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8日前" sheetId="1" r:id="rId1"/>
    <sheet name="選挙区別8日前" sheetId="2" r:id="rId2"/>
  </sheets>
  <definedNames>
    <definedName name="_xlnm.Print_Area" localSheetId="0">'8日前'!$A$1:$AO$45</definedName>
    <definedName name="_xlnm.Print_Titles" localSheetId="0">'8日前'!$A:$A</definedName>
  </definedNames>
  <calcPr fullCalcOnLoad="1"/>
</workbook>
</file>

<file path=xl/sharedStrings.xml><?xml version="1.0" encoding="utf-8"?>
<sst xmlns="http://schemas.openxmlformats.org/spreadsheetml/2006/main" count="186" uniqueCount="98">
  <si>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</si>
  <si>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</si>
  <si>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</si>
  <si>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</si>
  <si>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</si>
  <si>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</si>
  <si>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</si>
  <si>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</si>
  <si>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</si>
  <si>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</si>
  <si>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</si>
  <si>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</si>
  <si>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</si>
  <si>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</si>
  <si>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</si>
  <si>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</si>
  <si>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</si>
  <si>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</si>
  <si>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</si>
  <si>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</si>
  <si>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</si>
  <si>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</si>
  <si>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</si>
  <si>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</si>
  <si>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</si>
  <si>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</si>
  <si>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</si>
  <si>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</si>
  <si>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</si>
  <si>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</si>
  <si>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</si>
  <si>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</si>
  <si>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</si>
  <si>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</si>
  <si>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</si>
  <si>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</si>
  <si>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</si>
  <si>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</si>
  <si>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</si>
  <si>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</si>
  <si>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</si>
  <si>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</si>
  <si>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</si>
  <si>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</si>
  <si>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</si>
  <si>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</si>
  <si>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</si>
  <si>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</si>
  <si>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</si>
  <si>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</si>
  <si>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</si>
  <si>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</si>
  <si>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</si>
  <si>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</si>
  <si>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</si>
  <si>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</si>
  <si>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</si>
  <si>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</si>
  <si>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</si>
  <si>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</si>
  <si>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</si>
  <si>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</si>
  <si>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</si>
  <si>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</si>
  <si>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</si>
  <si>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</si>
  <si>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</si>
  <si>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</si>
  <si>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</si>
  <si>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</si>
  <si>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</si>
  <si>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</si>
  <si>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</si>
  <si>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</si>
  <si>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</si>
  <si>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</si>
  <si>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</si>
  <si>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</si>
  <si>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</si>
  <si>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</si>
  <si>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</si>
  <si>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</si>
  <si>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選挙期日の８日前現在</t>
  </si>
  <si>
    <t>伊勢市・鳥羽市</t>
  </si>
  <si>
    <t>熊野市</t>
  </si>
  <si>
    <t>紀北町</t>
  </si>
  <si>
    <t>御浜町</t>
  </si>
  <si>
    <t>東紀州</t>
  </si>
  <si>
    <t>選挙人名簿
登録者数
（R5.3.30現在）</t>
  </si>
  <si>
    <t>令和５年４月９日執行三重県議会議員選挙に係る期日前投票及び不在者投票の中間状況（選挙期日の８日前現在）</t>
  </si>
  <si>
    <t>令和５年４月１日（土）現在</t>
  </si>
  <si>
    <t>前回（平成３１年３月３０日（土）現在）</t>
  </si>
  <si>
    <t>選挙人名簿
登録者数
（R5.3.30現在）</t>
  </si>
  <si>
    <t>令和５年４月９日執行三重県議会議員選挙に係る期日前投票及び不在者投票の中間状況（選挙期日の８日前現在）</t>
  </si>
  <si>
    <t>令和５年４月１日現在</t>
  </si>
  <si>
    <t>※無投票となった選挙区については、斜線としています。</t>
  </si>
  <si>
    <t>-</t>
  </si>
  <si>
    <t>選挙区については、斜線としています。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</si>
</sst>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medium"/>
    </border>
    <border>
      <left style="medium"/>
      <right style="medium"/>
      <top style="double"/>
      <bottom style="double"/>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thin"/>
      <right style="thin"/>
      <top>
        <color indexed="63"/>
      </top>
      <bottom>
        <color indexed="63"/>
      </bottom>
    </border>
    <border>
      <left style="medium"/>
      <right>
        <color indexed="63"/>
      </right>
      <top style="dotted"/>
      <bottom style="dotted"/>
    </border>
    <border>
      <left>
        <color indexed="63"/>
      </left>
      <right style="thin"/>
      <top style="dotted"/>
      <bottom style="dotted"/>
    </border>
    <border>
      <left style="medium"/>
      <right>
        <color indexed="63"/>
      </right>
      <top style="dotted"/>
      <bottom>
        <color indexed="63"/>
      </botto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color indexed="63"/>
      </left>
      <right style="medium"/>
      <top style="dotted"/>
      <bottom style="dotted"/>
    </border>
    <border>
      <left>
        <color indexed="63"/>
      </left>
      <right style="medium"/>
      <top style="dotted"/>
      <bottom>
        <color indexed="63"/>
      </botto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uble"/>
      <bottom style="dotted"/>
    </border>
    <border>
      <left style="medium"/>
      <right style="medium"/>
      <top style="dotted"/>
      <bottom style="dotted"/>
    </border>
    <border>
      <left style="medium"/>
      <right style="medium"/>
      <top style="dotted"/>
      <bottom>
        <color indexed="63"/>
      </bottom>
    </border>
    <border>
      <left style="medium"/>
      <right style="medium"/>
      <top style="medium"/>
      <bottom style="dotted"/>
    </border>
    <border>
      <left style="medium"/>
      <right style="medium"/>
      <top style="thin"/>
      <bottom style="dotted"/>
    </border>
    <border>
      <left style="medium"/>
      <right style="medium"/>
      <top>
        <color indexed="63"/>
      </top>
      <bottom style="dotted"/>
    </border>
    <border>
      <left style="medium"/>
      <right style="medium"/>
      <top style="medium"/>
      <bottom>
        <color indexed="63"/>
      </bottom>
    </border>
    <border diagonalUp="1">
      <left style="medium"/>
      <right style="medium"/>
      <top style="dotted"/>
      <bottom style="dotted"/>
      <diagonal style="thin"/>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style="medium"/>
      <right style="medium"/>
      <top>
        <color indexed="63"/>
      </top>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medium"/>
      <right style="medium"/>
      <top style="thin"/>
      <bottom>
        <color indexed="63"/>
      </bottom>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style="dotted"/>
      <bottom>
        <color indexed="63"/>
      </bottom>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double"/>
      <bottom style="medium"/>
    </border>
    <border>
      <left style="medium"/>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13">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39" xfId="0" applyFont="1" applyFill="1" applyBorder="1" applyAlignment="1" applyProtection="1">
      <alignment horizontal="centerContinuous"/>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0"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1"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83" fontId="2" fillId="0" borderId="54" xfId="0" applyNumberFormat="1" applyFont="1" applyFill="1" applyBorder="1" applyAlignment="1">
      <alignment vertical="center"/>
    </xf>
    <xf numFmtId="183" fontId="2" fillId="0" borderId="55" xfId="0" applyNumberFormat="1" applyFont="1" applyFill="1" applyBorder="1" applyAlignment="1">
      <alignment vertical="center"/>
    </xf>
    <xf numFmtId="183" fontId="2" fillId="0" borderId="56" xfId="0" applyNumberFormat="1" applyFont="1" applyFill="1" applyBorder="1" applyAlignment="1">
      <alignment vertical="center"/>
    </xf>
    <xf numFmtId="183" fontId="2" fillId="0" borderId="57"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63"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6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66"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68"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69"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71" xfId="0" applyNumberFormat="1" applyFont="1" applyFill="1" applyBorder="1" applyAlignment="1">
      <alignment vertical="center"/>
    </xf>
    <xf numFmtId="184" fontId="2" fillId="0" borderId="62"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73" xfId="0"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77" xfId="0" applyNumberFormat="1" applyFont="1" applyFill="1" applyBorder="1" applyAlignment="1">
      <alignment vertical="center"/>
    </xf>
    <xf numFmtId="176" fontId="2" fillId="0" borderId="78" xfId="49" applyNumberFormat="1" applyFont="1" applyFill="1" applyBorder="1" applyAlignment="1">
      <alignment vertical="center"/>
    </xf>
    <xf numFmtId="185" fontId="2" fillId="0" borderId="54" xfId="0" applyNumberFormat="1" applyFont="1" applyFill="1" applyBorder="1" applyAlignment="1">
      <alignment vertical="center"/>
    </xf>
    <xf numFmtId="185" fontId="2" fillId="0" borderId="55" xfId="0" applyNumberFormat="1" applyFont="1" applyFill="1" applyBorder="1" applyAlignment="1">
      <alignment vertical="center"/>
    </xf>
    <xf numFmtId="185" fontId="2" fillId="0" borderId="56" xfId="0" applyNumberFormat="1" applyFont="1" applyFill="1" applyBorder="1" applyAlignment="1">
      <alignment vertical="center"/>
    </xf>
    <xf numFmtId="185" fontId="2" fillId="0" borderId="57"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64"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65"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0" fontId="2" fillId="0" borderId="83" xfId="0" applyFont="1" applyFill="1" applyBorder="1" applyAlignment="1" applyProtection="1">
      <alignment horizontal="center"/>
      <protection/>
    </xf>
    <xf numFmtId="0" fontId="2" fillId="0" borderId="84" xfId="0" applyFont="1" applyFill="1" applyBorder="1" applyAlignment="1" applyProtection="1">
      <alignment horizontal="center"/>
      <protection/>
    </xf>
    <xf numFmtId="0" fontId="2" fillId="0" borderId="0" xfId="0" applyFont="1" applyFill="1" applyAlignment="1">
      <alignment horizontal="right"/>
    </xf>
    <xf numFmtId="0" fontId="2" fillId="0" borderId="85" xfId="0" applyFont="1" applyFill="1" applyBorder="1" applyAlignment="1">
      <alignment horizontal="center" vertical="center"/>
    </xf>
    <xf numFmtId="0" fontId="2" fillId="0" borderId="86" xfId="0" applyFont="1" applyFill="1" applyBorder="1" applyAlignment="1">
      <alignment horizontal="distributed" vertical="center"/>
    </xf>
    <xf numFmtId="38" fontId="2" fillId="0" borderId="87" xfId="49" applyFont="1" applyFill="1" applyBorder="1" applyAlignment="1">
      <alignment vertical="center"/>
    </xf>
    <xf numFmtId="40" fontId="2" fillId="0" borderId="87" xfId="49" applyNumberFormat="1" applyFont="1" applyFill="1" applyBorder="1" applyAlignment="1">
      <alignment vertical="center"/>
    </xf>
    <xf numFmtId="38" fontId="2" fillId="0" borderId="88" xfId="49" applyFont="1" applyFill="1" applyBorder="1" applyAlignment="1">
      <alignment vertical="center"/>
    </xf>
    <xf numFmtId="0" fontId="2" fillId="0" borderId="47" xfId="0" applyFont="1" applyFill="1" applyBorder="1" applyAlignment="1">
      <alignment horizontal="distributed" vertical="center"/>
    </xf>
    <xf numFmtId="38" fontId="2" fillId="0" borderId="48" xfId="49" applyFont="1" applyFill="1" applyBorder="1" applyAlignment="1">
      <alignment vertical="center"/>
    </xf>
    <xf numFmtId="40" fontId="2" fillId="0" borderId="48" xfId="49" applyNumberFormat="1" applyFont="1" applyFill="1" applyBorder="1" applyAlignment="1">
      <alignment vertical="center"/>
    </xf>
    <xf numFmtId="38" fontId="2" fillId="0" borderId="49" xfId="49" applyFont="1" applyFill="1" applyBorder="1" applyAlignment="1">
      <alignment vertical="center"/>
    </xf>
    <xf numFmtId="0" fontId="2" fillId="0" borderId="89" xfId="0" applyFont="1" applyFill="1" applyBorder="1" applyAlignment="1">
      <alignment horizontal="distributed" vertical="center"/>
    </xf>
    <xf numFmtId="38" fontId="2" fillId="0" borderId="90" xfId="49" applyFont="1" applyFill="1" applyBorder="1" applyAlignment="1">
      <alignment vertical="center"/>
    </xf>
    <xf numFmtId="40" fontId="2" fillId="0" borderId="90" xfId="49" applyNumberFormat="1" applyFont="1" applyFill="1" applyBorder="1" applyAlignment="1">
      <alignment vertical="center"/>
    </xf>
    <xf numFmtId="38" fontId="2" fillId="0" borderId="91" xfId="49" applyFont="1" applyFill="1" applyBorder="1" applyAlignment="1">
      <alignment vertical="center"/>
    </xf>
    <xf numFmtId="176" fontId="2" fillId="0" borderId="60"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58"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92"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38" fontId="2" fillId="0" borderId="95" xfId="49" applyFont="1" applyFill="1" applyBorder="1" applyAlignment="1">
      <alignment vertical="center"/>
    </xf>
    <xf numFmtId="40" fontId="2" fillId="0" borderId="95" xfId="49" applyNumberFormat="1" applyFont="1" applyFill="1" applyBorder="1" applyAlignment="1">
      <alignment vertical="center"/>
    </xf>
    <xf numFmtId="38" fontId="2" fillId="0" borderId="96" xfId="49" applyFont="1" applyFill="1" applyBorder="1" applyAlignment="1">
      <alignment vertical="center"/>
    </xf>
    <xf numFmtId="184" fontId="2" fillId="0" borderId="97" xfId="0" applyNumberFormat="1" applyFont="1" applyFill="1" applyBorder="1" applyAlignment="1">
      <alignment vertical="center"/>
    </xf>
    <xf numFmtId="184" fontId="2" fillId="0" borderId="64"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76" fontId="3" fillId="0" borderId="102" xfId="0" applyNumberFormat="1" applyFont="1" applyFill="1" applyBorder="1" applyAlignment="1">
      <alignment horizontal="center" vertical="center"/>
    </xf>
    <xf numFmtId="176" fontId="3" fillId="0" borderId="103" xfId="0" applyNumberFormat="1" applyFont="1" applyFill="1" applyBorder="1" applyAlignment="1">
      <alignment horizontal="center" vertical="center"/>
    </xf>
    <xf numFmtId="0" fontId="3" fillId="0" borderId="103" xfId="0"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53" xfId="0" applyNumberFormat="1" applyFont="1" applyFill="1" applyBorder="1" applyAlignment="1">
      <alignment horizontal="distributed" vertical="center"/>
    </xf>
    <xf numFmtId="176" fontId="3" fillId="0" borderId="105"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106" xfId="0" applyNumberFormat="1" applyFont="1" applyFill="1" applyBorder="1" applyAlignment="1">
      <alignment horizontal="center" vertical="center"/>
    </xf>
    <xf numFmtId="176" fontId="3" fillId="0" borderId="78" xfId="0" applyNumberFormat="1" applyFont="1" applyFill="1" applyBorder="1" applyAlignment="1">
      <alignment horizontal="distributed" vertical="center"/>
    </xf>
    <xf numFmtId="176" fontId="3" fillId="0" borderId="52" xfId="0" applyNumberFormat="1" applyFont="1" applyFill="1" applyBorder="1" applyAlignment="1">
      <alignment horizontal="distributed" vertical="center"/>
    </xf>
    <xf numFmtId="176" fontId="3" fillId="0" borderId="51" xfId="0" applyNumberFormat="1" applyFont="1" applyFill="1" applyBorder="1" applyAlignment="1">
      <alignment horizontal="distributed" vertical="center"/>
    </xf>
    <xf numFmtId="0" fontId="2" fillId="0" borderId="0" xfId="0" applyFont="1" applyFill="1" applyAlignment="1">
      <alignment horizontal="left"/>
    </xf>
    <xf numFmtId="0" fontId="2" fillId="0" borderId="79" xfId="0" applyFont="1" applyFill="1" applyBorder="1" applyAlignment="1">
      <alignment horizontal="center" vertical="center"/>
    </xf>
    <xf numFmtId="0" fontId="2" fillId="0" borderId="24" xfId="49" applyNumberFormat="1" applyFont="1" applyFill="1" applyBorder="1" applyAlignment="1">
      <alignment vertical="center"/>
    </xf>
    <xf numFmtId="176" fontId="2" fillId="0" borderId="0" xfId="0" applyNumberFormat="1" applyFont="1" applyFill="1" applyBorder="1" applyAlignment="1">
      <alignment horizontal="left" vertical="center"/>
    </xf>
    <xf numFmtId="176" fontId="2" fillId="0" borderId="102" xfId="49" applyNumberFormat="1" applyFont="1" applyFill="1" applyBorder="1" applyAlignment="1" applyProtection="1">
      <alignment vertical="center"/>
      <protection locked="0"/>
    </xf>
    <xf numFmtId="176" fontId="2" fillId="0" borderId="107" xfId="49" applyNumberFormat="1" applyFont="1" applyFill="1" applyBorder="1" applyAlignment="1" applyProtection="1">
      <alignment vertical="center"/>
      <protection locked="0"/>
    </xf>
    <xf numFmtId="176" fontId="2" fillId="0" borderId="104" xfId="49" applyNumberFormat="1" applyFont="1" applyFill="1" applyBorder="1" applyAlignment="1" applyProtection="1">
      <alignment vertical="center"/>
      <protection locked="0"/>
    </xf>
    <xf numFmtId="176" fontId="2" fillId="0" borderId="108" xfId="49" applyNumberFormat="1" applyFont="1" applyFill="1" applyBorder="1" applyAlignment="1" applyProtection="1">
      <alignment vertical="center"/>
      <protection locked="0"/>
    </xf>
    <xf numFmtId="176" fontId="2" fillId="0" borderId="109" xfId="49" applyNumberFormat="1" applyFont="1" applyFill="1" applyBorder="1" applyAlignment="1" applyProtection="1">
      <alignment vertical="center"/>
      <protection locked="0"/>
    </xf>
    <xf numFmtId="38" fontId="2" fillId="0" borderId="110" xfId="49" applyFont="1" applyFill="1" applyBorder="1" applyAlignment="1">
      <alignment vertical="center"/>
    </xf>
    <xf numFmtId="2" fontId="2" fillId="0" borderId="110" xfId="49" applyNumberFormat="1" applyFont="1" applyFill="1" applyBorder="1" applyAlignment="1">
      <alignment vertical="center"/>
    </xf>
    <xf numFmtId="38" fontId="2" fillId="0" borderId="111" xfId="49" applyFont="1" applyFill="1" applyBorder="1" applyAlignment="1">
      <alignment vertical="center"/>
    </xf>
    <xf numFmtId="38" fontId="2" fillId="0" borderId="112" xfId="49" applyFont="1" applyFill="1" applyBorder="1" applyAlignment="1">
      <alignment vertical="center"/>
    </xf>
    <xf numFmtId="38" fontId="2" fillId="0" borderId="113" xfId="49" applyFont="1" applyFill="1" applyBorder="1" applyAlignment="1">
      <alignment vertical="center"/>
    </xf>
    <xf numFmtId="185" fontId="2" fillId="0" borderId="114" xfId="0" applyNumberFormat="1" applyFont="1" applyFill="1" applyBorder="1" applyAlignment="1">
      <alignment vertical="center"/>
    </xf>
    <xf numFmtId="185" fontId="2" fillId="0" borderId="110" xfId="0" applyNumberFormat="1" applyFont="1" applyFill="1" applyBorder="1" applyAlignment="1">
      <alignment vertical="center"/>
    </xf>
    <xf numFmtId="185" fontId="2" fillId="0" borderId="112" xfId="0" applyNumberFormat="1" applyFont="1" applyFill="1" applyBorder="1" applyAlignment="1">
      <alignment vertical="center"/>
    </xf>
    <xf numFmtId="184" fontId="2" fillId="0" borderId="110" xfId="49" applyNumberFormat="1" applyFont="1" applyFill="1" applyBorder="1" applyAlignment="1">
      <alignment vertical="center"/>
    </xf>
    <xf numFmtId="183" fontId="2" fillId="0" borderId="114" xfId="0" applyNumberFormat="1" applyFont="1" applyFill="1" applyBorder="1" applyAlignment="1">
      <alignment vertical="center"/>
    </xf>
    <xf numFmtId="183" fontId="2" fillId="0" borderId="110" xfId="0" applyNumberFormat="1" applyFont="1" applyFill="1" applyBorder="1" applyAlignment="1">
      <alignment vertical="center"/>
    </xf>
    <xf numFmtId="183" fontId="2" fillId="0" borderId="112" xfId="0" applyNumberFormat="1" applyFont="1" applyFill="1" applyBorder="1" applyAlignment="1">
      <alignment vertical="center"/>
    </xf>
    <xf numFmtId="185" fontId="2" fillId="0" borderId="115" xfId="0" applyNumberFormat="1" applyFont="1" applyFill="1" applyBorder="1" applyAlignment="1">
      <alignment vertical="center"/>
    </xf>
    <xf numFmtId="185" fontId="2" fillId="0" borderId="113"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3" xfId="0" applyNumberFormat="1" applyFont="1" applyFill="1" applyBorder="1" applyAlignment="1">
      <alignment vertical="center"/>
    </xf>
    <xf numFmtId="176" fontId="2" fillId="0" borderId="117" xfId="49" applyNumberFormat="1" applyFont="1" applyFill="1" applyBorder="1" applyAlignment="1" applyProtection="1">
      <alignment vertical="center"/>
      <protection locked="0"/>
    </xf>
    <xf numFmtId="38" fontId="2" fillId="0" borderId="118" xfId="49" applyFont="1" applyFill="1" applyBorder="1" applyAlignment="1">
      <alignment vertical="center"/>
    </xf>
    <xf numFmtId="184" fontId="2" fillId="0" borderId="119" xfId="49" applyNumberFormat="1" applyFont="1" applyFill="1" applyBorder="1" applyAlignment="1">
      <alignment vertical="center"/>
    </xf>
    <xf numFmtId="176" fontId="2" fillId="0" borderId="120" xfId="49" applyNumberFormat="1" applyFont="1" applyFill="1" applyBorder="1" applyAlignment="1" applyProtection="1">
      <alignment vertical="center"/>
      <protection locked="0"/>
    </xf>
    <xf numFmtId="38" fontId="2" fillId="0" borderId="121" xfId="49" applyFont="1" applyFill="1" applyBorder="1" applyAlignment="1">
      <alignment vertical="center"/>
    </xf>
    <xf numFmtId="2" fontId="2" fillId="0" borderId="121" xfId="49" applyNumberFormat="1" applyFont="1" applyFill="1" applyBorder="1" applyAlignment="1">
      <alignment vertical="center"/>
    </xf>
    <xf numFmtId="38" fontId="2" fillId="0" borderId="122" xfId="49" applyFont="1" applyFill="1" applyBorder="1" applyAlignment="1">
      <alignment vertical="center"/>
    </xf>
    <xf numFmtId="38" fontId="2" fillId="0" borderId="123" xfId="49" applyFont="1" applyFill="1" applyBorder="1" applyAlignment="1">
      <alignment vertical="center"/>
    </xf>
    <xf numFmtId="38" fontId="2" fillId="0" borderId="124" xfId="49" applyFont="1" applyFill="1" applyBorder="1" applyAlignment="1">
      <alignment vertical="center"/>
    </xf>
    <xf numFmtId="185" fontId="2" fillId="0" borderId="12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7" xfId="0" applyNumberFormat="1" applyFont="1" applyFill="1" applyBorder="1" applyAlignment="1">
      <alignment vertical="center"/>
    </xf>
    <xf numFmtId="184" fontId="2" fillId="0" borderId="128" xfId="49" applyNumberFormat="1" applyFont="1" applyFill="1" applyBorder="1" applyAlignment="1">
      <alignment vertical="center"/>
    </xf>
    <xf numFmtId="183" fontId="2" fillId="0" borderId="129" xfId="0"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23" xfId="0" applyNumberFormat="1" applyFont="1" applyFill="1" applyBorder="1" applyAlignment="1">
      <alignment vertical="center"/>
    </xf>
    <xf numFmtId="185" fontId="2" fillId="0" borderId="130" xfId="0" applyNumberFormat="1" applyFont="1" applyFill="1" applyBorder="1" applyAlignment="1">
      <alignment vertical="center"/>
    </xf>
    <xf numFmtId="185" fontId="2" fillId="0" borderId="121"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3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24" xfId="0" applyNumberFormat="1" applyFont="1" applyFill="1" applyBorder="1" applyAlignment="1">
      <alignment vertical="center"/>
    </xf>
    <xf numFmtId="184" fontId="2" fillId="0" borderId="131" xfId="0" applyNumberFormat="1" applyFont="1" applyFill="1" applyBorder="1" applyAlignment="1">
      <alignment vertical="center"/>
    </xf>
    <xf numFmtId="176" fontId="2" fillId="0" borderId="132" xfId="49" applyNumberFormat="1" applyFont="1" applyFill="1" applyBorder="1" applyAlignment="1">
      <alignment vertical="center"/>
    </xf>
    <xf numFmtId="38" fontId="2" fillId="0" borderId="133" xfId="49" applyFont="1" applyFill="1" applyBorder="1" applyAlignment="1">
      <alignment vertical="center"/>
    </xf>
    <xf numFmtId="38" fontId="2" fillId="0" borderId="134" xfId="49" applyFont="1" applyFill="1" applyBorder="1" applyAlignment="1">
      <alignment vertical="center"/>
    </xf>
    <xf numFmtId="2" fontId="2" fillId="0" borderId="134" xfId="49" applyNumberFormat="1" applyFont="1" applyFill="1" applyBorder="1" applyAlignment="1">
      <alignment vertical="center"/>
    </xf>
    <xf numFmtId="38" fontId="2" fillId="0" borderId="135" xfId="49" applyFont="1" applyFill="1" applyBorder="1" applyAlignment="1">
      <alignment vertical="center"/>
    </xf>
    <xf numFmtId="38" fontId="2" fillId="0" borderId="136" xfId="49" applyFont="1" applyFill="1" applyBorder="1" applyAlignment="1">
      <alignment vertical="center"/>
    </xf>
    <xf numFmtId="185" fontId="2" fillId="0" borderId="137" xfId="0" applyNumberFormat="1" applyFont="1" applyFill="1" applyBorder="1" applyAlignment="1">
      <alignment vertical="center"/>
    </xf>
    <xf numFmtId="185" fontId="2" fillId="0" borderId="138" xfId="0" applyNumberFormat="1" applyFont="1" applyFill="1" applyBorder="1" applyAlignment="1">
      <alignment vertical="center"/>
    </xf>
    <xf numFmtId="185" fontId="2" fillId="0" borderId="139" xfId="0" applyNumberFormat="1" applyFont="1" applyFill="1" applyBorder="1" applyAlignment="1">
      <alignment vertical="center"/>
    </xf>
    <xf numFmtId="184" fontId="2" fillId="0" borderId="140" xfId="49" applyNumberFormat="1" applyFont="1" applyFill="1" applyBorder="1" applyAlignment="1">
      <alignment vertical="center"/>
    </xf>
    <xf numFmtId="183" fontId="2" fillId="0" borderId="141" xfId="0"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36" xfId="0" applyNumberFormat="1" applyFont="1" applyFill="1" applyBorder="1" applyAlignment="1">
      <alignment vertical="center"/>
    </xf>
    <xf numFmtId="185" fontId="2" fillId="0" borderId="142"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33"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38" xfId="0" applyNumberFormat="1" applyFont="1" applyFill="1" applyBorder="1" applyAlignment="1">
      <alignment vertical="center"/>
    </xf>
    <xf numFmtId="184" fontId="2" fillId="0" borderId="144" xfId="0" applyNumberFormat="1" applyFont="1" applyFill="1" applyBorder="1" applyAlignment="1">
      <alignment vertical="center"/>
    </xf>
    <xf numFmtId="184" fontId="2" fillId="0" borderId="145" xfId="0" applyNumberFormat="1" applyFont="1" applyFill="1" applyBorder="1" applyAlignment="1">
      <alignment vertical="center"/>
    </xf>
    <xf numFmtId="185" fontId="2" fillId="0" borderId="146"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48" xfId="0" applyNumberFormat="1" applyFont="1" applyFill="1" applyBorder="1" applyAlignment="1">
      <alignment vertical="center"/>
    </xf>
    <xf numFmtId="176" fontId="2" fillId="0" borderId="140" xfId="49" applyNumberFormat="1" applyFont="1" applyFill="1" applyBorder="1" applyAlignment="1">
      <alignment vertical="center"/>
    </xf>
    <xf numFmtId="38" fontId="2" fillId="0" borderId="144" xfId="49" applyFont="1" applyFill="1" applyBorder="1" applyAlignment="1">
      <alignment vertical="center"/>
    </xf>
    <xf numFmtId="38" fontId="2" fillId="0" borderId="138" xfId="49" applyFont="1" applyFill="1" applyBorder="1" applyAlignment="1">
      <alignment vertical="center"/>
    </xf>
    <xf numFmtId="2" fontId="2" fillId="0" borderId="138" xfId="49" applyNumberFormat="1" applyFont="1" applyFill="1" applyBorder="1" applyAlignment="1">
      <alignment vertical="center"/>
    </xf>
    <xf numFmtId="38" fontId="2" fillId="0" borderId="149" xfId="49" applyFont="1" applyFill="1" applyBorder="1" applyAlignment="1">
      <alignment vertical="center"/>
    </xf>
    <xf numFmtId="38" fontId="2" fillId="0" borderId="139" xfId="49" applyFont="1" applyFill="1" applyBorder="1" applyAlignment="1">
      <alignment vertical="center"/>
    </xf>
    <xf numFmtId="185" fontId="2" fillId="0" borderId="141" xfId="0" applyNumberFormat="1" applyFont="1" applyFill="1" applyBorder="1" applyAlignment="1">
      <alignment vertical="center"/>
    </xf>
    <xf numFmtId="185" fontId="2" fillId="0" borderId="136" xfId="0" applyNumberFormat="1" applyFont="1" applyFill="1" applyBorder="1" applyAlignment="1">
      <alignment vertical="center"/>
    </xf>
    <xf numFmtId="184" fontId="2" fillId="0" borderId="147" xfId="49" applyNumberFormat="1" applyFont="1" applyFill="1" applyBorder="1" applyAlignment="1">
      <alignment vertical="center"/>
    </xf>
    <xf numFmtId="183" fontId="2" fillId="0" borderId="137" xfId="0" applyNumberFormat="1" applyFont="1" applyFill="1" applyBorder="1" applyAlignment="1">
      <alignment vertical="center"/>
    </xf>
    <xf numFmtId="183" fontId="2" fillId="0" borderId="138" xfId="0" applyNumberFormat="1" applyFont="1" applyFill="1" applyBorder="1" applyAlignment="1">
      <alignment vertical="center"/>
    </xf>
    <xf numFmtId="183" fontId="2" fillId="0" borderId="139"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5" fontId="2" fillId="0" borderId="129" xfId="0" applyNumberFormat="1" applyFont="1" applyFill="1" applyBorder="1" applyAlignment="1">
      <alignment vertical="center"/>
    </xf>
    <xf numFmtId="185" fontId="2" fillId="0" borderId="123" xfId="0" applyNumberFormat="1" applyFont="1" applyFill="1" applyBorder="1" applyAlignment="1">
      <alignment vertical="center"/>
    </xf>
    <xf numFmtId="183" fontId="2" fillId="0" borderId="150" xfId="0" applyNumberFormat="1" applyFont="1" applyFill="1" applyBorder="1" applyAlignment="1">
      <alignment vertical="center"/>
    </xf>
    <xf numFmtId="183" fontId="2" fillId="0" borderId="119" xfId="0" applyNumberFormat="1" applyFont="1" applyFill="1" applyBorder="1" applyAlignment="1">
      <alignment vertical="center"/>
    </xf>
    <xf numFmtId="183"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19" xfId="0" applyNumberFormat="1" applyFont="1" applyFill="1" applyBorder="1" applyAlignment="1">
      <alignment vertical="center"/>
    </xf>
    <xf numFmtId="185" fontId="2" fillId="0" borderId="118" xfId="0" applyNumberFormat="1" applyFont="1" applyFill="1" applyBorder="1" applyAlignment="1">
      <alignment vertical="center"/>
    </xf>
    <xf numFmtId="184" fontId="2" fillId="0" borderId="117" xfId="49" applyNumberFormat="1" applyFont="1" applyFill="1" applyBorder="1" applyAlignment="1">
      <alignment vertical="center"/>
    </xf>
    <xf numFmtId="176" fontId="2" fillId="0" borderId="153" xfId="49" applyNumberFormat="1" applyFont="1" applyFill="1" applyBorder="1" applyAlignment="1" applyProtection="1">
      <alignment vertical="center"/>
      <protection locked="0"/>
    </xf>
    <xf numFmtId="176" fontId="2" fillId="0" borderId="128" xfId="49" applyNumberFormat="1" applyFont="1" applyFill="1" applyBorder="1" applyAlignment="1" applyProtection="1">
      <alignment vertical="center"/>
      <protection locked="0"/>
    </xf>
    <xf numFmtId="185"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76" fontId="2" fillId="0" borderId="154" xfId="49" applyNumberFormat="1" applyFont="1" applyFill="1" applyBorder="1" applyAlignment="1">
      <alignment vertical="center"/>
    </xf>
    <xf numFmtId="38" fontId="2" fillId="0" borderId="155" xfId="49" applyFont="1" applyFill="1" applyBorder="1" applyAlignment="1">
      <alignment vertical="center"/>
    </xf>
    <xf numFmtId="38" fontId="2" fillId="0" borderId="156" xfId="49" applyFont="1" applyFill="1" applyBorder="1" applyAlignment="1">
      <alignment vertical="center"/>
    </xf>
    <xf numFmtId="2" fontId="2" fillId="0" borderId="156" xfId="49" applyNumberFormat="1" applyFont="1" applyFill="1" applyBorder="1" applyAlignment="1">
      <alignment vertical="center"/>
    </xf>
    <xf numFmtId="38" fontId="2" fillId="0" borderId="157" xfId="49" applyFont="1" applyFill="1" applyBorder="1" applyAlignment="1">
      <alignment vertical="center"/>
    </xf>
    <xf numFmtId="38" fontId="2" fillId="0" borderId="158" xfId="49" applyFont="1" applyFill="1" applyBorder="1" applyAlignment="1">
      <alignment vertical="center"/>
    </xf>
    <xf numFmtId="185" fontId="2" fillId="0" borderId="159" xfId="0" applyNumberFormat="1" applyFont="1" applyFill="1" applyBorder="1" applyAlignment="1">
      <alignment vertical="center"/>
    </xf>
    <xf numFmtId="185" fontId="2" fillId="0" borderId="160" xfId="0" applyNumberFormat="1" applyFont="1" applyFill="1" applyBorder="1" applyAlignment="1">
      <alignment vertical="center"/>
    </xf>
    <xf numFmtId="185" fontId="2" fillId="0" borderId="161" xfId="0" applyNumberFormat="1" applyFont="1" applyFill="1" applyBorder="1" applyAlignment="1">
      <alignment vertical="center"/>
    </xf>
    <xf numFmtId="184" fontId="2" fillId="0" borderId="160" xfId="49" applyNumberFormat="1" applyFont="1" applyFill="1" applyBorder="1" applyAlignment="1">
      <alignment vertical="center"/>
    </xf>
    <xf numFmtId="183" fontId="2" fillId="0" borderId="159" xfId="0" applyNumberFormat="1" applyFont="1" applyFill="1" applyBorder="1" applyAlignment="1">
      <alignment vertical="center"/>
    </xf>
    <xf numFmtId="183" fontId="2" fillId="0" borderId="160" xfId="0" applyNumberFormat="1" applyFont="1" applyFill="1" applyBorder="1" applyAlignment="1">
      <alignment vertical="center"/>
    </xf>
    <xf numFmtId="183" fontId="2" fillId="0" borderId="161" xfId="0" applyNumberFormat="1" applyFont="1" applyFill="1" applyBorder="1" applyAlignment="1">
      <alignment vertical="center"/>
    </xf>
    <xf numFmtId="185" fontId="2" fillId="0" borderId="162" xfId="0" applyNumberFormat="1" applyFont="1" applyFill="1" applyBorder="1" applyAlignment="1">
      <alignment vertical="center"/>
    </xf>
    <xf numFmtId="185" fontId="2" fillId="0" borderId="163" xfId="0" applyNumberFormat="1" applyFont="1" applyFill="1" applyBorder="1" applyAlignment="1">
      <alignment vertical="center"/>
    </xf>
    <xf numFmtId="184" fontId="2" fillId="0" borderId="164" xfId="0" applyNumberFormat="1" applyFont="1" applyFill="1" applyBorder="1" applyAlignment="1">
      <alignment vertical="center"/>
    </xf>
    <xf numFmtId="184" fontId="2" fillId="0" borderId="156" xfId="0" applyNumberFormat="1" applyFont="1" applyFill="1" applyBorder="1" applyAlignment="1">
      <alignment vertical="center"/>
    </xf>
    <xf numFmtId="184" fontId="2" fillId="0" borderId="155" xfId="0" applyNumberFormat="1" applyFont="1" applyFill="1" applyBorder="1" applyAlignment="1">
      <alignment vertical="center"/>
    </xf>
    <xf numFmtId="184" fontId="2" fillId="0" borderId="165" xfId="0" applyNumberFormat="1" applyFont="1" applyFill="1" applyBorder="1" applyAlignment="1">
      <alignment vertical="center"/>
    </xf>
    <xf numFmtId="38" fontId="2" fillId="0" borderId="166" xfId="49" applyFont="1" applyFill="1" applyBorder="1" applyAlignment="1">
      <alignment vertical="center"/>
    </xf>
    <xf numFmtId="40" fontId="2" fillId="0" borderId="166" xfId="49" applyNumberFormat="1" applyFont="1" applyFill="1" applyBorder="1" applyAlignment="1">
      <alignment vertical="center"/>
    </xf>
    <xf numFmtId="38" fontId="2" fillId="0" borderId="167" xfId="49" applyFont="1" applyFill="1" applyBorder="1" applyAlignment="1">
      <alignment vertical="center"/>
    </xf>
    <xf numFmtId="38" fontId="2" fillId="0" borderId="168" xfId="49" applyFont="1" applyFill="1" applyBorder="1" applyAlignment="1">
      <alignment vertical="center"/>
    </xf>
    <xf numFmtId="40" fontId="2" fillId="0" borderId="168" xfId="49" applyNumberFormat="1" applyFont="1" applyFill="1" applyBorder="1" applyAlignment="1">
      <alignment vertical="center"/>
    </xf>
    <xf numFmtId="38" fontId="2" fillId="0" borderId="169" xfId="49" applyFont="1" applyFill="1" applyBorder="1" applyAlignment="1">
      <alignment vertical="center"/>
    </xf>
    <xf numFmtId="38" fontId="2" fillId="0" borderId="147" xfId="49" applyFont="1" applyFill="1" applyBorder="1" applyAlignment="1">
      <alignment vertical="center"/>
    </xf>
    <xf numFmtId="40" fontId="2" fillId="0" borderId="110" xfId="49" applyNumberFormat="1" applyFont="1" applyFill="1" applyBorder="1" applyAlignment="1">
      <alignment vertical="center"/>
    </xf>
    <xf numFmtId="40" fontId="2" fillId="0" borderId="147" xfId="49" applyNumberFormat="1" applyFont="1" applyFill="1" applyBorder="1" applyAlignment="1">
      <alignment vertical="center"/>
    </xf>
    <xf numFmtId="38" fontId="2" fillId="0" borderId="148" xfId="49" applyFont="1" applyFill="1" applyBorder="1" applyAlignment="1">
      <alignment vertical="center"/>
    </xf>
    <xf numFmtId="40" fontId="2" fillId="0" borderId="138" xfId="49" applyNumberFormat="1" applyFont="1" applyFill="1" applyBorder="1" applyAlignment="1">
      <alignment vertical="center"/>
    </xf>
    <xf numFmtId="38" fontId="2" fillId="0" borderId="170" xfId="49" applyFont="1" applyFill="1" applyBorder="1" applyAlignment="1">
      <alignment vertical="center"/>
    </xf>
    <xf numFmtId="40" fontId="2" fillId="0" borderId="170" xfId="49" applyNumberFormat="1" applyFont="1" applyFill="1" applyBorder="1" applyAlignment="1">
      <alignment vertical="center"/>
    </xf>
    <xf numFmtId="38" fontId="2" fillId="0" borderId="171" xfId="49" applyFont="1" applyFill="1" applyBorder="1" applyAlignment="1">
      <alignment vertical="center"/>
    </xf>
    <xf numFmtId="38" fontId="2" fillId="0" borderId="119" xfId="49" applyFont="1" applyFill="1" applyBorder="1" applyAlignment="1">
      <alignment vertical="center"/>
    </xf>
    <xf numFmtId="40" fontId="2" fillId="0" borderId="119" xfId="49" applyNumberFormat="1" applyFont="1" applyFill="1" applyBorder="1" applyAlignment="1">
      <alignment vertical="center"/>
    </xf>
    <xf numFmtId="38" fontId="2" fillId="0" borderId="151" xfId="49" applyFont="1" applyFill="1" applyBorder="1" applyAlignment="1">
      <alignment vertical="center"/>
    </xf>
    <xf numFmtId="40" fontId="2" fillId="0" borderId="156" xfId="49" applyNumberFormat="1" applyFont="1" applyFill="1" applyBorder="1" applyAlignment="1">
      <alignment vertical="center"/>
    </xf>
    <xf numFmtId="38" fontId="2" fillId="0" borderId="26" xfId="49" applyFont="1" applyFill="1" applyBorder="1" applyAlignment="1" applyProtection="1">
      <alignment vertical="center"/>
      <protection locked="0"/>
    </xf>
    <xf numFmtId="38" fontId="2" fillId="0" borderId="24" xfId="49" applyFont="1" applyFill="1" applyBorder="1" applyAlignment="1" applyProtection="1">
      <alignment vertical="center"/>
      <protection locked="0"/>
    </xf>
    <xf numFmtId="38" fontId="2" fillId="0" borderId="66" xfId="49" applyFont="1" applyFill="1" applyBorder="1" applyAlignment="1" applyProtection="1">
      <alignment vertical="center"/>
      <protection locked="0"/>
    </xf>
    <xf numFmtId="38" fontId="2" fillId="0" borderId="10" xfId="49" applyFont="1" applyFill="1" applyBorder="1" applyAlignment="1" applyProtection="1">
      <alignment vertical="center"/>
      <protection locked="0"/>
    </xf>
    <xf numFmtId="38" fontId="2" fillId="0" borderId="113" xfId="49" applyFont="1" applyFill="1" applyBorder="1" applyAlignment="1" applyProtection="1">
      <alignment vertical="center"/>
      <protection locked="0"/>
    </xf>
    <xf numFmtId="38" fontId="2" fillId="0" borderId="110" xfId="49" applyFont="1" applyFill="1" applyBorder="1" applyAlignment="1" applyProtection="1">
      <alignment vertical="center"/>
      <protection locked="0"/>
    </xf>
    <xf numFmtId="38" fontId="2" fillId="0" borderId="27" xfId="49" applyFont="1" applyFill="1" applyBorder="1" applyAlignment="1" applyProtection="1">
      <alignment vertical="center"/>
      <protection locked="0"/>
    </xf>
    <xf numFmtId="38" fontId="2" fillId="0" borderId="12" xfId="49" applyFont="1" applyFill="1" applyBorder="1" applyAlignment="1" applyProtection="1">
      <alignment vertical="center"/>
      <protection locked="0"/>
    </xf>
    <xf numFmtId="38" fontId="2" fillId="0" borderId="29" xfId="49" applyFont="1" applyFill="1" applyBorder="1" applyAlignment="1" applyProtection="1">
      <alignment vertical="center"/>
      <protection locked="0"/>
    </xf>
    <xf numFmtId="38" fontId="2" fillId="0" borderId="16" xfId="49" applyFont="1" applyFill="1" applyBorder="1" applyAlignment="1" applyProtection="1">
      <alignment vertical="center"/>
      <protection locked="0"/>
    </xf>
    <xf numFmtId="38" fontId="2" fillId="0" borderId="124" xfId="49" applyFont="1" applyFill="1" applyBorder="1" applyAlignment="1" applyProtection="1">
      <alignment vertical="center"/>
      <protection locked="0"/>
    </xf>
    <xf numFmtId="38" fontId="2" fillId="0" borderId="121" xfId="49" applyFont="1" applyFill="1" applyBorder="1" applyAlignment="1" applyProtection="1">
      <alignment vertical="center"/>
      <protection locked="0"/>
    </xf>
    <xf numFmtId="0" fontId="2" fillId="0" borderId="0" xfId="0" applyFont="1" applyFill="1" applyAlignment="1">
      <alignment horizontal="center"/>
    </xf>
    <xf numFmtId="0" fontId="3" fillId="0" borderId="108" xfId="0" applyFont="1" applyFill="1" applyBorder="1" applyAlignment="1" applyProtection="1">
      <alignment horizontal="center" vertical="center"/>
      <protection/>
    </xf>
    <xf numFmtId="0" fontId="3" fillId="0" borderId="172" xfId="0" applyFont="1" applyFill="1" applyBorder="1" applyAlignment="1" applyProtection="1">
      <alignment horizontal="center" vertical="center"/>
      <protection/>
    </xf>
    <xf numFmtId="0" fontId="3" fillId="0" borderId="173" xfId="0" applyFont="1" applyFill="1" applyBorder="1" applyAlignment="1" applyProtection="1">
      <alignment horizontal="center" vertical="center"/>
      <protection/>
    </xf>
    <xf numFmtId="0" fontId="7" fillId="0" borderId="108" xfId="0" applyFont="1" applyFill="1" applyBorder="1" applyAlignment="1">
      <alignment horizontal="center" vertical="center" wrapText="1"/>
    </xf>
    <xf numFmtId="0" fontId="7" fillId="0" borderId="172" xfId="0" applyFont="1" applyFill="1" applyBorder="1" applyAlignment="1">
      <alignment horizontal="center" vertical="center" wrapText="1"/>
    </xf>
    <xf numFmtId="0" fontId="7" fillId="0" borderId="174" xfId="0" applyFont="1" applyFill="1" applyBorder="1" applyAlignment="1">
      <alignment horizontal="center" vertical="center" wrapText="1"/>
    </xf>
    <xf numFmtId="0" fontId="2" fillId="0" borderId="175" xfId="0" applyFont="1" applyFill="1" applyBorder="1" applyAlignment="1" applyProtection="1">
      <alignment horizontal="center"/>
      <protection/>
    </xf>
    <xf numFmtId="0" fontId="2" fillId="0" borderId="176" xfId="0" applyFont="1" applyFill="1" applyBorder="1" applyAlignment="1" applyProtection="1">
      <alignment horizontal="center"/>
      <protection/>
    </xf>
    <xf numFmtId="0" fontId="2" fillId="0" borderId="177" xfId="0" applyFont="1" applyFill="1" applyBorder="1" applyAlignment="1" applyProtection="1">
      <alignment horizontal="center"/>
      <protection/>
    </xf>
    <xf numFmtId="0" fontId="2" fillId="0" borderId="39"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178" xfId="0" applyFont="1" applyFill="1" applyBorder="1" applyAlignment="1">
      <alignment horizontal="center" vertical="center"/>
    </xf>
    <xf numFmtId="0" fontId="2" fillId="0" borderId="179"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80" xfId="0" applyFont="1" applyFill="1" applyBorder="1" applyAlignment="1">
      <alignment horizontal="center" vertical="center"/>
    </xf>
    <xf numFmtId="0" fontId="2" fillId="0" borderId="181" xfId="0" applyFont="1" applyFill="1" applyBorder="1" applyAlignment="1" applyProtection="1">
      <alignment horizontal="center"/>
      <protection/>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81" xfId="0" applyFont="1" applyFill="1" applyBorder="1" applyAlignment="1">
      <alignment horizontal="center" vertical="center"/>
    </xf>
    <xf numFmtId="0" fontId="6" fillId="0" borderId="182" xfId="0" applyFont="1" applyFill="1" applyBorder="1" applyAlignment="1">
      <alignment horizontal="center" vertical="center" wrapText="1" shrinkToFit="1"/>
    </xf>
    <xf numFmtId="0" fontId="6" fillId="0" borderId="97" xfId="0" applyFont="1" applyFill="1" applyBorder="1" applyAlignment="1">
      <alignment horizontal="center" vertical="center" wrapText="1" shrinkToFit="1"/>
    </xf>
    <xf numFmtId="0" fontId="6" fillId="0" borderId="183" xfId="0" applyFont="1" applyFill="1" applyBorder="1" applyAlignment="1">
      <alignment horizontal="center" vertical="center" wrapText="1" shrinkToFit="1"/>
    </xf>
    <xf numFmtId="0" fontId="2" fillId="0" borderId="18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7" fillId="0" borderId="188" xfId="0" applyFont="1" applyFill="1" applyBorder="1" applyAlignment="1">
      <alignment horizontal="center" vertical="center" wrapText="1"/>
    </xf>
    <xf numFmtId="0" fontId="7" fillId="0" borderId="43"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188"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190" xfId="0" applyFont="1" applyFill="1" applyBorder="1" applyAlignment="1">
      <alignment horizontal="center" vertical="center"/>
    </xf>
    <xf numFmtId="38" fontId="2" fillId="33" borderId="28" xfId="49" applyFont="1" applyFill="1" applyBorder="1" applyAlignment="1">
      <alignment vertical="center"/>
    </xf>
    <xf numFmtId="38" fontId="2" fillId="33" borderId="14" xfId="49" applyFont="1" applyFill="1" applyBorder="1" applyAlignment="1">
      <alignment vertical="center"/>
    </xf>
    <xf numFmtId="2" fontId="2" fillId="33" borderId="14" xfId="49" applyNumberFormat="1" applyFont="1" applyFill="1" applyBorder="1" applyAlignment="1">
      <alignment vertical="center"/>
    </xf>
    <xf numFmtId="38" fontId="2" fillId="33" borderId="35" xfId="49" applyFont="1" applyFill="1" applyBorder="1" applyAlignment="1">
      <alignment vertical="center"/>
    </xf>
    <xf numFmtId="38" fontId="2" fillId="33" borderId="15" xfId="49" applyFont="1" applyFill="1" applyBorder="1" applyAlignment="1">
      <alignment vertical="center"/>
    </xf>
    <xf numFmtId="38" fontId="2" fillId="33" borderId="30" xfId="49" applyFont="1" applyFill="1" applyBorder="1" applyAlignment="1">
      <alignment vertical="center"/>
    </xf>
    <xf numFmtId="38" fontId="2" fillId="33" borderId="20" xfId="49" applyFont="1" applyFill="1" applyBorder="1" applyAlignment="1">
      <alignment vertical="center"/>
    </xf>
    <xf numFmtId="2" fontId="2" fillId="33" borderId="20" xfId="49" applyNumberFormat="1" applyFont="1" applyFill="1" applyBorder="1" applyAlignment="1">
      <alignment vertical="center"/>
    </xf>
    <xf numFmtId="38" fontId="2" fillId="33" borderId="31" xfId="49" applyFont="1" applyFill="1" applyBorder="1" applyAlignment="1">
      <alignment vertical="center"/>
    </xf>
    <xf numFmtId="38" fontId="2" fillId="33" borderId="22" xfId="49" applyFont="1" applyFill="1" applyBorder="1" applyAlignment="1">
      <alignment vertical="center"/>
    </xf>
    <xf numFmtId="2" fontId="2" fillId="33" borderId="22" xfId="49" applyNumberFormat="1" applyFont="1" applyFill="1" applyBorder="1" applyAlignment="1">
      <alignment vertical="center"/>
    </xf>
    <xf numFmtId="38" fontId="2" fillId="33" borderId="38" xfId="49" applyFont="1" applyFill="1" applyBorder="1" applyAlignment="1">
      <alignment vertical="center"/>
    </xf>
    <xf numFmtId="38" fontId="2" fillId="33" borderId="23" xfId="49" applyFont="1" applyFill="1" applyBorder="1" applyAlignment="1">
      <alignment vertical="center"/>
    </xf>
    <xf numFmtId="38" fontId="2" fillId="33" borderId="21" xfId="49" applyFont="1" applyFill="1" applyBorder="1" applyAlignment="1">
      <alignment vertical="center"/>
    </xf>
    <xf numFmtId="185" fontId="2" fillId="33" borderId="191" xfId="0" applyNumberFormat="1" applyFont="1" applyFill="1" applyBorder="1" applyAlignment="1">
      <alignment vertical="center"/>
    </xf>
    <xf numFmtId="185" fontId="2" fillId="33" borderId="14" xfId="0" applyNumberFormat="1" applyFont="1" applyFill="1" applyBorder="1" applyAlignment="1">
      <alignment vertical="center"/>
    </xf>
    <xf numFmtId="185" fontId="2" fillId="33" borderId="15" xfId="0" applyNumberFormat="1" applyFont="1" applyFill="1" applyBorder="1" applyAlignment="1">
      <alignment vertical="center"/>
    </xf>
    <xf numFmtId="184" fontId="2" fillId="33" borderId="53" xfId="49" applyNumberFormat="1" applyFont="1" applyFill="1" applyBorder="1" applyAlignment="1">
      <alignment vertical="center"/>
    </xf>
    <xf numFmtId="183" fontId="2" fillId="33" borderId="191" xfId="0" applyNumberFormat="1" applyFont="1" applyFill="1" applyBorder="1" applyAlignment="1">
      <alignment vertical="center"/>
    </xf>
    <xf numFmtId="183" fontId="2" fillId="33" borderId="14" xfId="0" applyNumberFormat="1" applyFont="1" applyFill="1" applyBorder="1" applyAlignment="1">
      <alignment vertical="center"/>
    </xf>
    <xf numFmtId="183" fontId="2" fillId="33" borderId="15" xfId="0" applyNumberFormat="1" applyFont="1" applyFill="1" applyBorder="1" applyAlignment="1">
      <alignment vertical="center"/>
    </xf>
    <xf numFmtId="185" fontId="2" fillId="33" borderId="192" xfId="0" applyNumberFormat="1" applyFont="1" applyFill="1" applyBorder="1" applyAlignment="1">
      <alignment vertical="center"/>
    </xf>
    <xf numFmtId="185" fontId="2" fillId="33" borderId="28" xfId="0" applyNumberFormat="1" applyFont="1" applyFill="1" applyBorder="1" applyAlignment="1">
      <alignment vertical="center"/>
    </xf>
    <xf numFmtId="184" fontId="2" fillId="33" borderId="192" xfId="0" applyNumberFormat="1" applyFont="1" applyFill="1" applyBorder="1" applyAlignment="1">
      <alignment vertical="center"/>
    </xf>
    <xf numFmtId="184" fontId="2" fillId="33" borderId="14" xfId="0" applyNumberFormat="1" applyFont="1" applyFill="1" applyBorder="1" applyAlignment="1">
      <alignment vertical="center"/>
    </xf>
    <xf numFmtId="184" fontId="2" fillId="33" borderId="15" xfId="0" applyNumberFormat="1" applyFont="1" applyFill="1" applyBorder="1" applyAlignment="1">
      <alignment vertical="center"/>
    </xf>
    <xf numFmtId="184" fontId="2" fillId="33" borderId="28" xfId="0" applyNumberFormat="1" applyFont="1" applyFill="1" applyBorder="1" applyAlignment="1">
      <alignment vertical="center"/>
    </xf>
    <xf numFmtId="184" fontId="2" fillId="33" borderId="193" xfId="0" applyNumberFormat="1" applyFont="1" applyFill="1" applyBorder="1" applyAlignment="1">
      <alignment vertical="center"/>
    </xf>
    <xf numFmtId="185" fontId="2" fillId="33" borderId="61" xfId="0" applyNumberFormat="1" applyFont="1" applyFill="1" applyBorder="1" applyAlignment="1">
      <alignment vertical="center"/>
    </xf>
    <xf numFmtId="185" fontId="2" fillId="33" borderId="62" xfId="0" applyNumberFormat="1" applyFont="1" applyFill="1" applyBorder="1" applyAlignment="1">
      <alignment vertical="center"/>
    </xf>
    <xf numFmtId="185" fontId="2" fillId="33" borderId="63" xfId="0" applyNumberFormat="1" applyFont="1" applyFill="1" applyBorder="1" applyAlignment="1">
      <alignment vertical="center"/>
    </xf>
    <xf numFmtId="184" fontId="2" fillId="33" borderId="52" xfId="49" applyNumberFormat="1" applyFont="1" applyFill="1" applyBorder="1" applyAlignment="1">
      <alignment vertical="center"/>
    </xf>
    <xf numFmtId="185" fontId="2" fillId="33" borderId="94" xfId="0" applyNumberFormat="1" applyFont="1" applyFill="1" applyBorder="1" applyAlignment="1">
      <alignment vertical="center"/>
    </xf>
    <xf numFmtId="185" fontId="2" fillId="33" borderId="95" xfId="0" applyNumberFormat="1" applyFont="1" applyFill="1" applyBorder="1" applyAlignment="1">
      <alignment vertical="center"/>
    </xf>
    <xf numFmtId="185" fontId="2" fillId="33" borderId="96" xfId="0" applyNumberFormat="1" applyFont="1" applyFill="1" applyBorder="1" applyAlignment="1">
      <alignment vertical="center"/>
    </xf>
    <xf numFmtId="184" fontId="2" fillId="33" borderId="194" xfId="49" applyNumberFormat="1" applyFont="1" applyFill="1" applyBorder="1" applyAlignment="1">
      <alignment vertical="center"/>
    </xf>
    <xf numFmtId="183" fontId="2" fillId="33" borderId="94" xfId="0" applyNumberFormat="1" applyFont="1" applyFill="1" applyBorder="1" applyAlignment="1">
      <alignment vertical="center"/>
    </xf>
    <xf numFmtId="183" fontId="2" fillId="33" borderId="95" xfId="0" applyNumberFormat="1" applyFont="1" applyFill="1" applyBorder="1" applyAlignment="1">
      <alignment vertical="center"/>
    </xf>
    <xf numFmtId="183" fontId="2" fillId="33" borderId="96" xfId="0" applyNumberFormat="1" applyFont="1" applyFill="1" applyBorder="1" applyAlignment="1">
      <alignment vertical="center"/>
    </xf>
    <xf numFmtId="185" fontId="2" fillId="33" borderId="195" xfId="0" applyNumberFormat="1" applyFont="1" applyFill="1" applyBorder="1" applyAlignment="1">
      <alignment vertical="center"/>
    </xf>
    <xf numFmtId="184" fontId="2" fillId="33" borderId="195" xfId="0" applyNumberFormat="1" applyFont="1" applyFill="1" applyBorder="1" applyAlignment="1">
      <alignment vertical="center"/>
    </xf>
    <xf numFmtId="184" fontId="2" fillId="33" borderId="95" xfId="0" applyNumberFormat="1" applyFont="1" applyFill="1" applyBorder="1" applyAlignment="1">
      <alignment vertical="center"/>
    </xf>
    <xf numFmtId="184" fontId="2" fillId="33" borderId="96" xfId="0" applyNumberFormat="1" applyFont="1" applyFill="1" applyBorder="1" applyAlignment="1">
      <alignment vertical="center"/>
    </xf>
    <xf numFmtId="184" fontId="2" fillId="33" borderId="196" xfId="0" applyNumberFormat="1" applyFont="1" applyFill="1" applyBorder="1" applyAlignment="1">
      <alignment vertical="center"/>
    </xf>
    <xf numFmtId="184" fontId="2" fillId="33" borderId="197" xfId="0" applyNumberFormat="1" applyFont="1" applyFill="1" applyBorder="1" applyAlignment="1">
      <alignment vertical="center"/>
    </xf>
    <xf numFmtId="185" fontId="2" fillId="33" borderId="71" xfId="0" applyNumberFormat="1" applyFont="1" applyFill="1" applyBorder="1" applyAlignment="1">
      <alignment vertical="center"/>
    </xf>
    <xf numFmtId="185" fontId="2" fillId="33" borderId="72" xfId="0" applyNumberFormat="1" applyFont="1" applyFill="1" applyBorder="1" applyAlignment="1">
      <alignment vertical="center"/>
    </xf>
    <xf numFmtId="184" fontId="2" fillId="33" borderId="97" xfId="0" applyNumberFormat="1" applyFont="1" applyFill="1" applyBorder="1" applyAlignment="1">
      <alignment vertical="center"/>
    </xf>
    <xf numFmtId="184" fontId="2" fillId="33" borderId="64" xfId="0" applyNumberFormat="1" applyFont="1" applyFill="1" applyBorder="1" applyAlignment="1">
      <alignment vertical="center"/>
    </xf>
    <xf numFmtId="184" fontId="2" fillId="33" borderId="98" xfId="0" applyNumberFormat="1" applyFont="1" applyFill="1" applyBorder="1" applyAlignment="1">
      <alignment vertical="center"/>
    </xf>
    <xf numFmtId="184" fontId="2" fillId="33" borderId="198"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G6" activePane="bottomRight" state="frozen"/>
      <selection pane="topLeft" activeCell="C11" sqref="C11"/>
      <selection pane="topRight" activeCell="C11" sqref="C11"/>
      <selection pane="bottomLeft" activeCell="C11" sqref="C11"/>
      <selection pane="bottomRight" activeCell="X46" sqref="X46"/>
    </sheetView>
  </sheetViews>
  <sheetFormatPr defaultColWidth="9.00390625" defaultRowHeight="13.5"/>
  <cols>
    <col min="1" max="1" width="15.875" style="33" customWidth="1"/>
    <col min="2" max="2" width="16.125" style="34" customWidth="1"/>
    <col min="3" max="5" width="11.125" style="34" customWidth="1"/>
    <col min="6" max="6" width="10.625" style="34" customWidth="1"/>
    <col min="7" max="9" width="11.00390625" style="34" customWidth="1"/>
    <col min="10" max="12" width="7.625" style="33" customWidth="1"/>
    <col min="13" max="15" width="9.50390625" style="33" customWidth="1"/>
    <col min="16" max="19" width="8.25390625" style="33" customWidth="1"/>
    <col min="20" max="22" width="9.25390625" style="33" customWidth="1"/>
    <col min="23" max="25" width="12.125" style="33" customWidth="1"/>
    <col min="26" max="26" width="11.375" style="33" customWidth="1"/>
    <col min="27" max="29" width="9.875" style="33" customWidth="1"/>
    <col min="30" max="32" width="12.50390625" style="33" customWidth="1"/>
    <col min="33" max="40" width="10.50390625" style="33" bestFit="1" customWidth="1"/>
    <col min="41" max="41" width="11.625" style="33" customWidth="1"/>
    <col min="42" max="42" width="4.625" style="33" customWidth="1"/>
    <col min="43" max="16384" width="9.00390625" style="33" customWidth="1"/>
  </cols>
  <sheetData>
    <row r="1" spans="2:41" s="50" customFormat="1" ht="21" customHeight="1">
      <c r="B1" s="53" t="s">
        <v>89</v>
      </c>
      <c r="C1" s="51"/>
      <c r="D1" s="51"/>
      <c r="E1" s="51"/>
      <c r="F1" s="51"/>
      <c r="G1" s="51"/>
      <c r="H1" s="51"/>
      <c r="I1" s="51"/>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1:41" ht="29.25" customHeight="1" thickBot="1">
      <c r="A2" s="35"/>
      <c r="G2" s="325"/>
      <c r="H2" s="325"/>
      <c r="I2" s="325"/>
      <c r="J2" s="35"/>
      <c r="K2" s="35"/>
      <c r="L2" s="35"/>
      <c r="M2" s="35"/>
      <c r="N2" s="35"/>
      <c r="O2" s="35"/>
      <c r="P2" s="35"/>
      <c r="Q2" s="35"/>
      <c r="R2" s="35"/>
      <c r="S2" s="35"/>
      <c r="T2" s="35"/>
      <c r="U2" s="35"/>
      <c r="V2" s="35"/>
      <c r="W2" s="35"/>
      <c r="X2" s="35"/>
      <c r="Y2" s="35"/>
      <c r="Z2" s="35"/>
      <c r="AA2" s="35"/>
      <c r="AB2" s="35"/>
      <c r="AC2" s="35"/>
      <c r="AD2" s="35"/>
      <c r="AE2" s="35"/>
      <c r="AF2" s="36"/>
      <c r="AG2" s="35"/>
      <c r="AH2" s="35"/>
      <c r="AI2" s="36"/>
      <c r="AJ2" s="35"/>
      <c r="AK2" s="35"/>
      <c r="AL2" s="36"/>
      <c r="AM2" s="35"/>
      <c r="AN2" s="35"/>
      <c r="AO2" s="54" t="s">
        <v>82</v>
      </c>
    </row>
    <row r="3" spans="1:41" ht="15" customHeight="1">
      <c r="A3" s="326" t="s">
        <v>48</v>
      </c>
      <c r="B3" s="329" t="s">
        <v>88</v>
      </c>
      <c r="C3" s="332" t="s">
        <v>90</v>
      </c>
      <c r="D3" s="332"/>
      <c r="E3" s="332"/>
      <c r="F3" s="332"/>
      <c r="G3" s="332"/>
      <c r="H3" s="332"/>
      <c r="I3" s="332"/>
      <c r="J3" s="332"/>
      <c r="K3" s="332"/>
      <c r="L3" s="333"/>
      <c r="M3" s="334" t="s">
        <v>91</v>
      </c>
      <c r="N3" s="332"/>
      <c r="O3" s="332"/>
      <c r="P3" s="332"/>
      <c r="Q3" s="332"/>
      <c r="R3" s="332"/>
      <c r="S3" s="332"/>
      <c r="T3" s="332"/>
      <c r="U3" s="332"/>
      <c r="V3" s="333"/>
      <c r="W3" s="334" t="s">
        <v>44</v>
      </c>
      <c r="X3" s="332"/>
      <c r="Y3" s="333"/>
      <c r="Z3" s="347" t="s">
        <v>62</v>
      </c>
      <c r="AA3" s="334" t="s">
        <v>43</v>
      </c>
      <c r="AB3" s="332"/>
      <c r="AC3" s="333"/>
      <c r="AD3" s="334" t="s">
        <v>46</v>
      </c>
      <c r="AE3" s="332"/>
      <c r="AF3" s="333"/>
      <c r="AG3" s="334" t="s">
        <v>38</v>
      </c>
      <c r="AH3" s="332"/>
      <c r="AI3" s="333"/>
      <c r="AJ3" s="334" t="s">
        <v>39</v>
      </c>
      <c r="AK3" s="332"/>
      <c r="AL3" s="333"/>
      <c r="AM3" s="334" t="s">
        <v>47</v>
      </c>
      <c r="AN3" s="332"/>
      <c r="AO3" s="333"/>
    </row>
    <row r="4" spans="1:41" ht="13.5" customHeight="1">
      <c r="A4" s="327"/>
      <c r="B4" s="330"/>
      <c r="C4" s="338" t="s">
        <v>13</v>
      </c>
      <c r="D4" s="339"/>
      <c r="E4" s="339"/>
      <c r="F4" s="340" t="s">
        <v>0</v>
      </c>
      <c r="G4" s="339" t="s">
        <v>14</v>
      </c>
      <c r="H4" s="339"/>
      <c r="I4" s="342"/>
      <c r="J4" s="343" t="s">
        <v>16</v>
      </c>
      <c r="K4" s="336"/>
      <c r="L4" s="337"/>
      <c r="M4" s="344" t="s">
        <v>15</v>
      </c>
      <c r="N4" s="345"/>
      <c r="O4" s="346"/>
      <c r="P4" s="352" t="s">
        <v>0</v>
      </c>
      <c r="Q4" s="345" t="s">
        <v>34</v>
      </c>
      <c r="R4" s="345"/>
      <c r="S4" s="345"/>
      <c r="T4" s="350" t="s">
        <v>35</v>
      </c>
      <c r="U4" s="345"/>
      <c r="V4" s="351"/>
      <c r="W4" s="335" t="s">
        <v>36</v>
      </c>
      <c r="X4" s="336"/>
      <c r="Y4" s="337"/>
      <c r="Z4" s="348"/>
      <c r="AA4" s="335" t="s">
        <v>37</v>
      </c>
      <c r="AB4" s="336"/>
      <c r="AC4" s="337"/>
      <c r="AD4" s="335" t="s">
        <v>45</v>
      </c>
      <c r="AE4" s="336"/>
      <c r="AF4" s="337"/>
      <c r="AG4" s="37" t="s">
        <v>40</v>
      </c>
      <c r="AH4" s="38"/>
      <c r="AI4" s="39"/>
      <c r="AJ4" s="37" t="s">
        <v>41</v>
      </c>
      <c r="AK4" s="38"/>
      <c r="AL4" s="39"/>
      <c r="AM4" s="37" t="s">
        <v>42</v>
      </c>
      <c r="AN4" s="38"/>
      <c r="AO4" s="39"/>
    </row>
    <row r="5" spans="1:41" ht="13.5" customHeight="1" thickBot="1">
      <c r="A5" s="328"/>
      <c r="B5" s="331"/>
      <c r="C5" s="40" t="s">
        <v>1</v>
      </c>
      <c r="D5" s="41" t="s">
        <v>2</v>
      </c>
      <c r="E5" s="41" t="s">
        <v>3</v>
      </c>
      <c r="F5" s="341"/>
      <c r="G5" s="41" t="s">
        <v>1</v>
      </c>
      <c r="H5" s="41" t="s">
        <v>2</v>
      </c>
      <c r="I5" s="42" t="s">
        <v>3</v>
      </c>
      <c r="J5" s="43" t="s">
        <v>1</v>
      </c>
      <c r="K5" s="43" t="s">
        <v>2</v>
      </c>
      <c r="L5" s="44" t="s">
        <v>3</v>
      </c>
      <c r="M5" s="55" t="s">
        <v>1</v>
      </c>
      <c r="N5" s="43" t="s">
        <v>2</v>
      </c>
      <c r="O5" s="131" t="s">
        <v>3</v>
      </c>
      <c r="P5" s="353"/>
      <c r="Q5" s="43" t="s">
        <v>1</v>
      </c>
      <c r="R5" s="43" t="s">
        <v>2</v>
      </c>
      <c r="S5" s="43" t="s">
        <v>3</v>
      </c>
      <c r="T5" s="132" t="s">
        <v>1</v>
      </c>
      <c r="U5" s="43" t="s">
        <v>2</v>
      </c>
      <c r="V5" s="44" t="s">
        <v>3</v>
      </c>
      <c r="W5" s="46" t="s">
        <v>1</v>
      </c>
      <c r="X5" s="46" t="s">
        <v>2</v>
      </c>
      <c r="Y5" s="47" t="s">
        <v>3</v>
      </c>
      <c r="Z5" s="349"/>
      <c r="AA5" s="55" t="s">
        <v>1</v>
      </c>
      <c r="AB5" s="46" t="s">
        <v>2</v>
      </c>
      <c r="AC5" s="47" t="s">
        <v>3</v>
      </c>
      <c r="AD5" s="46" t="s">
        <v>1</v>
      </c>
      <c r="AE5" s="46" t="s">
        <v>2</v>
      </c>
      <c r="AF5" s="47" t="s">
        <v>3</v>
      </c>
      <c r="AG5" s="45" t="s">
        <v>1</v>
      </c>
      <c r="AH5" s="46" t="s">
        <v>2</v>
      </c>
      <c r="AI5" s="47" t="s">
        <v>3</v>
      </c>
      <c r="AJ5" s="45" t="s">
        <v>1</v>
      </c>
      <c r="AK5" s="46" t="s">
        <v>2</v>
      </c>
      <c r="AL5" s="47" t="s">
        <v>3</v>
      </c>
      <c r="AM5" s="45" t="s">
        <v>1</v>
      </c>
      <c r="AN5" s="46" t="s">
        <v>2</v>
      </c>
      <c r="AO5" s="47" t="s">
        <v>3</v>
      </c>
    </row>
    <row r="6" spans="1:41" ht="18" customHeight="1" thickTop="1">
      <c r="A6" s="165" t="s">
        <v>49</v>
      </c>
      <c r="B6" s="180">
        <v>224854</v>
      </c>
      <c r="C6" s="313">
        <v>969</v>
      </c>
      <c r="D6" s="314">
        <v>1044</v>
      </c>
      <c r="E6" s="18">
        <v>2013</v>
      </c>
      <c r="F6" s="56">
        <v>0.9</v>
      </c>
      <c r="G6" s="314">
        <v>0</v>
      </c>
      <c r="H6" s="314">
        <v>1</v>
      </c>
      <c r="I6" s="26">
        <v>1</v>
      </c>
      <c r="J6" s="18">
        <v>969</v>
      </c>
      <c r="K6" s="18">
        <v>1045</v>
      </c>
      <c r="L6" s="19">
        <v>2014</v>
      </c>
      <c r="M6" s="20">
        <v>1880</v>
      </c>
      <c r="N6" s="20">
        <v>2169</v>
      </c>
      <c r="O6" s="18">
        <v>4049</v>
      </c>
      <c r="P6" s="56">
        <v>1.76</v>
      </c>
      <c r="Q6" s="18">
        <v>0</v>
      </c>
      <c r="R6" s="18">
        <v>0</v>
      </c>
      <c r="S6" s="26">
        <v>0</v>
      </c>
      <c r="T6" s="18">
        <v>1880</v>
      </c>
      <c r="U6" s="18">
        <v>2169</v>
      </c>
      <c r="V6" s="19">
        <v>4049</v>
      </c>
      <c r="W6" s="107">
        <v>-911</v>
      </c>
      <c r="X6" s="108">
        <v>-1125</v>
      </c>
      <c r="Y6" s="109">
        <v>-2036</v>
      </c>
      <c r="Z6" s="178">
        <v>-0.86</v>
      </c>
      <c r="AA6" s="66">
        <v>0</v>
      </c>
      <c r="AB6" s="67">
        <v>1</v>
      </c>
      <c r="AC6" s="68">
        <v>1</v>
      </c>
      <c r="AD6" s="121">
        <v>-911</v>
      </c>
      <c r="AE6" s="108">
        <v>-1124</v>
      </c>
      <c r="AF6" s="122">
        <v>-2035</v>
      </c>
      <c r="AG6" s="98">
        <v>-48.46</v>
      </c>
      <c r="AH6" s="99">
        <v>-51.87</v>
      </c>
      <c r="AI6" s="105">
        <v>-50.28</v>
      </c>
      <c r="AJ6" s="98" t="s">
        <v>96</v>
      </c>
      <c r="AK6" s="99" t="s">
        <v>96</v>
      </c>
      <c r="AL6" s="100" t="s">
        <v>96</v>
      </c>
      <c r="AM6" s="98">
        <v>-48.46</v>
      </c>
      <c r="AN6" s="99">
        <v>-51.82</v>
      </c>
      <c r="AO6" s="105">
        <v>-50.26</v>
      </c>
    </row>
    <row r="7" spans="1:41" ht="18" customHeight="1">
      <c r="A7" s="166" t="s">
        <v>50</v>
      </c>
      <c r="B7" s="181">
        <v>254683</v>
      </c>
      <c r="C7" s="315">
        <v>1286</v>
      </c>
      <c r="D7" s="316">
        <v>1312</v>
      </c>
      <c r="E7" s="1">
        <v>2598</v>
      </c>
      <c r="F7" s="57">
        <v>1.02</v>
      </c>
      <c r="G7" s="316">
        <v>0</v>
      </c>
      <c r="H7" s="316">
        <v>0</v>
      </c>
      <c r="I7" s="27">
        <v>0</v>
      </c>
      <c r="J7" s="1">
        <v>1286</v>
      </c>
      <c r="K7" s="1">
        <v>1312</v>
      </c>
      <c r="L7" s="2">
        <v>2598</v>
      </c>
      <c r="M7" s="20">
        <v>1529</v>
      </c>
      <c r="N7" s="20">
        <v>1610</v>
      </c>
      <c r="O7" s="1">
        <v>3139</v>
      </c>
      <c r="P7" s="57">
        <v>1.23</v>
      </c>
      <c r="Q7" s="1">
        <v>0</v>
      </c>
      <c r="R7" s="1">
        <v>1</v>
      </c>
      <c r="S7" s="27">
        <v>1</v>
      </c>
      <c r="T7" s="1">
        <v>1529</v>
      </c>
      <c r="U7" s="1">
        <v>1611</v>
      </c>
      <c r="V7" s="2">
        <v>3140</v>
      </c>
      <c r="W7" s="110">
        <v>-243</v>
      </c>
      <c r="X7" s="111">
        <v>-298</v>
      </c>
      <c r="Y7" s="112">
        <v>-541</v>
      </c>
      <c r="Z7" s="84">
        <v>-0.20999999999999996</v>
      </c>
      <c r="AA7" s="69">
        <v>0</v>
      </c>
      <c r="AB7" s="70">
        <v>-1</v>
      </c>
      <c r="AC7" s="71">
        <v>-1</v>
      </c>
      <c r="AD7" s="123">
        <v>-243</v>
      </c>
      <c r="AE7" s="111">
        <v>-299</v>
      </c>
      <c r="AF7" s="124">
        <v>-542</v>
      </c>
      <c r="AG7" s="86">
        <v>-15.89</v>
      </c>
      <c r="AH7" s="87">
        <v>-18.51</v>
      </c>
      <c r="AI7" s="101">
        <v>-17.23</v>
      </c>
      <c r="AJ7" s="86" t="s">
        <v>96</v>
      </c>
      <c r="AK7" s="87">
        <v>-100</v>
      </c>
      <c r="AL7" s="88">
        <v>-100</v>
      </c>
      <c r="AM7" s="86">
        <v>-15.89</v>
      </c>
      <c r="AN7" s="87">
        <v>-18.56</v>
      </c>
      <c r="AO7" s="101">
        <v>-17.26</v>
      </c>
    </row>
    <row r="8" spans="1:41" ht="18" customHeight="1">
      <c r="A8" s="166" t="s">
        <v>51</v>
      </c>
      <c r="B8" s="181">
        <v>103778</v>
      </c>
      <c r="C8" s="315">
        <v>439</v>
      </c>
      <c r="D8" s="316">
        <v>487</v>
      </c>
      <c r="E8" s="1">
        <v>926</v>
      </c>
      <c r="F8" s="57">
        <v>0.89</v>
      </c>
      <c r="G8" s="316">
        <v>0</v>
      </c>
      <c r="H8" s="316">
        <v>0</v>
      </c>
      <c r="I8" s="27">
        <v>0</v>
      </c>
      <c r="J8" s="1">
        <v>439</v>
      </c>
      <c r="K8" s="1">
        <v>487</v>
      </c>
      <c r="L8" s="2">
        <v>926</v>
      </c>
      <c r="M8" s="20">
        <v>683</v>
      </c>
      <c r="N8" s="20">
        <v>825</v>
      </c>
      <c r="O8" s="1">
        <v>1508</v>
      </c>
      <c r="P8" s="57">
        <v>1.41</v>
      </c>
      <c r="Q8" s="1">
        <v>0</v>
      </c>
      <c r="R8" s="1">
        <v>0</v>
      </c>
      <c r="S8" s="27">
        <v>0</v>
      </c>
      <c r="T8" s="1">
        <v>683</v>
      </c>
      <c r="U8" s="1">
        <v>825</v>
      </c>
      <c r="V8" s="2">
        <v>1508</v>
      </c>
      <c r="W8" s="110">
        <v>-244</v>
      </c>
      <c r="X8" s="111">
        <v>-338</v>
      </c>
      <c r="Y8" s="112">
        <v>-582</v>
      </c>
      <c r="Z8" s="84">
        <v>-0.5199999999999999</v>
      </c>
      <c r="AA8" s="69">
        <v>0</v>
      </c>
      <c r="AB8" s="70">
        <v>0</v>
      </c>
      <c r="AC8" s="71">
        <v>0</v>
      </c>
      <c r="AD8" s="123">
        <v>-244</v>
      </c>
      <c r="AE8" s="111">
        <v>-338</v>
      </c>
      <c r="AF8" s="124">
        <v>-582</v>
      </c>
      <c r="AG8" s="86">
        <v>-35.72</v>
      </c>
      <c r="AH8" s="87">
        <v>-40.97</v>
      </c>
      <c r="AI8" s="101">
        <v>-38.59</v>
      </c>
      <c r="AJ8" s="86" t="s">
        <v>96</v>
      </c>
      <c r="AK8" s="87" t="s">
        <v>96</v>
      </c>
      <c r="AL8" s="88" t="s">
        <v>96</v>
      </c>
      <c r="AM8" s="86">
        <v>-35.72</v>
      </c>
      <c r="AN8" s="87">
        <v>-40.97</v>
      </c>
      <c r="AO8" s="101">
        <v>-38.59</v>
      </c>
    </row>
    <row r="9" spans="1:41" ht="18" customHeight="1">
      <c r="A9" s="166" t="s">
        <v>52</v>
      </c>
      <c r="B9" s="181">
        <v>131556</v>
      </c>
      <c r="C9" s="315">
        <v>576</v>
      </c>
      <c r="D9" s="316">
        <v>624</v>
      </c>
      <c r="E9" s="1">
        <v>1200</v>
      </c>
      <c r="F9" s="57">
        <v>0.91</v>
      </c>
      <c r="G9" s="316">
        <v>1</v>
      </c>
      <c r="H9" s="316">
        <v>0</v>
      </c>
      <c r="I9" s="27">
        <v>1</v>
      </c>
      <c r="J9" s="1">
        <v>577</v>
      </c>
      <c r="K9" s="1">
        <v>624</v>
      </c>
      <c r="L9" s="2">
        <v>1201</v>
      </c>
      <c r="M9" s="20">
        <v>930</v>
      </c>
      <c r="N9" s="20">
        <v>1088</v>
      </c>
      <c r="O9" s="1">
        <v>2018</v>
      </c>
      <c r="P9" s="57">
        <v>1.49</v>
      </c>
      <c r="Q9" s="1">
        <v>1</v>
      </c>
      <c r="R9" s="1">
        <v>0</v>
      </c>
      <c r="S9" s="27">
        <v>1</v>
      </c>
      <c r="T9" s="1">
        <v>931</v>
      </c>
      <c r="U9" s="1">
        <v>1088</v>
      </c>
      <c r="V9" s="2">
        <v>2019</v>
      </c>
      <c r="W9" s="110">
        <v>-354</v>
      </c>
      <c r="X9" s="111">
        <v>-464</v>
      </c>
      <c r="Y9" s="112">
        <v>-818</v>
      </c>
      <c r="Z9" s="84">
        <v>-0.58</v>
      </c>
      <c r="AA9" s="69">
        <v>0</v>
      </c>
      <c r="AB9" s="70">
        <v>0</v>
      </c>
      <c r="AC9" s="71">
        <v>0</v>
      </c>
      <c r="AD9" s="123">
        <v>-354</v>
      </c>
      <c r="AE9" s="111">
        <v>-464</v>
      </c>
      <c r="AF9" s="124">
        <v>-818</v>
      </c>
      <c r="AG9" s="86">
        <v>-38.06</v>
      </c>
      <c r="AH9" s="87">
        <v>-42.65</v>
      </c>
      <c r="AI9" s="101">
        <v>-40.54</v>
      </c>
      <c r="AJ9" s="86">
        <v>0</v>
      </c>
      <c r="AK9" s="87" t="s">
        <v>96</v>
      </c>
      <c r="AL9" s="88">
        <v>0</v>
      </c>
      <c r="AM9" s="86">
        <v>-38.02</v>
      </c>
      <c r="AN9" s="87">
        <v>-42.65</v>
      </c>
      <c r="AO9" s="101">
        <v>-40.52</v>
      </c>
    </row>
    <row r="10" spans="1:41" ht="18" customHeight="1">
      <c r="A10" s="166" t="s">
        <v>53</v>
      </c>
      <c r="B10" s="181">
        <v>114015</v>
      </c>
      <c r="C10" s="315">
        <v>310</v>
      </c>
      <c r="D10" s="316">
        <v>214</v>
      </c>
      <c r="E10" s="1">
        <v>524</v>
      </c>
      <c r="F10" s="57">
        <v>0.46</v>
      </c>
      <c r="G10" s="316">
        <v>0</v>
      </c>
      <c r="H10" s="316">
        <v>0</v>
      </c>
      <c r="I10" s="27">
        <v>0</v>
      </c>
      <c r="J10" s="1">
        <v>310</v>
      </c>
      <c r="K10" s="1">
        <v>214</v>
      </c>
      <c r="L10" s="2">
        <v>524</v>
      </c>
      <c r="M10" s="20">
        <v>445</v>
      </c>
      <c r="N10" s="20">
        <v>461</v>
      </c>
      <c r="O10" s="1">
        <v>906</v>
      </c>
      <c r="P10" s="57">
        <v>0.78</v>
      </c>
      <c r="Q10" s="1">
        <v>0</v>
      </c>
      <c r="R10" s="1">
        <v>0</v>
      </c>
      <c r="S10" s="27">
        <v>0</v>
      </c>
      <c r="T10" s="1">
        <v>445</v>
      </c>
      <c r="U10" s="1">
        <v>461</v>
      </c>
      <c r="V10" s="2">
        <v>906</v>
      </c>
      <c r="W10" s="110">
        <v>-135</v>
      </c>
      <c r="X10" s="111">
        <v>-247</v>
      </c>
      <c r="Y10" s="112">
        <v>-382</v>
      </c>
      <c r="Z10" s="84">
        <v>-0.32</v>
      </c>
      <c r="AA10" s="69">
        <v>0</v>
      </c>
      <c r="AB10" s="70">
        <v>0</v>
      </c>
      <c r="AC10" s="71">
        <v>0</v>
      </c>
      <c r="AD10" s="123">
        <v>-135</v>
      </c>
      <c r="AE10" s="111">
        <v>-247</v>
      </c>
      <c r="AF10" s="124">
        <v>-382</v>
      </c>
      <c r="AG10" s="86">
        <v>-30.34</v>
      </c>
      <c r="AH10" s="87">
        <v>-53.58</v>
      </c>
      <c r="AI10" s="101">
        <v>-42.16</v>
      </c>
      <c r="AJ10" s="86" t="s">
        <v>96</v>
      </c>
      <c r="AK10" s="87" t="s">
        <v>96</v>
      </c>
      <c r="AL10" s="88" t="s">
        <v>96</v>
      </c>
      <c r="AM10" s="86">
        <v>-30.34</v>
      </c>
      <c r="AN10" s="87">
        <v>-53.58</v>
      </c>
      <c r="AO10" s="101">
        <v>-42.16</v>
      </c>
    </row>
    <row r="11" spans="1:41" ht="18" customHeight="1">
      <c r="A11" s="166" t="s">
        <v>54</v>
      </c>
      <c r="B11" s="181">
        <v>159362</v>
      </c>
      <c r="C11" s="315">
        <v>893</v>
      </c>
      <c r="D11" s="316">
        <v>807</v>
      </c>
      <c r="E11" s="1">
        <v>1700</v>
      </c>
      <c r="F11" s="57">
        <v>1.07</v>
      </c>
      <c r="G11" s="316">
        <v>0</v>
      </c>
      <c r="H11" s="316">
        <v>0</v>
      </c>
      <c r="I11" s="27">
        <v>0</v>
      </c>
      <c r="J11" s="1">
        <v>893</v>
      </c>
      <c r="K11" s="1">
        <v>807</v>
      </c>
      <c r="L11" s="2">
        <v>1700</v>
      </c>
      <c r="M11" s="20">
        <v>1523</v>
      </c>
      <c r="N11" s="20">
        <v>1461</v>
      </c>
      <c r="O11" s="1">
        <v>2984</v>
      </c>
      <c r="P11" s="57">
        <v>1.86</v>
      </c>
      <c r="Q11" s="1">
        <v>0</v>
      </c>
      <c r="R11" s="1">
        <v>1</v>
      </c>
      <c r="S11" s="27">
        <v>1</v>
      </c>
      <c r="T11" s="1">
        <v>1523</v>
      </c>
      <c r="U11" s="1">
        <v>1462</v>
      </c>
      <c r="V11" s="2">
        <v>2985</v>
      </c>
      <c r="W11" s="110">
        <v>-630</v>
      </c>
      <c r="X11" s="111">
        <v>-654</v>
      </c>
      <c r="Y11" s="112">
        <v>-1284</v>
      </c>
      <c r="Z11" s="84">
        <v>-0.79</v>
      </c>
      <c r="AA11" s="69">
        <v>0</v>
      </c>
      <c r="AB11" s="70">
        <v>-1</v>
      </c>
      <c r="AC11" s="71">
        <v>-1</v>
      </c>
      <c r="AD11" s="123">
        <v>-630</v>
      </c>
      <c r="AE11" s="111">
        <v>-655</v>
      </c>
      <c r="AF11" s="124">
        <v>-1285</v>
      </c>
      <c r="AG11" s="86">
        <v>-41.37</v>
      </c>
      <c r="AH11" s="87">
        <v>-44.76</v>
      </c>
      <c r="AI11" s="101">
        <v>-43.03</v>
      </c>
      <c r="AJ11" s="86" t="s">
        <v>96</v>
      </c>
      <c r="AK11" s="87">
        <v>-100</v>
      </c>
      <c r="AL11" s="88">
        <v>-100</v>
      </c>
      <c r="AM11" s="86">
        <v>-41.37</v>
      </c>
      <c r="AN11" s="87">
        <v>-44.8</v>
      </c>
      <c r="AO11" s="101">
        <v>-43.05</v>
      </c>
    </row>
    <row r="12" spans="1:41" ht="18" customHeight="1">
      <c r="A12" s="166" t="s">
        <v>55</v>
      </c>
      <c r="B12" s="181">
        <v>64387</v>
      </c>
      <c r="C12" s="315">
        <v>276</v>
      </c>
      <c r="D12" s="316">
        <v>270</v>
      </c>
      <c r="E12" s="1">
        <v>546</v>
      </c>
      <c r="F12" s="57">
        <v>0.85</v>
      </c>
      <c r="G12" s="316">
        <v>0</v>
      </c>
      <c r="H12" s="316">
        <v>0</v>
      </c>
      <c r="I12" s="27">
        <v>0</v>
      </c>
      <c r="J12" s="1">
        <v>276</v>
      </c>
      <c r="K12" s="1">
        <v>270</v>
      </c>
      <c r="L12" s="2">
        <v>546</v>
      </c>
      <c r="M12" s="20">
        <v>276</v>
      </c>
      <c r="N12" s="20">
        <v>274</v>
      </c>
      <c r="O12" s="1">
        <v>550</v>
      </c>
      <c r="P12" s="57">
        <v>0.83</v>
      </c>
      <c r="Q12" s="1">
        <v>0</v>
      </c>
      <c r="R12" s="1">
        <v>0</v>
      </c>
      <c r="S12" s="27">
        <v>0</v>
      </c>
      <c r="T12" s="1">
        <v>276</v>
      </c>
      <c r="U12" s="1">
        <v>274</v>
      </c>
      <c r="V12" s="2">
        <v>550</v>
      </c>
      <c r="W12" s="110">
        <v>0</v>
      </c>
      <c r="X12" s="111">
        <v>-4</v>
      </c>
      <c r="Y12" s="112">
        <v>-4</v>
      </c>
      <c r="Z12" s="84">
        <v>0.020000000000000018</v>
      </c>
      <c r="AA12" s="69">
        <v>0</v>
      </c>
      <c r="AB12" s="70">
        <v>0</v>
      </c>
      <c r="AC12" s="71">
        <v>0</v>
      </c>
      <c r="AD12" s="123">
        <v>0</v>
      </c>
      <c r="AE12" s="111">
        <v>-4</v>
      </c>
      <c r="AF12" s="124">
        <v>-4</v>
      </c>
      <c r="AG12" s="86">
        <v>0</v>
      </c>
      <c r="AH12" s="87">
        <v>-1.46</v>
      </c>
      <c r="AI12" s="101">
        <v>-0.73</v>
      </c>
      <c r="AJ12" s="86" t="s">
        <v>96</v>
      </c>
      <c r="AK12" s="87" t="s">
        <v>96</v>
      </c>
      <c r="AL12" s="88" t="s">
        <v>96</v>
      </c>
      <c r="AM12" s="86">
        <v>0</v>
      </c>
      <c r="AN12" s="87">
        <v>-1.46</v>
      </c>
      <c r="AO12" s="101">
        <v>-0.73</v>
      </c>
    </row>
    <row r="13" spans="1:41" ht="18" customHeight="1">
      <c r="A13" s="166" t="s">
        <v>56</v>
      </c>
      <c r="B13" s="184"/>
      <c r="C13" s="317"/>
      <c r="D13" s="318"/>
      <c r="E13" s="185"/>
      <c r="F13" s="186"/>
      <c r="G13" s="318"/>
      <c r="H13" s="318"/>
      <c r="I13" s="187"/>
      <c r="J13" s="185"/>
      <c r="K13" s="185"/>
      <c r="L13" s="188"/>
      <c r="M13" s="189"/>
      <c r="N13" s="189"/>
      <c r="O13" s="185"/>
      <c r="P13" s="186"/>
      <c r="Q13" s="185"/>
      <c r="R13" s="185"/>
      <c r="S13" s="187"/>
      <c r="T13" s="185"/>
      <c r="U13" s="185"/>
      <c r="V13" s="188"/>
      <c r="W13" s="190"/>
      <c r="X13" s="191"/>
      <c r="Y13" s="192"/>
      <c r="Z13" s="193"/>
      <c r="AA13" s="194"/>
      <c r="AB13" s="195"/>
      <c r="AC13" s="196"/>
      <c r="AD13" s="197"/>
      <c r="AE13" s="191"/>
      <c r="AF13" s="198"/>
      <c r="AG13" s="199"/>
      <c r="AH13" s="200"/>
      <c r="AI13" s="201"/>
      <c r="AJ13" s="199"/>
      <c r="AK13" s="200"/>
      <c r="AL13" s="202"/>
      <c r="AM13" s="199"/>
      <c r="AN13" s="200"/>
      <c r="AO13" s="201"/>
    </row>
    <row r="14" spans="1:41" ht="18" customHeight="1">
      <c r="A14" s="166" t="s">
        <v>57</v>
      </c>
      <c r="B14" s="184"/>
      <c r="C14" s="317"/>
      <c r="D14" s="318"/>
      <c r="E14" s="185"/>
      <c r="F14" s="186"/>
      <c r="G14" s="318"/>
      <c r="H14" s="318"/>
      <c r="I14" s="187"/>
      <c r="J14" s="185"/>
      <c r="K14" s="185"/>
      <c r="L14" s="188"/>
      <c r="M14" s="189"/>
      <c r="N14" s="189"/>
      <c r="O14" s="185"/>
      <c r="P14" s="186"/>
      <c r="Q14" s="185"/>
      <c r="R14" s="185"/>
      <c r="S14" s="187"/>
      <c r="T14" s="185"/>
      <c r="U14" s="185"/>
      <c r="V14" s="188"/>
      <c r="W14" s="190"/>
      <c r="X14" s="191"/>
      <c r="Y14" s="192"/>
      <c r="Z14" s="193"/>
      <c r="AA14" s="194"/>
      <c r="AB14" s="195"/>
      <c r="AC14" s="196"/>
      <c r="AD14" s="197"/>
      <c r="AE14" s="191"/>
      <c r="AF14" s="198"/>
      <c r="AG14" s="199"/>
      <c r="AH14" s="200"/>
      <c r="AI14" s="201"/>
      <c r="AJ14" s="199"/>
      <c r="AK14" s="200"/>
      <c r="AL14" s="202"/>
      <c r="AM14" s="199"/>
      <c r="AN14" s="200"/>
      <c r="AO14" s="201"/>
    </row>
    <row r="15" spans="1:41" ht="18" customHeight="1">
      <c r="A15" s="166" t="s">
        <v>58</v>
      </c>
      <c r="B15" s="181">
        <v>15055</v>
      </c>
      <c r="C15" s="315">
        <v>55</v>
      </c>
      <c r="D15" s="316">
        <v>50</v>
      </c>
      <c r="E15" s="1">
        <v>105</v>
      </c>
      <c r="F15" s="57">
        <v>0.7</v>
      </c>
      <c r="G15" s="316">
        <v>0</v>
      </c>
      <c r="H15" s="316">
        <v>0</v>
      </c>
      <c r="I15" s="27">
        <v>0</v>
      </c>
      <c r="J15" s="1">
        <v>55</v>
      </c>
      <c r="K15" s="1">
        <v>50</v>
      </c>
      <c r="L15" s="2">
        <v>105</v>
      </c>
      <c r="M15" s="20">
        <v>117</v>
      </c>
      <c r="N15" s="20">
        <v>125</v>
      </c>
      <c r="O15" s="1">
        <v>242</v>
      </c>
      <c r="P15" s="57">
        <v>1.48</v>
      </c>
      <c r="Q15" s="1">
        <v>0</v>
      </c>
      <c r="R15" s="1">
        <v>0</v>
      </c>
      <c r="S15" s="27">
        <v>0</v>
      </c>
      <c r="T15" s="1">
        <v>117</v>
      </c>
      <c r="U15" s="1">
        <v>125</v>
      </c>
      <c r="V15" s="2">
        <v>242</v>
      </c>
      <c r="W15" s="110">
        <v>-62</v>
      </c>
      <c r="X15" s="111">
        <v>-75</v>
      </c>
      <c r="Y15" s="112">
        <v>-137</v>
      </c>
      <c r="Z15" s="84">
        <v>-0.78</v>
      </c>
      <c r="AA15" s="69">
        <v>0</v>
      </c>
      <c r="AB15" s="70">
        <v>0</v>
      </c>
      <c r="AC15" s="71">
        <v>0</v>
      </c>
      <c r="AD15" s="123">
        <v>-62</v>
      </c>
      <c r="AE15" s="111">
        <v>-75</v>
      </c>
      <c r="AF15" s="124">
        <v>-137</v>
      </c>
      <c r="AG15" s="86">
        <v>-52.99</v>
      </c>
      <c r="AH15" s="87">
        <v>-60</v>
      </c>
      <c r="AI15" s="101">
        <v>-56.61</v>
      </c>
      <c r="AJ15" s="86" t="s">
        <v>96</v>
      </c>
      <c r="AK15" s="87" t="s">
        <v>96</v>
      </c>
      <c r="AL15" s="88" t="s">
        <v>96</v>
      </c>
      <c r="AM15" s="86">
        <v>-52.99</v>
      </c>
      <c r="AN15" s="87">
        <v>-60</v>
      </c>
      <c r="AO15" s="101">
        <v>-56.61</v>
      </c>
    </row>
    <row r="16" spans="1:41" ht="18" customHeight="1">
      <c r="A16" s="166" t="s">
        <v>59</v>
      </c>
      <c r="B16" s="184"/>
      <c r="C16" s="317"/>
      <c r="D16" s="318"/>
      <c r="E16" s="185"/>
      <c r="F16" s="186"/>
      <c r="G16" s="318"/>
      <c r="H16" s="318"/>
      <c r="I16" s="187"/>
      <c r="J16" s="185"/>
      <c r="K16" s="185"/>
      <c r="L16" s="188"/>
      <c r="M16" s="189"/>
      <c r="N16" s="189"/>
      <c r="O16" s="185"/>
      <c r="P16" s="186"/>
      <c r="Q16" s="185"/>
      <c r="R16" s="185"/>
      <c r="S16" s="187"/>
      <c r="T16" s="185"/>
      <c r="U16" s="185"/>
      <c r="V16" s="188"/>
      <c r="W16" s="190"/>
      <c r="X16" s="191"/>
      <c r="Y16" s="192"/>
      <c r="Z16" s="193"/>
      <c r="AA16" s="194"/>
      <c r="AB16" s="195"/>
      <c r="AC16" s="196"/>
      <c r="AD16" s="197"/>
      <c r="AE16" s="191"/>
      <c r="AF16" s="198"/>
      <c r="AG16" s="199"/>
      <c r="AH16" s="200"/>
      <c r="AI16" s="201"/>
      <c r="AJ16" s="199"/>
      <c r="AK16" s="200"/>
      <c r="AL16" s="202"/>
      <c r="AM16" s="199"/>
      <c r="AN16" s="200"/>
      <c r="AO16" s="201"/>
    </row>
    <row r="17" spans="1:41" ht="18" customHeight="1">
      <c r="A17" s="167" t="s">
        <v>4</v>
      </c>
      <c r="B17" s="203"/>
      <c r="C17" s="317"/>
      <c r="D17" s="318"/>
      <c r="E17" s="185"/>
      <c r="F17" s="186"/>
      <c r="G17" s="318"/>
      <c r="H17" s="318"/>
      <c r="I17" s="187"/>
      <c r="J17" s="185"/>
      <c r="K17" s="185"/>
      <c r="L17" s="188"/>
      <c r="M17" s="204"/>
      <c r="N17" s="204"/>
      <c r="O17" s="185"/>
      <c r="P17" s="186"/>
      <c r="Q17" s="185"/>
      <c r="R17" s="185"/>
      <c r="S17" s="187"/>
      <c r="T17" s="185"/>
      <c r="U17" s="185"/>
      <c r="V17" s="188"/>
      <c r="W17" s="190"/>
      <c r="X17" s="191"/>
      <c r="Y17" s="192"/>
      <c r="Z17" s="205"/>
      <c r="AA17" s="194"/>
      <c r="AB17" s="195"/>
      <c r="AC17" s="196"/>
      <c r="AD17" s="197"/>
      <c r="AE17" s="191"/>
      <c r="AF17" s="198"/>
      <c r="AG17" s="199"/>
      <c r="AH17" s="200"/>
      <c r="AI17" s="201"/>
      <c r="AJ17" s="199"/>
      <c r="AK17" s="200"/>
      <c r="AL17" s="202"/>
      <c r="AM17" s="199"/>
      <c r="AN17" s="200"/>
      <c r="AO17" s="201"/>
    </row>
    <row r="18" spans="1:41" ht="18" customHeight="1">
      <c r="A18" s="166" t="s">
        <v>5</v>
      </c>
      <c r="B18" s="203"/>
      <c r="C18" s="317"/>
      <c r="D18" s="318"/>
      <c r="E18" s="185"/>
      <c r="F18" s="186"/>
      <c r="G18" s="318"/>
      <c r="H18" s="318"/>
      <c r="I18" s="187"/>
      <c r="J18" s="185"/>
      <c r="K18" s="185"/>
      <c r="L18" s="188"/>
      <c r="M18" s="204"/>
      <c r="N18" s="204"/>
      <c r="O18" s="185"/>
      <c r="P18" s="186"/>
      <c r="Q18" s="185"/>
      <c r="R18" s="185"/>
      <c r="S18" s="187"/>
      <c r="T18" s="185"/>
      <c r="U18" s="185"/>
      <c r="V18" s="188"/>
      <c r="W18" s="190"/>
      <c r="X18" s="191"/>
      <c r="Y18" s="192"/>
      <c r="Z18" s="205"/>
      <c r="AA18" s="194"/>
      <c r="AB18" s="195"/>
      <c r="AC18" s="196"/>
      <c r="AD18" s="197"/>
      <c r="AE18" s="191"/>
      <c r="AF18" s="198"/>
      <c r="AG18" s="199"/>
      <c r="AH18" s="200"/>
      <c r="AI18" s="201"/>
      <c r="AJ18" s="199"/>
      <c r="AK18" s="200"/>
      <c r="AL18" s="202"/>
      <c r="AM18" s="199"/>
      <c r="AN18" s="200"/>
      <c r="AO18" s="201"/>
    </row>
    <row r="19" spans="1:41" ht="18" customHeight="1" thickBot="1">
      <c r="A19" s="168" t="s">
        <v>6</v>
      </c>
      <c r="B19" s="182">
        <v>70704</v>
      </c>
      <c r="C19" s="319">
        <v>181</v>
      </c>
      <c r="D19" s="320">
        <v>168</v>
      </c>
      <c r="E19" s="3">
        <v>349</v>
      </c>
      <c r="F19" s="58">
        <v>0.49</v>
      </c>
      <c r="G19" s="320">
        <v>0</v>
      </c>
      <c r="H19" s="320">
        <v>0</v>
      </c>
      <c r="I19" s="28">
        <v>0</v>
      </c>
      <c r="J19" s="3">
        <v>181</v>
      </c>
      <c r="K19" s="3">
        <v>168</v>
      </c>
      <c r="L19" s="4">
        <v>349</v>
      </c>
      <c r="M19" s="20">
        <v>333</v>
      </c>
      <c r="N19" s="20">
        <v>358</v>
      </c>
      <c r="O19" s="3">
        <v>691</v>
      </c>
      <c r="P19" s="58">
        <v>0.92</v>
      </c>
      <c r="Q19" s="3">
        <v>0</v>
      </c>
      <c r="R19" s="3">
        <v>0</v>
      </c>
      <c r="S19" s="28">
        <v>0</v>
      </c>
      <c r="T19" s="3">
        <v>333</v>
      </c>
      <c r="U19" s="3">
        <v>358</v>
      </c>
      <c r="V19" s="4">
        <v>691</v>
      </c>
      <c r="W19" s="113">
        <v>-152</v>
      </c>
      <c r="X19" s="114">
        <v>-190</v>
      </c>
      <c r="Y19" s="115">
        <v>-342</v>
      </c>
      <c r="Z19" s="85">
        <v>-0.43000000000000005</v>
      </c>
      <c r="AA19" s="75">
        <v>0</v>
      </c>
      <c r="AB19" s="76">
        <v>0</v>
      </c>
      <c r="AC19" s="77">
        <v>0</v>
      </c>
      <c r="AD19" s="125">
        <v>-152</v>
      </c>
      <c r="AE19" s="119">
        <v>-190</v>
      </c>
      <c r="AF19" s="126">
        <v>-342</v>
      </c>
      <c r="AG19" s="162">
        <v>-45.65</v>
      </c>
      <c r="AH19" s="163">
        <v>-53.07</v>
      </c>
      <c r="AI19" s="164">
        <v>-49.49</v>
      </c>
      <c r="AJ19" s="89" t="s">
        <v>96</v>
      </c>
      <c r="AK19" s="90" t="s">
        <v>96</v>
      </c>
      <c r="AL19" s="91" t="s">
        <v>96</v>
      </c>
      <c r="AM19" s="89">
        <v>-45.65</v>
      </c>
      <c r="AN19" s="90">
        <v>-53.07</v>
      </c>
      <c r="AO19" s="102">
        <v>-49.49</v>
      </c>
    </row>
    <row r="20" spans="1:41" ht="18" customHeight="1" thickBot="1">
      <c r="A20" s="169" t="s">
        <v>60</v>
      </c>
      <c r="B20" s="65">
        <v>1138394</v>
      </c>
      <c r="C20" s="22">
        <v>4985</v>
      </c>
      <c r="D20" s="5">
        <v>4976</v>
      </c>
      <c r="E20" s="5">
        <v>9961</v>
      </c>
      <c r="F20" s="59">
        <v>0.88</v>
      </c>
      <c r="G20" s="5">
        <v>1</v>
      </c>
      <c r="H20" s="5">
        <v>1</v>
      </c>
      <c r="I20" s="29">
        <v>2</v>
      </c>
      <c r="J20" s="5">
        <v>4986</v>
      </c>
      <c r="K20" s="5">
        <v>4977</v>
      </c>
      <c r="L20" s="6">
        <v>9963</v>
      </c>
      <c r="M20" s="362">
        <v>7716</v>
      </c>
      <c r="N20" s="363">
        <v>8371</v>
      </c>
      <c r="O20" s="363">
        <v>16087</v>
      </c>
      <c r="P20" s="364">
        <v>1.38</v>
      </c>
      <c r="Q20" s="363">
        <v>1</v>
      </c>
      <c r="R20" s="363">
        <v>2</v>
      </c>
      <c r="S20" s="365">
        <v>3</v>
      </c>
      <c r="T20" s="363">
        <v>7717</v>
      </c>
      <c r="U20" s="363">
        <v>8373</v>
      </c>
      <c r="V20" s="366">
        <v>16090</v>
      </c>
      <c r="W20" s="376">
        <v>-2731</v>
      </c>
      <c r="X20" s="377">
        <v>-3395</v>
      </c>
      <c r="Y20" s="378">
        <v>-6126</v>
      </c>
      <c r="Z20" s="379">
        <v>-0.4999999999999999</v>
      </c>
      <c r="AA20" s="380">
        <v>0</v>
      </c>
      <c r="AB20" s="381">
        <v>-1</v>
      </c>
      <c r="AC20" s="382">
        <v>-1</v>
      </c>
      <c r="AD20" s="383">
        <v>-2731</v>
      </c>
      <c r="AE20" s="377">
        <v>-3396</v>
      </c>
      <c r="AF20" s="384">
        <v>-6127</v>
      </c>
      <c r="AG20" s="385">
        <v>-35.39</v>
      </c>
      <c r="AH20" s="386">
        <v>-40.56</v>
      </c>
      <c r="AI20" s="387">
        <v>-38.08</v>
      </c>
      <c r="AJ20" s="385">
        <v>0</v>
      </c>
      <c r="AK20" s="386">
        <v>-50</v>
      </c>
      <c r="AL20" s="388">
        <v>-33.33</v>
      </c>
      <c r="AM20" s="385">
        <v>-35.39</v>
      </c>
      <c r="AN20" s="386">
        <v>-40.56</v>
      </c>
      <c r="AO20" s="389">
        <v>-38.08</v>
      </c>
    </row>
    <row r="21" spans="1:41" ht="18" customHeight="1">
      <c r="A21" s="170" t="s">
        <v>17</v>
      </c>
      <c r="B21" s="183">
        <v>4824</v>
      </c>
      <c r="C21" s="321">
        <v>6</v>
      </c>
      <c r="D21" s="322">
        <v>3</v>
      </c>
      <c r="E21" s="7">
        <v>9</v>
      </c>
      <c r="F21" s="60">
        <v>0.19</v>
      </c>
      <c r="G21" s="322">
        <v>0</v>
      </c>
      <c r="H21" s="322">
        <v>0</v>
      </c>
      <c r="I21" s="30">
        <v>0</v>
      </c>
      <c r="J21" s="7">
        <v>6</v>
      </c>
      <c r="K21" s="7">
        <v>3</v>
      </c>
      <c r="L21" s="8">
        <v>9</v>
      </c>
      <c r="M21" s="23">
        <v>20</v>
      </c>
      <c r="N21" s="7">
        <v>20</v>
      </c>
      <c r="O21" s="7">
        <v>40</v>
      </c>
      <c r="P21" s="60">
        <v>0.77</v>
      </c>
      <c r="Q21" s="7">
        <v>0</v>
      </c>
      <c r="R21" s="7">
        <v>0</v>
      </c>
      <c r="S21" s="30">
        <v>0</v>
      </c>
      <c r="T21" s="7">
        <v>20</v>
      </c>
      <c r="U21" s="7">
        <v>20</v>
      </c>
      <c r="V21" s="8">
        <v>40</v>
      </c>
      <c r="W21" s="113">
        <v>-14</v>
      </c>
      <c r="X21" s="114">
        <v>-17</v>
      </c>
      <c r="Y21" s="115">
        <v>-31</v>
      </c>
      <c r="Z21" s="84">
        <v>-0.5800000000000001</v>
      </c>
      <c r="AA21" s="78">
        <v>0</v>
      </c>
      <c r="AB21" s="79">
        <v>0</v>
      </c>
      <c r="AC21" s="80">
        <v>0</v>
      </c>
      <c r="AD21" s="127">
        <v>-14</v>
      </c>
      <c r="AE21" s="120">
        <v>-17</v>
      </c>
      <c r="AF21" s="128">
        <v>-31</v>
      </c>
      <c r="AG21" s="92">
        <v>-70</v>
      </c>
      <c r="AH21" s="93">
        <v>-85</v>
      </c>
      <c r="AI21" s="94">
        <v>-77.5</v>
      </c>
      <c r="AJ21" s="92" t="s">
        <v>96</v>
      </c>
      <c r="AK21" s="93" t="s">
        <v>96</v>
      </c>
      <c r="AL21" s="94" t="s">
        <v>96</v>
      </c>
      <c r="AM21" s="92">
        <v>-70</v>
      </c>
      <c r="AN21" s="93">
        <v>-85</v>
      </c>
      <c r="AO21" s="103">
        <v>-77.5</v>
      </c>
    </row>
    <row r="22" spans="1:41" ht="18" customHeight="1">
      <c r="A22" s="171" t="s">
        <v>61</v>
      </c>
      <c r="B22" s="106">
        <v>4824</v>
      </c>
      <c r="C22" s="21">
        <v>6</v>
      </c>
      <c r="D22" s="3">
        <v>3</v>
      </c>
      <c r="E22" s="3">
        <v>9</v>
      </c>
      <c r="F22" s="58">
        <v>0.19</v>
      </c>
      <c r="G22" s="3">
        <v>0</v>
      </c>
      <c r="H22" s="3">
        <v>0</v>
      </c>
      <c r="I22" s="28">
        <v>0</v>
      </c>
      <c r="J22" s="3">
        <v>6</v>
      </c>
      <c r="K22" s="3">
        <v>3</v>
      </c>
      <c r="L22" s="4">
        <v>9</v>
      </c>
      <c r="M22" s="21">
        <v>20</v>
      </c>
      <c r="N22" s="3">
        <v>20</v>
      </c>
      <c r="O22" s="3">
        <v>40</v>
      </c>
      <c r="P22" s="58">
        <v>0.77</v>
      </c>
      <c r="Q22" s="3">
        <v>0</v>
      </c>
      <c r="R22" s="3">
        <v>0</v>
      </c>
      <c r="S22" s="28">
        <v>0</v>
      </c>
      <c r="T22" s="3">
        <v>20</v>
      </c>
      <c r="U22" s="3">
        <v>20</v>
      </c>
      <c r="V22" s="4">
        <v>40</v>
      </c>
      <c r="W22" s="116">
        <v>-14</v>
      </c>
      <c r="X22" s="117">
        <v>-17</v>
      </c>
      <c r="Y22" s="118">
        <v>-31</v>
      </c>
      <c r="Z22" s="85">
        <v>-0.5800000000000001</v>
      </c>
      <c r="AA22" s="72">
        <v>0</v>
      </c>
      <c r="AB22" s="73">
        <v>0</v>
      </c>
      <c r="AC22" s="74">
        <v>0</v>
      </c>
      <c r="AD22" s="129">
        <v>-14</v>
      </c>
      <c r="AE22" s="117">
        <v>-17</v>
      </c>
      <c r="AF22" s="130">
        <v>-31</v>
      </c>
      <c r="AG22" s="95">
        <v>-70</v>
      </c>
      <c r="AH22" s="96">
        <v>-85</v>
      </c>
      <c r="AI22" s="97">
        <v>-77.5</v>
      </c>
      <c r="AJ22" s="95" t="s">
        <v>96</v>
      </c>
      <c r="AK22" s="96" t="s">
        <v>96</v>
      </c>
      <c r="AL22" s="97" t="s">
        <v>96</v>
      </c>
      <c r="AM22" s="95">
        <v>-70</v>
      </c>
      <c r="AN22" s="96">
        <v>-85</v>
      </c>
      <c r="AO22" s="104">
        <v>-77.5</v>
      </c>
    </row>
    <row r="23" spans="1:41" ht="18" customHeight="1">
      <c r="A23" s="172" t="s">
        <v>18</v>
      </c>
      <c r="B23" s="206"/>
      <c r="C23" s="323"/>
      <c r="D23" s="324"/>
      <c r="E23" s="207"/>
      <c r="F23" s="208"/>
      <c r="G23" s="324"/>
      <c r="H23" s="324"/>
      <c r="I23" s="209"/>
      <c r="J23" s="207"/>
      <c r="K23" s="207"/>
      <c r="L23" s="210"/>
      <c r="M23" s="211"/>
      <c r="N23" s="207"/>
      <c r="O23" s="207"/>
      <c r="P23" s="208"/>
      <c r="Q23" s="207"/>
      <c r="R23" s="207"/>
      <c r="S23" s="209"/>
      <c r="T23" s="207"/>
      <c r="U23" s="207"/>
      <c r="V23" s="210"/>
      <c r="W23" s="212"/>
      <c r="X23" s="213"/>
      <c r="Y23" s="214"/>
      <c r="Z23" s="215"/>
      <c r="AA23" s="216"/>
      <c r="AB23" s="217"/>
      <c r="AC23" s="218"/>
      <c r="AD23" s="219"/>
      <c r="AE23" s="220"/>
      <c r="AF23" s="221"/>
      <c r="AG23" s="222"/>
      <c r="AH23" s="223"/>
      <c r="AI23" s="224"/>
      <c r="AJ23" s="222"/>
      <c r="AK23" s="223"/>
      <c r="AL23" s="224"/>
      <c r="AM23" s="222"/>
      <c r="AN23" s="223"/>
      <c r="AO23" s="225"/>
    </row>
    <row r="24" spans="1:41" ht="18" customHeight="1">
      <c r="A24" s="171" t="s">
        <v>19</v>
      </c>
      <c r="B24" s="226"/>
      <c r="C24" s="227"/>
      <c r="D24" s="228"/>
      <c r="E24" s="228"/>
      <c r="F24" s="229"/>
      <c r="G24" s="228"/>
      <c r="H24" s="228"/>
      <c r="I24" s="230"/>
      <c r="J24" s="228"/>
      <c r="K24" s="228"/>
      <c r="L24" s="231"/>
      <c r="M24" s="227"/>
      <c r="N24" s="228"/>
      <c r="O24" s="228"/>
      <c r="P24" s="229"/>
      <c r="Q24" s="228"/>
      <c r="R24" s="228"/>
      <c r="S24" s="230"/>
      <c r="T24" s="228"/>
      <c r="U24" s="228"/>
      <c r="V24" s="231"/>
      <c r="W24" s="232"/>
      <c r="X24" s="233"/>
      <c r="Y24" s="234"/>
      <c r="Z24" s="235"/>
      <c r="AA24" s="236"/>
      <c r="AB24" s="237"/>
      <c r="AC24" s="238"/>
      <c r="AD24" s="239"/>
      <c r="AE24" s="240"/>
      <c r="AF24" s="241"/>
      <c r="AG24" s="242"/>
      <c r="AH24" s="243"/>
      <c r="AI24" s="244"/>
      <c r="AJ24" s="242"/>
      <c r="AK24" s="243"/>
      <c r="AL24" s="244"/>
      <c r="AM24" s="242"/>
      <c r="AN24" s="243"/>
      <c r="AO24" s="245"/>
    </row>
    <row r="25" spans="1:41" ht="18" customHeight="1">
      <c r="A25" s="172" t="s">
        <v>20</v>
      </c>
      <c r="B25" s="203"/>
      <c r="C25" s="323"/>
      <c r="D25" s="324"/>
      <c r="E25" s="207"/>
      <c r="F25" s="208"/>
      <c r="G25" s="324"/>
      <c r="H25" s="324"/>
      <c r="I25" s="209"/>
      <c r="J25" s="207"/>
      <c r="K25" s="207"/>
      <c r="L25" s="210"/>
      <c r="M25" s="211"/>
      <c r="N25" s="207"/>
      <c r="O25" s="207"/>
      <c r="P25" s="208"/>
      <c r="Q25" s="207"/>
      <c r="R25" s="207"/>
      <c r="S25" s="209"/>
      <c r="T25" s="207"/>
      <c r="U25" s="207"/>
      <c r="V25" s="210"/>
      <c r="W25" s="246"/>
      <c r="X25" s="247"/>
      <c r="Y25" s="248"/>
      <c r="Z25" s="205"/>
      <c r="AA25" s="216"/>
      <c r="AB25" s="217"/>
      <c r="AC25" s="218"/>
      <c r="AD25" s="219"/>
      <c r="AE25" s="220"/>
      <c r="AF25" s="221"/>
      <c r="AG25" s="222"/>
      <c r="AH25" s="223"/>
      <c r="AI25" s="224"/>
      <c r="AJ25" s="222"/>
      <c r="AK25" s="223"/>
      <c r="AL25" s="224"/>
      <c r="AM25" s="222"/>
      <c r="AN25" s="223"/>
      <c r="AO25" s="225"/>
    </row>
    <row r="26" spans="1:41" ht="18" customHeight="1">
      <c r="A26" s="166" t="s">
        <v>21</v>
      </c>
      <c r="B26" s="184"/>
      <c r="C26" s="317"/>
      <c r="D26" s="318"/>
      <c r="E26" s="185"/>
      <c r="F26" s="186"/>
      <c r="G26" s="318"/>
      <c r="H26" s="318"/>
      <c r="I26" s="187"/>
      <c r="J26" s="185"/>
      <c r="K26" s="185"/>
      <c r="L26" s="188"/>
      <c r="M26" s="189"/>
      <c r="N26" s="185"/>
      <c r="O26" s="185"/>
      <c r="P26" s="186"/>
      <c r="Q26" s="185"/>
      <c r="R26" s="185"/>
      <c r="S26" s="187"/>
      <c r="T26" s="185"/>
      <c r="U26" s="185"/>
      <c r="V26" s="188"/>
      <c r="W26" s="190"/>
      <c r="X26" s="191"/>
      <c r="Y26" s="192"/>
      <c r="Z26" s="205"/>
      <c r="AA26" s="194"/>
      <c r="AB26" s="195"/>
      <c r="AC26" s="196"/>
      <c r="AD26" s="197"/>
      <c r="AE26" s="191"/>
      <c r="AF26" s="198"/>
      <c r="AG26" s="199"/>
      <c r="AH26" s="200"/>
      <c r="AI26" s="202"/>
      <c r="AJ26" s="199"/>
      <c r="AK26" s="200"/>
      <c r="AL26" s="202"/>
      <c r="AM26" s="199"/>
      <c r="AN26" s="200"/>
      <c r="AO26" s="201"/>
    </row>
    <row r="27" spans="1:41" ht="18" customHeight="1">
      <c r="A27" s="166" t="s">
        <v>22</v>
      </c>
      <c r="B27" s="184"/>
      <c r="C27" s="317"/>
      <c r="D27" s="318"/>
      <c r="E27" s="185"/>
      <c r="F27" s="186"/>
      <c r="G27" s="318"/>
      <c r="H27" s="318"/>
      <c r="I27" s="187"/>
      <c r="J27" s="185"/>
      <c r="K27" s="185"/>
      <c r="L27" s="188"/>
      <c r="M27" s="189"/>
      <c r="N27" s="185"/>
      <c r="O27" s="185"/>
      <c r="P27" s="186"/>
      <c r="Q27" s="185"/>
      <c r="R27" s="185"/>
      <c r="S27" s="187"/>
      <c r="T27" s="185"/>
      <c r="U27" s="185"/>
      <c r="V27" s="188"/>
      <c r="W27" s="190"/>
      <c r="X27" s="191"/>
      <c r="Y27" s="192"/>
      <c r="Z27" s="205"/>
      <c r="AA27" s="194"/>
      <c r="AB27" s="195"/>
      <c r="AC27" s="196"/>
      <c r="AD27" s="197"/>
      <c r="AE27" s="191"/>
      <c r="AF27" s="198"/>
      <c r="AG27" s="199"/>
      <c r="AH27" s="200"/>
      <c r="AI27" s="202"/>
      <c r="AJ27" s="199"/>
      <c r="AK27" s="200"/>
      <c r="AL27" s="202"/>
      <c r="AM27" s="199"/>
      <c r="AN27" s="200"/>
      <c r="AO27" s="201"/>
    </row>
    <row r="28" spans="1:41" ht="18" customHeight="1">
      <c r="A28" s="173" t="s">
        <v>23</v>
      </c>
      <c r="B28" s="249"/>
      <c r="C28" s="250"/>
      <c r="D28" s="251"/>
      <c r="E28" s="251"/>
      <c r="F28" s="252"/>
      <c r="G28" s="251"/>
      <c r="H28" s="251"/>
      <c r="I28" s="253"/>
      <c r="J28" s="251"/>
      <c r="K28" s="251"/>
      <c r="L28" s="254"/>
      <c r="M28" s="250"/>
      <c r="N28" s="251"/>
      <c r="O28" s="251"/>
      <c r="P28" s="252"/>
      <c r="Q28" s="251"/>
      <c r="R28" s="251"/>
      <c r="S28" s="253"/>
      <c r="T28" s="251"/>
      <c r="U28" s="251"/>
      <c r="V28" s="254"/>
      <c r="W28" s="255"/>
      <c r="X28" s="240"/>
      <c r="Y28" s="256"/>
      <c r="Z28" s="257"/>
      <c r="AA28" s="258"/>
      <c r="AB28" s="259"/>
      <c r="AC28" s="260"/>
      <c r="AD28" s="261"/>
      <c r="AE28" s="233"/>
      <c r="AF28" s="262"/>
      <c r="AG28" s="242"/>
      <c r="AH28" s="243"/>
      <c r="AI28" s="244"/>
      <c r="AJ28" s="242"/>
      <c r="AK28" s="243"/>
      <c r="AL28" s="244"/>
      <c r="AM28" s="242"/>
      <c r="AN28" s="243"/>
      <c r="AO28" s="245"/>
    </row>
    <row r="29" spans="1:41" ht="18" customHeight="1">
      <c r="A29" s="172" t="s">
        <v>24</v>
      </c>
      <c r="B29" s="203"/>
      <c r="C29" s="323"/>
      <c r="D29" s="324"/>
      <c r="E29" s="207"/>
      <c r="F29" s="208"/>
      <c r="G29" s="324"/>
      <c r="H29" s="324"/>
      <c r="I29" s="209"/>
      <c r="J29" s="207"/>
      <c r="K29" s="207"/>
      <c r="L29" s="210"/>
      <c r="M29" s="211"/>
      <c r="N29" s="207"/>
      <c r="O29" s="207"/>
      <c r="P29" s="208"/>
      <c r="Q29" s="207"/>
      <c r="R29" s="207"/>
      <c r="S29" s="209"/>
      <c r="T29" s="207"/>
      <c r="U29" s="207"/>
      <c r="V29" s="210"/>
      <c r="W29" s="263"/>
      <c r="X29" s="220"/>
      <c r="Y29" s="264"/>
      <c r="Z29" s="215"/>
      <c r="AA29" s="265"/>
      <c r="AB29" s="266"/>
      <c r="AC29" s="267"/>
      <c r="AD29" s="268"/>
      <c r="AE29" s="269"/>
      <c r="AF29" s="270"/>
      <c r="AG29" s="222"/>
      <c r="AH29" s="223"/>
      <c r="AI29" s="224"/>
      <c r="AJ29" s="222"/>
      <c r="AK29" s="223"/>
      <c r="AL29" s="224"/>
      <c r="AM29" s="222"/>
      <c r="AN29" s="223"/>
      <c r="AO29" s="225"/>
    </row>
    <row r="30" spans="1:41" ht="18" customHeight="1">
      <c r="A30" s="166" t="s">
        <v>25</v>
      </c>
      <c r="B30" s="203"/>
      <c r="C30" s="317"/>
      <c r="D30" s="318"/>
      <c r="E30" s="185"/>
      <c r="F30" s="186"/>
      <c r="G30" s="318"/>
      <c r="H30" s="318"/>
      <c r="I30" s="187"/>
      <c r="J30" s="185"/>
      <c r="K30" s="185"/>
      <c r="L30" s="188"/>
      <c r="M30" s="189"/>
      <c r="N30" s="185"/>
      <c r="O30" s="185"/>
      <c r="P30" s="186"/>
      <c r="Q30" s="185"/>
      <c r="R30" s="185"/>
      <c r="S30" s="187"/>
      <c r="T30" s="185"/>
      <c r="U30" s="185"/>
      <c r="V30" s="188"/>
      <c r="W30" s="190"/>
      <c r="X30" s="191"/>
      <c r="Y30" s="192"/>
      <c r="Z30" s="271"/>
      <c r="AA30" s="194"/>
      <c r="AB30" s="195"/>
      <c r="AC30" s="196"/>
      <c r="AD30" s="197"/>
      <c r="AE30" s="191"/>
      <c r="AF30" s="198"/>
      <c r="AG30" s="199"/>
      <c r="AH30" s="200"/>
      <c r="AI30" s="202"/>
      <c r="AJ30" s="199"/>
      <c r="AK30" s="200"/>
      <c r="AL30" s="202"/>
      <c r="AM30" s="199"/>
      <c r="AN30" s="200"/>
      <c r="AO30" s="201"/>
    </row>
    <row r="31" spans="1:41" ht="18" customHeight="1">
      <c r="A31" s="166" t="s">
        <v>26</v>
      </c>
      <c r="B31" s="272"/>
      <c r="C31" s="317"/>
      <c r="D31" s="318"/>
      <c r="E31" s="185"/>
      <c r="F31" s="186"/>
      <c r="G31" s="318"/>
      <c r="H31" s="318"/>
      <c r="I31" s="187"/>
      <c r="J31" s="185"/>
      <c r="K31" s="185"/>
      <c r="L31" s="188"/>
      <c r="M31" s="189"/>
      <c r="N31" s="185"/>
      <c r="O31" s="185"/>
      <c r="P31" s="186"/>
      <c r="Q31" s="185"/>
      <c r="R31" s="185"/>
      <c r="S31" s="187"/>
      <c r="T31" s="185"/>
      <c r="U31" s="185"/>
      <c r="V31" s="188"/>
      <c r="W31" s="190"/>
      <c r="X31" s="191"/>
      <c r="Y31" s="192"/>
      <c r="Z31" s="271"/>
      <c r="AA31" s="194"/>
      <c r="AB31" s="195"/>
      <c r="AC31" s="196"/>
      <c r="AD31" s="197"/>
      <c r="AE31" s="191"/>
      <c r="AF31" s="198"/>
      <c r="AG31" s="199"/>
      <c r="AH31" s="200"/>
      <c r="AI31" s="202"/>
      <c r="AJ31" s="199"/>
      <c r="AK31" s="200"/>
      <c r="AL31" s="202"/>
      <c r="AM31" s="199"/>
      <c r="AN31" s="200"/>
      <c r="AO31" s="201"/>
    </row>
    <row r="32" spans="1:41" ht="18" customHeight="1">
      <c r="A32" s="171" t="s">
        <v>27</v>
      </c>
      <c r="B32" s="226"/>
      <c r="C32" s="227"/>
      <c r="D32" s="228"/>
      <c r="E32" s="228"/>
      <c r="F32" s="229"/>
      <c r="G32" s="228"/>
      <c r="H32" s="228"/>
      <c r="I32" s="230"/>
      <c r="J32" s="228"/>
      <c r="K32" s="228"/>
      <c r="L32" s="231"/>
      <c r="M32" s="227"/>
      <c r="N32" s="228"/>
      <c r="O32" s="228"/>
      <c r="P32" s="229"/>
      <c r="Q32" s="228"/>
      <c r="R32" s="228"/>
      <c r="S32" s="230"/>
      <c r="T32" s="228"/>
      <c r="U32" s="228"/>
      <c r="V32" s="231"/>
      <c r="W32" s="232"/>
      <c r="X32" s="233"/>
      <c r="Y32" s="234"/>
      <c r="Z32" s="235"/>
      <c r="AA32" s="236"/>
      <c r="AB32" s="237"/>
      <c r="AC32" s="238"/>
      <c r="AD32" s="239"/>
      <c r="AE32" s="240"/>
      <c r="AF32" s="241"/>
      <c r="AG32" s="242"/>
      <c r="AH32" s="243"/>
      <c r="AI32" s="244"/>
      <c r="AJ32" s="242"/>
      <c r="AK32" s="243"/>
      <c r="AL32" s="244"/>
      <c r="AM32" s="242"/>
      <c r="AN32" s="243"/>
      <c r="AO32" s="245"/>
    </row>
    <row r="33" spans="1:41" ht="18" customHeight="1">
      <c r="A33" s="172" t="s">
        <v>28</v>
      </c>
      <c r="B33" s="273"/>
      <c r="C33" s="323"/>
      <c r="D33" s="324"/>
      <c r="E33" s="207"/>
      <c r="F33" s="208"/>
      <c r="G33" s="324"/>
      <c r="H33" s="324"/>
      <c r="I33" s="209"/>
      <c r="J33" s="207"/>
      <c r="K33" s="207"/>
      <c r="L33" s="210"/>
      <c r="M33" s="211"/>
      <c r="N33" s="207"/>
      <c r="O33" s="207"/>
      <c r="P33" s="208"/>
      <c r="Q33" s="207"/>
      <c r="R33" s="207"/>
      <c r="S33" s="209"/>
      <c r="T33" s="207"/>
      <c r="U33" s="207"/>
      <c r="V33" s="210"/>
      <c r="W33" s="274"/>
      <c r="X33" s="269"/>
      <c r="Y33" s="275"/>
      <c r="Z33" s="205"/>
      <c r="AA33" s="216"/>
      <c r="AB33" s="217"/>
      <c r="AC33" s="218"/>
      <c r="AD33" s="219"/>
      <c r="AE33" s="220"/>
      <c r="AF33" s="221"/>
      <c r="AG33" s="222"/>
      <c r="AH33" s="223"/>
      <c r="AI33" s="224"/>
      <c r="AJ33" s="222"/>
      <c r="AK33" s="223"/>
      <c r="AL33" s="224"/>
      <c r="AM33" s="222"/>
      <c r="AN33" s="223"/>
      <c r="AO33" s="225"/>
    </row>
    <row r="34" spans="1:41" ht="18" customHeight="1">
      <c r="A34" s="166" t="s">
        <v>7</v>
      </c>
      <c r="B34" s="184"/>
      <c r="C34" s="317"/>
      <c r="D34" s="318"/>
      <c r="E34" s="185"/>
      <c r="F34" s="186"/>
      <c r="G34" s="318"/>
      <c r="H34" s="318"/>
      <c r="I34" s="187"/>
      <c r="J34" s="185"/>
      <c r="K34" s="185"/>
      <c r="L34" s="188"/>
      <c r="M34" s="189"/>
      <c r="N34" s="185"/>
      <c r="O34" s="185"/>
      <c r="P34" s="186"/>
      <c r="Q34" s="185"/>
      <c r="R34" s="185"/>
      <c r="S34" s="187"/>
      <c r="T34" s="185"/>
      <c r="U34" s="185"/>
      <c r="V34" s="188"/>
      <c r="W34" s="190"/>
      <c r="X34" s="191"/>
      <c r="Y34" s="192"/>
      <c r="Z34" s="205"/>
      <c r="AA34" s="194"/>
      <c r="AB34" s="195"/>
      <c r="AC34" s="196"/>
      <c r="AD34" s="197"/>
      <c r="AE34" s="191"/>
      <c r="AF34" s="198"/>
      <c r="AG34" s="199"/>
      <c r="AH34" s="200"/>
      <c r="AI34" s="202"/>
      <c r="AJ34" s="199"/>
      <c r="AK34" s="200"/>
      <c r="AL34" s="202"/>
      <c r="AM34" s="199"/>
      <c r="AN34" s="200"/>
      <c r="AO34" s="201"/>
    </row>
    <row r="35" spans="1:41" ht="18" customHeight="1">
      <c r="A35" s="166" t="s">
        <v>8</v>
      </c>
      <c r="B35" s="184"/>
      <c r="C35" s="317"/>
      <c r="D35" s="318"/>
      <c r="E35" s="185"/>
      <c r="F35" s="186"/>
      <c r="G35" s="318"/>
      <c r="H35" s="318"/>
      <c r="I35" s="187"/>
      <c r="J35" s="185"/>
      <c r="K35" s="185"/>
      <c r="L35" s="188"/>
      <c r="M35" s="189"/>
      <c r="N35" s="185"/>
      <c r="O35" s="185"/>
      <c r="P35" s="186"/>
      <c r="Q35" s="185"/>
      <c r="R35" s="185"/>
      <c r="S35" s="187"/>
      <c r="T35" s="185"/>
      <c r="U35" s="185"/>
      <c r="V35" s="188"/>
      <c r="W35" s="190"/>
      <c r="X35" s="191"/>
      <c r="Y35" s="192"/>
      <c r="Z35" s="205"/>
      <c r="AA35" s="194"/>
      <c r="AB35" s="195"/>
      <c r="AC35" s="196"/>
      <c r="AD35" s="197"/>
      <c r="AE35" s="191"/>
      <c r="AF35" s="198"/>
      <c r="AG35" s="199"/>
      <c r="AH35" s="200"/>
      <c r="AI35" s="202"/>
      <c r="AJ35" s="199"/>
      <c r="AK35" s="200"/>
      <c r="AL35" s="202"/>
      <c r="AM35" s="199"/>
      <c r="AN35" s="200"/>
      <c r="AO35" s="201"/>
    </row>
    <row r="36" spans="1:41" ht="18" customHeight="1">
      <c r="A36" s="166" t="s">
        <v>9</v>
      </c>
      <c r="B36" s="272"/>
      <c r="C36" s="317"/>
      <c r="D36" s="318"/>
      <c r="E36" s="185"/>
      <c r="F36" s="186"/>
      <c r="G36" s="318"/>
      <c r="H36" s="318"/>
      <c r="I36" s="187"/>
      <c r="J36" s="185"/>
      <c r="K36" s="185"/>
      <c r="L36" s="188"/>
      <c r="M36" s="189"/>
      <c r="N36" s="185"/>
      <c r="O36" s="185"/>
      <c r="P36" s="186"/>
      <c r="Q36" s="185"/>
      <c r="R36" s="185"/>
      <c r="S36" s="187"/>
      <c r="T36" s="185"/>
      <c r="U36" s="185"/>
      <c r="V36" s="188"/>
      <c r="W36" s="190"/>
      <c r="X36" s="191"/>
      <c r="Y36" s="192"/>
      <c r="Z36" s="205"/>
      <c r="AA36" s="194"/>
      <c r="AB36" s="195"/>
      <c r="AC36" s="196"/>
      <c r="AD36" s="197"/>
      <c r="AE36" s="191"/>
      <c r="AF36" s="198"/>
      <c r="AG36" s="199"/>
      <c r="AH36" s="200"/>
      <c r="AI36" s="202"/>
      <c r="AJ36" s="199"/>
      <c r="AK36" s="200"/>
      <c r="AL36" s="202"/>
      <c r="AM36" s="199"/>
      <c r="AN36" s="200"/>
      <c r="AO36" s="201"/>
    </row>
    <row r="37" spans="1:41" ht="18" customHeight="1">
      <c r="A37" s="173" t="s">
        <v>29</v>
      </c>
      <c r="B37" s="226"/>
      <c r="C37" s="250"/>
      <c r="D37" s="251"/>
      <c r="E37" s="251"/>
      <c r="F37" s="252"/>
      <c r="G37" s="251"/>
      <c r="H37" s="251"/>
      <c r="I37" s="253"/>
      <c r="J37" s="251"/>
      <c r="K37" s="251"/>
      <c r="L37" s="254"/>
      <c r="M37" s="250"/>
      <c r="N37" s="251"/>
      <c r="O37" s="251"/>
      <c r="P37" s="252"/>
      <c r="Q37" s="251"/>
      <c r="R37" s="251"/>
      <c r="S37" s="253"/>
      <c r="T37" s="251"/>
      <c r="U37" s="251"/>
      <c r="V37" s="254"/>
      <c r="W37" s="255"/>
      <c r="X37" s="240"/>
      <c r="Y37" s="256"/>
      <c r="Z37" s="257"/>
      <c r="AA37" s="258"/>
      <c r="AB37" s="259"/>
      <c r="AC37" s="260"/>
      <c r="AD37" s="261"/>
      <c r="AE37" s="233"/>
      <c r="AF37" s="262"/>
      <c r="AG37" s="242"/>
      <c r="AH37" s="243"/>
      <c r="AI37" s="244"/>
      <c r="AJ37" s="242"/>
      <c r="AK37" s="243"/>
      <c r="AL37" s="244"/>
      <c r="AM37" s="242"/>
      <c r="AN37" s="243"/>
      <c r="AO37" s="245"/>
    </row>
    <row r="38" spans="1:41" ht="18" customHeight="1">
      <c r="A38" s="172" t="s">
        <v>10</v>
      </c>
      <c r="B38" s="206"/>
      <c r="C38" s="323"/>
      <c r="D38" s="324"/>
      <c r="E38" s="207"/>
      <c r="F38" s="208"/>
      <c r="G38" s="324"/>
      <c r="H38" s="324"/>
      <c r="I38" s="209"/>
      <c r="J38" s="207"/>
      <c r="K38" s="207"/>
      <c r="L38" s="210"/>
      <c r="M38" s="211"/>
      <c r="N38" s="207"/>
      <c r="O38" s="207"/>
      <c r="P38" s="208"/>
      <c r="Q38" s="207"/>
      <c r="R38" s="207"/>
      <c r="S38" s="209"/>
      <c r="T38" s="207"/>
      <c r="U38" s="207"/>
      <c r="V38" s="210"/>
      <c r="W38" s="263"/>
      <c r="X38" s="220"/>
      <c r="Y38" s="264"/>
      <c r="Z38" s="215"/>
      <c r="AA38" s="265"/>
      <c r="AB38" s="266"/>
      <c r="AC38" s="267"/>
      <c r="AD38" s="268"/>
      <c r="AE38" s="269"/>
      <c r="AF38" s="270"/>
      <c r="AG38" s="222"/>
      <c r="AH38" s="223"/>
      <c r="AI38" s="224"/>
      <c r="AJ38" s="222"/>
      <c r="AK38" s="223"/>
      <c r="AL38" s="224"/>
      <c r="AM38" s="222"/>
      <c r="AN38" s="223"/>
      <c r="AO38" s="225"/>
    </row>
    <row r="39" spans="1:41" ht="18" customHeight="1">
      <c r="A39" s="173" t="s">
        <v>30</v>
      </c>
      <c r="B39" s="226"/>
      <c r="C39" s="250"/>
      <c r="D39" s="251"/>
      <c r="E39" s="251"/>
      <c r="F39" s="252"/>
      <c r="G39" s="251"/>
      <c r="H39" s="251"/>
      <c r="I39" s="253"/>
      <c r="J39" s="251"/>
      <c r="K39" s="251"/>
      <c r="L39" s="254"/>
      <c r="M39" s="250"/>
      <c r="N39" s="251"/>
      <c r="O39" s="251"/>
      <c r="P39" s="252"/>
      <c r="Q39" s="251"/>
      <c r="R39" s="251"/>
      <c r="S39" s="253"/>
      <c r="T39" s="251"/>
      <c r="U39" s="251"/>
      <c r="V39" s="254"/>
      <c r="W39" s="232"/>
      <c r="X39" s="233"/>
      <c r="Y39" s="234"/>
      <c r="Z39" s="235"/>
      <c r="AA39" s="236"/>
      <c r="AB39" s="237"/>
      <c r="AC39" s="238"/>
      <c r="AD39" s="239"/>
      <c r="AE39" s="240"/>
      <c r="AF39" s="241"/>
      <c r="AG39" s="242"/>
      <c r="AH39" s="243"/>
      <c r="AI39" s="244"/>
      <c r="AJ39" s="242"/>
      <c r="AK39" s="243"/>
      <c r="AL39" s="244"/>
      <c r="AM39" s="242"/>
      <c r="AN39" s="243"/>
      <c r="AO39" s="245"/>
    </row>
    <row r="40" spans="1:41" ht="18" customHeight="1">
      <c r="A40" s="172" t="s">
        <v>31</v>
      </c>
      <c r="B40" s="203"/>
      <c r="C40" s="323"/>
      <c r="D40" s="324"/>
      <c r="E40" s="207"/>
      <c r="F40" s="208"/>
      <c r="G40" s="324"/>
      <c r="H40" s="324"/>
      <c r="I40" s="209"/>
      <c r="J40" s="207"/>
      <c r="K40" s="207"/>
      <c r="L40" s="210"/>
      <c r="M40" s="204"/>
      <c r="N40" s="204"/>
      <c r="O40" s="207"/>
      <c r="P40" s="208"/>
      <c r="Q40" s="207"/>
      <c r="R40" s="207"/>
      <c r="S40" s="209"/>
      <c r="T40" s="207"/>
      <c r="U40" s="207"/>
      <c r="V40" s="210"/>
      <c r="W40" s="274"/>
      <c r="X40" s="269"/>
      <c r="Y40" s="275"/>
      <c r="Z40" s="205"/>
      <c r="AA40" s="216"/>
      <c r="AB40" s="217"/>
      <c r="AC40" s="218"/>
      <c r="AD40" s="219"/>
      <c r="AE40" s="220"/>
      <c r="AF40" s="221"/>
      <c r="AG40" s="222"/>
      <c r="AH40" s="223"/>
      <c r="AI40" s="224"/>
      <c r="AJ40" s="222"/>
      <c r="AK40" s="223"/>
      <c r="AL40" s="224"/>
      <c r="AM40" s="222"/>
      <c r="AN40" s="223"/>
      <c r="AO40" s="225"/>
    </row>
    <row r="41" spans="1:41" ht="18" customHeight="1">
      <c r="A41" s="166" t="s">
        <v>32</v>
      </c>
      <c r="B41" s="272"/>
      <c r="C41" s="317"/>
      <c r="D41" s="318"/>
      <c r="E41" s="185"/>
      <c r="F41" s="186"/>
      <c r="G41" s="318"/>
      <c r="H41" s="318"/>
      <c r="I41" s="187"/>
      <c r="J41" s="185"/>
      <c r="K41" s="185"/>
      <c r="L41" s="188"/>
      <c r="M41" s="204"/>
      <c r="N41" s="204"/>
      <c r="O41" s="185"/>
      <c r="P41" s="186"/>
      <c r="Q41" s="185"/>
      <c r="R41" s="185"/>
      <c r="S41" s="187"/>
      <c r="T41" s="185"/>
      <c r="U41" s="185"/>
      <c r="V41" s="188"/>
      <c r="W41" s="190"/>
      <c r="X41" s="191"/>
      <c r="Y41" s="192"/>
      <c r="Z41" s="205"/>
      <c r="AA41" s="194"/>
      <c r="AB41" s="195"/>
      <c r="AC41" s="196"/>
      <c r="AD41" s="197"/>
      <c r="AE41" s="191"/>
      <c r="AF41" s="198"/>
      <c r="AG41" s="199"/>
      <c r="AH41" s="200"/>
      <c r="AI41" s="202"/>
      <c r="AJ41" s="199"/>
      <c r="AK41" s="200"/>
      <c r="AL41" s="202"/>
      <c r="AM41" s="199"/>
      <c r="AN41" s="200"/>
      <c r="AO41" s="201"/>
    </row>
    <row r="42" spans="1:41" ht="18" customHeight="1" thickBot="1">
      <c r="A42" s="171" t="s">
        <v>11</v>
      </c>
      <c r="B42" s="276"/>
      <c r="C42" s="277"/>
      <c r="D42" s="278"/>
      <c r="E42" s="278"/>
      <c r="F42" s="279"/>
      <c r="G42" s="278"/>
      <c r="H42" s="278"/>
      <c r="I42" s="280"/>
      <c r="J42" s="278"/>
      <c r="K42" s="278"/>
      <c r="L42" s="281"/>
      <c r="M42" s="277"/>
      <c r="N42" s="278"/>
      <c r="O42" s="278"/>
      <c r="P42" s="279"/>
      <c r="Q42" s="278"/>
      <c r="R42" s="278"/>
      <c r="S42" s="280"/>
      <c r="T42" s="278"/>
      <c r="U42" s="278"/>
      <c r="V42" s="281"/>
      <c r="W42" s="282"/>
      <c r="X42" s="283"/>
      <c r="Y42" s="284"/>
      <c r="Z42" s="285"/>
      <c r="AA42" s="286"/>
      <c r="AB42" s="287"/>
      <c r="AC42" s="288"/>
      <c r="AD42" s="289"/>
      <c r="AE42" s="283"/>
      <c r="AF42" s="290"/>
      <c r="AG42" s="291"/>
      <c r="AH42" s="292"/>
      <c r="AI42" s="293"/>
      <c r="AJ42" s="291"/>
      <c r="AK42" s="292"/>
      <c r="AL42" s="293"/>
      <c r="AM42" s="291"/>
      <c r="AN42" s="292"/>
      <c r="AO42" s="294"/>
    </row>
    <row r="43" spans="1:41" ht="18" customHeight="1" thickBot="1" thickTop="1">
      <c r="A43" s="174" t="s">
        <v>12</v>
      </c>
      <c r="B43" s="64">
        <v>4824</v>
      </c>
      <c r="C43" s="24">
        <v>6</v>
      </c>
      <c r="D43" s="11">
        <v>3</v>
      </c>
      <c r="E43" s="11">
        <v>9</v>
      </c>
      <c r="F43" s="61">
        <v>0.19</v>
      </c>
      <c r="G43" s="11">
        <v>0</v>
      </c>
      <c r="H43" s="11">
        <v>0</v>
      </c>
      <c r="I43" s="31">
        <v>0</v>
      </c>
      <c r="J43" s="11">
        <v>6</v>
      </c>
      <c r="K43" s="11">
        <v>3</v>
      </c>
      <c r="L43" s="12">
        <v>9</v>
      </c>
      <c r="M43" s="367">
        <v>20</v>
      </c>
      <c r="N43" s="368">
        <v>20</v>
      </c>
      <c r="O43" s="368">
        <v>40</v>
      </c>
      <c r="P43" s="369">
        <v>0.77</v>
      </c>
      <c r="Q43" s="11">
        <v>0</v>
      </c>
      <c r="R43" s="11">
        <v>0</v>
      </c>
      <c r="S43" s="31">
        <v>0</v>
      </c>
      <c r="T43" s="368">
        <v>20</v>
      </c>
      <c r="U43" s="368">
        <v>20</v>
      </c>
      <c r="V43" s="375">
        <v>40</v>
      </c>
      <c r="W43" s="390">
        <v>-14</v>
      </c>
      <c r="X43" s="391">
        <v>-17</v>
      </c>
      <c r="Y43" s="392">
        <v>-31</v>
      </c>
      <c r="Z43" s="393">
        <v>-0.5800000000000001</v>
      </c>
      <c r="AA43" s="81">
        <v>0</v>
      </c>
      <c r="AB43" s="82">
        <v>0</v>
      </c>
      <c r="AC43" s="83">
        <v>0</v>
      </c>
      <c r="AD43" s="407">
        <v>-14</v>
      </c>
      <c r="AE43" s="391">
        <v>-17</v>
      </c>
      <c r="AF43" s="408">
        <v>-31</v>
      </c>
      <c r="AG43" s="409">
        <v>-70</v>
      </c>
      <c r="AH43" s="410">
        <v>-85</v>
      </c>
      <c r="AI43" s="411">
        <v>-77.5</v>
      </c>
      <c r="AJ43" s="159" t="s">
        <v>96</v>
      </c>
      <c r="AK43" s="160" t="s">
        <v>96</v>
      </c>
      <c r="AL43" s="161" t="s">
        <v>96</v>
      </c>
      <c r="AM43" s="409">
        <v>-70</v>
      </c>
      <c r="AN43" s="410">
        <v>-85</v>
      </c>
      <c r="AO43" s="412">
        <v>-77.5</v>
      </c>
    </row>
    <row r="44" spans="1:41" ht="18" customHeight="1" thickBot="1" thickTop="1">
      <c r="A44" s="175" t="s">
        <v>33</v>
      </c>
      <c r="B44" s="63">
        <v>1143218</v>
      </c>
      <c r="C44" s="25">
        <v>4991</v>
      </c>
      <c r="D44" s="13">
        <v>4979</v>
      </c>
      <c r="E44" s="13">
        <v>9970</v>
      </c>
      <c r="F44" s="62">
        <v>0.87</v>
      </c>
      <c r="G44" s="13">
        <v>1</v>
      </c>
      <c r="H44" s="13">
        <v>1</v>
      </c>
      <c r="I44" s="32">
        <v>2</v>
      </c>
      <c r="J44" s="13">
        <v>4992</v>
      </c>
      <c r="K44" s="13">
        <v>4980</v>
      </c>
      <c r="L44" s="14">
        <v>9972</v>
      </c>
      <c r="M44" s="370">
        <v>7736</v>
      </c>
      <c r="N44" s="371">
        <v>8391</v>
      </c>
      <c r="O44" s="371">
        <v>16127</v>
      </c>
      <c r="P44" s="372">
        <v>1.38</v>
      </c>
      <c r="Q44" s="371">
        <v>1</v>
      </c>
      <c r="R44" s="371">
        <v>2</v>
      </c>
      <c r="S44" s="373">
        <v>3</v>
      </c>
      <c r="T44" s="371">
        <v>7737</v>
      </c>
      <c r="U44" s="371">
        <v>8393</v>
      </c>
      <c r="V44" s="374">
        <v>16130</v>
      </c>
      <c r="W44" s="394">
        <v>-2745</v>
      </c>
      <c r="X44" s="395">
        <v>-3412</v>
      </c>
      <c r="Y44" s="396">
        <v>-6157</v>
      </c>
      <c r="Z44" s="397">
        <v>-0.5099999999999999</v>
      </c>
      <c r="AA44" s="398">
        <v>0</v>
      </c>
      <c r="AB44" s="399">
        <v>-1</v>
      </c>
      <c r="AC44" s="400">
        <v>-1</v>
      </c>
      <c r="AD44" s="401">
        <v>-2745</v>
      </c>
      <c r="AE44" s="395">
        <v>-3413</v>
      </c>
      <c r="AF44" s="395">
        <v>-6158</v>
      </c>
      <c r="AG44" s="402">
        <v>-35.48</v>
      </c>
      <c r="AH44" s="403">
        <v>-40.66</v>
      </c>
      <c r="AI44" s="404">
        <v>-38.18</v>
      </c>
      <c r="AJ44" s="402">
        <v>0</v>
      </c>
      <c r="AK44" s="403">
        <v>-50</v>
      </c>
      <c r="AL44" s="405">
        <v>-33.33</v>
      </c>
      <c r="AM44" s="402">
        <v>-35.48</v>
      </c>
      <c r="AN44" s="403">
        <v>-40.66</v>
      </c>
      <c r="AO44" s="406">
        <v>-38.18</v>
      </c>
    </row>
    <row r="45" spans="1:41" ht="18" customHeight="1">
      <c r="A45" s="179" t="s">
        <v>95</v>
      </c>
      <c r="J45" s="15"/>
      <c r="K45" s="15"/>
      <c r="L45" s="15"/>
      <c r="M45" s="15"/>
      <c r="N45" s="15"/>
      <c r="O45" s="15"/>
      <c r="P45" s="15"/>
      <c r="Q45" s="15"/>
      <c r="R45" s="15"/>
      <c r="S45" s="15"/>
      <c r="T45" s="15"/>
      <c r="U45" s="15"/>
      <c r="V45" s="15"/>
      <c r="W45" s="16" t="s">
        <v>97</v>
      </c>
      <c r="X45" s="16"/>
      <c r="Y45" s="16"/>
      <c r="Z45" s="16"/>
      <c r="AA45" s="16"/>
      <c r="AB45" s="16"/>
      <c r="AC45" s="16"/>
      <c r="AD45" s="16"/>
      <c r="AE45" s="16"/>
      <c r="AF45" s="16"/>
      <c r="AG45" s="17"/>
      <c r="AH45" s="17"/>
      <c r="AI45" s="17"/>
      <c r="AJ45" s="17"/>
      <c r="AK45" s="17"/>
      <c r="AL45" s="17"/>
      <c r="AM45" s="17"/>
      <c r="AN45" s="17"/>
      <c r="AO45" s="17"/>
    </row>
    <row r="46" spans="10:40" ht="13.5" customHeight="1">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J46" s="49"/>
      <c r="AK46" s="49"/>
      <c r="AM46" s="49"/>
      <c r="AN46" s="49"/>
    </row>
  </sheetData>
  <sheetProtection/>
  <mergeCells count="23">
    <mergeCell ref="AM3:AO3"/>
    <mergeCell ref="C4:E4"/>
    <mergeCell ref="F4:F5"/>
    <mergeCell ref="G4:I4"/>
    <mergeCell ref="J4:L4"/>
    <mergeCell ref="M4:O4"/>
    <mergeCell ref="Z3:Z5"/>
    <mergeCell ref="T4:V4"/>
    <mergeCell ref="W4:Y4"/>
    <mergeCell ref="P4:P5"/>
    <mergeCell ref="AA3:AC3"/>
    <mergeCell ref="AA4:AC4"/>
    <mergeCell ref="AD4:AF4"/>
    <mergeCell ref="AD3:AF3"/>
    <mergeCell ref="AG3:AI3"/>
    <mergeCell ref="AJ3:AL3"/>
    <mergeCell ref="G2:I2"/>
    <mergeCell ref="A3:A5"/>
    <mergeCell ref="B3:B5"/>
    <mergeCell ref="C3:L3"/>
    <mergeCell ref="M3:V3"/>
    <mergeCell ref="W3:Y3"/>
    <mergeCell ref="Q4:S4"/>
  </mergeCells>
  <conditionalFormatting sqref="C6:D19 C21:D21 C23:D23 C25:D27 C29:D31 C33:D36 C38:D38 C40:D41 G6:H19 G21:H21 G23:H23 G25:H27 G29:H31 G33:H36 G38:H38 G40:H41">
    <cfRule type="expression" priority="3" dxfId="1" stopIfTrue="1">
      <formula>8日前!#REF!=""</formula>
    </cfRule>
    <cfRule type="expression" priority="4" dxfId="0" stopIfTrue="1">
      <formula>C6&lt;8日前!#REF!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V18" sqref="V18"/>
    </sheetView>
  </sheetViews>
  <sheetFormatPr defaultColWidth="9.00390625" defaultRowHeight="13.5"/>
  <cols>
    <col min="1" max="1" width="17.875" style="48" customWidth="1"/>
    <col min="2" max="2" width="15.00390625" style="48" customWidth="1"/>
    <col min="3" max="5" width="11.125" style="48" customWidth="1"/>
    <col min="6" max="6" width="10.625" style="48" customWidth="1"/>
    <col min="7" max="9" width="11.125" style="48" customWidth="1"/>
    <col min="10" max="11" width="9.00390625" style="48" customWidth="1"/>
    <col min="12" max="41" width="9.00390625" style="34" customWidth="1"/>
    <col min="42" max="16384" width="9.00390625" style="48" customWidth="1"/>
  </cols>
  <sheetData>
    <row r="1" spans="1:9" ht="22.5" customHeight="1">
      <c r="A1" s="34" t="s">
        <v>93</v>
      </c>
      <c r="C1" s="34"/>
      <c r="D1" s="34"/>
      <c r="E1" s="34"/>
      <c r="F1" s="34"/>
      <c r="G1" s="34"/>
      <c r="H1" s="34"/>
      <c r="I1" s="34"/>
    </row>
    <row r="2" spans="1:9" ht="22.5" customHeight="1" thickBot="1">
      <c r="A2" s="133" t="s">
        <v>63</v>
      </c>
      <c r="B2" s="176"/>
      <c r="C2" s="34"/>
      <c r="D2" s="34"/>
      <c r="E2" s="34"/>
      <c r="F2" s="34"/>
      <c r="G2" s="325" t="s">
        <v>94</v>
      </c>
      <c r="H2" s="325"/>
      <c r="I2" s="325"/>
    </row>
    <row r="3" spans="1:9" ht="22.5" customHeight="1">
      <c r="A3" s="354" t="s">
        <v>64</v>
      </c>
      <c r="B3" s="356" t="s">
        <v>92</v>
      </c>
      <c r="C3" s="358" t="s">
        <v>65</v>
      </c>
      <c r="D3" s="358"/>
      <c r="E3" s="358"/>
      <c r="F3" s="359" t="s">
        <v>66</v>
      </c>
      <c r="G3" s="358" t="s">
        <v>67</v>
      </c>
      <c r="H3" s="358"/>
      <c r="I3" s="361"/>
    </row>
    <row r="4" spans="1:9" ht="22.5" customHeight="1" thickBot="1">
      <c r="A4" s="355"/>
      <c r="B4" s="357"/>
      <c r="C4" s="41" t="s">
        <v>1</v>
      </c>
      <c r="D4" s="41" t="s">
        <v>2</v>
      </c>
      <c r="E4" s="41" t="s">
        <v>3</v>
      </c>
      <c r="F4" s="360"/>
      <c r="G4" s="41" t="s">
        <v>1</v>
      </c>
      <c r="H4" s="41" t="s">
        <v>2</v>
      </c>
      <c r="I4" s="134" t="s">
        <v>3</v>
      </c>
    </row>
    <row r="5" spans="1:9" ht="22.5" customHeight="1" thickTop="1">
      <c r="A5" s="135" t="s">
        <v>68</v>
      </c>
      <c r="B5" s="136">
        <f>'8日前'!B6</f>
        <v>224854</v>
      </c>
      <c r="C5" s="136">
        <f>'8日前'!C6</f>
        <v>969</v>
      </c>
      <c r="D5" s="136">
        <f>'8日前'!D6</f>
        <v>1044</v>
      </c>
      <c r="E5" s="136">
        <f aca="true" t="shared" si="0" ref="E5:E15">SUM(C5:D5)</f>
        <v>2013</v>
      </c>
      <c r="F5" s="137">
        <f aca="true" t="shared" si="1" ref="F5:F15">ROUND(E5/B5*100,2)</f>
        <v>0.9</v>
      </c>
      <c r="G5" s="136">
        <f>'8日前'!G6</f>
        <v>0</v>
      </c>
      <c r="H5" s="136">
        <f>'8日前'!H6</f>
        <v>1</v>
      </c>
      <c r="I5" s="138">
        <f aca="true" t="shared" si="2" ref="I5:I15">SUM(G5:H5)</f>
        <v>1</v>
      </c>
    </row>
    <row r="6" spans="1:9" ht="22.5" customHeight="1">
      <c r="A6" s="139" t="s">
        <v>69</v>
      </c>
      <c r="B6" s="140">
        <f>'8日前'!B7</f>
        <v>254683</v>
      </c>
      <c r="C6" s="140">
        <f>'8日前'!C7</f>
        <v>1286</v>
      </c>
      <c r="D6" s="140">
        <f>'8日前'!D7</f>
        <v>1312</v>
      </c>
      <c r="E6" s="140">
        <f t="shared" si="0"/>
        <v>2598</v>
      </c>
      <c r="F6" s="141">
        <f t="shared" si="1"/>
        <v>1.02</v>
      </c>
      <c r="G6" s="140">
        <f>'8日前'!G7</f>
        <v>0</v>
      </c>
      <c r="H6" s="140">
        <f>'8日前'!H7</f>
        <v>0</v>
      </c>
      <c r="I6" s="142">
        <f t="shared" si="2"/>
        <v>0</v>
      </c>
    </row>
    <row r="7" spans="1:9" s="34" customFormat="1" ht="22.5" customHeight="1">
      <c r="A7" s="143" t="s">
        <v>83</v>
      </c>
      <c r="B7" s="144">
        <f>SUM(B8:B9)</f>
        <v>118833</v>
      </c>
      <c r="C7" s="144">
        <f>SUM(C8:C9)</f>
        <v>494</v>
      </c>
      <c r="D7" s="144">
        <f>SUM(D8:D9)</f>
        <v>537</v>
      </c>
      <c r="E7" s="144">
        <f t="shared" si="0"/>
        <v>1031</v>
      </c>
      <c r="F7" s="145">
        <f t="shared" si="1"/>
        <v>0.87</v>
      </c>
      <c r="G7" s="144">
        <f>SUM(G8:G9)</f>
        <v>0</v>
      </c>
      <c r="H7" s="144">
        <f>SUM(H8:H9)</f>
        <v>0</v>
      </c>
      <c r="I7" s="146">
        <f t="shared" si="2"/>
        <v>0</v>
      </c>
    </row>
    <row r="8" spans="1:9" s="34" customFormat="1" ht="22.5" customHeight="1">
      <c r="A8" s="147" t="s">
        <v>70</v>
      </c>
      <c r="B8" s="18">
        <f>'8日前'!B8</f>
        <v>103778</v>
      </c>
      <c r="C8" s="18">
        <f>'8日前'!C8</f>
        <v>439</v>
      </c>
      <c r="D8" s="18">
        <f>'8日前'!D8</f>
        <v>487</v>
      </c>
      <c r="E8" s="18">
        <f t="shared" si="0"/>
        <v>926</v>
      </c>
      <c r="F8" s="148">
        <f t="shared" si="1"/>
        <v>0.89</v>
      </c>
      <c r="G8" s="18">
        <f>'8日前'!G8</f>
        <v>0</v>
      </c>
      <c r="H8" s="18">
        <f>'8日前'!H8</f>
        <v>0</v>
      </c>
      <c r="I8" s="19">
        <f t="shared" si="2"/>
        <v>0</v>
      </c>
    </row>
    <row r="9" spans="1:9" s="34" customFormat="1" ht="22.5" customHeight="1">
      <c r="A9" s="149" t="s">
        <v>76</v>
      </c>
      <c r="B9" s="9">
        <f>'8日前'!B15</f>
        <v>15055</v>
      </c>
      <c r="C9" s="9">
        <f>'8日前'!C15</f>
        <v>55</v>
      </c>
      <c r="D9" s="9">
        <f>'8日前'!D15</f>
        <v>50</v>
      </c>
      <c r="E9" s="9">
        <f t="shared" si="0"/>
        <v>105</v>
      </c>
      <c r="F9" s="150">
        <f t="shared" si="1"/>
        <v>0.7</v>
      </c>
      <c r="G9" s="9">
        <f>'8日前'!G15</f>
        <v>0</v>
      </c>
      <c r="H9" s="9">
        <f>'8日前'!H15</f>
        <v>0</v>
      </c>
      <c r="I9" s="10">
        <f t="shared" si="2"/>
        <v>0</v>
      </c>
    </row>
    <row r="10" spans="1:9" ht="22.5" customHeight="1">
      <c r="A10" s="139" t="s">
        <v>71</v>
      </c>
      <c r="B10" s="140">
        <f>'8日前'!B9</f>
        <v>131556</v>
      </c>
      <c r="C10" s="140">
        <f>'8日前'!C9</f>
        <v>576</v>
      </c>
      <c r="D10" s="140">
        <f>'8日前'!D9</f>
        <v>624</v>
      </c>
      <c r="E10" s="140">
        <f t="shared" si="0"/>
        <v>1200</v>
      </c>
      <c r="F10" s="141">
        <f t="shared" si="1"/>
        <v>0.91</v>
      </c>
      <c r="G10" s="140">
        <f>'8日前'!G9</f>
        <v>1</v>
      </c>
      <c r="H10" s="140">
        <f>'8日前'!H9</f>
        <v>0</v>
      </c>
      <c r="I10" s="142">
        <f t="shared" si="2"/>
        <v>1</v>
      </c>
    </row>
    <row r="11" spans="1:9" ht="22.5" customHeight="1">
      <c r="A11" s="143" t="s">
        <v>72</v>
      </c>
      <c r="B11" s="144">
        <f>SUM(B12:B13)</f>
        <v>118839</v>
      </c>
      <c r="C11" s="144">
        <f>SUM(C12:C13)</f>
        <v>316</v>
      </c>
      <c r="D11" s="144">
        <f>SUM(D12:D13)</f>
        <v>217</v>
      </c>
      <c r="E11" s="144">
        <f t="shared" si="0"/>
        <v>533</v>
      </c>
      <c r="F11" s="145">
        <f t="shared" si="1"/>
        <v>0.45</v>
      </c>
      <c r="G11" s="144">
        <f>SUM(G12:G13)</f>
        <v>0</v>
      </c>
      <c r="H11" s="144">
        <f>SUM(H12:H13)</f>
        <v>0</v>
      </c>
      <c r="I11" s="146">
        <f t="shared" si="2"/>
        <v>0</v>
      </c>
    </row>
    <row r="12" spans="1:9" ht="22.5" customHeight="1">
      <c r="A12" s="147" t="s">
        <v>53</v>
      </c>
      <c r="B12" s="18">
        <f>'8日前'!B10</f>
        <v>114015</v>
      </c>
      <c r="C12" s="18">
        <f>'8日前'!C10</f>
        <v>310</v>
      </c>
      <c r="D12" s="18">
        <f>'8日前'!D10</f>
        <v>214</v>
      </c>
      <c r="E12" s="18">
        <f t="shared" si="0"/>
        <v>524</v>
      </c>
      <c r="F12" s="148">
        <f t="shared" si="1"/>
        <v>0.46</v>
      </c>
      <c r="G12" s="18">
        <f>'8日前'!G10</f>
        <v>0</v>
      </c>
      <c r="H12" s="18">
        <f>'8日前'!H10</f>
        <v>0</v>
      </c>
      <c r="I12" s="19">
        <f t="shared" si="2"/>
        <v>0</v>
      </c>
    </row>
    <row r="13" spans="1:9" ht="22.5" customHeight="1">
      <c r="A13" s="149" t="s">
        <v>17</v>
      </c>
      <c r="B13" s="9">
        <f>'8日前'!B21</f>
        <v>4824</v>
      </c>
      <c r="C13" s="9">
        <f>'8日前'!C21</f>
        <v>6</v>
      </c>
      <c r="D13" s="9">
        <f>'8日前'!D21</f>
        <v>3</v>
      </c>
      <c r="E13" s="9">
        <f t="shared" si="0"/>
        <v>9</v>
      </c>
      <c r="F13" s="150">
        <f t="shared" si="1"/>
        <v>0.19</v>
      </c>
      <c r="G13" s="9">
        <f>'8日前'!G21</f>
        <v>0</v>
      </c>
      <c r="H13" s="9">
        <f>'8日前'!H21</f>
        <v>0</v>
      </c>
      <c r="I13" s="10">
        <f t="shared" si="2"/>
        <v>0</v>
      </c>
    </row>
    <row r="14" spans="1:9" ht="22.5" customHeight="1">
      <c r="A14" s="139" t="s">
        <v>73</v>
      </c>
      <c r="B14" s="140">
        <f>'8日前'!B11</f>
        <v>159362</v>
      </c>
      <c r="C14" s="140">
        <f>'8日前'!C11</f>
        <v>893</v>
      </c>
      <c r="D14" s="140">
        <f>'8日前'!D11</f>
        <v>807</v>
      </c>
      <c r="E14" s="140">
        <f t="shared" si="0"/>
        <v>1700</v>
      </c>
      <c r="F14" s="141">
        <f t="shared" si="1"/>
        <v>1.07</v>
      </c>
      <c r="G14" s="140">
        <f>'8日前'!G11</f>
        <v>0</v>
      </c>
      <c r="H14" s="140">
        <f>'8日前'!H11</f>
        <v>0</v>
      </c>
      <c r="I14" s="142">
        <f t="shared" si="2"/>
        <v>0</v>
      </c>
    </row>
    <row r="15" spans="1:9" ht="22.5" customHeight="1">
      <c r="A15" s="139" t="s">
        <v>74</v>
      </c>
      <c r="B15" s="140">
        <f>'8日前'!B12</f>
        <v>64387</v>
      </c>
      <c r="C15" s="140">
        <f>'8日前'!C12</f>
        <v>276</v>
      </c>
      <c r="D15" s="140">
        <f>'8日前'!D12</f>
        <v>270</v>
      </c>
      <c r="E15" s="140">
        <f t="shared" si="0"/>
        <v>546</v>
      </c>
      <c r="F15" s="141">
        <f t="shared" si="1"/>
        <v>0.85</v>
      </c>
      <c r="G15" s="140">
        <f>'8日前'!G12</f>
        <v>0</v>
      </c>
      <c r="H15" s="140">
        <f>'8日前'!H12</f>
        <v>0</v>
      </c>
      <c r="I15" s="142">
        <f t="shared" si="2"/>
        <v>0</v>
      </c>
    </row>
    <row r="16" spans="1:9" ht="22.5" customHeight="1">
      <c r="A16" s="143" t="s">
        <v>87</v>
      </c>
      <c r="B16" s="295"/>
      <c r="C16" s="295"/>
      <c r="D16" s="295"/>
      <c r="E16" s="295"/>
      <c r="F16" s="296"/>
      <c r="G16" s="295"/>
      <c r="H16" s="295"/>
      <c r="I16" s="297"/>
    </row>
    <row r="17" spans="1:9" s="34" customFormat="1" ht="22.5" customHeight="1">
      <c r="A17" s="151" t="s">
        <v>56</v>
      </c>
      <c r="B17" s="298"/>
      <c r="C17" s="298"/>
      <c r="D17" s="298"/>
      <c r="E17" s="298"/>
      <c r="F17" s="299"/>
      <c r="G17" s="298"/>
      <c r="H17" s="298"/>
      <c r="I17" s="300"/>
    </row>
    <row r="18" spans="1:9" s="34" customFormat="1" ht="22.5" customHeight="1">
      <c r="A18" s="153" t="s">
        <v>84</v>
      </c>
      <c r="B18" s="301"/>
      <c r="C18" s="185"/>
      <c r="D18" s="185"/>
      <c r="E18" s="185"/>
      <c r="F18" s="302"/>
      <c r="G18" s="185"/>
      <c r="H18" s="185"/>
      <c r="I18" s="188"/>
    </row>
    <row r="19" spans="1:9" s="34" customFormat="1" ht="22.5" customHeight="1">
      <c r="A19" s="177" t="s">
        <v>85</v>
      </c>
      <c r="B19" s="185"/>
      <c r="C19" s="185"/>
      <c r="D19" s="185"/>
      <c r="E19" s="185"/>
      <c r="F19" s="302"/>
      <c r="G19" s="185"/>
      <c r="H19" s="185"/>
      <c r="I19" s="188"/>
    </row>
    <row r="20" spans="1:9" s="34" customFormat="1" ht="22.5" customHeight="1">
      <c r="A20" s="153" t="s">
        <v>86</v>
      </c>
      <c r="B20" s="301"/>
      <c r="C20" s="301"/>
      <c r="D20" s="301"/>
      <c r="E20" s="301"/>
      <c r="F20" s="303"/>
      <c r="G20" s="301"/>
      <c r="H20" s="301"/>
      <c r="I20" s="304"/>
    </row>
    <row r="21" spans="1:9" s="34" customFormat="1" ht="22.5" customHeight="1">
      <c r="A21" s="149" t="s">
        <v>32</v>
      </c>
      <c r="B21" s="251"/>
      <c r="C21" s="251"/>
      <c r="D21" s="251"/>
      <c r="E21" s="251"/>
      <c r="F21" s="305"/>
      <c r="G21" s="251"/>
      <c r="H21" s="251"/>
      <c r="I21" s="254"/>
    </row>
    <row r="22" spans="1:9" ht="22.5" customHeight="1">
      <c r="A22" s="139" t="s">
        <v>75</v>
      </c>
      <c r="B22" s="306"/>
      <c r="C22" s="306"/>
      <c r="D22" s="306"/>
      <c r="E22" s="306"/>
      <c r="F22" s="307"/>
      <c r="G22" s="306"/>
      <c r="H22" s="306"/>
      <c r="I22" s="308"/>
    </row>
    <row r="23" spans="1:9" ht="22.5" customHeight="1">
      <c r="A23" s="143" t="s">
        <v>77</v>
      </c>
      <c r="B23" s="295"/>
      <c r="C23" s="295"/>
      <c r="D23" s="295"/>
      <c r="E23" s="295"/>
      <c r="F23" s="296"/>
      <c r="G23" s="295"/>
      <c r="H23" s="295"/>
      <c r="I23" s="297"/>
    </row>
    <row r="24" spans="1:9" ht="22.5" customHeight="1">
      <c r="A24" s="152" t="s">
        <v>4</v>
      </c>
      <c r="B24" s="309"/>
      <c r="C24" s="309"/>
      <c r="D24" s="309"/>
      <c r="E24" s="309"/>
      <c r="F24" s="310"/>
      <c r="G24" s="309"/>
      <c r="H24" s="309"/>
      <c r="I24" s="311"/>
    </row>
    <row r="25" spans="1:9" ht="22.5" customHeight="1">
      <c r="A25" s="149" t="s">
        <v>18</v>
      </c>
      <c r="B25" s="251"/>
      <c r="C25" s="251"/>
      <c r="D25" s="251"/>
      <c r="E25" s="251"/>
      <c r="F25" s="305"/>
      <c r="G25" s="251"/>
      <c r="H25" s="251"/>
      <c r="I25" s="254"/>
    </row>
    <row r="26" spans="1:9" ht="22.5" customHeight="1">
      <c r="A26" s="139" t="s">
        <v>5</v>
      </c>
      <c r="B26" s="306"/>
      <c r="C26" s="306"/>
      <c r="D26" s="306"/>
      <c r="E26" s="306"/>
      <c r="F26" s="307"/>
      <c r="G26" s="306"/>
      <c r="H26" s="306"/>
      <c r="I26" s="308"/>
    </row>
    <row r="27" spans="1:9" ht="22.5" customHeight="1">
      <c r="A27" s="139" t="s">
        <v>6</v>
      </c>
      <c r="B27" s="140">
        <f>'8日前'!B19</f>
        <v>70704</v>
      </c>
      <c r="C27" s="140">
        <f>'8日前'!C19</f>
        <v>181</v>
      </c>
      <c r="D27" s="140">
        <f>'8日前'!D19</f>
        <v>168</v>
      </c>
      <c r="E27" s="140">
        <f>SUM(C27:D27)</f>
        <v>349</v>
      </c>
      <c r="F27" s="141">
        <f>ROUND(E27/B27*100,2)</f>
        <v>0.49</v>
      </c>
      <c r="G27" s="140">
        <f>'8日前'!G19</f>
        <v>0</v>
      </c>
      <c r="H27" s="140">
        <f>'8日前'!H19</f>
        <v>0</v>
      </c>
      <c r="I27" s="142">
        <f>SUM(G27:H27)</f>
        <v>0</v>
      </c>
    </row>
    <row r="28" spans="1:9" ht="22.5" customHeight="1">
      <c r="A28" s="143" t="s">
        <v>78</v>
      </c>
      <c r="B28" s="295"/>
      <c r="C28" s="295"/>
      <c r="D28" s="295"/>
      <c r="E28" s="295"/>
      <c r="F28" s="296"/>
      <c r="G28" s="295"/>
      <c r="H28" s="295"/>
      <c r="I28" s="297"/>
    </row>
    <row r="29" spans="1:9" ht="22.5" customHeight="1">
      <c r="A29" s="152" t="s">
        <v>20</v>
      </c>
      <c r="B29" s="309"/>
      <c r="C29" s="309"/>
      <c r="D29" s="309"/>
      <c r="E29" s="309"/>
      <c r="F29" s="310"/>
      <c r="G29" s="309"/>
      <c r="H29" s="309"/>
      <c r="I29" s="311"/>
    </row>
    <row r="30" spans="1:9" ht="22.5" customHeight="1">
      <c r="A30" s="153" t="s">
        <v>21</v>
      </c>
      <c r="B30" s="185"/>
      <c r="C30" s="185"/>
      <c r="D30" s="185"/>
      <c r="E30" s="185"/>
      <c r="F30" s="302"/>
      <c r="G30" s="185"/>
      <c r="H30" s="185"/>
      <c r="I30" s="188"/>
    </row>
    <row r="31" spans="1:9" ht="22.5" customHeight="1">
      <c r="A31" s="149" t="s">
        <v>22</v>
      </c>
      <c r="B31" s="251"/>
      <c r="C31" s="251"/>
      <c r="D31" s="251"/>
      <c r="E31" s="251"/>
      <c r="F31" s="305"/>
      <c r="G31" s="251"/>
      <c r="H31" s="251"/>
      <c r="I31" s="254"/>
    </row>
    <row r="32" spans="1:9" ht="22.5" customHeight="1">
      <c r="A32" s="143" t="s">
        <v>79</v>
      </c>
      <c r="B32" s="295"/>
      <c r="C32" s="295"/>
      <c r="D32" s="295"/>
      <c r="E32" s="295"/>
      <c r="F32" s="296"/>
      <c r="G32" s="295"/>
      <c r="H32" s="295"/>
      <c r="I32" s="297"/>
    </row>
    <row r="33" spans="1:9" ht="22.5" customHeight="1">
      <c r="A33" s="152" t="s">
        <v>24</v>
      </c>
      <c r="B33" s="309"/>
      <c r="C33" s="309"/>
      <c r="D33" s="309"/>
      <c r="E33" s="309"/>
      <c r="F33" s="310"/>
      <c r="G33" s="309"/>
      <c r="H33" s="309"/>
      <c r="I33" s="311"/>
    </row>
    <row r="34" spans="1:9" ht="22.5" customHeight="1">
      <c r="A34" s="153" t="s">
        <v>25</v>
      </c>
      <c r="B34" s="185"/>
      <c r="C34" s="185"/>
      <c r="D34" s="185"/>
      <c r="E34" s="185"/>
      <c r="F34" s="302"/>
      <c r="G34" s="185"/>
      <c r="H34" s="185"/>
      <c r="I34" s="188"/>
    </row>
    <row r="35" spans="1:9" ht="22.5" customHeight="1">
      <c r="A35" s="149" t="s">
        <v>26</v>
      </c>
      <c r="B35" s="251"/>
      <c r="C35" s="251"/>
      <c r="D35" s="251"/>
      <c r="E35" s="251"/>
      <c r="F35" s="305"/>
      <c r="G35" s="251"/>
      <c r="H35" s="251"/>
      <c r="I35" s="254"/>
    </row>
    <row r="36" spans="1:9" ht="22.5" customHeight="1">
      <c r="A36" s="143" t="s">
        <v>80</v>
      </c>
      <c r="B36" s="295"/>
      <c r="C36" s="295"/>
      <c r="D36" s="295"/>
      <c r="E36" s="295"/>
      <c r="F36" s="296"/>
      <c r="G36" s="295"/>
      <c r="H36" s="295"/>
      <c r="I36" s="297"/>
    </row>
    <row r="37" spans="1:9" ht="22.5" customHeight="1">
      <c r="A37" s="152" t="s">
        <v>28</v>
      </c>
      <c r="B37" s="309"/>
      <c r="C37" s="309"/>
      <c r="D37" s="309"/>
      <c r="E37" s="309"/>
      <c r="F37" s="310"/>
      <c r="G37" s="309"/>
      <c r="H37" s="309"/>
      <c r="I37" s="311"/>
    </row>
    <row r="38" spans="1:9" ht="22.5" customHeight="1">
      <c r="A38" s="153" t="s">
        <v>7</v>
      </c>
      <c r="B38" s="185"/>
      <c r="C38" s="185"/>
      <c r="D38" s="185"/>
      <c r="E38" s="185"/>
      <c r="F38" s="302"/>
      <c r="G38" s="185"/>
      <c r="H38" s="185"/>
      <c r="I38" s="188"/>
    </row>
    <row r="39" spans="1:9" ht="22.5" customHeight="1">
      <c r="A39" s="153" t="s">
        <v>8</v>
      </c>
      <c r="B39" s="185"/>
      <c r="C39" s="185"/>
      <c r="D39" s="185"/>
      <c r="E39" s="185"/>
      <c r="F39" s="302"/>
      <c r="G39" s="185"/>
      <c r="H39" s="185"/>
      <c r="I39" s="188"/>
    </row>
    <row r="40" spans="1:9" ht="22.5" customHeight="1" thickBot="1">
      <c r="A40" s="154" t="s">
        <v>9</v>
      </c>
      <c r="B40" s="278"/>
      <c r="C40" s="278"/>
      <c r="D40" s="278"/>
      <c r="E40" s="278"/>
      <c r="F40" s="312"/>
      <c r="G40" s="278"/>
      <c r="H40" s="278"/>
      <c r="I40" s="281"/>
    </row>
    <row r="41" spans="1:9" ht="22.5" customHeight="1" thickBot="1" thickTop="1">
      <c r="A41" s="155" t="s">
        <v>81</v>
      </c>
      <c r="B41" s="156">
        <f>SUM(B5,B6,B7,B10,B11,B14,B15,B27)</f>
        <v>1143218</v>
      </c>
      <c r="C41" s="156">
        <f aca="true" t="shared" si="3" ref="C41:I41">SUM(C5,C6,C7,C10,C11,C14,C15,C27)</f>
        <v>4991</v>
      </c>
      <c r="D41" s="156">
        <f t="shared" si="3"/>
        <v>4979</v>
      </c>
      <c r="E41" s="156">
        <f t="shared" si="3"/>
        <v>9970</v>
      </c>
      <c r="F41" s="157">
        <f>ROUND(E41/B41*100,2)</f>
        <v>0.87</v>
      </c>
      <c r="G41" s="156">
        <f t="shared" si="3"/>
        <v>1</v>
      </c>
      <c r="H41" s="156">
        <f t="shared" si="3"/>
        <v>1</v>
      </c>
      <c r="I41" s="158">
        <f t="shared" si="3"/>
        <v>2</v>
      </c>
    </row>
    <row r="42" ht="12.75">
      <c r="A42" s="48" t="s">
        <v>95</v>
      </c>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Setup</cp:lastModifiedBy>
  <cp:lastPrinted>2023-04-03T04:04:05Z</cp:lastPrinted>
  <dcterms:created xsi:type="dcterms:W3CDTF">2007-02-21T10:34:08Z</dcterms:created>
  <dcterms:modified xsi:type="dcterms:W3CDTF">2023-04-03T04:04:07Z</dcterms:modified>
  <cp:category/>
  <cp:version/>
  <cp:contentType/>
  <cp:contentStatus/>
</cp:coreProperties>
</file>