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9200" windowHeight="9465" tabRatio="372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'構成比'!$C$2:$Q$38</definedName>
    <definedName name="_xlnm.Print_Area" localSheetId="1">'前年度'!$C$2:$Q$38</definedName>
    <definedName name="_xlnm.Print_Area" localSheetId="2">'増減額'!$C$2:$Q$38</definedName>
    <definedName name="_xlnm.Print_Area" localSheetId="3">'増減率'!$C$2:$Q$38</definedName>
    <definedName name="_xlnm.Print_Area" localSheetId="0">'当年度'!$C$2:$Q$38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calcMode="manual" fullCalcOnLoad="1"/>
</workbook>
</file>

<file path=xl/sharedStrings.xml><?xml version="1.0" encoding="utf-8"?>
<sst xmlns="http://schemas.openxmlformats.org/spreadsheetml/2006/main" count="246" uniqueCount="66">
  <si>
    <t>(単位:千円)</t>
  </si>
  <si>
    <t>(単位：％)</t>
  </si>
  <si>
    <t>議 会 費</t>
  </si>
  <si>
    <t>総 務 費</t>
  </si>
  <si>
    <t>民 生 費</t>
  </si>
  <si>
    <t>衛 生 費</t>
  </si>
  <si>
    <t>労 働 費</t>
  </si>
  <si>
    <t>農林水産業費</t>
  </si>
  <si>
    <t>商 工 費</t>
  </si>
  <si>
    <t>土 木 費</t>
  </si>
  <si>
    <t>消 防 費</t>
  </si>
  <si>
    <t>教 育 費</t>
  </si>
  <si>
    <t>災害復旧費</t>
  </si>
  <si>
    <t>公 債 費</t>
  </si>
  <si>
    <t>諸支出金</t>
  </si>
  <si>
    <t>繰上充用金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</si>
  <si>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</si>
  <si>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</si>
  <si>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</si>
  <si>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</si>
  <si>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</si>
  <si>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</si>
  <si>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</si>
  <si>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</si>
  <si>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</si>
  <si>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</si>
  <si>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</si>
  <si>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</si>
  <si>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</si>
  <si>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</si>
  <si>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</si>
  <si>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</si>
  <si>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</si>
  <si>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</si>
  <si>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</si>
  <si>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</si>
  <si>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</si>
  <si>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</si>
  <si>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</si>
  <si>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</si>
  <si>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</si>
  <si>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</si>
  <si>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</si>
  <si>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</si>
  <si>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</si>
  <si>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</si>
  <si>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</si>
  <si>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</si>
  <si>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</si>
  <si>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</si>
  <si>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</si>
  <si>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</si>
  <si>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&lt;町  計&gt;</t>
  </si>
  <si>
    <t>&lt;町 平 均&gt;</t>
  </si>
  <si>
    <t>目的別歳出の状況（当年度）</t>
  </si>
  <si>
    <t>目的別歳出の状況（増減額）</t>
  </si>
  <si>
    <t>目的別歳出の状況（増減率）</t>
  </si>
  <si>
    <t>目的別歳出の状況（構成比）</t>
  </si>
  <si>
    <t>いなべ市</t>
  </si>
  <si>
    <t>志 摩 市</t>
  </si>
  <si>
    <t>伊 賀 市</t>
  </si>
  <si>
    <t>大 紀 町</t>
  </si>
  <si>
    <t>南伊勢町</t>
  </si>
  <si>
    <t>紀 北 町</t>
  </si>
  <si>
    <t>&lt;町  計&gt;</t>
  </si>
  <si>
    <t>目的別歳出の状況（前年度）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</si>
</sst>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&quot;#,##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2"/>
      <color theme="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20" xfId="0" applyBorder="1" applyAlignment="1" applyProtection="1">
      <alignment horizontal="center" shrinkToFit="1"/>
      <protection/>
    </xf>
    <xf numFmtId="37" fontId="0" fillId="0" borderId="21" xfId="0" applyBorder="1" applyAlignment="1" applyProtection="1">
      <alignment horizontal="center" shrinkToFit="1"/>
      <protection/>
    </xf>
    <xf numFmtId="37" fontId="0" fillId="0" borderId="15" xfId="0" applyBorder="1" applyAlignment="1">
      <alignment shrinkToFit="1"/>
    </xf>
    <xf numFmtId="37" fontId="0" fillId="0" borderId="16" xfId="0" applyBorder="1" applyAlignment="1">
      <alignment shrinkToFit="1"/>
    </xf>
    <xf numFmtId="180" fontId="0" fillId="0" borderId="22" xfId="48" applyNumberFormat="1" applyFont="1" applyBorder="1" applyAlignment="1">
      <alignment/>
    </xf>
    <xf numFmtId="180" fontId="0" fillId="0" borderId="17" xfId="48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23" xfId="48" applyNumberFormat="1" applyFont="1" applyBorder="1" applyAlignment="1">
      <alignment/>
    </xf>
    <xf numFmtId="180" fontId="0" fillId="0" borderId="18" xfId="48" applyNumberFormat="1" applyFon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8" xfId="0" applyNumberFormat="1" applyBorder="1" applyAlignment="1" applyProtection="1">
      <alignment/>
      <protection/>
    </xf>
    <xf numFmtId="180" fontId="0" fillId="0" borderId="24" xfId="48" applyNumberFormat="1" applyFont="1" applyBorder="1" applyAlignment="1">
      <alignment/>
    </xf>
    <xf numFmtId="180" fontId="0" fillId="0" borderId="25" xfId="48" applyNumberFormat="1" applyFon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25" xfId="0" applyNumberFormat="1" applyBorder="1" applyAlignment="1" applyProtection="1">
      <alignment/>
      <protection/>
    </xf>
    <xf numFmtId="180" fontId="0" fillId="0" borderId="26" xfId="0" applyNumberFormat="1" applyBorder="1" applyAlignment="1" applyProtection="1">
      <alignment/>
      <protection/>
    </xf>
    <xf numFmtId="180" fontId="0" fillId="0" borderId="21" xfId="0" applyNumberFormat="1" applyBorder="1" applyAlignment="1" applyProtection="1">
      <alignment/>
      <protection/>
    </xf>
    <xf numFmtId="180" fontId="0" fillId="0" borderId="27" xfId="0" applyNumberFormat="1" applyBorder="1" applyAlignment="1" applyProtection="1">
      <alignment shrinkToFit="1"/>
      <protection/>
    </xf>
    <xf numFmtId="180" fontId="0" fillId="0" borderId="20" xfId="0" applyNumberFormat="1" applyBorder="1" applyAlignment="1" applyProtection="1">
      <alignment shrinkToFit="1"/>
      <protection/>
    </xf>
    <xf numFmtId="180" fontId="0" fillId="0" borderId="23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24" xfId="0" applyNumberFormat="1" applyBorder="1" applyAlignment="1" applyProtection="1">
      <alignment shrinkToFit="1"/>
      <protection/>
    </xf>
    <xf numFmtId="180" fontId="0" fillId="0" borderId="25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1" xfId="0" applyNumberFormat="1" applyBorder="1" applyAlignment="1" applyProtection="1">
      <alignment shrinkToFit="1"/>
      <protection/>
    </xf>
    <xf numFmtId="181" fontId="4" fillId="0" borderId="27" xfId="0" applyNumberFormat="1" applyFont="1" applyBorder="1" applyAlignment="1" applyProtection="1">
      <alignment horizontal="right"/>
      <protection locked="0"/>
    </xf>
    <xf numFmtId="181" fontId="4" fillId="0" borderId="20" xfId="0" applyNumberFormat="1" applyFont="1" applyBorder="1" applyAlignment="1" applyProtection="1">
      <alignment horizontal="right"/>
      <protection locked="0"/>
    </xf>
    <xf numFmtId="181" fontId="4" fillId="0" borderId="23" xfId="0" applyNumberFormat="1" applyFont="1" applyBorder="1" applyAlignment="1" applyProtection="1">
      <alignment horizontal="right"/>
      <protection locked="0"/>
    </xf>
    <xf numFmtId="181" fontId="4" fillId="0" borderId="18" xfId="0" applyNumberFormat="1" applyFont="1" applyBorder="1" applyAlignment="1" applyProtection="1">
      <alignment horizontal="right"/>
      <protection locked="0"/>
    </xf>
    <xf numFmtId="181" fontId="4" fillId="0" borderId="24" xfId="0" applyNumberFormat="1" applyFont="1" applyBorder="1" applyAlignment="1" applyProtection="1">
      <alignment horizontal="right"/>
      <protection locked="0"/>
    </xf>
    <xf numFmtId="181" fontId="4" fillId="0" borderId="25" xfId="0" applyNumberFormat="1" applyFont="1" applyBorder="1" applyAlignment="1" applyProtection="1">
      <alignment horizontal="right"/>
      <protection locked="0"/>
    </xf>
    <xf numFmtId="181" fontId="4" fillId="0" borderId="21" xfId="0" applyNumberFormat="1" applyFont="1" applyBorder="1" applyAlignment="1" applyProtection="1">
      <alignment/>
      <protection locked="0"/>
    </xf>
    <xf numFmtId="181" fontId="0" fillId="0" borderId="27" xfId="0" applyNumberFormat="1" applyBorder="1" applyAlignment="1" applyProtection="1">
      <alignment/>
      <protection/>
    </xf>
    <xf numFmtId="181" fontId="0" fillId="0" borderId="20" xfId="0" applyNumberFormat="1" applyBorder="1" applyAlignment="1" applyProtection="1">
      <alignment/>
      <protection/>
    </xf>
    <xf numFmtId="181" fontId="0" fillId="0" borderId="18" xfId="0" applyNumberFormat="1" applyBorder="1" applyAlignment="1" applyProtection="1">
      <alignment/>
      <protection/>
    </xf>
    <xf numFmtId="181" fontId="0" fillId="0" borderId="23" xfId="0" applyNumberFormat="1" applyBorder="1" applyAlignment="1" applyProtection="1">
      <alignment/>
      <protection/>
    </xf>
    <xf numFmtId="181" fontId="0" fillId="0" borderId="24" xfId="0" applyNumberFormat="1" applyBorder="1" applyAlignment="1" applyProtection="1">
      <alignment/>
      <protection/>
    </xf>
    <xf numFmtId="181" fontId="0" fillId="0" borderId="25" xfId="0" applyNumberFormat="1" applyBorder="1" applyAlignment="1" applyProtection="1">
      <alignment/>
      <protection/>
    </xf>
    <xf numFmtId="181" fontId="0" fillId="0" borderId="21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6" xfId="0" applyNumberFormat="1" applyBorder="1" applyAlignment="1" applyProtection="1">
      <alignment/>
      <protection/>
    </xf>
    <xf numFmtId="0" fontId="5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tabSelected="1" zoomScale="75" zoomScaleNormal="75" zoomScaleSheetLayoutView="65" workbookViewId="0" topLeftCell="A1">
      <selection activeCell="E37" sqref="E37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54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534658</v>
      </c>
      <c r="D6" s="24">
        <v>13027661</v>
      </c>
      <c r="E6" s="24">
        <v>46471056</v>
      </c>
      <c r="F6" s="24">
        <v>11999773</v>
      </c>
      <c r="G6" s="25">
        <v>51991</v>
      </c>
      <c r="H6" s="25">
        <v>2431891</v>
      </c>
      <c r="I6" s="25">
        <v>2249681</v>
      </c>
      <c r="J6" s="24">
        <v>13694893</v>
      </c>
      <c r="K6" s="24">
        <v>3941141</v>
      </c>
      <c r="L6" s="24">
        <v>10651835</v>
      </c>
      <c r="M6" s="24">
        <v>12911</v>
      </c>
      <c r="N6" s="24">
        <v>11798687</v>
      </c>
      <c r="O6" s="24">
        <v>0</v>
      </c>
      <c r="P6" s="24">
        <v>0</v>
      </c>
      <c r="Q6" s="24">
        <v>116866178</v>
      </c>
    </row>
    <row r="7" spans="2:17" ht="21.75" customHeight="1">
      <c r="B7" s="16" t="s">
        <v>18</v>
      </c>
      <c r="C7" s="26">
        <v>599352</v>
      </c>
      <c r="D7" s="27">
        <v>16672222</v>
      </c>
      <c r="E7" s="27">
        <v>50362267</v>
      </c>
      <c r="F7" s="27">
        <v>15125153</v>
      </c>
      <c r="G7" s="28">
        <v>207446</v>
      </c>
      <c r="H7" s="28">
        <v>1702530</v>
      </c>
      <c r="I7" s="28">
        <v>5229535</v>
      </c>
      <c r="J7" s="27">
        <v>18462745</v>
      </c>
      <c r="K7" s="27">
        <v>5372431</v>
      </c>
      <c r="L7" s="27">
        <v>19280837</v>
      </c>
      <c r="M7" s="27">
        <v>0</v>
      </c>
      <c r="N7" s="27">
        <v>6123271</v>
      </c>
      <c r="O7" s="27">
        <v>0</v>
      </c>
      <c r="P7" s="27">
        <v>0</v>
      </c>
      <c r="Q7" s="27">
        <v>139137789</v>
      </c>
    </row>
    <row r="8" spans="2:17" ht="21.75" customHeight="1">
      <c r="B8" s="16" t="s">
        <v>19</v>
      </c>
      <c r="C8" s="26">
        <v>296111</v>
      </c>
      <c r="D8" s="27">
        <v>4855675</v>
      </c>
      <c r="E8" s="27">
        <v>22919857</v>
      </c>
      <c r="F8" s="27">
        <v>6092972</v>
      </c>
      <c r="G8" s="28">
        <v>74645</v>
      </c>
      <c r="H8" s="28">
        <v>976407</v>
      </c>
      <c r="I8" s="28">
        <v>1704349</v>
      </c>
      <c r="J8" s="27">
        <v>6064058</v>
      </c>
      <c r="K8" s="27">
        <v>2350142</v>
      </c>
      <c r="L8" s="27">
        <v>7318443</v>
      </c>
      <c r="M8" s="27">
        <v>49044</v>
      </c>
      <c r="N8" s="27">
        <v>5704181</v>
      </c>
      <c r="O8" s="27">
        <v>0</v>
      </c>
      <c r="P8" s="27">
        <v>0</v>
      </c>
      <c r="Q8" s="27">
        <v>58405884</v>
      </c>
    </row>
    <row r="9" spans="2:17" ht="21.75" customHeight="1">
      <c r="B9" s="16" t="s">
        <v>20</v>
      </c>
      <c r="C9" s="26">
        <v>347868</v>
      </c>
      <c r="D9" s="27">
        <v>9232596</v>
      </c>
      <c r="E9" s="27">
        <v>29292013</v>
      </c>
      <c r="F9" s="27">
        <v>7368997</v>
      </c>
      <c r="G9" s="28">
        <v>146086</v>
      </c>
      <c r="H9" s="28">
        <v>2009000</v>
      </c>
      <c r="I9" s="28">
        <v>3866841</v>
      </c>
      <c r="J9" s="27">
        <v>7053388</v>
      </c>
      <c r="K9" s="27">
        <v>2863010</v>
      </c>
      <c r="L9" s="27">
        <v>7402832</v>
      </c>
      <c r="M9" s="27">
        <v>9148</v>
      </c>
      <c r="N9" s="27">
        <v>4780463</v>
      </c>
      <c r="O9" s="27">
        <v>0</v>
      </c>
      <c r="P9" s="27">
        <v>0</v>
      </c>
      <c r="Q9" s="27">
        <v>74372242</v>
      </c>
    </row>
    <row r="10" spans="2:17" ht="21.75" customHeight="1">
      <c r="B10" s="16" t="s">
        <v>21</v>
      </c>
      <c r="C10" s="26">
        <v>338477</v>
      </c>
      <c r="D10" s="27">
        <v>8860781</v>
      </c>
      <c r="E10" s="27">
        <v>21302169</v>
      </c>
      <c r="F10" s="27">
        <v>5598188</v>
      </c>
      <c r="G10" s="28">
        <v>68652</v>
      </c>
      <c r="H10" s="28">
        <v>959188</v>
      </c>
      <c r="I10" s="28">
        <v>738994</v>
      </c>
      <c r="J10" s="27">
        <v>5710340</v>
      </c>
      <c r="K10" s="27">
        <v>3358797</v>
      </c>
      <c r="L10" s="27">
        <v>6116158</v>
      </c>
      <c r="M10" s="27">
        <v>26612</v>
      </c>
      <c r="N10" s="27">
        <v>6617398</v>
      </c>
      <c r="O10" s="27">
        <v>0</v>
      </c>
      <c r="P10" s="27">
        <v>0</v>
      </c>
      <c r="Q10" s="27">
        <v>59695754</v>
      </c>
    </row>
    <row r="11" spans="2:17" ht="21.75" customHeight="1">
      <c r="B11" s="16" t="s">
        <v>22</v>
      </c>
      <c r="C11" s="26">
        <v>453172</v>
      </c>
      <c r="D11" s="27">
        <v>6720866</v>
      </c>
      <c r="E11" s="27">
        <v>29924796</v>
      </c>
      <c r="F11" s="27">
        <v>7084092</v>
      </c>
      <c r="G11" s="28">
        <v>76226</v>
      </c>
      <c r="H11" s="28">
        <v>1583855</v>
      </c>
      <c r="I11" s="28">
        <v>1779018</v>
      </c>
      <c r="J11" s="27">
        <v>8753492</v>
      </c>
      <c r="K11" s="27">
        <v>3097882</v>
      </c>
      <c r="L11" s="27">
        <v>8226969</v>
      </c>
      <c r="M11" s="27">
        <v>72535</v>
      </c>
      <c r="N11" s="27">
        <v>4389344</v>
      </c>
      <c r="O11" s="27">
        <v>100000</v>
      </c>
      <c r="P11" s="27">
        <v>0</v>
      </c>
      <c r="Q11" s="27">
        <v>72262247</v>
      </c>
    </row>
    <row r="12" spans="2:17" ht="21.75" customHeight="1">
      <c r="B12" s="16" t="s">
        <v>23</v>
      </c>
      <c r="C12" s="26">
        <v>209237</v>
      </c>
      <c r="D12" s="27">
        <v>3914286</v>
      </c>
      <c r="E12" s="27">
        <v>12918666</v>
      </c>
      <c r="F12" s="27">
        <v>5323341</v>
      </c>
      <c r="G12" s="28">
        <v>617</v>
      </c>
      <c r="H12" s="28">
        <v>617340</v>
      </c>
      <c r="I12" s="28">
        <v>450996</v>
      </c>
      <c r="J12" s="27">
        <v>2038543</v>
      </c>
      <c r="K12" s="27">
        <v>1167403</v>
      </c>
      <c r="L12" s="27">
        <v>2035439</v>
      </c>
      <c r="M12" s="27">
        <v>1289</v>
      </c>
      <c r="N12" s="27">
        <v>3171173</v>
      </c>
      <c r="O12" s="27">
        <v>0</v>
      </c>
      <c r="P12" s="27">
        <v>0</v>
      </c>
      <c r="Q12" s="27">
        <v>31848330</v>
      </c>
    </row>
    <row r="13" spans="2:17" ht="21.75" customHeight="1">
      <c r="B13" s="16" t="s">
        <v>24</v>
      </c>
      <c r="C13" s="26">
        <v>92345</v>
      </c>
      <c r="D13" s="27">
        <v>2410089</v>
      </c>
      <c r="E13" s="27">
        <v>3539548</v>
      </c>
      <c r="F13" s="27">
        <v>1708810</v>
      </c>
      <c r="G13" s="28">
        <v>0</v>
      </c>
      <c r="H13" s="28">
        <v>430873</v>
      </c>
      <c r="I13" s="28">
        <v>421474</v>
      </c>
      <c r="J13" s="27">
        <v>451264</v>
      </c>
      <c r="K13" s="27">
        <v>522933</v>
      </c>
      <c r="L13" s="27">
        <v>1109053</v>
      </c>
      <c r="M13" s="27">
        <v>979</v>
      </c>
      <c r="N13" s="27">
        <v>1107628</v>
      </c>
      <c r="O13" s="27">
        <v>0</v>
      </c>
      <c r="P13" s="27">
        <v>0</v>
      </c>
      <c r="Q13" s="27">
        <v>11794996</v>
      </c>
    </row>
    <row r="14" spans="2:17" ht="21.75" customHeight="1">
      <c r="B14" s="16" t="s">
        <v>25</v>
      </c>
      <c r="C14" s="26">
        <v>223149</v>
      </c>
      <c r="D14" s="27">
        <v>2169613</v>
      </c>
      <c r="E14" s="27">
        <v>7721243</v>
      </c>
      <c r="F14" s="27">
        <v>2649392</v>
      </c>
      <c r="G14" s="28">
        <v>21472</v>
      </c>
      <c r="H14" s="28">
        <v>751909</v>
      </c>
      <c r="I14" s="28">
        <v>743993</v>
      </c>
      <c r="J14" s="27">
        <v>3603520</v>
      </c>
      <c r="K14" s="27">
        <v>915894</v>
      </c>
      <c r="L14" s="27">
        <v>3190604</v>
      </c>
      <c r="M14" s="27">
        <v>39019</v>
      </c>
      <c r="N14" s="27">
        <v>1961252</v>
      </c>
      <c r="O14" s="27">
        <v>0</v>
      </c>
      <c r="P14" s="27">
        <v>0</v>
      </c>
      <c r="Q14" s="27">
        <v>23991060</v>
      </c>
    </row>
    <row r="15" spans="2:17" ht="21.75" customHeight="1">
      <c r="B15" s="16" t="s">
        <v>26</v>
      </c>
      <c r="C15" s="26">
        <v>130367</v>
      </c>
      <c r="D15" s="27">
        <v>3184566</v>
      </c>
      <c r="E15" s="27">
        <v>3457114</v>
      </c>
      <c r="F15" s="27">
        <v>1485809</v>
      </c>
      <c r="G15" s="28">
        <v>0</v>
      </c>
      <c r="H15" s="28">
        <v>323960</v>
      </c>
      <c r="I15" s="28">
        <v>575495</v>
      </c>
      <c r="J15" s="27">
        <v>637793</v>
      </c>
      <c r="K15" s="27">
        <v>538336</v>
      </c>
      <c r="L15" s="27">
        <v>852514</v>
      </c>
      <c r="M15" s="27">
        <v>131249</v>
      </c>
      <c r="N15" s="27">
        <v>1364424</v>
      </c>
      <c r="O15" s="27">
        <v>283977</v>
      </c>
      <c r="P15" s="29">
        <v>0</v>
      </c>
      <c r="Q15" s="27">
        <v>12965604</v>
      </c>
    </row>
    <row r="16" spans="2:17" ht="21.75" customHeight="1">
      <c r="B16" s="16" t="s">
        <v>27</v>
      </c>
      <c r="C16" s="26">
        <v>119644</v>
      </c>
      <c r="D16" s="27">
        <v>2359844</v>
      </c>
      <c r="E16" s="27">
        <v>3591139</v>
      </c>
      <c r="F16" s="27">
        <v>1210101</v>
      </c>
      <c r="G16" s="28">
        <v>0</v>
      </c>
      <c r="H16" s="28">
        <v>881394</v>
      </c>
      <c r="I16" s="28">
        <v>987544</v>
      </c>
      <c r="J16" s="27">
        <v>1120559</v>
      </c>
      <c r="K16" s="27">
        <v>886605</v>
      </c>
      <c r="L16" s="27">
        <v>729862</v>
      </c>
      <c r="M16" s="27">
        <v>45144</v>
      </c>
      <c r="N16" s="27">
        <v>1650678</v>
      </c>
      <c r="O16" s="27">
        <v>0</v>
      </c>
      <c r="P16" s="27">
        <v>0</v>
      </c>
      <c r="Q16" s="27">
        <v>13582514</v>
      </c>
    </row>
    <row r="17" spans="2:17" ht="21.75" customHeight="1">
      <c r="B17" s="16" t="s">
        <v>46</v>
      </c>
      <c r="C17" s="26">
        <v>197337</v>
      </c>
      <c r="D17" s="27">
        <v>4178576</v>
      </c>
      <c r="E17" s="27">
        <v>7680014</v>
      </c>
      <c r="F17" s="27">
        <v>2115021</v>
      </c>
      <c r="G17" s="28">
        <v>0</v>
      </c>
      <c r="H17" s="28">
        <v>646647</v>
      </c>
      <c r="I17" s="28">
        <v>680148</v>
      </c>
      <c r="J17" s="27">
        <v>2107071</v>
      </c>
      <c r="K17" s="27">
        <v>838276</v>
      </c>
      <c r="L17" s="27">
        <v>2399158</v>
      </c>
      <c r="M17" s="27">
        <v>25549</v>
      </c>
      <c r="N17" s="27">
        <v>3079001</v>
      </c>
      <c r="O17" s="27">
        <v>0</v>
      </c>
      <c r="P17" s="29">
        <v>0</v>
      </c>
      <c r="Q17" s="27">
        <v>23946798</v>
      </c>
    </row>
    <row r="18" spans="2:17" ht="21.75" customHeight="1">
      <c r="B18" s="16" t="s">
        <v>48</v>
      </c>
      <c r="C18" s="26">
        <v>183028</v>
      </c>
      <c r="D18" s="27">
        <v>4417513</v>
      </c>
      <c r="E18" s="27">
        <v>9186489</v>
      </c>
      <c r="F18" s="27">
        <v>2940642</v>
      </c>
      <c r="G18" s="28">
        <v>9271</v>
      </c>
      <c r="H18" s="28">
        <v>779385</v>
      </c>
      <c r="I18" s="28">
        <v>629858</v>
      </c>
      <c r="J18" s="27">
        <v>1223782</v>
      </c>
      <c r="K18" s="27">
        <v>1666099</v>
      </c>
      <c r="L18" s="27">
        <v>2768939</v>
      </c>
      <c r="M18" s="27">
        <v>81038</v>
      </c>
      <c r="N18" s="27">
        <v>3804540</v>
      </c>
      <c r="O18" s="27">
        <v>0</v>
      </c>
      <c r="P18" s="29">
        <v>0</v>
      </c>
      <c r="Q18" s="27">
        <v>27690584</v>
      </c>
    </row>
    <row r="19" spans="1:17" ht="21.75" customHeight="1">
      <c r="A19" s="11"/>
      <c r="B19" s="18" t="s">
        <v>49</v>
      </c>
      <c r="C19" s="30">
        <v>270192</v>
      </c>
      <c r="D19" s="31">
        <v>7607765</v>
      </c>
      <c r="E19" s="31">
        <v>15391729</v>
      </c>
      <c r="F19" s="31">
        <v>4762885</v>
      </c>
      <c r="G19" s="32">
        <v>60377</v>
      </c>
      <c r="H19" s="32">
        <v>2376667</v>
      </c>
      <c r="I19" s="32">
        <v>1162562</v>
      </c>
      <c r="J19" s="31">
        <v>2730416</v>
      </c>
      <c r="K19" s="31">
        <v>1750138</v>
      </c>
      <c r="L19" s="31">
        <v>3506446</v>
      </c>
      <c r="M19" s="31">
        <v>86854</v>
      </c>
      <c r="N19" s="31">
        <v>5739682</v>
      </c>
      <c r="O19" s="31">
        <v>0</v>
      </c>
      <c r="P19" s="33">
        <v>0</v>
      </c>
      <c r="Q19" s="31">
        <v>45445713</v>
      </c>
    </row>
    <row r="20" spans="2:17" ht="21.75" customHeight="1">
      <c r="B20" s="16" t="s">
        <v>28</v>
      </c>
      <c r="C20" s="26">
        <v>55455</v>
      </c>
      <c r="D20" s="27">
        <v>958300</v>
      </c>
      <c r="E20" s="27">
        <v>781088</v>
      </c>
      <c r="F20" s="27">
        <v>317478</v>
      </c>
      <c r="G20" s="28">
        <v>0</v>
      </c>
      <c r="H20" s="28">
        <v>194024</v>
      </c>
      <c r="I20" s="28">
        <v>15614</v>
      </c>
      <c r="J20" s="27">
        <v>453055</v>
      </c>
      <c r="K20" s="27">
        <v>183549</v>
      </c>
      <c r="L20" s="27">
        <v>322039</v>
      </c>
      <c r="M20" s="27">
        <v>0</v>
      </c>
      <c r="N20" s="27">
        <v>244421</v>
      </c>
      <c r="O20" s="27">
        <v>0</v>
      </c>
      <c r="P20" s="27">
        <v>0</v>
      </c>
      <c r="Q20" s="27">
        <v>3525023</v>
      </c>
    </row>
    <row r="21" spans="2:17" ht="21.75" customHeight="1">
      <c r="B21" s="16" t="s">
        <v>29</v>
      </c>
      <c r="C21" s="26">
        <v>116113</v>
      </c>
      <c r="D21" s="27">
        <v>1923997</v>
      </c>
      <c r="E21" s="27">
        <v>3451095</v>
      </c>
      <c r="F21" s="27">
        <v>1285368</v>
      </c>
      <c r="G21" s="28">
        <v>76610</v>
      </c>
      <c r="H21" s="28">
        <v>237357</v>
      </c>
      <c r="I21" s="28">
        <v>59924</v>
      </c>
      <c r="J21" s="27">
        <v>718697</v>
      </c>
      <c r="K21" s="27">
        <v>710101</v>
      </c>
      <c r="L21" s="27">
        <v>1522598</v>
      </c>
      <c r="M21" s="27">
        <v>0</v>
      </c>
      <c r="N21" s="27">
        <v>566444</v>
      </c>
      <c r="O21" s="27">
        <v>0</v>
      </c>
      <c r="P21" s="27">
        <v>0</v>
      </c>
      <c r="Q21" s="27">
        <v>10668304</v>
      </c>
    </row>
    <row r="22" spans="2:17" ht="21.75" customHeight="1">
      <c r="B22" s="16" t="s">
        <v>30</v>
      </c>
      <c r="C22" s="26">
        <v>154255</v>
      </c>
      <c r="D22" s="27">
        <v>2034235</v>
      </c>
      <c r="E22" s="27">
        <v>5280620</v>
      </c>
      <c r="F22" s="27">
        <v>1762571</v>
      </c>
      <c r="G22" s="28">
        <v>0</v>
      </c>
      <c r="H22" s="28">
        <v>568110</v>
      </c>
      <c r="I22" s="28">
        <v>223255</v>
      </c>
      <c r="J22" s="27">
        <v>1046687</v>
      </c>
      <c r="K22" s="27">
        <v>634886</v>
      </c>
      <c r="L22" s="27">
        <v>1377533</v>
      </c>
      <c r="M22" s="27">
        <v>49046</v>
      </c>
      <c r="N22" s="27">
        <v>974318</v>
      </c>
      <c r="O22" s="27">
        <v>0</v>
      </c>
      <c r="P22" s="27">
        <v>0</v>
      </c>
      <c r="Q22" s="27">
        <v>14105516</v>
      </c>
    </row>
    <row r="23" spans="2:17" ht="21.75" customHeight="1">
      <c r="B23" s="16" t="s">
        <v>31</v>
      </c>
      <c r="C23" s="26">
        <v>84102</v>
      </c>
      <c r="D23" s="27">
        <v>806528</v>
      </c>
      <c r="E23" s="27">
        <v>1597612</v>
      </c>
      <c r="F23" s="28">
        <v>402202</v>
      </c>
      <c r="G23" s="28">
        <v>0</v>
      </c>
      <c r="H23" s="28">
        <v>49988</v>
      </c>
      <c r="I23" s="29">
        <v>87356</v>
      </c>
      <c r="J23" s="27">
        <v>578173</v>
      </c>
      <c r="K23" s="27">
        <v>202281</v>
      </c>
      <c r="L23" s="27">
        <v>684358</v>
      </c>
      <c r="M23" s="27">
        <v>7689</v>
      </c>
      <c r="N23" s="27">
        <v>383826</v>
      </c>
      <c r="O23" s="27">
        <v>0</v>
      </c>
      <c r="P23" s="27">
        <v>0</v>
      </c>
      <c r="Q23" s="27">
        <v>4884115</v>
      </c>
    </row>
    <row r="24" spans="2:17" ht="21.75" customHeight="1">
      <c r="B24" s="16" t="s">
        <v>32</v>
      </c>
      <c r="C24" s="26">
        <v>92611</v>
      </c>
      <c r="D24" s="27">
        <v>1630867</v>
      </c>
      <c r="E24" s="27">
        <v>2259106</v>
      </c>
      <c r="F24" s="28">
        <v>558083</v>
      </c>
      <c r="G24" s="28">
        <v>0</v>
      </c>
      <c r="H24" s="28">
        <v>112313</v>
      </c>
      <c r="I24" s="29">
        <v>98185</v>
      </c>
      <c r="J24" s="27">
        <v>916792</v>
      </c>
      <c r="K24" s="27">
        <v>249785</v>
      </c>
      <c r="L24" s="27">
        <v>2001501</v>
      </c>
      <c r="M24" s="27">
        <v>0</v>
      </c>
      <c r="N24" s="27">
        <v>50068</v>
      </c>
      <c r="O24" s="27">
        <v>0</v>
      </c>
      <c r="P24" s="27">
        <v>0</v>
      </c>
      <c r="Q24" s="27">
        <v>7969311</v>
      </c>
    </row>
    <row r="25" spans="2:17" ht="21.75" customHeight="1">
      <c r="B25" s="16" t="s">
        <v>33</v>
      </c>
      <c r="C25" s="26">
        <v>63574</v>
      </c>
      <c r="D25" s="27">
        <v>2240600</v>
      </c>
      <c r="E25" s="27">
        <v>2614428</v>
      </c>
      <c r="F25" s="27">
        <v>778636</v>
      </c>
      <c r="G25" s="28">
        <v>128</v>
      </c>
      <c r="H25" s="28">
        <v>456560</v>
      </c>
      <c r="I25" s="28">
        <v>773203</v>
      </c>
      <c r="J25" s="27">
        <v>558071</v>
      </c>
      <c r="K25" s="27">
        <v>332032</v>
      </c>
      <c r="L25" s="27">
        <v>773649</v>
      </c>
      <c r="M25" s="27">
        <v>0</v>
      </c>
      <c r="N25" s="27">
        <v>601436</v>
      </c>
      <c r="O25" s="27">
        <v>0</v>
      </c>
      <c r="P25" s="27">
        <v>0</v>
      </c>
      <c r="Q25" s="27">
        <v>9192317</v>
      </c>
    </row>
    <row r="26" spans="2:17" ht="21.75" customHeight="1">
      <c r="B26" s="16" t="s">
        <v>34</v>
      </c>
      <c r="C26" s="26">
        <v>84883</v>
      </c>
      <c r="D26" s="27">
        <v>3285661</v>
      </c>
      <c r="E26" s="27">
        <v>3941833</v>
      </c>
      <c r="F26" s="28">
        <v>875003</v>
      </c>
      <c r="G26" s="28">
        <v>164</v>
      </c>
      <c r="H26" s="28">
        <v>486968</v>
      </c>
      <c r="I26" s="29">
        <v>399642</v>
      </c>
      <c r="J26" s="27">
        <v>854988</v>
      </c>
      <c r="K26" s="27">
        <v>341046</v>
      </c>
      <c r="L26" s="27">
        <v>1126442</v>
      </c>
      <c r="M26" s="27">
        <v>0</v>
      </c>
      <c r="N26" s="27">
        <v>1071057</v>
      </c>
      <c r="O26" s="27">
        <v>0</v>
      </c>
      <c r="P26" s="27">
        <v>0</v>
      </c>
      <c r="Q26" s="27">
        <v>12467687</v>
      </c>
    </row>
    <row r="27" spans="2:17" ht="21.75" customHeight="1">
      <c r="B27" s="16" t="s">
        <v>35</v>
      </c>
      <c r="C27" s="26">
        <v>68158</v>
      </c>
      <c r="D27" s="27">
        <v>1423757</v>
      </c>
      <c r="E27" s="27">
        <v>2004165</v>
      </c>
      <c r="F27" s="27">
        <v>1203287</v>
      </c>
      <c r="G27" s="28">
        <v>6000</v>
      </c>
      <c r="H27" s="28">
        <v>479972</v>
      </c>
      <c r="I27" s="28">
        <v>462597</v>
      </c>
      <c r="J27" s="27">
        <v>378703</v>
      </c>
      <c r="K27" s="27">
        <v>450555</v>
      </c>
      <c r="L27" s="27">
        <v>574721</v>
      </c>
      <c r="M27" s="27">
        <v>39725</v>
      </c>
      <c r="N27" s="27">
        <v>1088870</v>
      </c>
      <c r="O27" s="27">
        <v>0</v>
      </c>
      <c r="P27" s="27">
        <v>0</v>
      </c>
      <c r="Q27" s="27">
        <v>8180510</v>
      </c>
    </row>
    <row r="28" spans="2:17" ht="21.75" customHeight="1">
      <c r="B28" s="16" t="s">
        <v>36</v>
      </c>
      <c r="C28" s="26">
        <v>70602</v>
      </c>
      <c r="D28" s="27">
        <v>1214337</v>
      </c>
      <c r="E28" s="27">
        <v>2305636</v>
      </c>
      <c r="F28" s="28">
        <v>703091</v>
      </c>
      <c r="G28" s="28">
        <v>19592</v>
      </c>
      <c r="H28" s="28">
        <v>424723</v>
      </c>
      <c r="I28" s="29">
        <v>216793</v>
      </c>
      <c r="J28" s="27">
        <v>886524</v>
      </c>
      <c r="K28" s="27">
        <v>261972</v>
      </c>
      <c r="L28" s="27">
        <v>691958</v>
      </c>
      <c r="M28" s="27">
        <v>11307</v>
      </c>
      <c r="N28" s="27">
        <v>482310</v>
      </c>
      <c r="O28" s="27">
        <v>0</v>
      </c>
      <c r="P28" s="27">
        <v>0</v>
      </c>
      <c r="Q28" s="27">
        <v>7288845</v>
      </c>
    </row>
    <row r="29" spans="2:17" ht="21.75" customHeight="1">
      <c r="B29" s="16" t="s">
        <v>37</v>
      </c>
      <c r="C29" s="26">
        <v>59393</v>
      </c>
      <c r="D29" s="27">
        <v>824586</v>
      </c>
      <c r="E29" s="27">
        <v>1187863</v>
      </c>
      <c r="F29" s="27">
        <v>472787</v>
      </c>
      <c r="G29" s="28">
        <v>0</v>
      </c>
      <c r="H29" s="28">
        <v>222727</v>
      </c>
      <c r="I29" s="28">
        <v>153506</v>
      </c>
      <c r="J29" s="27">
        <v>440393</v>
      </c>
      <c r="K29" s="27">
        <v>188022</v>
      </c>
      <c r="L29" s="27">
        <v>539719</v>
      </c>
      <c r="M29" s="27">
        <v>36250</v>
      </c>
      <c r="N29" s="27">
        <v>318454</v>
      </c>
      <c r="O29" s="27">
        <v>0</v>
      </c>
      <c r="P29" s="27">
        <v>0</v>
      </c>
      <c r="Q29" s="27">
        <v>4443700</v>
      </c>
    </row>
    <row r="30" spans="2:17" ht="21.75" customHeight="1">
      <c r="B30" s="16" t="s">
        <v>47</v>
      </c>
      <c r="C30" s="26">
        <v>61001</v>
      </c>
      <c r="D30" s="27">
        <v>1129433</v>
      </c>
      <c r="E30" s="27">
        <v>1655932</v>
      </c>
      <c r="F30" s="27">
        <v>762440</v>
      </c>
      <c r="G30" s="28">
        <v>0</v>
      </c>
      <c r="H30" s="28">
        <v>465430</v>
      </c>
      <c r="I30" s="28">
        <v>298134</v>
      </c>
      <c r="J30" s="27">
        <v>210493</v>
      </c>
      <c r="K30" s="27">
        <v>501536</v>
      </c>
      <c r="L30" s="27">
        <v>437079</v>
      </c>
      <c r="M30" s="27">
        <v>0</v>
      </c>
      <c r="N30" s="27">
        <v>2310528</v>
      </c>
      <c r="O30" s="27">
        <v>0</v>
      </c>
      <c r="P30" s="27">
        <v>0</v>
      </c>
      <c r="Q30" s="27">
        <v>7832006</v>
      </c>
    </row>
    <row r="31" spans="2:17" ht="21.75" customHeight="1">
      <c r="B31" s="16" t="s">
        <v>50</v>
      </c>
      <c r="C31" s="26">
        <v>84666</v>
      </c>
      <c r="D31" s="27">
        <v>1481427</v>
      </c>
      <c r="E31" s="27">
        <v>3072189</v>
      </c>
      <c r="F31" s="27">
        <v>1233193</v>
      </c>
      <c r="G31" s="28">
        <v>0</v>
      </c>
      <c r="H31" s="28">
        <v>711103</v>
      </c>
      <c r="I31" s="28">
        <v>360658</v>
      </c>
      <c r="J31" s="27">
        <v>775630</v>
      </c>
      <c r="K31" s="27">
        <v>591702</v>
      </c>
      <c r="L31" s="27">
        <v>677055</v>
      </c>
      <c r="M31" s="27">
        <v>75709</v>
      </c>
      <c r="N31" s="27">
        <v>1363414</v>
      </c>
      <c r="O31" s="27">
        <v>0</v>
      </c>
      <c r="P31" s="27">
        <v>0</v>
      </c>
      <c r="Q31" s="27">
        <v>10426746</v>
      </c>
    </row>
    <row r="32" spans="2:17" ht="21.75" customHeight="1">
      <c r="B32" s="16" t="s">
        <v>51</v>
      </c>
      <c r="C32" s="26">
        <v>88552</v>
      </c>
      <c r="D32" s="27">
        <v>1760022</v>
      </c>
      <c r="E32" s="27">
        <v>2717836</v>
      </c>
      <c r="F32" s="27">
        <v>1166284</v>
      </c>
      <c r="G32" s="28">
        <v>0</v>
      </c>
      <c r="H32" s="28">
        <v>587806</v>
      </c>
      <c r="I32" s="28">
        <v>639244</v>
      </c>
      <c r="J32" s="27">
        <v>498815</v>
      </c>
      <c r="K32" s="27">
        <v>814966</v>
      </c>
      <c r="L32" s="27">
        <v>880964</v>
      </c>
      <c r="M32" s="27">
        <v>0</v>
      </c>
      <c r="N32" s="27">
        <v>1416268</v>
      </c>
      <c r="O32" s="27">
        <v>0</v>
      </c>
      <c r="P32" s="27">
        <v>0</v>
      </c>
      <c r="Q32" s="27">
        <v>10570757</v>
      </c>
    </row>
    <row r="33" spans="2:17" ht="21.75" customHeight="1">
      <c r="B33" s="16" t="s">
        <v>38</v>
      </c>
      <c r="C33" s="26">
        <v>64109</v>
      </c>
      <c r="D33" s="27">
        <v>759106</v>
      </c>
      <c r="E33" s="27">
        <v>1649909</v>
      </c>
      <c r="F33" s="27">
        <v>576574</v>
      </c>
      <c r="G33" s="28">
        <v>0</v>
      </c>
      <c r="H33" s="28">
        <v>317374</v>
      </c>
      <c r="I33" s="28">
        <v>258681</v>
      </c>
      <c r="J33" s="27">
        <v>402316</v>
      </c>
      <c r="K33" s="27">
        <v>244741</v>
      </c>
      <c r="L33" s="27">
        <v>382393</v>
      </c>
      <c r="M33" s="27">
        <v>2238</v>
      </c>
      <c r="N33" s="27">
        <v>574119</v>
      </c>
      <c r="O33" s="27">
        <v>0</v>
      </c>
      <c r="P33" s="27">
        <v>0</v>
      </c>
      <c r="Q33" s="27">
        <v>5231560</v>
      </c>
    </row>
    <row r="34" spans="2:17" ht="21.75" customHeight="1">
      <c r="B34" s="16" t="s">
        <v>39</v>
      </c>
      <c r="C34" s="26">
        <v>71270</v>
      </c>
      <c r="D34" s="27">
        <v>1164813</v>
      </c>
      <c r="E34" s="27">
        <v>2175292</v>
      </c>
      <c r="F34" s="27">
        <v>763372</v>
      </c>
      <c r="G34" s="28">
        <v>0</v>
      </c>
      <c r="H34" s="28">
        <v>236602</v>
      </c>
      <c r="I34" s="28">
        <v>74901</v>
      </c>
      <c r="J34" s="27">
        <v>580684</v>
      </c>
      <c r="K34" s="27">
        <v>313393</v>
      </c>
      <c r="L34" s="27">
        <v>455337</v>
      </c>
      <c r="M34" s="27">
        <v>10261</v>
      </c>
      <c r="N34" s="27">
        <v>1028280</v>
      </c>
      <c r="O34" s="27">
        <v>0</v>
      </c>
      <c r="P34" s="27">
        <v>0</v>
      </c>
      <c r="Q34" s="27">
        <v>6874205</v>
      </c>
    </row>
    <row r="35" spans="2:17" ht="21.75" customHeight="1">
      <c r="B35" s="20" t="s">
        <v>40</v>
      </c>
      <c r="C35" s="34">
        <f>SUM(C6:C19)</f>
        <v>3994937</v>
      </c>
      <c r="D35" s="35">
        <f>SUM(D6:D19)</f>
        <v>89612053</v>
      </c>
      <c r="E35" s="35">
        <f>SUM(E6:E19)</f>
        <v>263758100</v>
      </c>
      <c r="F35" s="35">
        <f>SUM(F6:F19)</f>
        <v>75465176</v>
      </c>
      <c r="G35" s="35">
        <f aca="true" t="shared" si="0" ref="G35:Q35">SUM(G6:G19)</f>
        <v>716783</v>
      </c>
      <c r="H35" s="35">
        <f t="shared" si="0"/>
        <v>16471046</v>
      </c>
      <c r="I35" s="35">
        <f t="shared" si="0"/>
        <v>21220488</v>
      </c>
      <c r="J35" s="35">
        <f t="shared" si="0"/>
        <v>73651864</v>
      </c>
      <c r="K35" s="35">
        <f t="shared" si="0"/>
        <v>29269087</v>
      </c>
      <c r="L35" s="35">
        <f t="shared" si="0"/>
        <v>75589089</v>
      </c>
      <c r="M35" s="35">
        <f t="shared" si="0"/>
        <v>581371</v>
      </c>
      <c r="N35" s="35">
        <f t="shared" si="0"/>
        <v>61291722</v>
      </c>
      <c r="O35" s="35">
        <f t="shared" si="0"/>
        <v>383977</v>
      </c>
      <c r="P35" s="35">
        <f t="shared" si="0"/>
        <v>0</v>
      </c>
      <c r="Q35" s="35">
        <f t="shared" si="0"/>
        <v>712005693</v>
      </c>
    </row>
    <row r="36" spans="2:17" ht="21.75" customHeight="1">
      <c r="B36" s="20" t="s">
        <v>52</v>
      </c>
      <c r="C36" s="34">
        <f aca="true" t="shared" si="1" ref="C36:Q36">SUM(C20:C34)</f>
        <v>1218744</v>
      </c>
      <c r="D36" s="35">
        <f t="shared" si="1"/>
        <v>22637669</v>
      </c>
      <c r="E36" s="35">
        <f t="shared" si="1"/>
        <v>36694604</v>
      </c>
      <c r="F36" s="35">
        <f t="shared" si="1"/>
        <v>12860369</v>
      </c>
      <c r="G36" s="35">
        <f t="shared" si="1"/>
        <v>102494</v>
      </c>
      <c r="H36" s="35">
        <f t="shared" si="1"/>
        <v>5551057</v>
      </c>
      <c r="I36" s="35">
        <f t="shared" si="1"/>
        <v>4121693</v>
      </c>
      <c r="J36" s="35">
        <f t="shared" si="1"/>
        <v>9300021</v>
      </c>
      <c r="K36" s="35">
        <f t="shared" si="1"/>
        <v>6020567</v>
      </c>
      <c r="L36" s="35">
        <f t="shared" si="1"/>
        <v>12447346</v>
      </c>
      <c r="M36" s="35">
        <f t="shared" si="1"/>
        <v>232225</v>
      </c>
      <c r="N36" s="35">
        <f t="shared" si="1"/>
        <v>12473813</v>
      </c>
      <c r="O36" s="35">
        <f t="shared" si="1"/>
        <v>0</v>
      </c>
      <c r="P36" s="35">
        <f t="shared" si="1"/>
        <v>0</v>
      </c>
      <c r="Q36" s="35">
        <f t="shared" si="1"/>
        <v>123660602</v>
      </c>
    </row>
    <row r="37" spans="2:17" ht="21.75" customHeight="1">
      <c r="B37" s="20" t="s">
        <v>41</v>
      </c>
      <c r="C37" s="34">
        <f aca="true" t="shared" si="2" ref="C37:Q37">SUM(C6:C34)</f>
        <v>5213681</v>
      </c>
      <c r="D37" s="35">
        <f t="shared" si="2"/>
        <v>112249722</v>
      </c>
      <c r="E37" s="35">
        <f t="shared" si="2"/>
        <v>300452704</v>
      </c>
      <c r="F37" s="35">
        <f t="shared" si="2"/>
        <v>88325545</v>
      </c>
      <c r="G37" s="35">
        <f t="shared" si="2"/>
        <v>819277</v>
      </c>
      <c r="H37" s="35">
        <f t="shared" si="2"/>
        <v>22022103</v>
      </c>
      <c r="I37" s="35">
        <f t="shared" si="2"/>
        <v>25342181</v>
      </c>
      <c r="J37" s="35">
        <f t="shared" si="2"/>
        <v>82951885</v>
      </c>
      <c r="K37" s="35">
        <f t="shared" si="2"/>
        <v>35289654</v>
      </c>
      <c r="L37" s="35">
        <f t="shared" si="2"/>
        <v>88036435</v>
      </c>
      <c r="M37" s="35">
        <f t="shared" si="2"/>
        <v>813596</v>
      </c>
      <c r="N37" s="35">
        <f t="shared" si="2"/>
        <v>73765535</v>
      </c>
      <c r="O37" s="35">
        <f t="shared" si="2"/>
        <v>383977</v>
      </c>
      <c r="P37" s="35">
        <f t="shared" si="2"/>
        <v>0</v>
      </c>
      <c r="Q37" s="35">
        <f t="shared" si="2"/>
        <v>835666295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目的別歳出の状況（当年度決算額）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zoomScale="75" zoomScaleNormal="75" zoomScaleSheetLayoutView="65" workbookViewId="0" topLeftCell="A1">
      <selection activeCell="C6" sqref="C6:Q37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65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23">
        <v>541255</v>
      </c>
      <c r="D6" s="24">
        <v>15690918</v>
      </c>
      <c r="E6" s="24">
        <v>49336132</v>
      </c>
      <c r="F6" s="24">
        <v>12024967</v>
      </c>
      <c r="G6" s="25">
        <v>72268</v>
      </c>
      <c r="H6" s="25">
        <v>2313501</v>
      </c>
      <c r="I6" s="25">
        <v>1689742</v>
      </c>
      <c r="J6" s="24">
        <v>12917806</v>
      </c>
      <c r="K6" s="24">
        <v>3653651</v>
      </c>
      <c r="L6" s="24">
        <v>11083498</v>
      </c>
      <c r="M6" s="24">
        <v>1830</v>
      </c>
      <c r="N6" s="24">
        <v>11125012</v>
      </c>
      <c r="O6" s="24">
        <v>0</v>
      </c>
      <c r="P6" s="24">
        <v>0</v>
      </c>
      <c r="Q6" s="24">
        <v>120450580</v>
      </c>
    </row>
    <row r="7" spans="2:17" ht="21.75" customHeight="1">
      <c r="B7" s="16" t="s">
        <v>18</v>
      </c>
      <c r="C7" s="26">
        <v>613764</v>
      </c>
      <c r="D7" s="27">
        <v>15318069</v>
      </c>
      <c r="E7" s="27">
        <v>51693658</v>
      </c>
      <c r="F7" s="27">
        <v>14665749</v>
      </c>
      <c r="G7" s="28">
        <v>153790</v>
      </c>
      <c r="H7" s="28">
        <v>1794945</v>
      </c>
      <c r="I7" s="28">
        <v>3882541</v>
      </c>
      <c r="J7" s="27">
        <v>16680824</v>
      </c>
      <c r="K7" s="27">
        <v>5215508</v>
      </c>
      <c r="L7" s="27">
        <v>15478284</v>
      </c>
      <c r="M7" s="27">
        <v>9159</v>
      </c>
      <c r="N7" s="27">
        <v>6452674</v>
      </c>
      <c r="O7" s="27">
        <v>0</v>
      </c>
      <c r="P7" s="27">
        <v>0</v>
      </c>
      <c r="Q7" s="27">
        <v>131958965</v>
      </c>
    </row>
    <row r="8" spans="2:17" ht="21.75" customHeight="1">
      <c r="B8" s="16" t="s">
        <v>19</v>
      </c>
      <c r="C8" s="26">
        <v>294359</v>
      </c>
      <c r="D8" s="27">
        <v>5076632</v>
      </c>
      <c r="E8" s="27">
        <v>23307028</v>
      </c>
      <c r="F8" s="27">
        <v>6694406</v>
      </c>
      <c r="G8" s="28">
        <v>76139</v>
      </c>
      <c r="H8" s="28">
        <v>851442</v>
      </c>
      <c r="I8" s="28">
        <v>1296400</v>
      </c>
      <c r="J8" s="27">
        <v>7592801</v>
      </c>
      <c r="K8" s="27">
        <v>2686489</v>
      </c>
      <c r="L8" s="27">
        <v>5143126</v>
      </c>
      <c r="M8" s="27">
        <v>54863</v>
      </c>
      <c r="N8" s="27">
        <v>5591844</v>
      </c>
      <c r="O8" s="27">
        <v>0</v>
      </c>
      <c r="P8" s="27">
        <v>0</v>
      </c>
      <c r="Q8" s="27">
        <v>58665529</v>
      </c>
    </row>
    <row r="9" spans="2:17" ht="21.75" customHeight="1">
      <c r="B9" s="16" t="s">
        <v>20</v>
      </c>
      <c r="C9" s="26">
        <v>347707</v>
      </c>
      <c r="D9" s="27">
        <v>11638780</v>
      </c>
      <c r="E9" s="27">
        <v>31336523</v>
      </c>
      <c r="F9" s="27">
        <v>7463579</v>
      </c>
      <c r="G9" s="28">
        <v>132126</v>
      </c>
      <c r="H9" s="28">
        <v>1671676</v>
      </c>
      <c r="I9" s="28">
        <v>3139562</v>
      </c>
      <c r="J9" s="27">
        <v>6492582</v>
      </c>
      <c r="K9" s="27">
        <v>2821238</v>
      </c>
      <c r="L9" s="27">
        <v>6934171</v>
      </c>
      <c r="M9" s="27">
        <v>37493</v>
      </c>
      <c r="N9" s="27">
        <v>5917366</v>
      </c>
      <c r="O9" s="27">
        <v>0</v>
      </c>
      <c r="P9" s="27">
        <v>0</v>
      </c>
      <c r="Q9" s="27">
        <v>77932803</v>
      </c>
    </row>
    <row r="10" spans="2:17" ht="21.75" customHeight="1">
      <c r="B10" s="16" t="s">
        <v>21</v>
      </c>
      <c r="C10" s="26">
        <v>338948</v>
      </c>
      <c r="D10" s="27">
        <v>8176006</v>
      </c>
      <c r="E10" s="27">
        <v>22156596</v>
      </c>
      <c r="F10" s="27">
        <v>5126260</v>
      </c>
      <c r="G10" s="28">
        <v>59940</v>
      </c>
      <c r="H10" s="28">
        <v>710949</v>
      </c>
      <c r="I10" s="28">
        <v>593246</v>
      </c>
      <c r="J10" s="27">
        <v>7482055</v>
      </c>
      <c r="K10" s="27">
        <v>2655502</v>
      </c>
      <c r="L10" s="27">
        <v>4902052</v>
      </c>
      <c r="M10" s="27">
        <v>0</v>
      </c>
      <c r="N10" s="27">
        <v>7456463</v>
      </c>
      <c r="O10" s="27">
        <v>0</v>
      </c>
      <c r="P10" s="27">
        <v>0</v>
      </c>
      <c r="Q10" s="27">
        <v>59658017</v>
      </c>
    </row>
    <row r="11" spans="2:17" ht="21.75" customHeight="1">
      <c r="B11" s="16" t="s">
        <v>22</v>
      </c>
      <c r="C11" s="26">
        <v>460740</v>
      </c>
      <c r="D11" s="27">
        <v>6052753</v>
      </c>
      <c r="E11" s="27">
        <v>31392086</v>
      </c>
      <c r="F11" s="27">
        <v>6996916</v>
      </c>
      <c r="G11" s="28">
        <v>75729</v>
      </c>
      <c r="H11" s="28">
        <v>1805404</v>
      </c>
      <c r="I11" s="28">
        <v>1282892</v>
      </c>
      <c r="J11" s="27">
        <v>7984003</v>
      </c>
      <c r="K11" s="27">
        <v>2665463</v>
      </c>
      <c r="L11" s="27">
        <v>7135800</v>
      </c>
      <c r="M11" s="27">
        <v>48765</v>
      </c>
      <c r="N11" s="27">
        <v>4149996</v>
      </c>
      <c r="O11" s="27">
        <v>100000</v>
      </c>
      <c r="P11" s="27">
        <v>0</v>
      </c>
      <c r="Q11" s="27">
        <v>70150547</v>
      </c>
    </row>
    <row r="12" spans="2:17" ht="21.75" customHeight="1">
      <c r="B12" s="16" t="s">
        <v>23</v>
      </c>
      <c r="C12" s="26">
        <v>217064</v>
      </c>
      <c r="D12" s="27">
        <v>4291025</v>
      </c>
      <c r="E12" s="27">
        <v>13663969</v>
      </c>
      <c r="F12" s="27">
        <v>5183265</v>
      </c>
      <c r="G12" s="28">
        <v>527</v>
      </c>
      <c r="H12" s="28">
        <v>469258</v>
      </c>
      <c r="I12" s="28">
        <v>445097</v>
      </c>
      <c r="J12" s="27">
        <v>1967951</v>
      </c>
      <c r="K12" s="27">
        <v>1095840</v>
      </c>
      <c r="L12" s="27">
        <v>1912537</v>
      </c>
      <c r="M12" s="27">
        <v>47664</v>
      </c>
      <c r="N12" s="27">
        <v>3196721</v>
      </c>
      <c r="O12" s="27">
        <v>0</v>
      </c>
      <c r="P12" s="27">
        <v>0</v>
      </c>
      <c r="Q12" s="27">
        <v>32490918</v>
      </c>
    </row>
    <row r="13" spans="2:17" ht="21.75" customHeight="1">
      <c r="B13" s="16" t="s">
        <v>24</v>
      </c>
      <c r="C13" s="26">
        <v>103276</v>
      </c>
      <c r="D13" s="27">
        <v>2745452</v>
      </c>
      <c r="E13" s="27">
        <v>3729523</v>
      </c>
      <c r="F13" s="27">
        <v>1590347</v>
      </c>
      <c r="G13" s="28">
        <v>0</v>
      </c>
      <c r="H13" s="28">
        <v>317266</v>
      </c>
      <c r="I13" s="28">
        <v>330625</v>
      </c>
      <c r="J13" s="27">
        <v>389973</v>
      </c>
      <c r="K13" s="27">
        <v>486702</v>
      </c>
      <c r="L13" s="27">
        <v>622387</v>
      </c>
      <c r="M13" s="27">
        <v>178</v>
      </c>
      <c r="N13" s="27">
        <v>1100896</v>
      </c>
      <c r="O13" s="27">
        <v>0</v>
      </c>
      <c r="P13" s="27">
        <v>0</v>
      </c>
      <c r="Q13" s="27">
        <v>11416625</v>
      </c>
    </row>
    <row r="14" spans="2:17" ht="21.75" customHeight="1">
      <c r="B14" s="16" t="s">
        <v>25</v>
      </c>
      <c r="C14" s="26">
        <v>227159</v>
      </c>
      <c r="D14" s="27">
        <v>2668847</v>
      </c>
      <c r="E14" s="27">
        <v>8434788</v>
      </c>
      <c r="F14" s="27">
        <v>2603974</v>
      </c>
      <c r="G14" s="28">
        <v>22660</v>
      </c>
      <c r="H14" s="28">
        <v>811536</v>
      </c>
      <c r="I14" s="28">
        <v>429631</v>
      </c>
      <c r="J14" s="27">
        <v>2885766</v>
      </c>
      <c r="K14" s="27">
        <v>890627</v>
      </c>
      <c r="L14" s="27">
        <v>2925371</v>
      </c>
      <c r="M14" s="27">
        <v>12576</v>
      </c>
      <c r="N14" s="27">
        <v>2034437</v>
      </c>
      <c r="O14" s="27">
        <v>0</v>
      </c>
      <c r="P14" s="27">
        <v>0</v>
      </c>
      <c r="Q14" s="27">
        <v>23947372</v>
      </c>
    </row>
    <row r="15" spans="2:17" ht="21.75" customHeight="1">
      <c r="B15" s="16" t="s">
        <v>26</v>
      </c>
      <c r="C15" s="26">
        <v>130406</v>
      </c>
      <c r="D15" s="27">
        <v>2838716</v>
      </c>
      <c r="E15" s="27">
        <v>3555736</v>
      </c>
      <c r="F15" s="27">
        <v>1506307</v>
      </c>
      <c r="G15" s="28">
        <v>0</v>
      </c>
      <c r="H15" s="28">
        <v>331178</v>
      </c>
      <c r="I15" s="28">
        <v>462251</v>
      </c>
      <c r="J15" s="27">
        <v>558514</v>
      </c>
      <c r="K15" s="27">
        <v>860115</v>
      </c>
      <c r="L15" s="27">
        <v>983025</v>
      </c>
      <c r="M15" s="27">
        <v>135537</v>
      </c>
      <c r="N15" s="27">
        <v>1343501</v>
      </c>
      <c r="O15" s="27">
        <v>112794</v>
      </c>
      <c r="P15" s="29">
        <v>0</v>
      </c>
      <c r="Q15" s="27">
        <v>12818080</v>
      </c>
    </row>
    <row r="16" spans="2:17" ht="21.75" customHeight="1">
      <c r="B16" s="16" t="s">
        <v>27</v>
      </c>
      <c r="C16" s="26">
        <v>131431</v>
      </c>
      <c r="D16" s="27">
        <v>2433031</v>
      </c>
      <c r="E16" s="27">
        <v>3861135</v>
      </c>
      <c r="F16" s="27">
        <v>1259618</v>
      </c>
      <c r="G16" s="28">
        <v>0</v>
      </c>
      <c r="H16" s="28">
        <v>868503</v>
      </c>
      <c r="I16" s="28">
        <v>651850</v>
      </c>
      <c r="J16" s="27">
        <v>1280836</v>
      </c>
      <c r="K16" s="27">
        <v>812928</v>
      </c>
      <c r="L16" s="27">
        <v>698571</v>
      </c>
      <c r="M16" s="27">
        <v>40618</v>
      </c>
      <c r="N16" s="27">
        <v>1693333</v>
      </c>
      <c r="O16" s="27">
        <v>0</v>
      </c>
      <c r="P16" s="27">
        <v>0</v>
      </c>
      <c r="Q16" s="27">
        <v>13731854</v>
      </c>
    </row>
    <row r="17" spans="2:17" ht="21.75" customHeight="1">
      <c r="B17" s="16" t="s">
        <v>58</v>
      </c>
      <c r="C17" s="26">
        <v>195795</v>
      </c>
      <c r="D17" s="27">
        <v>5071498</v>
      </c>
      <c r="E17" s="27">
        <v>7655660</v>
      </c>
      <c r="F17" s="27">
        <v>2029958</v>
      </c>
      <c r="G17" s="28">
        <v>0</v>
      </c>
      <c r="H17" s="28">
        <v>678642</v>
      </c>
      <c r="I17" s="28">
        <v>617187</v>
      </c>
      <c r="J17" s="27">
        <v>1888146</v>
      </c>
      <c r="K17" s="27">
        <v>1061253</v>
      </c>
      <c r="L17" s="27">
        <v>1686055</v>
      </c>
      <c r="M17" s="27">
        <v>3274</v>
      </c>
      <c r="N17" s="27">
        <v>2955626</v>
      </c>
      <c r="O17" s="27">
        <v>0</v>
      </c>
      <c r="P17" s="29">
        <v>0</v>
      </c>
      <c r="Q17" s="27">
        <v>23843094</v>
      </c>
    </row>
    <row r="18" spans="2:17" ht="21.75" customHeight="1">
      <c r="B18" s="16" t="s">
        <v>59</v>
      </c>
      <c r="C18" s="26">
        <v>192392</v>
      </c>
      <c r="D18" s="27">
        <v>4749706</v>
      </c>
      <c r="E18" s="27">
        <v>9059471</v>
      </c>
      <c r="F18" s="27">
        <v>2918729</v>
      </c>
      <c r="G18" s="28">
        <v>6821</v>
      </c>
      <c r="H18" s="28">
        <v>515198</v>
      </c>
      <c r="I18" s="28">
        <v>685969</v>
      </c>
      <c r="J18" s="27">
        <v>1158414</v>
      </c>
      <c r="K18" s="27">
        <v>1629008</v>
      </c>
      <c r="L18" s="27">
        <v>2294327</v>
      </c>
      <c r="M18" s="27">
        <v>10699</v>
      </c>
      <c r="N18" s="27">
        <v>4253260</v>
      </c>
      <c r="O18" s="27">
        <v>0</v>
      </c>
      <c r="P18" s="29">
        <v>0</v>
      </c>
      <c r="Q18" s="27">
        <v>27473994</v>
      </c>
    </row>
    <row r="19" spans="1:17" ht="21.75" customHeight="1">
      <c r="A19" s="11"/>
      <c r="B19" s="18" t="s">
        <v>60</v>
      </c>
      <c r="C19" s="30">
        <v>260734</v>
      </c>
      <c r="D19" s="31">
        <v>9073437</v>
      </c>
      <c r="E19" s="31">
        <v>16219268</v>
      </c>
      <c r="F19" s="31">
        <v>4775594</v>
      </c>
      <c r="G19" s="32">
        <v>88562</v>
      </c>
      <c r="H19" s="32">
        <v>2453008</v>
      </c>
      <c r="I19" s="32">
        <v>932986</v>
      </c>
      <c r="J19" s="31">
        <v>2588972</v>
      </c>
      <c r="K19" s="31">
        <v>1702800</v>
      </c>
      <c r="L19" s="31">
        <v>3402221</v>
      </c>
      <c r="M19" s="31">
        <v>119489</v>
      </c>
      <c r="N19" s="31">
        <v>5610483</v>
      </c>
      <c r="O19" s="31">
        <v>0</v>
      </c>
      <c r="P19" s="33">
        <v>0</v>
      </c>
      <c r="Q19" s="31">
        <v>47227554</v>
      </c>
    </row>
    <row r="20" spans="2:17" ht="21.75" customHeight="1">
      <c r="B20" s="16" t="s">
        <v>28</v>
      </c>
      <c r="C20" s="26">
        <v>55158</v>
      </c>
      <c r="D20" s="27">
        <v>809316</v>
      </c>
      <c r="E20" s="27">
        <v>833171</v>
      </c>
      <c r="F20" s="27">
        <v>290484</v>
      </c>
      <c r="G20" s="28">
        <v>0</v>
      </c>
      <c r="H20" s="28">
        <v>256100</v>
      </c>
      <c r="I20" s="28">
        <v>20091</v>
      </c>
      <c r="J20" s="27">
        <v>364668</v>
      </c>
      <c r="K20" s="27">
        <v>198459</v>
      </c>
      <c r="L20" s="27">
        <v>294008</v>
      </c>
      <c r="M20" s="27">
        <v>0</v>
      </c>
      <c r="N20" s="27">
        <v>230911</v>
      </c>
      <c r="O20" s="27">
        <v>0</v>
      </c>
      <c r="P20" s="27">
        <v>0</v>
      </c>
      <c r="Q20" s="27">
        <v>3352366</v>
      </c>
    </row>
    <row r="21" spans="2:17" ht="21.75" customHeight="1">
      <c r="B21" s="16" t="s">
        <v>29</v>
      </c>
      <c r="C21" s="26">
        <v>118532</v>
      </c>
      <c r="D21" s="27">
        <v>1248762</v>
      </c>
      <c r="E21" s="27">
        <v>3552727</v>
      </c>
      <c r="F21" s="27">
        <v>916771</v>
      </c>
      <c r="G21" s="28">
        <v>8732</v>
      </c>
      <c r="H21" s="28">
        <v>279853</v>
      </c>
      <c r="I21" s="28">
        <v>47053</v>
      </c>
      <c r="J21" s="27">
        <v>632343</v>
      </c>
      <c r="K21" s="27">
        <v>432293</v>
      </c>
      <c r="L21" s="27">
        <v>1687919</v>
      </c>
      <c r="M21" s="27">
        <v>0</v>
      </c>
      <c r="N21" s="27">
        <v>547250</v>
      </c>
      <c r="O21" s="27">
        <v>0</v>
      </c>
      <c r="P21" s="27">
        <v>0</v>
      </c>
      <c r="Q21" s="27">
        <v>9472235</v>
      </c>
    </row>
    <row r="22" spans="2:17" ht="21.75" customHeight="1">
      <c r="B22" s="16" t="s">
        <v>30</v>
      </c>
      <c r="C22" s="26">
        <v>148970</v>
      </c>
      <c r="D22" s="27">
        <v>2030364</v>
      </c>
      <c r="E22" s="27">
        <v>6073645</v>
      </c>
      <c r="F22" s="27">
        <v>1625222</v>
      </c>
      <c r="G22" s="28">
        <v>0</v>
      </c>
      <c r="H22" s="28">
        <v>631885</v>
      </c>
      <c r="I22" s="28">
        <v>231491</v>
      </c>
      <c r="J22" s="27">
        <v>1152023</v>
      </c>
      <c r="K22" s="27">
        <v>719433</v>
      </c>
      <c r="L22" s="27">
        <v>1486955</v>
      </c>
      <c r="M22" s="27">
        <v>3706</v>
      </c>
      <c r="N22" s="27">
        <v>918154</v>
      </c>
      <c r="O22" s="27">
        <v>0</v>
      </c>
      <c r="P22" s="27">
        <v>0</v>
      </c>
      <c r="Q22" s="27">
        <v>15021848</v>
      </c>
    </row>
    <row r="23" spans="2:17" ht="21.75" customHeight="1">
      <c r="B23" s="16" t="s">
        <v>31</v>
      </c>
      <c r="C23" s="26">
        <v>81703</v>
      </c>
      <c r="D23" s="27">
        <v>932338</v>
      </c>
      <c r="E23" s="27">
        <v>1757504</v>
      </c>
      <c r="F23" s="28">
        <v>312725</v>
      </c>
      <c r="G23" s="28">
        <v>0</v>
      </c>
      <c r="H23" s="28">
        <v>45140</v>
      </c>
      <c r="I23" s="29">
        <v>60239</v>
      </c>
      <c r="J23" s="27">
        <v>662870</v>
      </c>
      <c r="K23" s="27">
        <v>150726</v>
      </c>
      <c r="L23" s="27">
        <v>605758</v>
      </c>
      <c r="M23" s="27">
        <v>385</v>
      </c>
      <c r="N23" s="27">
        <v>372858</v>
      </c>
      <c r="O23" s="27">
        <v>0</v>
      </c>
      <c r="P23" s="27">
        <v>0</v>
      </c>
      <c r="Q23" s="27">
        <v>4982246</v>
      </c>
    </row>
    <row r="24" spans="2:17" ht="21.75" customHeight="1">
      <c r="B24" s="16" t="s">
        <v>32</v>
      </c>
      <c r="C24" s="26">
        <v>89823</v>
      </c>
      <c r="D24" s="27">
        <v>1519271</v>
      </c>
      <c r="E24" s="27">
        <v>2577818</v>
      </c>
      <c r="F24" s="28">
        <v>553090</v>
      </c>
      <c r="G24" s="28">
        <v>0</v>
      </c>
      <c r="H24" s="28">
        <v>82920</v>
      </c>
      <c r="I24" s="29">
        <v>20623</v>
      </c>
      <c r="J24" s="27">
        <v>967262</v>
      </c>
      <c r="K24" s="27">
        <v>478270</v>
      </c>
      <c r="L24" s="27">
        <v>930493</v>
      </c>
      <c r="M24" s="27">
        <v>0</v>
      </c>
      <c r="N24" s="27">
        <v>50068</v>
      </c>
      <c r="O24" s="27">
        <v>0</v>
      </c>
      <c r="P24" s="27">
        <v>0</v>
      </c>
      <c r="Q24" s="27">
        <v>7269638</v>
      </c>
    </row>
    <row r="25" spans="2:17" ht="21.75" customHeight="1">
      <c r="B25" s="16" t="s">
        <v>33</v>
      </c>
      <c r="C25" s="26">
        <v>65765</v>
      </c>
      <c r="D25" s="27">
        <v>2603524</v>
      </c>
      <c r="E25" s="27">
        <v>2793918</v>
      </c>
      <c r="F25" s="27">
        <v>734997</v>
      </c>
      <c r="G25" s="28">
        <v>3121</v>
      </c>
      <c r="H25" s="28">
        <v>438220</v>
      </c>
      <c r="I25" s="28">
        <v>338669</v>
      </c>
      <c r="J25" s="27">
        <v>718461</v>
      </c>
      <c r="K25" s="27">
        <v>345829</v>
      </c>
      <c r="L25" s="27">
        <v>1091193</v>
      </c>
      <c r="M25" s="27">
        <v>3190</v>
      </c>
      <c r="N25" s="27">
        <v>637955</v>
      </c>
      <c r="O25" s="27">
        <v>0</v>
      </c>
      <c r="P25" s="27">
        <v>0</v>
      </c>
      <c r="Q25" s="27">
        <v>9774842</v>
      </c>
    </row>
    <row r="26" spans="2:17" ht="21.75" customHeight="1">
      <c r="B26" s="16" t="s">
        <v>34</v>
      </c>
      <c r="C26" s="26">
        <v>98655</v>
      </c>
      <c r="D26" s="27">
        <v>2975971</v>
      </c>
      <c r="E26" s="27">
        <v>3645286</v>
      </c>
      <c r="F26" s="28">
        <v>865166</v>
      </c>
      <c r="G26" s="28">
        <v>153</v>
      </c>
      <c r="H26" s="28">
        <v>441176</v>
      </c>
      <c r="I26" s="29">
        <v>412584</v>
      </c>
      <c r="J26" s="27">
        <v>695410</v>
      </c>
      <c r="K26" s="27">
        <v>328186</v>
      </c>
      <c r="L26" s="27">
        <v>1146452</v>
      </c>
      <c r="M26" s="27">
        <v>0</v>
      </c>
      <c r="N26" s="27">
        <v>987947</v>
      </c>
      <c r="O26" s="27">
        <v>0</v>
      </c>
      <c r="P26" s="27">
        <v>0</v>
      </c>
      <c r="Q26" s="27">
        <v>11596986</v>
      </c>
    </row>
    <row r="27" spans="2:17" ht="21.75" customHeight="1">
      <c r="B27" s="16" t="s">
        <v>35</v>
      </c>
      <c r="C27" s="26">
        <v>67105</v>
      </c>
      <c r="D27" s="27">
        <v>1218653</v>
      </c>
      <c r="E27" s="27">
        <v>2015338</v>
      </c>
      <c r="F27" s="27">
        <v>1226443</v>
      </c>
      <c r="G27" s="28">
        <v>6000</v>
      </c>
      <c r="H27" s="28">
        <v>406187</v>
      </c>
      <c r="I27" s="28">
        <v>335665</v>
      </c>
      <c r="J27" s="27">
        <v>368816</v>
      </c>
      <c r="K27" s="27">
        <v>427724</v>
      </c>
      <c r="L27" s="27">
        <v>615194</v>
      </c>
      <c r="M27" s="27">
        <v>28337</v>
      </c>
      <c r="N27" s="27">
        <v>1092103</v>
      </c>
      <c r="O27" s="27">
        <v>0</v>
      </c>
      <c r="P27" s="27">
        <v>0</v>
      </c>
      <c r="Q27" s="27">
        <v>7807565</v>
      </c>
    </row>
    <row r="28" spans="2:17" ht="21.75" customHeight="1">
      <c r="B28" s="16" t="s">
        <v>36</v>
      </c>
      <c r="C28" s="26">
        <v>71664</v>
      </c>
      <c r="D28" s="27">
        <v>1000468</v>
      </c>
      <c r="E28" s="27">
        <v>2461768</v>
      </c>
      <c r="F28" s="28">
        <v>696211</v>
      </c>
      <c r="G28" s="28">
        <v>19592</v>
      </c>
      <c r="H28" s="28">
        <v>320001</v>
      </c>
      <c r="I28" s="29">
        <v>172837</v>
      </c>
      <c r="J28" s="27">
        <v>743177</v>
      </c>
      <c r="K28" s="27">
        <v>687685</v>
      </c>
      <c r="L28" s="27">
        <v>564810</v>
      </c>
      <c r="M28" s="27">
        <v>13139</v>
      </c>
      <c r="N28" s="27">
        <v>448850</v>
      </c>
      <c r="O28" s="27">
        <v>0</v>
      </c>
      <c r="P28" s="27">
        <v>0</v>
      </c>
      <c r="Q28" s="27">
        <v>7200202</v>
      </c>
    </row>
    <row r="29" spans="2:17" ht="21.75" customHeight="1">
      <c r="B29" s="16" t="s">
        <v>37</v>
      </c>
      <c r="C29" s="26">
        <v>62149</v>
      </c>
      <c r="D29" s="27">
        <v>880599</v>
      </c>
      <c r="E29" s="27">
        <v>1248253</v>
      </c>
      <c r="F29" s="27">
        <v>520329</v>
      </c>
      <c r="G29" s="28">
        <v>0</v>
      </c>
      <c r="H29" s="28">
        <v>197250</v>
      </c>
      <c r="I29" s="28">
        <v>111537</v>
      </c>
      <c r="J29" s="27">
        <v>339691</v>
      </c>
      <c r="K29" s="27">
        <v>522078</v>
      </c>
      <c r="L29" s="27">
        <v>554887</v>
      </c>
      <c r="M29" s="27">
        <v>8580</v>
      </c>
      <c r="N29" s="27">
        <v>319271</v>
      </c>
      <c r="O29" s="27">
        <v>0</v>
      </c>
      <c r="P29" s="27">
        <v>0</v>
      </c>
      <c r="Q29" s="27">
        <v>4764624</v>
      </c>
    </row>
    <row r="30" spans="2:17" ht="21.75" customHeight="1">
      <c r="B30" s="16" t="s">
        <v>61</v>
      </c>
      <c r="C30" s="26">
        <v>58746</v>
      </c>
      <c r="D30" s="27">
        <v>1398442</v>
      </c>
      <c r="E30" s="27">
        <v>1764314</v>
      </c>
      <c r="F30" s="27">
        <v>731695</v>
      </c>
      <c r="G30" s="28">
        <v>0</v>
      </c>
      <c r="H30" s="28">
        <v>457801</v>
      </c>
      <c r="I30" s="28">
        <v>300104</v>
      </c>
      <c r="J30" s="27">
        <v>318167</v>
      </c>
      <c r="K30" s="27">
        <v>1302472</v>
      </c>
      <c r="L30" s="27">
        <v>506319</v>
      </c>
      <c r="M30" s="27">
        <v>24867</v>
      </c>
      <c r="N30" s="27">
        <v>1221550</v>
      </c>
      <c r="O30" s="27">
        <v>0</v>
      </c>
      <c r="P30" s="27">
        <v>0</v>
      </c>
      <c r="Q30" s="27">
        <v>8084477</v>
      </c>
    </row>
    <row r="31" spans="2:17" ht="21.75" customHeight="1">
      <c r="B31" s="16" t="s">
        <v>62</v>
      </c>
      <c r="C31" s="26">
        <v>81024</v>
      </c>
      <c r="D31" s="27">
        <v>1871993</v>
      </c>
      <c r="E31" s="27">
        <v>2839845</v>
      </c>
      <c r="F31" s="27">
        <v>1278762</v>
      </c>
      <c r="G31" s="28">
        <v>0</v>
      </c>
      <c r="H31" s="28">
        <v>737400</v>
      </c>
      <c r="I31" s="28">
        <v>310529</v>
      </c>
      <c r="J31" s="27">
        <v>872798</v>
      </c>
      <c r="K31" s="27">
        <v>568929</v>
      </c>
      <c r="L31" s="27">
        <v>667874</v>
      </c>
      <c r="M31" s="27">
        <v>33876</v>
      </c>
      <c r="N31" s="27">
        <v>1355601</v>
      </c>
      <c r="O31" s="27">
        <v>0</v>
      </c>
      <c r="P31" s="27">
        <v>0</v>
      </c>
      <c r="Q31" s="27">
        <v>10618631</v>
      </c>
    </row>
    <row r="32" spans="2:17" ht="21.75" customHeight="1">
      <c r="B32" s="16" t="s">
        <v>63</v>
      </c>
      <c r="C32" s="26">
        <v>94942</v>
      </c>
      <c r="D32" s="27">
        <v>1678587</v>
      </c>
      <c r="E32" s="27">
        <v>2940613</v>
      </c>
      <c r="F32" s="27">
        <v>1256976</v>
      </c>
      <c r="G32" s="28">
        <v>0</v>
      </c>
      <c r="H32" s="28">
        <v>601626</v>
      </c>
      <c r="I32" s="28">
        <v>400489</v>
      </c>
      <c r="J32" s="27">
        <v>502180</v>
      </c>
      <c r="K32" s="27">
        <v>619086</v>
      </c>
      <c r="L32" s="27">
        <v>896216</v>
      </c>
      <c r="M32" s="27">
        <v>0</v>
      </c>
      <c r="N32" s="27">
        <v>1381685</v>
      </c>
      <c r="O32" s="27">
        <v>0</v>
      </c>
      <c r="P32" s="27">
        <v>0</v>
      </c>
      <c r="Q32" s="27">
        <v>10372400</v>
      </c>
    </row>
    <row r="33" spans="2:17" ht="21.75" customHeight="1">
      <c r="B33" s="16" t="s">
        <v>38</v>
      </c>
      <c r="C33" s="26">
        <v>64049</v>
      </c>
      <c r="D33" s="27">
        <v>784562</v>
      </c>
      <c r="E33" s="27">
        <v>1753093</v>
      </c>
      <c r="F33" s="27">
        <v>594553</v>
      </c>
      <c r="G33" s="28">
        <v>0</v>
      </c>
      <c r="H33" s="28">
        <v>358135</v>
      </c>
      <c r="I33" s="28">
        <v>176951</v>
      </c>
      <c r="J33" s="27">
        <v>632284</v>
      </c>
      <c r="K33" s="27">
        <v>317005</v>
      </c>
      <c r="L33" s="27">
        <v>354732</v>
      </c>
      <c r="M33" s="27">
        <v>6842</v>
      </c>
      <c r="N33" s="27">
        <v>562392</v>
      </c>
      <c r="O33" s="27">
        <v>0</v>
      </c>
      <c r="P33" s="27">
        <v>0</v>
      </c>
      <c r="Q33" s="27">
        <v>5604598</v>
      </c>
    </row>
    <row r="34" spans="2:17" ht="21.75" customHeight="1">
      <c r="B34" s="16" t="s">
        <v>39</v>
      </c>
      <c r="C34" s="26">
        <v>72258</v>
      </c>
      <c r="D34" s="27">
        <v>1090393</v>
      </c>
      <c r="E34" s="27">
        <v>2311733</v>
      </c>
      <c r="F34" s="27">
        <v>769121</v>
      </c>
      <c r="G34" s="28">
        <v>0</v>
      </c>
      <c r="H34" s="28">
        <v>135170</v>
      </c>
      <c r="I34" s="28">
        <v>33524</v>
      </c>
      <c r="J34" s="27">
        <v>556228</v>
      </c>
      <c r="K34" s="27">
        <v>315794</v>
      </c>
      <c r="L34" s="27">
        <v>795604</v>
      </c>
      <c r="M34" s="27">
        <v>11999</v>
      </c>
      <c r="N34" s="27">
        <v>1006233</v>
      </c>
      <c r="O34" s="27">
        <v>0</v>
      </c>
      <c r="P34" s="27">
        <v>0</v>
      </c>
      <c r="Q34" s="27">
        <v>7098057</v>
      </c>
    </row>
    <row r="35" spans="2:17" ht="21.75" customHeight="1">
      <c r="B35" s="20" t="s">
        <v>40</v>
      </c>
      <c r="C35" s="34">
        <f>SUM(C6:C19)</f>
        <v>4055030</v>
      </c>
      <c r="D35" s="35">
        <f>SUM(D6:D19)</f>
        <v>95824870</v>
      </c>
      <c r="E35" s="35">
        <f>SUM(E6:E19)</f>
        <v>275401573</v>
      </c>
      <c r="F35" s="35">
        <f>SUM(F6:F19)</f>
        <v>74839669</v>
      </c>
      <c r="G35" s="35">
        <f aca="true" t="shared" si="0" ref="G35:Q35">SUM(G6:G19)</f>
        <v>688562</v>
      </c>
      <c r="H35" s="35">
        <f t="shared" si="0"/>
        <v>15592506</v>
      </c>
      <c r="I35" s="35">
        <f t="shared" si="0"/>
        <v>16439979</v>
      </c>
      <c r="J35" s="35">
        <f t="shared" si="0"/>
        <v>71868643</v>
      </c>
      <c r="K35" s="35">
        <f t="shared" si="0"/>
        <v>28237124</v>
      </c>
      <c r="L35" s="35">
        <f t="shared" si="0"/>
        <v>65201425</v>
      </c>
      <c r="M35" s="35">
        <f t="shared" si="0"/>
        <v>522145</v>
      </c>
      <c r="N35" s="35">
        <f t="shared" si="0"/>
        <v>62881612</v>
      </c>
      <c r="O35" s="35">
        <f t="shared" si="0"/>
        <v>212794</v>
      </c>
      <c r="P35" s="35">
        <f t="shared" si="0"/>
        <v>0</v>
      </c>
      <c r="Q35" s="35">
        <f t="shared" si="0"/>
        <v>711765932</v>
      </c>
    </row>
    <row r="36" spans="2:17" ht="21.75" customHeight="1">
      <c r="B36" s="20" t="s">
        <v>64</v>
      </c>
      <c r="C36" s="34">
        <f aca="true" t="shared" si="1" ref="C36:Q36">SUM(C20:C34)</f>
        <v>1230543</v>
      </c>
      <c r="D36" s="35">
        <f t="shared" si="1"/>
        <v>22043243</v>
      </c>
      <c r="E36" s="35">
        <f t="shared" si="1"/>
        <v>38569026</v>
      </c>
      <c r="F36" s="35">
        <f t="shared" si="1"/>
        <v>12372545</v>
      </c>
      <c r="G36" s="35">
        <f t="shared" si="1"/>
        <v>37598</v>
      </c>
      <c r="H36" s="35">
        <f t="shared" si="1"/>
        <v>5388864</v>
      </c>
      <c r="I36" s="35">
        <f t="shared" si="1"/>
        <v>2972386</v>
      </c>
      <c r="J36" s="35">
        <f t="shared" si="1"/>
        <v>9526378</v>
      </c>
      <c r="K36" s="35">
        <f t="shared" si="1"/>
        <v>7413969</v>
      </c>
      <c r="L36" s="35">
        <f t="shared" si="1"/>
        <v>12198414</v>
      </c>
      <c r="M36" s="35">
        <f t="shared" si="1"/>
        <v>134921</v>
      </c>
      <c r="N36" s="35">
        <f t="shared" si="1"/>
        <v>11132828</v>
      </c>
      <c r="O36" s="35">
        <f t="shared" si="1"/>
        <v>0</v>
      </c>
      <c r="P36" s="35">
        <f t="shared" si="1"/>
        <v>0</v>
      </c>
      <c r="Q36" s="35">
        <f t="shared" si="1"/>
        <v>123020715</v>
      </c>
    </row>
    <row r="37" spans="2:17" ht="21.75" customHeight="1">
      <c r="B37" s="20" t="s">
        <v>41</v>
      </c>
      <c r="C37" s="34">
        <f aca="true" t="shared" si="2" ref="C37:Q37">SUM(C6:C34)</f>
        <v>5285573</v>
      </c>
      <c r="D37" s="35">
        <f t="shared" si="2"/>
        <v>117868113</v>
      </c>
      <c r="E37" s="35">
        <f t="shared" si="2"/>
        <v>313970599</v>
      </c>
      <c r="F37" s="35">
        <f t="shared" si="2"/>
        <v>87212214</v>
      </c>
      <c r="G37" s="35">
        <f t="shared" si="2"/>
        <v>726160</v>
      </c>
      <c r="H37" s="35">
        <f t="shared" si="2"/>
        <v>20981370</v>
      </c>
      <c r="I37" s="35">
        <f t="shared" si="2"/>
        <v>19412365</v>
      </c>
      <c r="J37" s="35">
        <f t="shared" si="2"/>
        <v>81395021</v>
      </c>
      <c r="K37" s="35">
        <f t="shared" si="2"/>
        <v>35651093</v>
      </c>
      <c r="L37" s="35">
        <f t="shared" si="2"/>
        <v>77399839</v>
      </c>
      <c r="M37" s="35">
        <f t="shared" si="2"/>
        <v>657066</v>
      </c>
      <c r="N37" s="35">
        <f t="shared" si="2"/>
        <v>74014440</v>
      </c>
      <c r="O37" s="35">
        <f t="shared" si="2"/>
        <v>212794</v>
      </c>
      <c r="P37" s="35">
        <f t="shared" si="2"/>
        <v>0</v>
      </c>
      <c r="Q37" s="35">
        <f t="shared" si="2"/>
        <v>834786647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 ３ 目的別歳出の状況（前年度決算額）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55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0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36">
        <f>+'当年度'!C6-'前年度'!C6</f>
        <v>-6597</v>
      </c>
      <c r="D6" s="37">
        <f>+'当年度'!D6-'前年度'!D6</f>
        <v>-2663257</v>
      </c>
      <c r="E6" s="37">
        <f>+'当年度'!E6-'前年度'!E6</f>
        <v>-2865076</v>
      </c>
      <c r="F6" s="37">
        <f>+'当年度'!F6-'前年度'!F6</f>
        <v>-25194</v>
      </c>
      <c r="G6" s="37">
        <f>+'当年度'!G6-'前年度'!G6</f>
        <v>-20277</v>
      </c>
      <c r="H6" s="37">
        <f>+'当年度'!H6-'前年度'!H6</f>
        <v>118390</v>
      </c>
      <c r="I6" s="37">
        <f>+'当年度'!I6-'前年度'!I6</f>
        <v>559939</v>
      </c>
      <c r="J6" s="37">
        <f>+'当年度'!J6-'前年度'!J6</f>
        <v>777087</v>
      </c>
      <c r="K6" s="37">
        <f>+'当年度'!K6-'前年度'!K6</f>
        <v>287490</v>
      </c>
      <c r="L6" s="37">
        <f>+'当年度'!L6-'前年度'!L6</f>
        <v>-431663</v>
      </c>
      <c r="M6" s="37">
        <f>+'当年度'!M6-'前年度'!M6</f>
        <v>11081</v>
      </c>
      <c r="N6" s="37">
        <f>+'当年度'!N6-'前年度'!N6</f>
        <v>673675</v>
      </c>
      <c r="O6" s="37">
        <f>+'当年度'!O6-'前年度'!O6</f>
        <v>0</v>
      </c>
      <c r="P6" s="37">
        <f>+'当年度'!P6-'前年度'!P6</f>
        <v>0</v>
      </c>
      <c r="Q6" s="37">
        <f>+'当年度'!Q6-'前年度'!Q6</f>
        <v>-3584402</v>
      </c>
    </row>
    <row r="7" spans="1:17" ht="21.75" customHeight="1">
      <c r="A7" s="21"/>
      <c r="B7" s="16" t="s">
        <v>18</v>
      </c>
      <c r="C7" s="38">
        <f>+'当年度'!C7-'前年度'!C7</f>
        <v>-14412</v>
      </c>
      <c r="D7" s="39">
        <f>+'当年度'!D7-'前年度'!D7</f>
        <v>1354153</v>
      </c>
      <c r="E7" s="39">
        <f>+'当年度'!E7-'前年度'!E7</f>
        <v>-1331391</v>
      </c>
      <c r="F7" s="39">
        <f>+'当年度'!F7-'前年度'!F7</f>
        <v>459404</v>
      </c>
      <c r="G7" s="39">
        <f>+'当年度'!G7-'前年度'!G7</f>
        <v>53656</v>
      </c>
      <c r="H7" s="39">
        <f>+'当年度'!H7-'前年度'!H7</f>
        <v>-92415</v>
      </c>
      <c r="I7" s="39">
        <f>+'当年度'!I7-'前年度'!I7</f>
        <v>1346994</v>
      </c>
      <c r="J7" s="39">
        <f>+'当年度'!J7-'前年度'!J7</f>
        <v>1781921</v>
      </c>
      <c r="K7" s="39">
        <f>+'当年度'!K7-'前年度'!K7</f>
        <v>156923</v>
      </c>
      <c r="L7" s="39">
        <f>+'当年度'!L7-'前年度'!L7</f>
        <v>3802553</v>
      </c>
      <c r="M7" s="39">
        <f>+'当年度'!M7-'前年度'!M7</f>
        <v>-9159</v>
      </c>
      <c r="N7" s="39">
        <f>+'当年度'!N7-'前年度'!N7</f>
        <v>-329403</v>
      </c>
      <c r="O7" s="39">
        <f>+'当年度'!O7-'前年度'!O7</f>
        <v>0</v>
      </c>
      <c r="P7" s="39">
        <f>+'当年度'!P7-'前年度'!P7</f>
        <v>0</v>
      </c>
      <c r="Q7" s="39">
        <f>+'当年度'!Q7-'前年度'!Q7</f>
        <v>7178824</v>
      </c>
    </row>
    <row r="8" spans="1:17" ht="21.75" customHeight="1">
      <c r="A8" s="21"/>
      <c r="B8" s="16" t="s">
        <v>19</v>
      </c>
      <c r="C8" s="38">
        <f>+'当年度'!C8-'前年度'!C8</f>
        <v>1752</v>
      </c>
      <c r="D8" s="39">
        <f>+'当年度'!D8-'前年度'!D8</f>
        <v>-220957</v>
      </c>
      <c r="E8" s="39">
        <f>+'当年度'!E8-'前年度'!E8</f>
        <v>-387171</v>
      </c>
      <c r="F8" s="39">
        <f>+'当年度'!F8-'前年度'!F8</f>
        <v>-601434</v>
      </c>
      <c r="G8" s="39">
        <f>+'当年度'!G8-'前年度'!G8</f>
        <v>-1494</v>
      </c>
      <c r="H8" s="39">
        <f>+'当年度'!H8-'前年度'!H8</f>
        <v>124965</v>
      </c>
      <c r="I8" s="39">
        <f>+'当年度'!I8-'前年度'!I8</f>
        <v>407949</v>
      </c>
      <c r="J8" s="39">
        <f>+'当年度'!J8-'前年度'!J8</f>
        <v>-1528743</v>
      </c>
      <c r="K8" s="39">
        <f>+'当年度'!K8-'前年度'!K8</f>
        <v>-336347</v>
      </c>
      <c r="L8" s="39">
        <f>+'当年度'!L8-'前年度'!L8</f>
        <v>2175317</v>
      </c>
      <c r="M8" s="39">
        <f>+'当年度'!M8-'前年度'!M8</f>
        <v>-5819</v>
      </c>
      <c r="N8" s="39">
        <f>+'当年度'!N8-'前年度'!N8</f>
        <v>112337</v>
      </c>
      <c r="O8" s="39">
        <f>+'当年度'!O8-'前年度'!O8</f>
        <v>0</v>
      </c>
      <c r="P8" s="39">
        <f>+'当年度'!P8-'前年度'!P8</f>
        <v>0</v>
      </c>
      <c r="Q8" s="39">
        <f>+'当年度'!Q8-'前年度'!Q8</f>
        <v>-259645</v>
      </c>
    </row>
    <row r="9" spans="1:17" ht="21.75" customHeight="1">
      <c r="A9" s="21"/>
      <c r="B9" s="16" t="s">
        <v>20</v>
      </c>
      <c r="C9" s="38">
        <f>+'当年度'!C9-'前年度'!C9</f>
        <v>161</v>
      </c>
      <c r="D9" s="39">
        <f>+'当年度'!D9-'前年度'!D9</f>
        <v>-2406184</v>
      </c>
      <c r="E9" s="39">
        <f>+'当年度'!E9-'前年度'!E9</f>
        <v>-2044510</v>
      </c>
      <c r="F9" s="39">
        <f>+'当年度'!F9-'前年度'!F9</f>
        <v>-94582</v>
      </c>
      <c r="G9" s="39">
        <f>+'当年度'!G9-'前年度'!G9</f>
        <v>13960</v>
      </c>
      <c r="H9" s="39">
        <f>+'当年度'!H9-'前年度'!H9</f>
        <v>337324</v>
      </c>
      <c r="I9" s="39">
        <f>+'当年度'!I9-'前年度'!I9</f>
        <v>727279</v>
      </c>
      <c r="J9" s="39">
        <f>+'当年度'!J9-'前年度'!J9</f>
        <v>560806</v>
      </c>
      <c r="K9" s="39">
        <f>+'当年度'!K9-'前年度'!K9</f>
        <v>41772</v>
      </c>
      <c r="L9" s="39">
        <f>+'当年度'!L9-'前年度'!L9</f>
        <v>468661</v>
      </c>
      <c r="M9" s="39">
        <f>+'当年度'!M9-'前年度'!M9</f>
        <v>-28345</v>
      </c>
      <c r="N9" s="39">
        <f>+'当年度'!N9-'前年度'!N9</f>
        <v>-1136903</v>
      </c>
      <c r="O9" s="39">
        <f>+'当年度'!O9-'前年度'!O9</f>
        <v>0</v>
      </c>
      <c r="P9" s="39">
        <f>+'当年度'!P9-'前年度'!P9</f>
        <v>0</v>
      </c>
      <c r="Q9" s="39">
        <f>+'当年度'!Q9-'前年度'!Q9</f>
        <v>-3560561</v>
      </c>
    </row>
    <row r="10" spans="1:17" ht="21.75" customHeight="1">
      <c r="A10" s="21"/>
      <c r="B10" s="16" t="s">
        <v>21</v>
      </c>
      <c r="C10" s="38">
        <f>+'当年度'!C10-'前年度'!C10</f>
        <v>-471</v>
      </c>
      <c r="D10" s="39">
        <f>+'当年度'!D10-'前年度'!D10</f>
        <v>684775</v>
      </c>
      <c r="E10" s="39">
        <f>+'当年度'!E10-'前年度'!E10</f>
        <v>-854427</v>
      </c>
      <c r="F10" s="39">
        <f>+'当年度'!F10-'前年度'!F10</f>
        <v>471928</v>
      </c>
      <c r="G10" s="39">
        <f>+'当年度'!G10-'前年度'!G10</f>
        <v>8712</v>
      </c>
      <c r="H10" s="39">
        <f>+'当年度'!H10-'前年度'!H10</f>
        <v>248239</v>
      </c>
      <c r="I10" s="39">
        <f>+'当年度'!I10-'前年度'!I10</f>
        <v>145748</v>
      </c>
      <c r="J10" s="39">
        <f>+'当年度'!J10-'前年度'!J10</f>
        <v>-1771715</v>
      </c>
      <c r="K10" s="39">
        <f>+'当年度'!K10-'前年度'!K10</f>
        <v>703295</v>
      </c>
      <c r="L10" s="39">
        <f>+'当年度'!L10-'前年度'!L10</f>
        <v>1214106</v>
      </c>
      <c r="M10" s="39">
        <f>+'当年度'!M10-'前年度'!M10</f>
        <v>26612</v>
      </c>
      <c r="N10" s="39">
        <f>+'当年度'!N10-'前年度'!N10</f>
        <v>-839065</v>
      </c>
      <c r="O10" s="39">
        <f>+'当年度'!O10-'前年度'!O10</f>
        <v>0</v>
      </c>
      <c r="P10" s="39">
        <f>+'当年度'!P10-'前年度'!P10</f>
        <v>0</v>
      </c>
      <c r="Q10" s="39">
        <f>+'当年度'!Q10-'前年度'!Q10</f>
        <v>37737</v>
      </c>
    </row>
    <row r="11" spans="1:17" ht="21.75" customHeight="1">
      <c r="A11" s="21"/>
      <c r="B11" s="16" t="s">
        <v>22</v>
      </c>
      <c r="C11" s="38">
        <f>+'当年度'!C11-'前年度'!C11</f>
        <v>-7568</v>
      </c>
      <c r="D11" s="39">
        <f>+'当年度'!D11-'前年度'!D11</f>
        <v>668113</v>
      </c>
      <c r="E11" s="39">
        <f>+'当年度'!E11-'前年度'!E11</f>
        <v>-1467290</v>
      </c>
      <c r="F11" s="39">
        <f>+'当年度'!F11-'前年度'!F11</f>
        <v>87176</v>
      </c>
      <c r="G11" s="39">
        <f>+'当年度'!G11-'前年度'!G11</f>
        <v>497</v>
      </c>
      <c r="H11" s="39">
        <f>+'当年度'!H11-'前年度'!H11</f>
        <v>-221549</v>
      </c>
      <c r="I11" s="39">
        <f>+'当年度'!I11-'前年度'!I11</f>
        <v>496126</v>
      </c>
      <c r="J11" s="39">
        <f>+'当年度'!J11-'前年度'!J11</f>
        <v>769489</v>
      </c>
      <c r="K11" s="39">
        <f>+'当年度'!K11-'前年度'!K11</f>
        <v>432419</v>
      </c>
      <c r="L11" s="39">
        <f>+'当年度'!L11-'前年度'!L11</f>
        <v>1091169</v>
      </c>
      <c r="M11" s="39">
        <f>+'当年度'!M11-'前年度'!M11</f>
        <v>23770</v>
      </c>
      <c r="N11" s="39">
        <f>+'当年度'!N11-'前年度'!N11</f>
        <v>239348</v>
      </c>
      <c r="O11" s="39">
        <f>+'当年度'!O11-'前年度'!O11</f>
        <v>0</v>
      </c>
      <c r="P11" s="39">
        <f>+'当年度'!P11-'前年度'!P11</f>
        <v>0</v>
      </c>
      <c r="Q11" s="39">
        <f>+'当年度'!Q11-'前年度'!Q11</f>
        <v>2111700</v>
      </c>
    </row>
    <row r="12" spans="1:17" ht="21.75" customHeight="1">
      <c r="A12" s="21"/>
      <c r="B12" s="16" t="s">
        <v>23</v>
      </c>
      <c r="C12" s="38">
        <f>+'当年度'!C12-'前年度'!C12</f>
        <v>-7827</v>
      </c>
      <c r="D12" s="39">
        <f>+'当年度'!D12-'前年度'!D12</f>
        <v>-376739</v>
      </c>
      <c r="E12" s="39">
        <f>+'当年度'!E12-'前年度'!E12</f>
        <v>-745303</v>
      </c>
      <c r="F12" s="39">
        <f>+'当年度'!F12-'前年度'!F12</f>
        <v>140076</v>
      </c>
      <c r="G12" s="39">
        <f>+'当年度'!G12-'前年度'!G12</f>
        <v>90</v>
      </c>
      <c r="H12" s="39">
        <f>+'当年度'!H12-'前年度'!H12</f>
        <v>148082</v>
      </c>
      <c r="I12" s="39">
        <f>+'当年度'!I12-'前年度'!I12</f>
        <v>5899</v>
      </c>
      <c r="J12" s="39">
        <f>+'当年度'!J12-'前年度'!J12</f>
        <v>70592</v>
      </c>
      <c r="K12" s="39">
        <f>+'当年度'!K12-'前年度'!K12</f>
        <v>71563</v>
      </c>
      <c r="L12" s="39">
        <f>+'当年度'!L12-'前年度'!L12</f>
        <v>122902</v>
      </c>
      <c r="M12" s="39">
        <f>+'当年度'!M12-'前年度'!M12</f>
        <v>-46375</v>
      </c>
      <c r="N12" s="39">
        <f>+'当年度'!N12-'前年度'!N12</f>
        <v>-25548</v>
      </c>
      <c r="O12" s="39">
        <f>+'当年度'!O12-'前年度'!O12</f>
        <v>0</v>
      </c>
      <c r="P12" s="39">
        <f>+'当年度'!P12-'前年度'!P12</f>
        <v>0</v>
      </c>
      <c r="Q12" s="39">
        <f>+'当年度'!Q12-'前年度'!Q12</f>
        <v>-642588</v>
      </c>
    </row>
    <row r="13" spans="1:17" ht="21.75" customHeight="1">
      <c r="A13" s="21"/>
      <c r="B13" s="16" t="s">
        <v>24</v>
      </c>
      <c r="C13" s="38">
        <f>+'当年度'!C13-'前年度'!C13</f>
        <v>-10931</v>
      </c>
      <c r="D13" s="39">
        <f>+'当年度'!D13-'前年度'!D13</f>
        <v>-335363</v>
      </c>
      <c r="E13" s="39">
        <f>+'当年度'!E13-'前年度'!E13</f>
        <v>-189975</v>
      </c>
      <c r="F13" s="39">
        <f>+'当年度'!F13-'前年度'!F13</f>
        <v>118463</v>
      </c>
      <c r="G13" s="39">
        <f>+'当年度'!G13-'前年度'!G13</f>
        <v>0</v>
      </c>
      <c r="H13" s="39">
        <f>+'当年度'!H13-'前年度'!H13</f>
        <v>113607</v>
      </c>
      <c r="I13" s="39">
        <f>+'当年度'!I13-'前年度'!I13</f>
        <v>90849</v>
      </c>
      <c r="J13" s="39">
        <f>+'当年度'!J13-'前年度'!J13</f>
        <v>61291</v>
      </c>
      <c r="K13" s="39">
        <f>+'当年度'!K13-'前年度'!K13</f>
        <v>36231</v>
      </c>
      <c r="L13" s="39">
        <f>+'当年度'!L13-'前年度'!L13</f>
        <v>486666</v>
      </c>
      <c r="M13" s="39">
        <f>+'当年度'!M13-'前年度'!M13</f>
        <v>801</v>
      </c>
      <c r="N13" s="39">
        <f>+'当年度'!N13-'前年度'!N13</f>
        <v>6732</v>
      </c>
      <c r="O13" s="39">
        <f>+'当年度'!O13-'前年度'!O13</f>
        <v>0</v>
      </c>
      <c r="P13" s="39">
        <f>+'当年度'!P13-'前年度'!P13</f>
        <v>0</v>
      </c>
      <c r="Q13" s="39">
        <f>+'当年度'!Q13-'前年度'!Q13</f>
        <v>378371</v>
      </c>
    </row>
    <row r="14" spans="1:17" ht="21.75" customHeight="1">
      <c r="A14" s="21"/>
      <c r="B14" s="16" t="s">
        <v>25</v>
      </c>
      <c r="C14" s="38">
        <f>+'当年度'!C14-'前年度'!C14</f>
        <v>-4010</v>
      </c>
      <c r="D14" s="39">
        <f>+'当年度'!D14-'前年度'!D14</f>
        <v>-499234</v>
      </c>
      <c r="E14" s="39">
        <f>+'当年度'!E14-'前年度'!E14</f>
        <v>-713545</v>
      </c>
      <c r="F14" s="39">
        <f>+'当年度'!F14-'前年度'!F14</f>
        <v>45418</v>
      </c>
      <c r="G14" s="39">
        <f>+'当年度'!G14-'前年度'!G14</f>
        <v>-1188</v>
      </c>
      <c r="H14" s="39">
        <f>+'当年度'!H14-'前年度'!H14</f>
        <v>-59627</v>
      </c>
      <c r="I14" s="39">
        <f>+'当年度'!I14-'前年度'!I14</f>
        <v>314362</v>
      </c>
      <c r="J14" s="39">
        <f>+'当年度'!J14-'前年度'!J14</f>
        <v>717754</v>
      </c>
      <c r="K14" s="39">
        <f>+'当年度'!K14-'前年度'!K14</f>
        <v>25267</v>
      </c>
      <c r="L14" s="39">
        <f>+'当年度'!L14-'前年度'!L14</f>
        <v>265233</v>
      </c>
      <c r="M14" s="39">
        <f>+'当年度'!M14-'前年度'!M14</f>
        <v>26443</v>
      </c>
      <c r="N14" s="39">
        <f>+'当年度'!N14-'前年度'!N14</f>
        <v>-73185</v>
      </c>
      <c r="O14" s="39">
        <f>+'当年度'!O14-'前年度'!O14</f>
        <v>0</v>
      </c>
      <c r="P14" s="39">
        <f>+'当年度'!P14-'前年度'!P14</f>
        <v>0</v>
      </c>
      <c r="Q14" s="39">
        <f>+'当年度'!Q14-'前年度'!Q14</f>
        <v>43688</v>
      </c>
    </row>
    <row r="15" spans="1:17" ht="21.75" customHeight="1">
      <c r="A15" s="21"/>
      <c r="B15" s="16" t="s">
        <v>26</v>
      </c>
      <c r="C15" s="38">
        <f>+'当年度'!C15-'前年度'!C15</f>
        <v>-39</v>
      </c>
      <c r="D15" s="39">
        <f>+'当年度'!D15-'前年度'!D15</f>
        <v>345850</v>
      </c>
      <c r="E15" s="39">
        <f>+'当年度'!E15-'前年度'!E15</f>
        <v>-98622</v>
      </c>
      <c r="F15" s="39">
        <f>+'当年度'!F15-'前年度'!F15</f>
        <v>-20498</v>
      </c>
      <c r="G15" s="39">
        <f>+'当年度'!G15-'前年度'!G15</f>
        <v>0</v>
      </c>
      <c r="H15" s="39">
        <f>+'当年度'!H15-'前年度'!H15</f>
        <v>-7218</v>
      </c>
      <c r="I15" s="39">
        <f>+'当年度'!I15-'前年度'!I15</f>
        <v>113244</v>
      </c>
      <c r="J15" s="39">
        <f>+'当年度'!J15-'前年度'!J15</f>
        <v>79279</v>
      </c>
      <c r="K15" s="39">
        <f>+'当年度'!K15-'前年度'!K15</f>
        <v>-321779</v>
      </c>
      <c r="L15" s="39">
        <f>+'当年度'!L15-'前年度'!L15</f>
        <v>-130511</v>
      </c>
      <c r="M15" s="39">
        <f>+'当年度'!M15-'前年度'!M15</f>
        <v>-4288</v>
      </c>
      <c r="N15" s="39">
        <f>+'当年度'!N15-'前年度'!N15</f>
        <v>20923</v>
      </c>
      <c r="O15" s="39">
        <f>+'当年度'!O15-'前年度'!O15</f>
        <v>171183</v>
      </c>
      <c r="P15" s="39">
        <f>+'当年度'!P15-'前年度'!P15</f>
        <v>0</v>
      </c>
      <c r="Q15" s="39">
        <f>+'当年度'!Q15-'前年度'!Q15</f>
        <v>147524</v>
      </c>
    </row>
    <row r="16" spans="1:17" ht="21.75" customHeight="1">
      <c r="A16" s="21"/>
      <c r="B16" s="16" t="s">
        <v>27</v>
      </c>
      <c r="C16" s="38">
        <f>+'当年度'!C16-'前年度'!C16</f>
        <v>-11787</v>
      </c>
      <c r="D16" s="39">
        <f>+'当年度'!D16-'前年度'!D16</f>
        <v>-73187</v>
      </c>
      <c r="E16" s="39">
        <f>+'当年度'!E16-'前年度'!E16</f>
        <v>-269996</v>
      </c>
      <c r="F16" s="39">
        <f>+'当年度'!F16-'前年度'!F16</f>
        <v>-49517</v>
      </c>
      <c r="G16" s="39">
        <f>+'当年度'!G16-'前年度'!G16</f>
        <v>0</v>
      </c>
      <c r="H16" s="39">
        <f>+'当年度'!H16-'前年度'!H16</f>
        <v>12891</v>
      </c>
      <c r="I16" s="39">
        <f>+'当年度'!I16-'前年度'!I16</f>
        <v>335694</v>
      </c>
      <c r="J16" s="39">
        <f>+'当年度'!J16-'前年度'!J16</f>
        <v>-160277</v>
      </c>
      <c r="K16" s="39">
        <f>+'当年度'!K16-'前年度'!K16</f>
        <v>73677</v>
      </c>
      <c r="L16" s="39">
        <f>+'当年度'!L16-'前年度'!L16</f>
        <v>31291</v>
      </c>
      <c r="M16" s="39">
        <f>+'当年度'!M16-'前年度'!M16</f>
        <v>4526</v>
      </c>
      <c r="N16" s="39">
        <f>+'当年度'!N16-'前年度'!N16</f>
        <v>-42655</v>
      </c>
      <c r="O16" s="39">
        <f>+'当年度'!O16-'前年度'!O16</f>
        <v>0</v>
      </c>
      <c r="P16" s="39">
        <f>+'当年度'!P16-'前年度'!P16</f>
        <v>0</v>
      </c>
      <c r="Q16" s="39">
        <f>+'当年度'!Q16-'前年度'!Q16</f>
        <v>-149340</v>
      </c>
    </row>
    <row r="17" spans="1:17" ht="21.75" customHeight="1">
      <c r="A17" s="21"/>
      <c r="B17" s="16" t="s">
        <v>46</v>
      </c>
      <c r="C17" s="38">
        <f>+'当年度'!C17-'前年度'!C17</f>
        <v>1542</v>
      </c>
      <c r="D17" s="39">
        <f>+'当年度'!D17-'前年度'!D17</f>
        <v>-892922</v>
      </c>
      <c r="E17" s="39">
        <f>+'当年度'!E17-'前年度'!E17</f>
        <v>24354</v>
      </c>
      <c r="F17" s="39">
        <f>+'当年度'!F17-'前年度'!F17</f>
        <v>85063</v>
      </c>
      <c r="G17" s="39">
        <f>+'当年度'!G17-'前年度'!G17</f>
        <v>0</v>
      </c>
      <c r="H17" s="39">
        <f>+'当年度'!H17-'前年度'!H17</f>
        <v>-31995</v>
      </c>
      <c r="I17" s="39">
        <f>+'当年度'!I17-'前年度'!I17</f>
        <v>62961</v>
      </c>
      <c r="J17" s="39">
        <f>+'当年度'!J17-'前年度'!J17</f>
        <v>218925</v>
      </c>
      <c r="K17" s="39">
        <f>+'当年度'!K17-'前年度'!K17</f>
        <v>-222977</v>
      </c>
      <c r="L17" s="39">
        <f>+'当年度'!L17-'前年度'!L17</f>
        <v>713103</v>
      </c>
      <c r="M17" s="39">
        <f>+'当年度'!M17-'前年度'!M17</f>
        <v>22275</v>
      </c>
      <c r="N17" s="39">
        <f>+'当年度'!N17-'前年度'!N17</f>
        <v>123375</v>
      </c>
      <c r="O17" s="39">
        <f>+'当年度'!O17-'前年度'!O17</f>
        <v>0</v>
      </c>
      <c r="P17" s="39">
        <f>+'当年度'!P17-'前年度'!P17</f>
        <v>0</v>
      </c>
      <c r="Q17" s="39">
        <f>+'当年度'!Q17-'前年度'!Q17</f>
        <v>103704</v>
      </c>
    </row>
    <row r="18" spans="1:17" ht="21.75" customHeight="1">
      <c r="A18" s="21"/>
      <c r="B18" s="16" t="s">
        <v>48</v>
      </c>
      <c r="C18" s="38">
        <f>+'当年度'!C18-'前年度'!C18</f>
        <v>-9364</v>
      </c>
      <c r="D18" s="39">
        <f>+'当年度'!D18-'前年度'!D18</f>
        <v>-332193</v>
      </c>
      <c r="E18" s="39">
        <f>+'当年度'!E18-'前年度'!E18</f>
        <v>127018</v>
      </c>
      <c r="F18" s="39">
        <f>+'当年度'!F18-'前年度'!F18</f>
        <v>21913</v>
      </c>
      <c r="G18" s="39">
        <f>+'当年度'!G18-'前年度'!G18</f>
        <v>2450</v>
      </c>
      <c r="H18" s="39">
        <f>+'当年度'!H18-'前年度'!H18</f>
        <v>264187</v>
      </c>
      <c r="I18" s="39">
        <f>+'当年度'!I18-'前年度'!I18</f>
        <v>-56111</v>
      </c>
      <c r="J18" s="39">
        <f>+'当年度'!J18-'前年度'!J18</f>
        <v>65368</v>
      </c>
      <c r="K18" s="39">
        <f>+'当年度'!K18-'前年度'!K18</f>
        <v>37091</v>
      </c>
      <c r="L18" s="39">
        <f>+'当年度'!L18-'前年度'!L18</f>
        <v>474612</v>
      </c>
      <c r="M18" s="39">
        <f>+'当年度'!M18-'前年度'!M18</f>
        <v>70339</v>
      </c>
      <c r="N18" s="39">
        <f>+'当年度'!N18-'前年度'!N18</f>
        <v>-448720</v>
      </c>
      <c r="O18" s="39">
        <f>+'当年度'!O18-'前年度'!O18</f>
        <v>0</v>
      </c>
      <c r="P18" s="39">
        <f>+'当年度'!P18-'前年度'!P18</f>
        <v>0</v>
      </c>
      <c r="Q18" s="39">
        <f>+'当年度'!Q18-'前年度'!Q18</f>
        <v>216590</v>
      </c>
    </row>
    <row r="19" spans="1:17" ht="21.75" customHeight="1">
      <c r="A19" s="22"/>
      <c r="B19" s="18" t="s">
        <v>49</v>
      </c>
      <c r="C19" s="40">
        <f>+'当年度'!C19-'前年度'!C19</f>
        <v>9458</v>
      </c>
      <c r="D19" s="41">
        <f>+'当年度'!D19-'前年度'!D19</f>
        <v>-1465672</v>
      </c>
      <c r="E19" s="41">
        <f>+'当年度'!E19-'前年度'!E19</f>
        <v>-827539</v>
      </c>
      <c r="F19" s="41">
        <f>+'当年度'!F19-'前年度'!F19</f>
        <v>-12709</v>
      </c>
      <c r="G19" s="41">
        <f>+'当年度'!G19-'前年度'!G19</f>
        <v>-28185</v>
      </c>
      <c r="H19" s="41">
        <f>+'当年度'!H19-'前年度'!H19</f>
        <v>-76341</v>
      </c>
      <c r="I19" s="41">
        <f>+'当年度'!I19-'前年度'!I19</f>
        <v>229576</v>
      </c>
      <c r="J19" s="41">
        <f>+'当年度'!J19-'前年度'!J19</f>
        <v>141444</v>
      </c>
      <c r="K19" s="41">
        <f>+'当年度'!K19-'前年度'!K19</f>
        <v>47338</v>
      </c>
      <c r="L19" s="41">
        <f>+'当年度'!L19-'前年度'!L19</f>
        <v>104225</v>
      </c>
      <c r="M19" s="41">
        <f>+'当年度'!M19-'前年度'!M19</f>
        <v>-32635</v>
      </c>
      <c r="N19" s="41">
        <f>+'当年度'!N19-'前年度'!N19</f>
        <v>129199</v>
      </c>
      <c r="O19" s="41">
        <f>+'当年度'!O19-'前年度'!O19</f>
        <v>0</v>
      </c>
      <c r="P19" s="41">
        <f>+'当年度'!P19-'前年度'!P19</f>
        <v>0</v>
      </c>
      <c r="Q19" s="41">
        <f>+'当年度'!Q19-'前年度'!Q19</f>
        <v>-1781841</v>
      </c>
    </row>
    <row r="20" spans="1:17" ht="21.75" customHeight="1">
      <c r="A20" s="21"/>
      <c r="B20" s="16" t="s">
        <v>28</v>
      </c>
      <c r="C20" s="38">
        <f>+'当年度'!C20-'前年度'!C20</f>
        <v>297</v>
      </c>
      <c r="D20" s="39">
        <f>+'当年度'!D20-'前年度'!D20</f>
        <v>148984</v>
      </c>
      <c r="E20" s="39">
        <f>+'当年度'!E20-'前年度'!E20</f>
        <v>-52083</v>
      </c>
      <c r="F20" s="39">
        <f>+'当年度'!F20-'前年度'!F20</f>
        <v>26994</v>
      </c>
      <c r="G20" s="39">
        <f>+'当年度'!G20-'前年度'!G20</f>
        <v>0</v>
      </c>
      <c r="H20" s="39">
        <f>+'当年度'!H20-'前年度'!H20</f>
        <v>-62076</v>
      </c>
      <c r="I20" s="39">
        <f>+'当年度'!I20-'前年度'!I20</f>
        <v>-4477</v>
      </c>
      <c r="J20" s="39">
        <f>+'当年度'!J20-'前年度'!J20</f>
        <v>88387</v>
      </c>
      <c r="K20" s="39">
        <f>+'当年度'!K20-'前年度'!K20</f>
        <v>-14910</v>
      </c>
      <c r="L20" s="39">
        <f>+'当年度'!L20-'前年度'!L20</f>
        <v>28031</v>
      </c>
      <c r="M20" s="39">
        <f>+'当年度'!M20-'前年度'!M20</f>
        <v>0</v>
      </c>
      <c r="N20" s="39">
        <f>+'当年度'!N20-'前年度'!N20</f>
        <v>13510</v>
      </c>
      <c r="O20" s="39">
        <f>+'当年度'!O20-'前年度'!O20</f>
        <v>0</v>
      </c>
      <c r="P20" s="39">
        <f>+'当年度'!P20-'前年度'!P20</f>
        <v>0</v>
      </c>
      <c r="Q20" s="39">
        <f>+'当年度'!Q20-'前年度'!Q20</f>
        <v>172657</v>
      </c>
    </row>
    <row r="21" spans="1:17" ht="21.75" customHeight="1">
      <c r="A21" s="21"/>
      <c r="B21" s="16" t="s">
        <v>29</v>
      </c>
      <c r="C21" s="38">
        <f>+'当年度'!C21-'前年度'!C21</f>
        <v>-2419</v>
      </c>
      <c r="D21" s="39">
        <f>+'当年度'!D21-'前年度'!D21</f>
        <v>675235</v>
      </c>
      <c r="E21" s="39">
        <f>+'当年度'!E21-'前年度'!E21</f>
        <v>-101632</v>
      </c>
      <c r="F21" s="39">
        <f>+'当年度'!F21-'前年度'!F21</f>
        <v>368597</v>
      </c>
      <c r="G21" s="39">
        <f>+'当年度'!G21-'前年度'!G21</f>
        <v>67878</v>
      </c>
      <c r="H21" s="39">
        <f>+'当年度'!H21-'前年度'!H21</f>
        <v>-42496</v>
      </c>
      <c r="I21" s="39">
        <f>+'当年度'!I21-'前年度'!I21</f>
        <v>12871</v>
      </c>
      <c r="J21" s="39">
        <f>+'当年度'!J21-'前年度'!J21</f>
        <v>86354</v>
      </c>
      <c r="K21" s="39">
        <f>+'当年度'!K21-'前年度'!K21</f>
        <v>277808</v>
      </c>
      <c r="L21" s="39">
        <f>+'当年度'!L21-'前年度'!L21</f>
        <v>-165321</v>
      </c>
      <c r="M21" s="39">
        <f>+'当年度'!M21-'前年度'!M21</f>
        <v>0</v>
      </c>
      <c r="N21" s="39">
        <f>+'当年度'!N21-'前年度'!N21</f>
        <v>19194</v>
      </c>
      <c r="O21" s="39">
        <f>+'当年度'!O21-'前年度'!O21</f>
        <v>0</v>
      </c>
      <c r="P21" s="39">
        <f>+'当年度'!P21-'前年度'!P21</f>
        <v>0</v>
      </c>
      <c r="Q21" s="39">
        <f>+'当年度'!Q21-'前年度'!Q21</f>
        <v>1196069</v>
      </c>
    </row>
    <row r="22" spans="1:17" ht="21.75" customHeight="1">
      <c r="A22" s="21"/>
      <c r="B22" s="16" t="s">
        <v>30</v>
      </c>
      <c r="C22" s="38">
        <f>+'当年度'!C22-'前年度'!C22</f>
        <v>5285</v>
      </c>
      <c r="D22" s="39">
        <f>+'当年度'!D22-'前年度'!D22</f>
        <v>3871</v>
      </c>
      <c r="E22" s="39">
        <f>+'当年度'!E22-'前年度'!E22</f>
        <v>-793025</v>
      </c>
      <c r="F22" s="39">
        <f>+'当年度'!F22-'前年度'!F22</f>
        <v>137349</v>
      </c>
      <c r="G22" s="39">
        <f>+'当年度'!G22-'前年度'!G22</f>
        <v>0</v>
      </c>
      <c r="H22" s="39">
        <f>+'当年度'!H22-'前年度'!H22</f>
        <v>-63775</v>
      </c>
      <c r="I22" s="39">
        <f>+'当年度'!I22-'前年度'!I22</f>
        <v>-8236</v>
      </c>
      <c r="J22" s="39">
        <f>+'当年度'!J22-'前年度'!J22</f>
        <v>-105336</v>
      </c>
      <c r="K22" s="39">
        <f>+'当年度'!K22-'前年度'!K22</f>
        <v>-84547</v>
      </c>
      <c r="L22" s="39">
        <f>+'当年度'!L22-'前年度'!L22</f>
        <v>-109422</v>
      </c>
      <c r="M22" s="39">
        <f>+'当年度'!M22-'前年度'!M22</f>
        <v>45340</v>
      </c>
      <c r="N22" s="39">
        <f>+'当年度'!N22-'前年度'!N22</f>
        <v>56164</v>
      </c>
      <c r="O22" s="39">
        <f>+'当年度'!O22-'前年度'!O22</f>
        <v>0</v>
      </c>
      <c r="P22" s="39">
        <f>+'当年度'!P22-'前年度'!P22</f>
        <v>0</v>
      </c>
      <c r="Q22" s="39">
        <f>+'当年度'!Q22-'前年度'!Q22</f>
        <v>-916332</v>
      </c>
    </row>
    <row r="23" spans="1:17" ht="21.75" customHeight="1">
      <c r="A23" s="21"/>
      <c r="B23" s="16" t="s">
        <v>31</v>
      </c>
      <c r="C23" s="38">
        <f>+'当年度'!C23-'前年度'!C23</f>
        <v>2399</v>
      </c>
      <c r="D23" s="39">
        <f>+'当年度'!D23-'前年度'!D23</f>
        <v>-125810</v>
      </c>
      <c r="E23" s="39">
        <f>+'当年度'!E23-'前年度'!E23</f>
        <v>-159892</v>
      </c>
      <c r="F23" s="39">
        <f>+'当年度'!F23-'前年度'!F23</f>
        <v>89477</v>
      </c>
      <c r="G23" s="39">
        <f>+'当年度'!G23-'前年度'!G23</f>
        <v>0</v>
      </c>
      <c r="H23" s="39">
        <f>+'当年度'!H23-'前年度'!H23</f>
        <v>4848</v>
      </c>
      <c r="I23" s="39">
        <f>+'当年度'!I23-'前年度'!I23</f>
        <v>27117</v>
      </c>
      <c r="J23" s="39">
        <f>+'当年度'!J23-'前年度'!J23</f>
        <v>-84697</v>
      </c>
      <c r="K23" s="39">
        <f>+'当年度'!K23-'前年度'!K23</f>
        <v>51555</v>
      </c>
      <c r="L23" s="39">
        <f>+'当年度'!L23-'前年度'!L23</f>
        <v>78600</v>
      </c>
      <c r="M23" s="39">
        <f>+'当年度'!M23-'前年度'!M23</f>
        <v>7304</v>
      </c>
      <c r="N23" s="39">
        <f>+'当年度'!N23-'前年度'!N23</f>
        <v>10968</v>
      </c>
      <c r="O23" s="39">
        <f>+'当年度'!O23-'前年度'!O23</f>
        <v>0</v>
      </c>
      <c r="P23" s="39">
        <f>+'当年度'!P23-'前年度'!P23</f>
        <v>0</v>
      </c>
      <c r="Q23" s="39">
        <f>+'当年度'!Q23-'前年度'!Q23</f>
        <v>-98131</v>
      </c>
    </row>
    <row r="24" spans="1:17" ht="21.75" customHeight="1">
      <c r="A24" s="21"/>
      <c r="B24" s="16" t="s">
        <v>32</v>
      </c>
      <c r="C24" s="38">
        <f>+'当年度'!C24-'前年度'!C24</f>
        <v>2788</v>
      </c>
      <c r="D24" s="39">
        <f>+'当年度'!D24-'前年度'!D24</f>
        <v>111596</v>
      </c>
      <c r="E24" s="39">
        <f>+'当年度'!E24-'前年度'!E24</f>
        <v>-318712</v>
      </c>
      <c r="F24" s="39">
        <f>+'当年度'!F24-'前年度'!F24</f>
        <v>4993</v>
      </c>
      <c r="G24" s="39">
        <f>+'当年度'!G24-'前年度'!G24</f>
        <v>0</v>
      </c>
      <c r="H24" s="39">
        <f>+'当年度'!H24-'前年度'!H24</f>
        <v>29393</v>
      </c>
      <c r="I24" s="39">
        <f>+'当年度'!I24-'前年度'!I24</f>
        <v>77562</v>
      </c>
      <c r="J24" s="39">
        <f>+'当年度'!J24-'前年度'!J24</f>
        <v>-50470</v>
      </c>
      <c r="K24" s="39">
        <f>+'当年度'!K24-'前年度'!K24</f>
        <v>-228485</v>
      </c>
      <c r="L24" s="39">
        <f>+'当年度'!L24-'前年度'!L24</f>
        <v>1071008</v>
      </c>
      <c r="M24" s="39">
        <f>+'当年度'!M24-'前年度'!M24</f>
        <v>0</v>
      </c>
      <c r="N24" s="39">
        <f>+'当年度'!N24-'前年度'!N24</f>
        <v>0</v>
      </c>
      <c r="O24" s="39">
        <f>+'当年度'!O24-'前年度'!O24</f>
        <v>0</v>
      </c>
      <c r="P24" s="39">
        <f>+'当年度'!P24-'前年度'!P24</f>
        <v>0</v>
      </c>
      <c r="Q24" s="39">
        <f>+'当年度'!Q24-'前年度'!Q24</f>
        <v>699673</v>
      </c>
    </row>
    <row r="25" spans="1:17" ht="21.75" customHeight="1">
      <c r="A25" s="21"/>
      <c r="B25" s="16" t="s">
        <v>33</v>
      </c>
      <c r="C25" s="38">
        <f>+'当年度'!C25-'前年度'!C25</f>
        <v>-2191</v>
      </c>
      <c r="D25" s="39">
        <f>+'当年度'!D25-'前年度'!D25</f>
        <v>-362924</v>
      </c>
      <c r="E25" s="39">
        <f>+'当年度'!E25-'前年度'!E25</f>
        <v>-179490</v>
      </c>
      <c r="F25" s="39">
        <f>+'当年度'!F25-'前年度'!F25</f>
        <v>43639</v>
      </c>
      <c r="G25" s="39">
        <f>+'当年度'!G25-'前年度'!G25</f>
        <v>-2993</v>
      </c>
      <c r="H25" s="39">
        <f>+'当年度'!H25-'前年度'!H25</f>
        <v>18340</v>
      </c>
      <c r="I25" s="39">
        <f>+'当年度'!I25-'前年度'!I25</f>
        <v>434534</v>
      </c>
      <c r="J25" s="39">
        <f>+'当年度'!J25-'前年度'!J25</f>
        <v>-160390</v>
      </c>
      <c r="K25" s="39">
        <f>+'当年度'!K25-'前年度'!K25</f>
        <v>-13797</v>
      </c>
      <c r="L25" s="39">
        <f>+'当年度'!L25-'前年度'!L25</f>
        <v>-317544</v>
      </c>
      <c r="M25" s="39">
        <f>+'当年度'!M25-'前年度'!M25</f>
        <v>-3190</v>
      </c>
      <c r="N25" s="39">
        <f>+'当年度'!N25-'前年度'!N25</f>
        <v>-36519</v>
      </c>
      <c r="O25" s="39">
        <f>+'当年度'!O25-'前年度'!O25</f>
        <v>0</v>
      </c>
      <c r="P25" s="39">
        <f>+'当年度'!P25-'前年度'!P25</f>
        <v>0</v>
      </c>
      <c r="Q25" s="39">
        <f>+'当年度'!Q25-'前年度'!Q25</f>
        <v>-582525</v>
      </c>
    </row>
    <row r="26" spans="1:17" ht="21.75" customHeight="1">
      <c r="A26" s="21"/>
      <c r="B26" s="16" t="s">
        <v>34</v>
      </c>
      <c r="C26" s="38">
        <f>+'当年度'!C26-'前年度'!C26</f>
        <v>-13772</v>
      </c>
      <c r="D26" s="39">
        <f>+'当年度'!D26-'前年度'!D26</f>
        <v>309690</v>
      </c>
      <c r="E26" s="39">
        <f>+'当年度'!E26-'前年度'!E26</f>
        <v>296547</v>
      </c>
      <c r="F26" s="39">
        <f>+'当年度'!F26-'前年度'!F26</f>
        <v>9837</v>
      </c>
      <c r="G26" s="39">
        <f>+'当年度'!G26-'前年度'!G26</f>
        <v>11</v>
      </c>
      <c r="H26" s="39">
        <f>+'当年度'!H26-'前年度'!H26</f>
        <v>45792</v>
      </c>
      <c r="I26" s="39">
        <f>+'当年度'!I26-'前年度'!I26</f>
        <v>-12942</v>
      </c>
      <c r="J26" s="39">
        <f>+'当年度'!J26-'前年度'!J26</f>
        <v>159578</v>
      </c>
      <c r="K26" s="39">
        <f>+'当年度'!K26-'前年度'!K26</f>
        <v>12860</v>
      </c>
      <c r="L26" s="39">
        <f>+'当年度'!L26-'前年度'!L26</f>
        <v>-20010</v>
      </c>
      <c r="M26" s="39">
        <f>+'当年度'!M26-'前年度'!M26</f>
        <v>0</v>
      </c>
      <c r="N26" s="39">
        <f>+'当年度'!N26-'前年度'!N26</f>
        <v>83110</v>
      </c>
      <c r="O26" s="39">
        <f>+'当年度'!O26-'前年度'!O26</f>
        <v>0</v>
      </c>
      <c r="P26" s="39">
        <f>+'当年度'!P26-'前年度'!P26</f>
        <v>0</v>
      </c>
      <c r="Q26" s="39">
        <f>+'当年度'!Q26-'前年度'!Q26</f>
        <v>870701</v>
      </c>
    </row>
    <row r="27" spans="1:17" ht="21.75" customHeight="1">
      <c r="A27" s="21"/>
      <c r="B27" s="16" t="s">
        <v>35</v>
      </c>
      <c r="C27" s="38">
        <f>+'当年度'!C27-'前年度'!C27</f>
        <v>1053</v>
      </c>
      <c r="D27" s="39">
        <f>+'当年度'!D27-'前年度'!D27</f>
        <v>205104</v>
      </c>
      <c r="E27" s="39">
        <f>+'当年度'!E27-'前年度'!E27</f>
        <v>-11173</v>
      </c>
      <c r="F27" s="39">
        <f>+'当年度'!F27-'前年度'!F27</f>
        <v>-23156</v>
      </c>
      <c r="G27" s="39">
        <f>+'当年度'!G27-'前年度'!G27</f>
        <v>0</v>
      </c>
      <c r="H27" s="39">
        <f>+'当年度'!H27-'前年度'!H27</f>
        <v>73785</v>
      </c>
      <c r="I27" s="39">
        <f>+'当年度'!I27-'前年度'!I27</f>
        <v>126932</v>
      </c>
      <c r="J27" s="39">
        <f>+'当年度'!J27-'前年度'!J27</f>
        <v>9887</v>
      </c>
      <c r="K27" s="39">
        <f>+'当年度'!K27-'前年度'!K27</f>
        <v>22831</v>
      </c>
      <c r="L27" s="39">
        <f>+'当年度'!L27-'前年度'!L27</f>
        <v>-40473</v>
      </c>
      <c r="M27" s="39">
        <f>+'当年度'!M27-'前年度'!M27</f>
        <v>11388</v>
      </c>
      <c r="N27" s="39">
        <f>+'当年度'!N27-'前年度'!N27</f>
        <v>-3233</v>
      </c>
      <c r="O27" s="39">
        <f>+'当年度'!O27-'前年度'!O27</f>
        <v>0</v>
      </c>
      <c r="P27" s="39">
        <f>+'当年度'!P27-'前年度'!P27</f>
        <v>0</v>
      </c>
      <c r="Q27" s="39">
        <f>+'当年度'!Q27-'前年度'!Q27</f>
        <v>372945</v>
      </c>
    </row>
    <row r="28" spans="1:17" ht="21.75" customHeight="1">
      <c r="A28" s="21"/>
      <c r="B28" s="16" t="s">
        <v>36</v>
      </c>
      <c r="C28" s="38">
        <f>+'当年度'!C28-'前年度'!C28</f>
        <v>-1062</v>
      </c>
      <c r="D28" s="39">
        <f>+'当年度'!D28-'前年度'!D28</f>
        <v>213869</v>
      </c>
      <c r="E28" s="39">
        <f>+'当年度'!E28-'前年度'!E28</f>
        <v>-156132</v>
      </c>
      <c r="F28" s="39">
        <f>+'当年度'!F28-'前年度'!F28</f>
        <v>6880</v>
      </c>
      <c r="G28" s="39">
        <f>+'当年度'!G28-'前年度'!G28</f>
        <v>0</v>
      </c>
      <c r="H28" s="39">
        <f>+'当年度'!H28-'前年度'!H28</f>
        <v>104722</v>
      </c>
      <c r="I28" s="39">
        <f>+'当年度'!I28-'前年度'!I28</f>
        <v>43956</v>
      </c>
      <c r="J28" s="39">
        <f>+'当年度'!J28-'前年度'!J28</f>
        <v>143347</v>
      </c>
      <c r="K28" s="39">
        <f>+'当年度'!K28-'前年度'!K28</f>
        <v>-425713</v>
      </c>
      <c r="L28" s="39">
        <f>+'当年度'!L28-'前年度'!L28</f>
        <v>127148</v>
      </c>
      <c r="M28" s="39">
        <f>+'当年度'!M28-'前年度'!M28</f>
        <v>-1832</v>
      </c>
      <c r="N28" s="39">
        <f>+'当年度'!N28-'前年度'!N28</f>
        <v>33460</v>
      </c>
      <c r="O28" s="39">
        <f>+'当年度'!O28-'前年度'!O28</f>
        <v>0</v>
      </c>
      <c r="P28" s="39">
        <f>+'当年度'!P28-'前年度'!P28</f>
        <v>0</v>
      </c>
      <c r="Q28" s="39">
        <f>+'当年度'!Q28-'前年度'!Q28</f>
        <v>88643</v>
      </c>
    </row>
    <row r="29" spans="1:17" ht="21.75" customHeight="1">
      <c r="A29" s="21"/>
      <c r="B29" s="16" t="s">
        <v>37</v>
      </c>
      <c r="C29" s="38">
        <f>+'当年度'!C29-'前年度'!C29</f>
        <v>-2756</v>
      </c>
      <c r="D29" s="39">
        <f>+'当年度'!D29-'前年度'!D29</f>
        <v>-56013</v>
      </c>
      <c r="E29" s="39">
        <f>+'当年度'!E29-'前年度'!E29</f>
        <v>-60390</v>
      </c>
      <c r="F29" s="39">
        <f>+'当年度'!F29-'前年度'!F29</f>
        <v>-47542</v>
      </c>
      <c r="G29" s="39">
        <f>+'当年度'!G29-'前年度'!G29</f>
        <v>0</v>
      </c>
      <c r="H29" s="39">
        <f>+'当年度'!H29-'前年度'!H29</f>
        <v>25477</v>
      </c>
      <c r="I29" s="39">
        <f>+'当年度'!I29-'前年度'!I29</f>
        <v>41969</v>
      </c>
      <c r="J29" s="39">
        <f>+'当年度'!J29-'前年度'!J29</f>
        <v>100702</v>
      </c>
      <c r="K29" s="39">
        <f>+'当年度'!K29-'前年度'!K29</f>
        <v>-334056</v>
      </c>
      <c r="L29" s="39">
        <f>+'当年度'!L29-'前年度'!L29</f>
        <v>-15168</v>
      </c>
      <c r="M29" s="39">
        <f>+'当年度'!M29-'前年度'!M29</f>
        <v>27670</v>
      </c>
      <c r="N29" s="39">
        <f>+'当年度'!N29-'前年度'!N29</f>
        <v>-817</v>
      </c>
      <c r="O29" s="39">
        <f>+'当年度'!O29-'前年度'!O29</f>
        <v>0</v>
      </c>
      <c r="P29" s="39">
        <f>+'当年度'!P29-'前年度'!P29</f>
        <v>0</v>
      </c>
      <c r="Q29" s="39">
        <f>+'当年度'!Q29-'前年度'!Q29</f>
        <v>-320924</v>
      </c>
    </row>
    <row r="30" spans="1:17" ht="21.75" customHeight="1">
      <c r="A30" s="21"/>
      <c r="B30" s="16" t="s">
        <v>47</v>
      </c>
      <c r="C30" s="38">
        <f>+'当年度'!C30-'前年度'!C30</f>
        <v>2255</v>
      </c>
      <c r="D30" s="39">
        <f>+'当年度'!D30-'前年度'!D30</f>
        <v>-269009</v>
      </c>
      <c r="E30" s="39">
        <f>+'当年度'!E30-'前年度'!E30</f>
        <v>-108382</v>
      </c>
      <c r="F30" s="39">
        <f>+'当年度'!F30-'前年度'!F30</f>
        <v>30745</v>
      </c>
      <c r="G30" s="39">
        <f>+'当年度'!G30-'前年度'!G30</f>
        <v>0</v>
      </c>
      <c r="H30" s="39">
        <f>+'当年度'!H30-'前年度'!H30</f>
        <v>7629</v>
      </c>
      <c r="I30" s="39">
        <f>+'当年度'!I30-'前年度'!I30</f>
        <v>-1970</v>
      </c>
      <c r="J30" s="39">
        <f>+'当年度'!J30-'前年度'!J30</f>
        <v>-107674</v>
      </c>
      <c r="K30" s="39">
        <f>+'当年度'!K30-'前年度'!K30</f>
        <v>-800936</v>
      </c>
      <c r="L30" s="39">
        <f>+'当年度'!L30-'前年度'!L30</f>
        <v>-69240</v>
      </c>
      <c r="M30" s="39">
        <f>+'当年度'!M30-'前年度'!M30</f>
        <v>-24867</v>
      </c>
      <c r="N30" s="39">
        <f>+'当年度'!N30-'前年度'!N30</f>
        <v>1088978</v>
      </c>
      <c r="O30" s="39">
        <f>+'当年度'!O30-'前年度'!O30</f>
        <v>0</v>
      </c>
      <c r="P30" s="39">
        <f>+'当年度'!P30-'前年度'!P30</f>
        <v>0</v>
      </c>
      <c r="Q30" s="39">
        <f>+'当年度'!Q30-'前年度'!Q30</f>
        <v>-252471</v>
      </c>
    </row>
    <row r="31" spans="1:17" ht="21.75" customHeight="1">
      <c r="A31" s="21"/>
      <c r="B31" s="16" t="s">
        <v>50</v>
      </c>
      <c r="C31" s="38">
        <f>+'当年度'!C31-'前年度'!C31</f>
        <v>3642</v>
      </c>
      <c r="D31" s="39">
        <f>+'当年度'!D31-'前年度'!D31</f>
        <v>-390566</v>
      </c>
      <c r="E31" s="39">
        <f>+'当年度'!E31-'前年度'!E31</f>
        <v>232344</v>
      </c>
      <c r="F31" s="39">
        <f>+'当年度'!F31-'前年度'!F31</f>
        <v>-45569</v>
      </c>
      <c r="G31" s="39">
        <f>+'当年度'!G31-'前年度'!G31</f>
        <v>0</v>
      </c>
      <c r="H31" s="39">
        <f>+'当年度'!H31-'前年度'!H31</f>
        <v>-26297</v>
      </c>
      <c r="I31" s="39">
        <f>+'当年度'!I31-'前年度'!I31</f>
        <v>50129</v>
      </c>
      <c r="J31" s="39">
        <f>+'当年度'!J31-'前年度'!J31</f>
        <v>-97168</v>
      </c>
      <c r="K31" s="39">
        <f>+'当年度'!K31-'前年度'!K31</f>
        <v>22773</v>
      </c>
      <c r="L31" s="39">
        <f>+'当年度'!L31-'前年度'!L31</f>
        <v>9181</v>
      </c>
      <c r="M31" s="39">
        <f>+'当年度'!M31-'前年度'!M31</f>
        <v>41833</v>
      </c>
      <c r="N31" s="39">
        <f>+'当年度'!N31-'前年度'!N31</f>
        <v>7813</v>
      </c>
      <c r="O31" s="39">
        <f>+'当年度'!O31-'前年度'!O31</f>
        <v>0</v>
      </c>
      <c r="P31" s="39">
        <f>+'当年度'!P31-'前年度'!P31</f>
        <v>0</v>
      </c>
      <c r="Q31" s="39">
        <f>+'当年度'!Q31-'前年度'!Q31</f>
        <v>-191885</v>
      </c>
    </row>
    <row r="32" spans="1:17" ht="21.75" customHeight="1">
      <c r="A32" s="21"/>
      <c r="B32" s="16" t="s">
        <v>51</v>
      </c>
      <c r="C32" s="38">
        <f>+'当年度'!C32-'前年度'!C32</f>
        <v>-6390</v>
      </c>
      <c r="D32" s="39">
        <f>+'当年度'!D32-'前年度'!D32</f>
        <v>81435</v>
      </c>
      <c r="E32" s="39">
        <f>+'当年度'!E32-'前年度'!E32</f>
        <v>-222777</v>
      </c>
      <c r="F32" s="39">
        <f>+'当年度'!F32-'前年度'!F32</f>
        <v>-90692</v>
      </c>
      <c r="G32" s="39">
        <f>+'当年度'!G32-'前年度'!G32</f>
        <v>0</v>
      </c>
      <c r="H32" s="39">
        <f>+'当年度'!H32-'前年度'!H32</f>
        <v>-13820</v>
      </c>
      <c r="I32" s="39">
        <f>+'当年度'!I32-'前年度'!I32</f>
        <v>238755</v>
      </c>
      <c r="J32" s="39">
        <f>+'当年度'!J32-'前年度'!J32</f>
        <v>-3365</v>
      </c>
      <c r="K32" s="39">
        <f>+'当年度'!K32-'前年度'!K32</f>
        <v>195880</v>
      </c>
      <c r="L32" s="39">
        <f>+'当年度'!L32-'前年度'!L32</f>
        <v>-15252</v>
      </c>
      <c r="M32" s="39">
        <f>+'当年度'!M32-'前年度'!M32</f>
        <v>0</v>
      </c>
      <c r="N32" s="39">
        <f>+'当年度'!N32-'前年度'!N32</f>
        <v>34583</v>
      </c>
      <c r="O32" s="39">
        <f>+'当年度'!O32-'前年度'!O32</f>
        <v>0</v>
      </c>
      <c r="P32" s="39">
        <f>+'当年度'!P32-'前年度'!P32</f>
        <v>0</v>
      </c>
      <c r="Q32" s="39">
        <f>+'当年度'!Q32-'前年度'!Q32</f>
        <v>198357</v>
      </c>
    </row>
    <row r="33" spans="1:17" ht="21.75" customHeight="1">
      <c r="A33" s="21"/>
      <c r="B33" s="16" t="s">
        <v>38</v>
      </c>
      <c r="C33" s="38">
        <f>+'当年度'!C33-'前年度'!C33</f>
        <v>60</v>
      </c>
      <c r="D33" s="39">
        <f>+'当年度'!D33-'前年度'!D33</f>
        <v>-25456</v>
      </c>
      <c r="E33" s="39">
        <f>+'当年度'!E33-'前年度'!E33</f>
        <v>-103184</v>
      </c>
      <c r="F33" s="39">
        <f>+'当年度'!F33-'前年度'!F33</f>
        <v>-17979</v>
      </c>
      <c r="G33" s="39">
        <f>+'当年度'!G33-'前年度'!G33</f>
        <v>0</v>
      </c>
      <c r="H33" s="39">
        <f>+'当年度'!H33-'前年度'!H33</f>
        <v>-40761</v>
      </c>
      <c r="I33" s="39">
        <f>+'当年度'!I33-'前年度'!I33</f>
        <v>81730</v>
      </c>
      <c r="J33" s="39">
        <f>+'当年度'!J33-'前年度'!J33</f>
        <v>-229968</v>
      </c>
      <c r="K33" s="39">
        <f>+'当年度'!K33-'前年度'!K33</f>
        <v>-72264</v>
      </c>
      <c r="L33" s="39">
        <f>+'当年度'!L33-'前年度'!L33</f>
        <v>27661</v>
      </c>
      <c r="M33" s="39">
        <f>+'当年度'!M33-'前年度'!M33</f>
        <v>-4604</v>
      </c>
      <c r="N33" s="39">
        <f>+'当年度'!N33-'前年度'!N33</f>
        <v>11727</v>
      </c>
      <c r="O33" s="39">
        <f>+'当年度'!O33-'前年度'!O33</f>
        <v>0</v>
      </c>
      <c r="P33" s="39">
        <f>+'当年度'!P33-'前年度'!P33</f>
        <v>0</v>
      </c>
      <c r="Q33" s="39">
        <f>+'当年度'!Q33-'前年度'!Q33</f>
        <v>-373038</v>
      </c>
    </row>
    <row r="34" spans="1:17" ht="21.75" customHeight="1">
      <c r="A34" s="21"/>
      <c r="B34" s="17" t="s">
        <v>39</v>
      </c>
      <c r="C34" s="42">
        <f>+'当年度'!C34-'前年度'!C34</f>
        <v>-988</v>
      </c>
      <c r="D34" s="43">
        <f>+'当年度'!D34-'前年度'!D34</f>
        <v>74420</v>
      </c>
      <c r="E34" s="43">
        <f>+'当年度'!E34-'前年度'!E34</f>
        <v>-136441</v>
      </c>
      <c r="F34" s="43">
        <f>+'当年度'!F34-'前年度'!F34</f>
        <v>-5749</v>
      </c>
      <c r="G34" s="43">
        <f>+'当年度'!G34-'前年度'!G34</f>
        <v>0</v>
      </c>
      <c r="H34" s="43">
        <f>+'当年度'!H34-'前年度'!H34</f>
        <v>101432</v>
      </c>
      <c r="I34" s="43">
        <f>+'当年度'!I34-'前年度'!I34</f>
        <v>41377</v>
      </c>
      <c r="J34" s="43">
        <f>+'当年度'!J34-'前年度'!J34</f>
        <v>24456</v>
      </c>
      <c r="K34" s="43">
        <f>+'当年度'!K34-'前年度'!K34</f>
        <v>-2401</v>
      </c>
      <c r="L34" s="43">
        <f>+'当年度'!L34-'前年度'!L34</f>
        <v>-340267</v>
      </c>
      <c r="M34" s="43">
        <f>+'当年度'!M34-'前年度'!M34</f>
        <v>-1738</v>
      </c>
      <c r="N34" s="43">
        <f>+'当年度'!N34-'前年度'!N34</f>
        <v>22047</v>
      </c>
      <c r="O34" s="43">
        <f>+'当年度'!O34-'前年度'!O34</f>
        <v>0</v>
      </c>
      <c r="P34" s="43">
        <f>+'当年度'!P34-'前年度'!P34</f>
        <v>0</v>
      </c>
      <c r="Q34" s="43">
        <f>+'当年度'!Q34-'前年度'!Q34</f>
        <v>-223852</v>
      </c>
    </row>
    <row r="35" spans="1:17" ht="21.75" customHeight="1">
      <c r="A35" s="21"/>
      <c r="B35" s="20" t="s">
        <v>40</v>
      </c>
      <c r="C35" s="44">
        <f>+'当年度'!C35-'前年度'!C35</f>
        <v>-60093</v>
      </c>
      <c r="D35" s="44">
        <f>+'当年度'!D35-'前年度'!D35</f>
        <v>-6212817</v>
      </c>
      <c r="E35" s="44">
        <f>+'当年度'!E35-'前年度'!E35</f>
        <v>-11643473</v>
      </c>
      <c r="F35" s="44">
        <f>+'当年度'!F35-'前年度'!F35</f>
        <v>625507</v>
      </c>
      <c r="G35" s="44">
        <f>+'当年度'!G35-'前年度'!G35</f>
        <v>28221</v>
      </c>
      <c r="H35" s="44">
        <f>+'当年度'!H35-'前年度'!H35</f>
        <v>878540</v>
      </c>
      <c r="I35" s="44">
        <f>+'当年度'!I35-'前年度'!I35</f>
        <v>4780509</v>
      </c>
      <c r="J35" s="44">
        <f>+'当年度'!J35-'前年度'!J35</f>
        <v>1783221</v>
      </c>
      <c r="K35" s="44">
        <f>+'当年度'!K35-'前年度'!K35</f>
        <v>1031963</v>
      </c>
      <c r="L35" s="44">
        <f>+'当年度'!L35-'前年度'!L35</f>
        <v>10387664</v>
      </c>
      <c r="M35" s="44">
        <f>+'当年度'!M35-'前年度'!M35</f>
        <v>59226</v>
      </c>
      <c r="N35" s="44">
        <f>+'当年度'!N35-'前年度'!N35</f>
        <v>-1589890</v>
      </c>
      <c r="O35" s="44">
        <f>+'当年度'!O35-'前年度'!O35</f>
        <v>171183</v>
      </c>
      <c r="P35" s="44">
        <f>+'当年度'!P35-'前年度'!P35</f>
        <v>0</v>
      </c>
      <c r="Q35" s="44">
        <f>+'当年度'!Q35-'前年度'!Q35</f>
        <v>239761</v>
      </c>
    </row>
    <row r="36" spans="1:17" ht="21.75" customHeight="1">
      <c r="A36" s="21"/>
      <c r="B36" s="20" t="s">
        <v>52</v>
      </c>
      <c r="C36" s="44">
        <f>+'当年度'!C36-'前年度'!C36</f>
        <v>-11799</v>
      </c>
      <c r="D36" s="44">
        <f>+'当年度'!D36-'前年度'!D36</f>
        <v>594426</v>
      </c>
      <c r="E36" s="44">
        <f>+'当年度'!E36-'前年度'!E36</f>
        <v>-1874422</v>
      </c>
      <c r="F36" s="44">
        <f>+'当年度'!F36-'前年度'!F36</f>
        <v>487824</v>
      </c>
      <c r="G36" s="44">
        <f>+'当年度'!G36-'前年度'!G36</f>
        <v>64896</v>
      </c>
      <c r="H36" s="44">
        <f>+'当年度'!H36-'前年度'!H36</f>
        <v>162193</v>
      </c>
      <c r="I36" s="44">
        <f>+'当年度'!I36-'前年度'!I36</f>
        <v>1149307</v>
      </c>
      <c r="J36" s="44">
        <f>+'当年度'!J36-'前年度'!J36</f>
        <v>-226357</v>
      </c>
      <c r="K36" s="44">
        <f>+'当年度'!K36-'前年度'!K36</f>
        <v>-1393402</v>
      </c>
      <c r="L36" s="44">
        <f>+'当年度'!L36-'前年度'!L36</f>
        <v>248932</v>
      </c>
      <c r="M36" s="44">
        <f>+'当年度'!M36-'前年度'!M36</f>
        <v>97304</v>
      </c>
      <c r="N36" s="44">
        <f>+'当年度'!N36-'前年度'!N36</f>
        <v>1340985</v>
      </c>
      <c r="O36" s="44">
        <f>+'当年度'!O36-'前年度'!O36</f>
        <v>0</v>
      </c>
      <c r="P36" s="44">
        <f>+'当年度'!P36-'前年度'!P36</f>
        <v>0</v>
      </c>
      <c r="Q36" s="44">
        <f>+'当年度'!Q36-'前年度'!Q36</f>
        <v>639887</v>
      </c>
    </row>
    <row r="37" spans="1:17" ht="21.75" customHeight="1">
      <c r="A37" s="21"/>
      <c r="B37" s="20" t="s">
        <v>41</v>
      </c>
      <c r="C37" s="44">
        <f>+'当年度'!C37-'前年度'!C37</f>
        <v>-71892</v>
      </c>
      <c r="D37" s="44">
        <f>+'当年度'!D37-'前年度'!D37</f>
        <v>-5618391</v>
      </c>
      <c r="E37" s="44">
        <f>+'当年度'!E37-'前年度'!E37</f>
        <v>-13517895</v>
      </c>
      <c r="F37" s="44">
        <f>+'当年度'!F37-'前年度'!F37</f>
        <v>1113331</v>
      </c>
      <c r="G37" s="44">
        <f>+'当年度'!G37-'前年度'!G37</f>
        <v>93117</v>
      </c>
      <c r="H37" s="44">
        <f>+'当年度'!H37-'前年度'!H37</f>
        <v>1040733</v>
      </c>
      <c r="I37" s="44">
        <f>+'当年度'!I37-'前年度'!I37</f>
        <v>5929816</v>
      </c>
      <c r="J37" s="44">
        <f>+'当年度'!J37-'前年度'!J37</f>
        <v>1556864</v>
      </c>
      <c r="K37" s="44">
        <f>+'当年度'!K37-'前年度'!K37</f>
        <v>-361439</v>
      </c>
      <c r="L37" s="44">
        <f>+'当年度'!L37-'前年度'!L37</f>
        <v>10636596</v>
      </c>
      <c r="M37" s="44">
        <f>+'当年度'!M37-'前年度'!M37</f>
        <v>156530</v>
      </c>
      <c r="N37" s="44">
        <f>+'当年度'!N37-'前年度'!N37</f>
        <v>-248905</v>
      </c>
      <c r="O37" s="44">
        <f>+'当年度'!O37-'前年度'!O37</f>
        <v>171183</v>
      </c>
      <c r="P37" s="44">
        <f>+'当年度'!P37-'前年度'!P37</f>
        <v>0</v>
      </c>
      <c r="Q37" s="44">
        <f>+'当年度'!Q37-'前年度'!Q37</f>
        <v>879648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6" r:id="rId1"/>
  <headerFooter alignWithMargins="0">
    <oddHeader>&amp;L&amp;"ＭＳ ゴシック,標準"&amp;24３　目的別歳出の状況（対前年度増減額）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view="pageBreakPreview" zoomScale="65" zoomScaleNormal="75" zoomScaleSheetLayoutView="65" zoomScalePageLayoutView="0" workbookViewId="0" topLeftCell="B1">
      <pane xSplit="1" ySplit="5" topLeftCell="C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D20" sqref="D20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56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1</v>
      </c>
    </row>
    <row r="3" spans="1:17" ht="17.25">
      <c r="A3" s="21"/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21"/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1:17" ht="17.25">
      <c r="A5" s="21"/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21.75" customHeight="1">
      <c r="A6" s="21"/>
      <c r="B6" s="15" t="s">
        <v>17</v>
      </c>
      <c r="C6" s="45">
        <f>IF(AND('当年度'!C6=0,'前年度'!C6=0),"",IF('前年度'!C6=0,"皆増 ",IF('当年度'!C6=0,"皆減 ",ROUND('増減額'!C6/'前年度'!C6*100,1))))</f>
        <v>-1.2</v>
      </c>
      <c r="D6" s="46">
        <f>IF(AND('当年度'!D6=0,'前年度'!D6=0),"",IF('前年度'!D6=0,"皆増 ",IF('当年度'!D6=0,"皆減 ",ROUND('増減額'!D6/'前年度'!D6*100,1))))</f>
        <v>-17</v>
      </c>
      <c r="E6" s="46">
        <f>IF(AND('当年度'!E6=0,'前年度'!E6=0),"",IF('前年度'!E6=0,"皆増 ",IF('当年度'!E6=0,"皆減 ",ROUND('増減額'!E6/'前年度'!E6*100,1))))</f>
        <v>-5.8</v>
      </c>
      <c r="F6" s="46">
        <f>IF(AND('当年度'!F6=0,'前年度'!F6=0),"",IF('前年度'!F6=0,"皆増 ",IF('当年度'!F6=0,"皆減 ",ROUND('増減額'!F6/'前年度'!F6*100,1))))</f>
        <v>-0.2</v>
      </c>
      <c r="G6" s="46">
        <f>IF(AND('当年度'!G6=0,'前年度'!G6=0),"",IF('前年度'!G6=0,"皆増 ",IF('当年度'!G6=0,"皆減 ",ROUND('増減額'!G6/'前年度'!G6*100,1))))</f>
        <v>-28.1</v>
      </c>
      <c r="H6" s="46">
        <f>IF(AND('当年度'!H6=0,'前年度'!H6=0),"",IF('前年度'!H6=0,"皆増 ",IF('当年度'!H6=0,"皆減 ",ROUND('増減額'!H6/'前年度'!H6*100,1))))</f>
        <v>5.1</v>
      </c>
      <c r="I6" s="46">
        <f>IF(AND('当年度'!I6=0,'前年度'!I6=0),"",IF('前年度'!I6=0,"皆増 ",IF('当年度'!I6=0,"皆減 ",ROUND('増減額'!I6/'前年度'!I6*100,1))))</f>
        <v>33.1</v>
      </c>
      <c r="J6" s="46">
        <f>IF(AND('当年度'!J6=0,'前年度'!J6=0),"",IF('前年度'!J6=0,"皆増 ",IF('当年度'!J6=0,"皆減 ",ROUND('増減額'!J6/'前年度'!J6*100,1))))</f>
        <v>6</v>
      </c>
      <c r="K6" s="46">
        <f>IF(AND('当年度'!K6=0,'前年度'!K6=0),"",IF('前年度'!K6=0,"皆増 ",IF('当年度'!K6=0,"皆減 ",ROUND('増減額'!K6/'前年度'!K6*100,1))))</f>
        <v>7.9</v>
      </c>
      <c r="L6" s="45">
        <f>IF(AND('当年度'!L6=0,'前年度'!L6=0),"",IF('前年度'!L6=0,"皆増 ",IF('当年度'!L6=0,"皆減 ",ROUND('増減額'!L6/'前年度'!L6*100,1))))</f>
        <v>-3.9</v>
      </c>
      <c r="M6" s="46">
        <f>IF(AND('当年度'!M6=0,'前年度'!M6=0),"",IF('前年度'!M6=0,"皆増 ",IF('当年度'!M6=0,"皆減 ",ROUND('増減額'!M6/'前年度'!M6*100,1))))</f>
        <v>605.5</v>
      </c>
      <c r="N6" s="46">
        <f>IF(AND('当年度'!N6=0,'前年度'!N6=0),"",IF('前年度'!N6=0,"皆増 ",IF('当年度'!N6=0,"皆減 ",ROUND('増減額'!N6/'前年度'!N6*100,1))))</f>
        <v>6.1</v>
      </c>
      <c r="O6" s="46">
        <f>IF(AND('当年度'!O6=0,'前年度'!O6=0),"",IF('前年度'!O6=0,"皆増 ",IF('当年度'!O6=0,"皆減 ",ROUND('増減額'!O6/'前年度'!O6*100,1))))</f>
      </c>
      <c r="P6" s="46">
        <f>IF(AND('当年度'!P6=0,'前年度'!P6=0),"",IF('前年度'!P6=0,"皆増 ",IF('当年度'!P6=0,"皆減 ",ROUND('増減額'!P6/'前年度'!P6*100,1))))</f>
      </c>
      <c r="Q6" s="46">
        <f>IF(AND('当年度'!Q6=0,'前年度'!Q6=0),"",IF('前年度'!Q6=0,"皆増 ",IF('当年度'!Q6=0,"皆減 ",ROUND('増減額'!Q6/'前年度'!Q6*100,1))))</f>
        <v>-3</v>
      </c>
    </row>
    <row r="7" spans="1:17" ht="21.75" customHeight="1">
      <c r="A7" s="21"/>
      <c r="B7" s="16" t="s">
        <v>18</v>
      </c>
      <c r="C7" s="47">
        <f>IF(AND('当年度'!C7=0,'前年度'!C7=0),"",IF('前年度'!C7=0,"皆増 ",IF('当年度'!C7=0,"皆減 ",ROUND('増減額'!C7/'前年度'!C7*100,1))))</f>
        <v>-2.3</v>
      </c>
      <c r="D7" s="48">
        <f>IF(AND('当年度'!D7=0,'前年度'!D7=0),"",IF('前年度'!D7=0,"皆増 ",IF('当年度'!D7=0,"皆減 ",ROUND('増減額'!D7/'前年度'!D7*100,1))))</f>
        <v>8.8</v>
      </c>
      <c r="E7" s="48">
        <f>IF(AND('当年度'!E7=0,'前年度'!E7=0),"",IF('前年度'!E7=0,"皆増 ",IF('当年度'!E7=0,"皆減 ",ROUND('増減額'!E7/'前年度'!E7*100,1))))</f>
        <v>-2.6</v>
      </c>
      <c r="F7" s="48">
        <f>IF(AND('当年度'!F7=0,'前年度'!F7=0),"",IF('前年度'!F7=0,"皆増 ",IF('当年度'!F7=0,"皆減 ",ROUND('増減額'!F7/'前年度'!F7*100,1))))</f>
        <v>3.1</v>
      </c>
      <c r="G7" s="48">
        <f>IF(AND('当年度'!G7=0,'前年度'!G7=0),"",IF('前年度'!G7=0,"皆増 ",IF('当年度'!G7=0,"皆減 ",ROUND('増減額'!G7/'前年度'!G7*100,1))))</f>
        <v>34.9</v>
      </c>
      <c r="H7" s="48">
        <f>IF(AND('当年度'!H7=0,'前年度'!H7=0),"",IF('前年度'!H7=0,"皆増 ",IF('当年度'!H7=0,"皆減 ",ROUND('増減額'!H7/'前年度'!H7*100,1))))</f>
        <v>-5.1</v>
      </c>
      <c r="I7" s="48">
        <f>IF(AND('当年度'!I7=0,'前年度'!I7=0),"",IF('前年度'!I7=0,"皆増 ",IF('当年度'!I7=0,"皆減 ",ROUND('増減額'!I7/'前年度'!I7*100,1))))</f>
        <v>34.7</v>
      </c>
      <c r="J7" s="48">
        <f>IF(AND('当年度'!J7=0,'前年度'!J7=0),"",IF('前年度'!J7=0,"皆増 ",IF('当年度'!J7=0,"皆減 ",ROUND('増減額'!J7/'前年度'!J7*100,1))))</f>
        <v>10.7</v>
      </c>
      <c r="K7" s="48">
        <f>IF(AND('当年度'!K7=0,'前年度'!K7=0),"",IF('前年度'!K7=0,"皆増 ",IF('当年度'!K7=0,"皆減 ",ROUND('増減額'!K7/'前年度'!K7*100,1))))</f>
        <v>3</v>
      </c>
      <c r="L7" s="47">
        <f>IF(AND('当年度'!L7=0,'前年度'!L7=0),"",IF('前年度'!L7=0,"皆増 ",IF('当年度'!L7=0,"皆減 ",ROUND('増減額'!L7/'前年度'!L7*100,1))))</f>
        <v>24.6</v>
      </c>
      <c r="M7" s="48" t="str">
        <f>IF(AND('当年度'!M7=0,'前年度'!M7=0),"",IF('前年度'!M7=0,"皆増 ",IF('当年度'!M7=0,"皆減 ",ROUND('増減額'!M7/'前年度'!M7*100,1))))</f>
        <v>皆減 </v>
      </c>
      <c r="N7" s="48">
        <f>IF(AND('当年度'!N7=0,'前年度'!N7=0),"",IF('前年度'!N7=0,"皆増 ",IF('当年度'!N7=0,"皆減 ",ROUND('増減額'!N7/'前年度'!N7*100,1))))</f>
        <v>-5.1</v>
      </c>
      <c r="O7" s="48">
        <f>IF(AND('当年度'!O7=0,'前年度'!O7=0),"",IF('前年度'!O7=0,"皆増 ",IF('当年度'!O7=0,"皆減 ",ROUND('増減額'!O7/'前年度'!O7*100,1))))</f>
      </c>
      <c r="P7" s="48">
        <f>IF(AND('当年度'!P7=0,'前年度'!P7=0),"",IF('前年度'!P7=0,"皆増 ",IF('当年度'!P7=0,"皆減 ",ROUND('増減額'!P7/'前年度'!P7*100,1))))</f>
      </c>
      <c r="Q7" s="48">
        <f>IF(AND('当年度'!Q7=0,'前年度'!Q7=0),"",IF('前年度'!Q7=0,"皆増 ",IF('当年度'!Q7=0,"皆減 ",ROUND('増減額'!Q7/'前年度'!Q7*100,1))))</f>
        <v>5.4</v>
      </c>
    </row>
    <row r="8" spans="1:17" ht="21.75" customHeight="1">
      <c r="A8" s="21"/>
      <c r="B8" s="16" t="s">
        <v>19</v>
      </c>
      <c r="C8" s="47">
        <f>IF(AND('当年度'!C8=0,'前年度'!C8=0),"",IF('前年度'!C8=0,"皆増 ",IF('当年度'!C8=0,"皆減 ",ROUND('増減額'!C8/'前年度'!C8*100,1))))</f>
        <v>0.6</v>
      </c>
      <c r="D8" s="48">
        <f>IF(AND('当年度'!D8=0,'前年度'!D8=0),"",IF('前年度'!D8=0,"皆増 ",IF('当年度'!D8=0,"皆減 ",ROUND('増減額'!D8/'前年度'!D8*100,1))))</f>
        <v>-4.4</v>
      </c>
      <c r="E8" s="48">
        <f>IF(AND('当年度'!E8=0,'前年度'!E8=0),"",IF('前年度'!E8=0,"皆増 ",IF('当年度'!E8=0,"皆減 ",ROUND('増減額'!E8/'前年度'!E8*100,1))))</f>
        <v>-1.7</v>
      </c>
      <c r="F8" s="48">
        <f>IF(AND('当年度'!F8=0,'前年度'!F8=0),"",IF('前年度'!F8=0,"皆増 ",IF('当年度'!F8=0,"皆減 ",ROUND('増減額'!F8/'前年度'!F8*100,1))))</f>
        <v>-9</v>
      </c>
      <c r="G8" s="48">
        <f>IF(AND('当年度'!G8=0,'前年度'!G8=0),"",IF('前年度'!G8=0,"皆増 ",IF('当年度'!G8=0,"皆減 ",ROUND('増減額'!G8/'前年度'!G8*100,1))))</f>
        <v>-2</v>
      </c>
      <c r="H8" s="48">
        <f>IF(AND('当年度'!H8=0,'前年度'!H8=0),"",IF('前年度'!H8=0,"皆増 ",IF('当年度'!H8=0,"皆減 ",ROUND('増減額'!H8/'前年度'!H8*100,1))))</f>
        <v>14.7</v>
      </c>
      <c r="I8" s="48">
        <f>IF(AND('当年度'!I8=0,'前年度'!I8=0),"",IF('前年度'!I8=0,"皆増 ",IF('当年度'!I8=0,"皆減 ",ROUND('増減額'!I8/'前年度'!I8*100,1))))</f>
        <v>31.5</v>
      </c>
      <c r="J8" s="48">
        <f>IF(AND('当年度'!J8=0,'前年度'!J8=0),"",IF('前年度'!J8=0,"皆増 ",IF('当年度'!J8=0,"皆減 ",ROUND('増減額'!J8/'前年度'!J8*100,1))))</f>
        <v>-20.1</v>
      </c>
      <c r="K8" s="48">
        <f>IF(AND('当年度'!K8=0,'前年度'!K8=0),"",IF('前年度'!K8=0,"皆増 ",IF('当年度'!K8=0,"皆減 ",ROUND('増減額'!K8/'前年度'!K8*100,1))))</f>
        <v>-12.5</v>
      </c>
      <c r="L8" s="47">
        <f>IF(AND('当年度'!L8=0,'前年度'!L8=0),"",IF('前年度'!L8=0,"皆増 ",IF('当年度'!L8=0,"皆減 ",ROUND('増減額'!L8/'前年度'!L8*100,1))))</f>
        <v>42.3</v>
      </c>
      <c r="M8" s="48">
        <f>IF(AND('当年度'!M8=0,'前年度'!M8=0),"",IF('前年度'!M8=0,"皆増 ",IF('当年度'!M8=0,"皆減 ",ROUND('増減額'!M8/'前年度'!M8*100,1))))</f>
        <v>-10.6</v>
      </c>
      <c r="N8" s="48">
        <f>IF(AND('当年度'!N8=0,'前年度'!N8=0),"",IF('前年度'!N8=0,"皆増 ",IF('当年度'!N8=0,"皆減 ",ROUND('増減額'!N8/'前年度'!N8*100,1))))</f>
        <v>2</v>
      </c>
      <c r="O8" s="48">
        <f>IF(AND('当年度'!O8=0,'前年度'!O8=0),"",IF('前年度'!O8=0,"皆増 ",IF('当年度'!O8=0,"皆減 ",ROUND('増減額'!O8/'前年度'!O8*100,1))))</f>
      </c>
      <c r="P8" s="48">
        <f>IF(AND('当年度'!P8=0,'前年度'!P8=0),"",IF('前年度'!P8=0,"皆増 ",IF('当年度'!P8=0,"皆減 ",ROUND('増減額'!P8/'前年度'!P8*100,1))))</f>
      </c>
      <c r="Q8" s="48">
        <f>IF(AND('当年度'!Q8=0,'前年度'!Q8=0),"",IF('前年度'!Q8=0,"皆増 ",IF('当年度'!Q8=0,"皆減 ",ROUND('増減額'!Q8/'前年度'!Q8*100,1))))</f>
        <v>-0.4</v>
      </c>
    </row>
    <row r="9" spans="1:17" ht="21.75" customHeight="1">
      <c r="A9" s="21"/>
      <c r="B9" s="16" t="s">
        <v>20</v>
      </c>
      <c r="C9" s="47">
        <f>IF(AND('当年度'!C9=0,'前年度'!C9=0),"",IF('前年度'!C9=0,"皆増 ",IF('当年度'!C9=0,"皆減 ",ROUND('増減額'!C9/'前年度'!C9*100,1))))</f>
        <v>0</v>
      </c>
      <c r="D9" s="48">
        <f>IF(AND('当年度'!D9=0,'前年度'!D9=0),"",IF('前年度'!D9=0,"皆増 ",IF('当年度'!D9=0,"皆減 ",ROUND('増減額'!D9/'前年度'!D9*100,1))))</f>
        <v>-20.7</v>
      </c>
      <c r="E9" s="48">
        <f>IF(AND('当年度'!E9=0,'前年度'!E9=0),"",IF('前年度'!E9=0,"皆増 ",IF('当年度'!E9=0,"皆減 ",ROUND('増減額'!E9/'前年度'!E9*100,1))))</f>
        <v>-6.5</v>
      </c>
      <c r="F9" s="48">
        <f>IF(AND('当年度'!F9=0,'前年度'!F9=0),"",IF('前年度'!F9=0,"皆増 ",IF('当年度'!F9=0,"皆減 ",ROUND('増減額'!F9/'前年度'!F9*100,1))))</f>
        <v>-1.3</v>
      </c>
      <c r="G9" s="48">
        <f>IF(AND('当年度'!G9=0,'前年度'!G9=0),"",IF('前年度'!G9=0,"皆増 ",IF('当年度'!G9=0,"皆減 ",ROUND('増減額'!G9/'前年度'!G9*100,1))))</f>
        <v>10.6</v>
      </c>
      <c r="H9" s="48">
        <f>IF(AND('当年度'!H9=0,'前年度'!H9=0),"",IF('前年度'!H9=0,"皆増 ",IF('当年度'!H9=0,"皆減 ",ROUND('増減額'!H9/'前年度'!H9*100,1))))</f>
        <v>20.2</v>
      </c>
      <c r="I9" s="48">
        <f>IF(AND('当年度'!I9=0,'前年度'!I9=0),"",IF('前年度'!I9=0,"皆増 ",IF('当年度'!I9=0,"皆減 ",ROUND('増減額'!I9/'前年度'!I9*100,1))))</f>
        <v>23.2</v>
      </c>
      <c r="J9" s="48">
        <f>IF(AND('当年度'!J9=0,'前年度'!J9=0),"",IF('前年度'!J9=0,"皆増 ",IF('当年度'!J9=0,"皆減 ",ROUND('増減額'!J9/'前年度'!J9*100,1))))</f>
        <v>8.6</v>
      </c>
      <c r="K9" s="48">
        <f>IF(AND('当年度'!K9=0,'前年度'!K9=0),"",IF('前年度'!K9=0,"皆増 ",IF('当年度'!K9=0,"皆減 ",ROUND('増減額'!K9/'前年度'!K9*100,1))))</f>
        <v>1.5</v>
      </c>
      <c r="L9" s="47">
        <f>IF(AND('当年度'!L9=0,'前年度'!L9=0),"",IF('前年度'!L9=0,"皆増 ",IF('当年度'!L9=0,"皆減 ",ROUND('増減額'!L9/'前年度'!L9*100,1))))</f>
        <v>6.8</v>
      </c>
      <c r="M9" s="48">
        <f>IF(AND('当年度'!M9=0,'前年度'!M9=0),"",IF('前年度'!M9=0,"皆増 ",IF('当年度'!M9=0,"皆減 ",ROUND('増減額'!M9/'前年度'!M9*100,1))))</f>
        <v>-75.6</v>
      </c>
      <c r="N9" s="48">
        <f>IF(AND('当年度'!N9=0,'前年度'!N9=0),"",IF('前年度'!N9=0,"皆増 ",IF('当年度'!N9=0,"皆減 ",ROUND('増減額'!N9/'前年度'!N9*100,1))))</f>
        <v>-19.2</v>
      </c>
      <c r="O9" s="48">
        <f>IF(AND('当年度'!O9=0,'前年度'!O9=0),"",IF('前年度'!O9=0,"皆増 ",IF('当年度'!O9=0,"皆減 ",ROUND('増減額'!O9/'前年度'!O9*100,1))))</f>
      </c>
      <c r="P9" s="48">
        <f>IF(AND('当年度'!P9=0,'前年度'!P9=0),"",IF('前年度'!P9=0,"皆増 ",IF('当年度'!P9=0,"皆減 ",ROUND('増減額'!P9/'前年度'!P9*100,1))))</f>
      </c>
      <c r="Q9" s="48">
        <f>IF(AND('当年度'!Q9=0,'前年度'!Q9=0),"",IF('前年度'!Q9=0,"皆増 ",IF('当年度'!Q9=0,"皆減 ",ROUND('増減額'!Q9/'前年度'!Q9*100,1))))</f>
        <v>-4.6</v>
      </c>
    </row>
    <row r="10" spans="1:17" ht="21.75" customHeight="1">
      <c r="A10" s="21"/>
      <c r="B10" s="16" t="s">
        <v>21</v>
      </c>
      <c r="C10" s="47">
        <f>IF(AND('当年度'!C10=0,'前年度'!C10=0),"",IF('前年度'!C10=0,"皆増 ",IF('当年度'!C10=0,"皆減 ",ROUND('増減額'!C10/'前年度'!C10*100,1))))</f>
        <v>-0.1</v>
      </c>
      <c r="D10" s="48">
        <f>IF(AND('当年度'!D10=0,'前年度'!D10=0),"",IF('前年度'!D10=0,"皆増 ",IF('当年度'!D10=0,"皆減 ",ROUND('増減額'!D10/'前年度'!D10*100,1))))</f>
        <v>8.4</v>
      </c>
      <c r="E10" s="48">
        <f>IF(AND('当年度'!E10=0,'前年度'!E10=0),"",IF('前年度'!E10=0,"皆増 ",IF('当年度'!E10=0,"皆減 ",ROUND('増減額'!E10/'前年度'!E10*100,1))))</f>
        <v>-3.9</v>
      </c>
      <c r="F10" s="48">
        <f>IF(AND('当年度'!F10=0,'前年度'!F10=0),"",IF('前年度'!F10=0,"皆増 ",IF('当年度'!F10=0,"皆減 ",ROUND('増減額'!F10/'前年度'!F10*100,1))))</f>
        <v>9.2</v>
      </c>
      <c r="G10" s="48">
        <f>IF(AND('当年度'!G10=0,'前年度'!G10=0),"",IF('前年度'!G10=0,"皆増 ",IF('当年度'!G10=0,"皆減 ",ROUND('増減額'!G10/'前年度'!G10*100,1))))</f>
        <v>14.5</v>
      </c>
      <c r="H10" s="48">
        <f>IF(AND('当年度'!H10=0,'前年度'!H10=0),"",IF('前年度'!H10=0,"皆増 ",IF('当年度'!H10=0,"皆減 ",ROUND('増減額'!H10/'前年度'!H10*100,1))))</f>
        <v>34.9</v>
      </c>
      <c r="I10" s="48">
        <f>IF(AND('当年度'!I10=0,'前年度'!I10=0),"",IF('前年度'!I10=0,"皆増 ",IF('当年度'!I10=0,"皆減 ",ROUND('増減額'!I10/'前年度'!I10*100,1))))</f>
        <v>24.6</v>
      </c>
      <c r="J10" s="48">
        <f>IF(AND('当年度'!J10=0,'前年度'!J10=0),"",IF('前年度'!J10=0,"皆増 ",IF('当年度'!J10=0,"皆減 ",ROUND('増減額'!J10/'前年度'!J10*100,1))))</f>
        <v>-23.7</v>
      </c>
      <c r="K10" s="48">
        <f>IF(AND('当年度'!K10=0,'前年度'!K10=0),"",IF('前年度'!K10=0,"皆増 ",IF('当年度'!K10=0,"皆減 ",ROUND('増減額'!K10/'前年度'!K10*100,1))))</f>
        <v>26.5</v>
      </c>
      <c r="L10" s="47">
        <f>IF(AND('当年度'!L10=0,'前年度'!L10=0),"",IF('前年度'!L10=0,"皆増 ",IF('当年度'!L10=0,"皆減 ",ROUND('増減額'!L10/'前年度'!L10*100,1))))</f>
        <v>24.8</v>
      </c>
      <c r="M10" s="48" t="str">
        <f>IF(AND('当年度'!M10=0,'前年度'!M10=0),"",IF('前年度'!M10=0,"皆増 ",IF('当年度'!M10=0,"皆減 ",ROUND('増減額'!M10/'前年度'!M10*100,1))))</f>
        <v>皆増 </v>
      </c>
      <c r="N10" s="48">
        <f>IF(AND('当年度'!N10=0,'前年度'!N10=0),"",IF('前年度'!N10=0,"皆増 ",IF('当年度'!N10=0,"皆減 ",ROUND('増減額'!N10/'前年度'!N10*100,1))))</f>
        <v>-11.3</v>
      </c>
      <c r="O10" s="48">
        <f>IF(AND('当年度'!O10=0,'前年度'!O10=0),"",IF('前年度'!O10=0,"皆増 ",IF('当年度'!O10=0,"皆減 ",ROUND('増減額'!O10/'前年度'!O10*100,1))))</f>
      </c>
      <c r="P10" s="48">
        <f>IF(AND('当年度'!P10=0,'前年度'!P10=0),"",IF('前年度'!P10=0,"皆増 ",IF('当年度'!P10=0,"皆減 ",ROUND('増減額'!P10/'前年度'!P10*100,1))))</f>
      </c>
      <c r="Q10" s="48">
        <f>IF(AND('当年度'!Q10=0,'前年度'!Q10=0),"",IF('前年度'!Q10=0,"皆増 ",IF('当年度'!Q10=0,"皆減 ",ROUND('増減額'!Q10/'前年度'!Q10*100,1))))</f>
        <v>0.1</v>
      </c>
    </row>
    <row r="11" spans="1:17" ht="21.75" customHeight="1">
      <c r="A11" s="21"/>
      <c r="B11" s="16" t="s">
        <v>22</v>
      </c>
      <c r="C11" s="47">
        <f>IF(AND('当年度'!C11=0,'前年度'!C11=0),"",IF('前年度'!C11=0,"皆増 ",IF('当年度'!C11=0,"皆減 ",ROUND('増減額'!C11/'前年度'!C11*100,1))))</f>
        <v>-1.6</v>
      </c>
      <c r="D11" s="48">
        <f>IF(AND('当年度'!D11=0,'前年度'!D11=0),"",IF('前年度'!D11=0,"皆増 ",IF('当年度'!D11=0,"皆減 ",ROUND('増減額'!D11/'前年度'!D11*100,1))))</f>
        <v>11</v>
      </c>
      <c r="E11" s="48">
        <f>IF(AND('当年度'!E11=0,'前年度'!E11=0),"",IF('前年度'!E11=0,"皆増 ",IF('当年度'!E11=0,"皆減 ",ROUND('増減額'!E11/'前年度'!E11*100,1))))</f>
        <v>-4.7</v>
      </c>
      <c r="F11" s="48">
        <f>IF(AND('当年度'!F11=0,'前年度'!F11=0),"",IF('前年度'!F11=0,"皆増 ",IF('当年度'!F11=0,"皆減 ",ROUND('増減額'!F11/'前年度'!F11*100,1))))</f>
        <v>1.2</v>
      </c>
      <c r="G11" s="48">
        <f>IF(AND('当年度'!G11=0,'前年度'!G11=0),"",IF('前年度'!G11=0,"皆増 ",IF('当年度'!G11=0,"皆減 ",ROUND('増減額'!G11/'前年度'!G11*100,1))))</f>
        <v>0.7</v>
      </c>
      <c r="H11" s="48">
        <f>IF(AND('当年度'!H11=0,'前年度'!H11=0),"",IF('前年度'!H11=0,"皆増 ",IF('当年度'!H11=0,"皆減 ",ROUND('増減額'!H11/'前年度'!H11*100,1))))</f>
        <v>-12.3</v>
      </c>
      <c r="I11" s="48">
        <f>IF(AND('当年度'!I11=0,'前年度'!I11=0),"",IF('前年度'!I11=0,"皆増 ",IF('当年度'!I11=0,"皆減 ",ROUND('増減額'!I11/'前年度'!I11*100,1))))</f>
        <v>38.7</v>
      </c>
      <c r="J11" s="48">
        <f>IF(AND('当年度'!J11=0,'前年度'!J11=0),"",IF('前年度'!J11=0,"皆増 ",IF('当年度'!J11=0,"皆減 ",ROUND('増減額'!J11/'前年度'!J11*100,1))))</f>
        <v>9.6</v>
      </c>
      <c r="K11" s="48">
        <f>IF(AND('当年度'!K11=0,'前年度'!K11=0),"",IF('前年度'!K11=0,"皆増 ",IF('当年度'!K11=0,"皆減 ",ROUND('増減額'!K11/'前年度'!K11*100,1))))</f>
        <v>16.2</v>
      </c>
      <c r="L11" s="47">
        <f>IF(AND('当年度'!L11=0,'前年度'!L11=0),"",IF('前年度'!L11=0,"皆増 ",IF('当年度'!L11=0,"皆減 ",ROUND('増減額'!L11/'前年度'!L11*100,1))))</f>
        <v>15.3</v>
      </c>
      <c r="M11" s="48">
        <f>IF(AND('当年度'!M11=0,'前年度'!M11=0),"",IF('前年度'!M11=0,"皆増 ",IF('当年度'!M11=0,"皆減 ",ROUND('増減額'!M11/'前年度'!M11*100,1))))</f>
        <v>48.7</v>
      </c>
      <c r="N11" s="48">
        <f>IF(AND('当年度'!N11=0,'前年度'!N11=0),"",IF('前年度'!N11=0,"皆増 ",IF('当年度'!N11=0,"皆減 ",ROUND('増減額'!N11/'前年度'!N11*100,1))))</f>
        <v>5.8</v>
      </c>
      <c r="O11" s="48">
        <f>IF(AND('当年度'!O11=0,'前年度'!O11=0),"",IF('前年度'!O11=0,"皆増 ",IF('当年度'!O11=0,"皆減 ",ROUND('増減額'!O11/'前年度'!O11*100,1))))</f>
        <v>0</v>
      </c>
      <c r="P11" s="48">
        <f>IF(AND('当年度'!P11=0,'前年度'!P11=0),"",IF('前年度'!P11=0,"皆増 ",IF('当年度'!P11=0,"皆減 ",ROUND('増減額'!P11/'前年度'!P11*100,1))))</f>
      </c>
      <c r="Q11" s="48">
        <f>IF(AND('当年度'!Q11=0,'前年度'!Q11=0),"",IF('前年度'!Q11=0,"皆増 ",IF('当年度'!Q11=0,"皆減 ",ROUND('増減額'!Q11/'前年度'!Q11*100,1))))</f>
        <v>3</v>
      </c>
    </row>
    <row r="12" spans="1:17" ht="21.75" customHeight="1">
      <c r="A12" s="21"/>
      <c r="B12" s="16" t="s">
        <v>23</v>
      </c>
      <c r="C12" s="47">
        <f>IF(AND('当年度'!C12=0,'前年度'!C12=0),"",IF('前年度'!C12=0,"皆増 ",IF('当年度'!C12=0,"皆減 ",ROUND('増減額'!C12/'前年度'!C12*100,1))))</f>
        <v>-3.6</v>
      </c>
      <c r="D12" s="48">
        <f>IF(AND('当年度'!D12=0,'前年度'!D12=0),"",IF('前年度'!D12=0,"皆増 ",IF('当年度'!D12=0,"皆減 ",ROUND('増減額'!D12/'前年度'!D12*100,1))))</f>
        <v>-8.8</v>
      </c>
      <c r="E12" s="48">
        <f>IF(AND('当年度'!E12=0,'前年度'!E12=0),"",IF('前年度'!E12=0,"皆増 ",IF('当年度'!E12=0,"皆減 ",ROUND('増減額'!E12/'前年度'!E12*100,1))))</f>
        <v>-5.5</v>
      </c>
      <c r="F12" s="48">
        <f>IF(AND('当年度'!F12=0,'前年度'!F12=0),"",IF('前年度'!F12=0,"皆増 ",IF('当年度'!F12=0,"皆減 ",ROUND('増減額'!F12/'前年度'!F12*100,1))))</f>
        <v>2.7</v>
      </c>
      <c r="G12" s="48">
        <f>IF(AND('当年度'!G12=0,'前年度'!G12=0),"",IF('前年度'!G12=0,"皆増 ",IF('当年度'!G12=0,"皆減 ",ROUND('増減額'!G12/'前年度'!G12*100,1))))</f>
        <v>17.1</v>
      </c>
      <c r="H12" s="48">
        <f>IF(AND('当年度'!H12=0,'前年度'!H12=0),"",IF('前年度'!H12=0,"皆増 ",IF('当年度'!H12=0,"皆減 ",ROUND('増減額'!H12/'前年度'!H12*100,1))))</f>
        <v>31.6</v>
      </c>
      <c r="I12" s="48">
        <f>IF(AND('当年度'!I12=0,'前年度'!I12=0),"",IF('前年度'!I12=0,"皆増 ",IF('当年度'!I12=0,"皆減 ",ROUND('増減額'!I12/'前年度'!I12*100,1))))</f>
        <v>1.3</v>
      </c>
      <c r="J12" s="48">
        <f>IF(AND('当年度'!J12=0,'前年度'!J12=0),"",IF('前年度'!J12=0,"皆増 ",IF('当年度'!J12=0,"皆減 ",ROUND('増減額'!J12/'前年度'!J12*100,1))))</f>
        <v>3.6</v>
      </c>
      <c r="K12" s="48">
        <f>IF(AND('当年度'!K12=0,'前年度'!K12=0),"",IF('前年度'!K12=0,"皆増 ",IF('当年度'!K12=0,"皆減 ",ROUND('増減額'!K12/'前年度'!K12*100,1))))</f>
        <v>6.5</v>
      </c>
      <c r="L12" s="47">
        <f>IF(AND('当年度'!L12=0,'前年度'!L12=0),"",IF('前年度'!L12=0,"皆増 ",IF('当年度'!L12=0,"皆減 ",ROUND('増減額'!L12/'前年度'!L12*100,1))))</f>
        <v>6.4</v>
      </c>
      <c r="M12" s="48">
        <f>IF(AND('当年度'!M12=0,'前年度'!M12=0),"",IF('前年度'!M12=0,"皆増 ",IF('当年度'!M12=0,"皆減 ",ROUND('増減額'!M12/'前年度'!M12*100,1))))</f>
        <v>-97.3</v>
      </c>
      <c r="N12" s="48">
        <f>IF(AND('当年度'!N12=0,'前年度'!N12=0),"",IF('前年度'!N12=0,"皆増 ",IF('当年度'!N12=0,"皆減 ",ROUND('増減額'!N12/'前年度'!N12*100,1))))</f>
        <v>-0.8</v>
      </c>
      <c r="O12" s="48">
        <f>IF(AND('当年度'!O12=0,'前年度'!O12=0),"",IF('前年度'!O12=0,"皆増 ",IF('当年度'!O12=0,"皆減 ",ROUND('増減額'!O12/'前年度'!O12*100,1))))</f>
      </c>
      <c r="P12" s="48">
        <f>IF(AND('当年度'!P12=0,'前年度'!P12=0),"",IF('前年度'!P12=0,"皆増 ",IF('当年度'!P12=0,"皆減 ",ROUND('増減額'!P12/'前年度'!P12*100,1))))</f>
      </c>
      <c r="Q12" s="48">
        <f>IF(AND('当年度'!Q12=0,'前年度'!Q12=0),"",IF('前年度'!Q12=0,"皆増 ",IF('当年度'!Q12=0,"皆減 ",ROUND('増減額'!Q12/'前年度'!Q12*100,1))))</f>
        <v>-2</v>
      </c>
    </row>
    <row r="13" spans="1:17" ht="21.75" customHeight="1">
      <c r="A13" s="21"/>
      <c r="B13" s="16" t="s">
        <v>24</v>
      </c>
      <c r="C13" s="47">
        <f>IF(AND('当年度'!C13=0,'前年度'!C13=0),"",IF('前年度'!C13=0,"皆増 ",IF('当年度'!C13=0,"皆減 ",ROUND('増減額'!C13/'前年度'!C13*100,1))))</f>
        <v>-10.6</v>
      </c>
      <c r="D13" s="48">
        <f>IF(AND('当年度'!D13=0,'前年度'!D13=0),"",IF('前年度'!D13=0,"皆増 ",IF('当年度'!D13=0,"皆減 ",ROUND('増減額'!D13/'前年度'!D13*100,1))))</f>
        <v>-12.2</v>
      </c>
      <c r="E13" s="48">
        <f>IF(AND('当年度'!E13=0,'前年度'!E13=0),"",IF('前年度'!E13=0,"皆増 ",IF('当年度'!E13=0,"皆減 ",ROUND('増減額'!E13/'前年度'!E13*100,1))))</f>
        <v>-5.1</v>
      </c>
      <c r="F13" s="48">
        <f>IF(AND('当年度'!F13=0,'前年度'!F13=0),"",IF('前年度'!F13=0,"皆増 ",IF('当年度'!F13=0,"皆減 ",ROUND('増減額'!F13/'前年度'!F13*100,1))))</f>
        <v>7.4</v>
      </c>
      <c r="G13" s="48">
        <f>IF(AND('当年度'!G13=0,'前年度'!G13=0),"",IF('前年度'!G13=0,"皆増 ",IF('当年度'!G13=0,"皆減 ",ROUND('増減額'!G13/'前年度'!G13*100,1))))</f>
      </c>
      <c r="H13" s="48">
        <f>IF(AND('当年度'!H13=0,'前年度'!H13=0),"",IF('前年度'!H13=0,"皆増 ",IF('当年度'!H13=0,"皆減 ",ROUND('増減額'!H13/'前年度'!H13*100,1))))</f>
        <v>35.8</v>
      </c>
      <c r="I13" s="48">
        <f>IF(AND('当年度'!I13=0,'前年度'!I13=0),"",IF('前年度'!I13=0,"皆増 ",IF('当年度'!I13=0,"皆減 ",ROUND('増減額'!I13/'前年度'!I13*100,1))))</f>
        <v>27.5</v>
      </c>
      <c r="J13" s="48">
        <f>IF(AND('当年度'!J13=0,'前年度'!J13=0),"",IF('前年度'!J13=0,"皆増 ",IF('当年度'!J13=0,"皆減 ",ROUND('増減額'!J13/'前年度'!J13*100,1))))</f>
        <v>15.7</v>
      </c>
      <c r="K13" s="48">
        <f>IF(AND('当年度'!K13=0,'前年度'!K13=0),"",IF('前年度'!K13=0,"皆増 ",IF('当年度'!K13=0,"皆減 ",ROUND('増減額'!K13/'前年度'!K13*100,1))))</f>
        <v>7.4</v>
      </c>
      <c r="L13" s="47">
        <f>IF(AND('当年度'!L13=0,'前年度'!L13=0),"",IF('前年度'!L13=0,"皆増 ",IF('当年度'!L13=0,"皆減 ",ROUND('増減額'!L13/'前年度'!L13*100,1))))</f>
        <v>78.2</v>
      </c>
      <c r="M13" s="48">
        <f>IF(AND('当年度'!M13=0,'前年度'!M13=0),"",IF('前年度'!M13=0,"皆増 ",IF('当年度'!M13=0,"皆減 ",ROUND('増減額'!M13/'前年度'!M13*100,1))))</f>
        <v>450</v>
      </c>
      <c r="N13" s="48">
        <f>IF(AND('当年度'!N13=0,'前年度'!N13=0),"",IF('前年度'!N13=0,"皆増 ",IF('当年度'!N13=0,"皆減 ",ROUND('増減額'!N13/'前年度'!N13*100,1))))</f>
        <v>0.6</v>
      </c>
      <c r="O13" s="48">
        <f>IF(AND('当年度'!O13=0,'前年度'!O13=0),"",IF('前年度'!O13=0,"皆増 ",IF('当年度'!O13=0,"皆減 ",ROUND('増減額'!O13/'前年度'!O13*100,1))))</f>
      </c>
      <c r="P13" s="48">
        <f>IF(AND('当年度'!P13=0,'前年度'!P13=0),"",IF('前年度'!P13=0,"皆増 ",IF('当年度'!P13=0,"皆減 ",ROUND('増減額'!P13/'前年度'!P13*100,1))))</f>
      </c>
      <c r="Q13" s="48">
        <f>IF(AND('当年度'!Q13=0,'前年度'!Q13=0),"",IF('前年度'!Q13=0,"皆増 ",IF('当年度'!Q13=0,"皆減 ",ROUND('増減額'!Q13/'前年度'!Q13*100,1))))</f>
        <v>3.3</v>
      </c>
    </row>
    <row r="14" spans="1:17" ht="21.75" customHeight="1">
      <c r="A14" s="21"/>
      <c r="B14" s="16" t="s">
        <v>25</v>
      </c>
      <c r="C14" s="47">
        <f>IF(AND('当年度'!C14=0,'前年度'!C14=0),"",IF('前年度'!C14=0,"皆増 ",IF('当年度'!C14=0,"皆減 ",ROUND('増減額'!C14/'前年度'!C14*100,1))))</f>
        <v>-1.8</v>
      </c>
      <c r="D14" s="48">
        <f>IF(AND('当年度'!D14=0,'前年度'!D14=0),"",IF('前年度'!D14=0,"皆増 ",IF('当年度'!D14=0,"皆減 ",ROUND('増減額'!D14/'前年度'!D14*100,1))))</f>
        <v>-18.7</v>
      </c>
      <c r="E14" s="48">
        <f>IF(AND('当年度'!E14=0,'前年度'!E14=0),"",IF('前年度'!E14=0,"皆増 ",IF('当年度'!E14=0,"皆減 ",ROUND('増減額'!E14/'前年度'!E14*100,1))))</f>
        <v>-8.5</v>
      </c>
      <c r="F14" s="48">
        <f>IF(AND('当年度'!F14=0,'前年度'!F14=0),"",IF('前年度'!F14=0,"皆増 ",IF('当年度'!F14=0,"皆減 ",ROUND('増減額'!F14/'前年度'!F14*100,1))))</f>
        <v>1.7</v>
      </c>
      <c r="G14" s="48">
        <f>IF(AND('当年度'!G14=0,'前年度'!G14=0),"",IF('前年度'!G14=0,"皆増 ",IF('当年度'!G14=0,"皆減 ",ROUND('増減額'!G14/'前年度'!G14*100,1))))</f>
        <v>-5.2</v>
      </c>
      <c r="H14" s="48">
        <f>IF(AND('当年度'!H14=0,'前年度'!H14=0),"",IF('前年度'!H14=0,"皆増 ",IF('当年度'!H14=0,"皆減 ",ROUND('増減額'!H14/'前年度'!H14*100,1))))</f>
        <v>-7.3</v>
      </c>
      <c r="I14" s="48">
        <f>IF(AND('当年度'!I14=0,'前年度'!I14=0),"",IF('前年度'!I14=0,"皆増 ",IF('当年度'!I14=0,"皆減 ",ROUND('増減額'!I14/'前年度'!I14*100,1))))</f>
        <v>73.2</v>
      </c>
      <c r="J14" s="48">
        <f>IF(AND('当年度'!J14=0,'前年度'!J14=0),"",IF('前年度'!J14=0,"皆増 ",IF('当年度'!J14=0,"皆減 ",ROUND('増減額'!J14/'前年度'!J14*100,1))))</f>
        <v>24.9</v>
      </c>
      <c r="K14" s="48">
        <f>IF(AND('当年度'!K14=0,'前年度'!K14=0),"",IF('前年度'!K14=0,"皆増 ",IF('当年度'!K14=0,"皆減 ",ROUND('増減額'!K14/'前年度'!K14*100,1))))</f>
        <v>2.8</v>
      </c>
      <c r="L14" s="47">
        <f>IF(AND('当年度'!L14=0,'前年度'!L14=0),"",IF('前年度'!L14=0,"皆増 ",IF('当年度'!L14=0,"皆減 ",ROUND('増減額'!L14/'前年度'!L14*100,1))))</f>
        <v>9.1</v>
      </c>
      <c r="M14" s="48">
        <f>IF(AND('当年度'!M14=0,'前年度'!M14=0),"",IF('前年度'!M14=0,"皆増 ",IF('当年度'!M14=0,"皆減 ",ROUND('増減額'!M14/'前年度'!M14*100,1))))</f>
        <v>210.3</v>
      </c>
      <c r="N14" s="48">
        <f>IF(AND('当年度'!N14=0,'前年度'!N14=0),"",IF('前年度'!N14=0,"皆増 ",IF('当年度'!N14=0,"皆減 ",ROUND('増減額'!N14/'前年度'!N14*100,1))))</f>
        <v>-3.6</v>
      </c>
      <c r="O14" s="48">
        <f>IF(AND('当年度'!O14=0,'前年度'!O14=0),"",IF('前年度'!O14=0,"皆増 ",IF('当年度'!O14=0,"皆減 ",ROUND('増減額'!O14/'前年度'!O14*100,1))))</f>
      </c>
      <c r="P14" s="48">
        <f>IF(AND('当年度'!P14=0,'前年度'!P14=0),"",IF('前年度'!P14=0,"皆増 ",IF('当年度'!P14=0,"皆減 ",ROUND('増減額'!P14/'前年度'!P14*100,1))))</f>
      </c>
      <c r="Q14" s="48">
        <f>IF(AND('当年度'!Q14=0,'前年度'!Q14=0),"",IF('前年度'!Q14=0,"皆増 ",IF('当年度'!Q14=0,"皆減 ",ROUND('増減額'!Q14/'前年度'!Q14*100,1))))</f>
        <v>0.2</v>
      </c>
    </row>
    <row r="15" spans="1:17" ht="21.75" customHeight="1">
      <c r="A15" s="21"/>
      <c r="B15" s="16" t="s">
        <v>26</v>
      </c>
      <c r="C15" s="47">
        <f>IF(AND('当年度'!C15=0,'前年度'!C15=0),"",IF('前年度'!C15=0,"皆増 ",IF('当年度'!C15=0,"皆減 ",ROUND('増減額'!C15/'前年度'!C15*100,1))))</f>
        <v>0</v>
      </c>
      <c r="D15" s="48">
        <f>IF(AND('当年度'!D15=0,'前年度'!D15=0),"",IF('前年度'!D15=0,"皆増 ",IF('当年度'!D15=0,"皆減 ",ROUND('増減額'!D15/'前年度'!D15*100,1))))</f>
        <v>12.2</v>
      </c>
      <c r="E15" s="48">
        <f>IF(AND('当年度'!E15=0,'前年度'!E15=0),"",IF('前年度'!E15=0,"皆増 ",IF('当年度'!E15=0,"皆減 ",ROUND('増減額'!E15/'前年度'!E15*100,1))))</f>
        <v>-2.8</v>
      </c>
      <c r="F15" s="48">
        <f>IF(AND('当年度'!F15=0,'前年度'!F15=0),"",IF('前年度'!F15=0,"皆増 ",IF('当年度'!F15=0,"皆減 ",ROUND('増減額'!F15/'前年度'!F15*100,1))))</f>
        <v>-1.4</v>
      </c>
      <c r="G15" s="48">
        <f>IF(AND('当年度'!G15=0,'前年度'!G15=0),"",IF('前年度'!G15=0,"皆増 ",IF('当年度'!G15=0,"皆減 ",ROUND('増減額'!G15/'前年度'!G15*100,1))))</f>
      </c>
      <c r="H15" s="48">
        <f>IF(AND('当年度'!H15=0,'前年度'!H15=0),"",IF('前年度'!H15=0,"皆増 ",IF('当年度'!H15=0,"皆減 ",ROUND('増減額'!H15/'前年度'!H15*100,1))))</f>
        <v>-2.2</v>
      </c>
      <c r="I15" s="48">
        <f>IF(AND('当年度'!I15=0,'前年度'!I15=0),"",IF('前年度'!I15=0,"皆増 ",IF('当年度'!I15=0,"皆減 ",ROUND('増減額'!I15/'前年度'!I15*100,1))))</f>
        <v>24.5</v>
      </c>
      <c r="J15" s="48">
        <f>IF(AND('当年度'!J15=0,'前年度'!J15=0),"",IF('前年度'!J15=0,"皆増 ",IF('当年度'!J15=0,"皆減 ",ROUND('増減額'!J15/'前年度'!J15*100,1))))</f>
        <v>14.2</v>
      </c>
      <c r="K15" s="48">
        <f>IF(AND('当年度'!K15=0,'前年度'!K15=0),"",IF('前年度'!K15=0,"皆増 ",IF('当年度'!K15=0,"皆減 ",ROUND('増減額'!K15/'前年度'!K15*100,1))))</f>
        <v>-37.4</v>
      </c>
      <c r="L15" s="47">
        <f>IF(AND('当年度'!L15=0,'前年度'!L15=0),"",IF('前年度'!L15=0,"皆増 ",IF('当年度'!L15=0,"皆減 ",ROUND('増減額'!L15/'前年度'!L15*100,1))))</f>
        <v>-13.3</v>
      </c>
      <c r="M15" s="48">
        <f>IF(AND('当年度'!M15=0,'前年度'!M15=0),"",IF('前年度'!M15=0,"皆増 ",IF('当年度'!M15=0,"皆減 ",ROUND('増減額'!M15/'前年度'!M15*100,1))))</f>
        <v>-3.2</v>
      </c>
      <c r="N15" s="48">
        <f>IF(AND('当年度'!N15=0,'前年度'!N15=0),"",IF('前年度'!N15=0,"皆増 ",IF('当年度'!N15=0,"皆減 ",ROUND('増減額'!N15/'前年度'!N15*100,1))))</f>
        <v>1.6</v>
      </c>
      <c r="O15" s="48">
        <f>IF(AND('当年度'!O15=0,'前年度'!O15=0),"",IF('前年度'!O15=0,"皆増 ",IF('当年度'!O15=0,"皆減 ",ROUND('増減額'!O15/'前年度'!O15*100,1))))</f>
        <v>151.8</v>
      </c>
      <c r="P15" s="48">
        <f>IF(AND('当年度'!P15=0,'前年度'!P15=0),"",IF('前年度'!P15=0,"皆増 ",IF('当年度'!P15=0,"皆減 ",ROUND('増減額'!P15/'前年度'!P15*100,1))))</f>
      </c>
      <c r="Q15" s="48">
        <f>IF(AND('当年度'!Q15=0,'前年度'!Q15=0),"",IF('前年度'!Q15=0,"皆増 ",IF('当年度'!Q15=0,"皆減 ",ROUND('増減額'!Q15/'前年度'!Q15*100,1))))</f>
        <v>1.2</v>
      </c>
    </row>
    <row r="16" spans="1:17" ht="21.75" customHeight="1">
      <c r="A16" s="21"/>
      <c r="B16" s="16" t="s">
        <v>27</v>
      </c>
      <c r="C16" s="47">
        <f>IF(AND('当年度'!C16=0,'前年度'!C16=0),"",IF('前年度'!C16=0,"皆増 ",IF('当年度'!C16=0,"皆減 ",ROUND('増減額'!C16/'前年度'!C16*100,1))))</f>
        <v>-9</v>
      </c>
      <c r="D16" s="48">
        <f>IF(AND('当年度'!D16=0,'前年度'!D16=0),"",IF('前年度'!D16=0,"皆増 ",IF('当年度'!D16=0,"皆減 ",ROUND('増減額'!D16/'前年度'!D16*100,1))))</f>
        <v>-3</v>
      </c>
      <c r="E16" s="48">
        <f>IF(AND('当年度'!E16=0,'前年度'!E16=0),"",IF('前年度'!E16=0,"皆増 ",IF('当年度'!E16=0,"皆減 ",ROUND('増減額'!E16/'前年度'!E16*100,1))))</f>
        <v>-7</v>
      </c>
      <c r="F16" s="48">
        <f>IF(AND('当年度'!F16=0,'前年度'!F16=0),"",IF('前年度'!F16=0,"皆増 ",IF('当年度'!F16=0,"皆減 ",ROUND('増減額'!F16/'前年度'!F16*100,1))))</f>
        <v>-3.9</v>
      </c>
      <c r="G16" s="48">
        <f>IF(AND('当年度'!G16=0,'前年度'!G16=0),"",IF('前年度'!G16=0,"皆増 ",IF('当年度'!G16=0,"皆減 ",ROUND('増減額'!G16/'前年度'!G16*100,1))))</f>
      </c>
      <c r="H16" s="48">
        <f>IF(AND('当年度'!H16=0,'前年度'!H16=0),"",IF('前年度'!H16=0,"皆増 ",IF('当年度'!H16=0,"皆減 ",ROUND('増減額'!H16/'前年度'!H16*100,1))))</f>
        <v>1.5</v>
      </c>
      <c r="I16" s="48">
        <f>IF(AND('当年度'!I16=0,'前年度'!I16=0),"",IF('前年度'!I16=0,"皆増 ",IF('当年度'!I16=0,"皆減 ",ROUND('増減額'!I16/'前年度'!I16*100,1))))</f>
        <v>51.5</v>
      </c>
      <c r="J16" s="48">
        <f>IF(AND('当年度'!J16=0,'前年度'!J16=0),"",IF('前年度'!J16=0,"皆増 ",IF('当年度'!J16=0,"皆減 ",ROUND('増減額'!J16/'前年度'!J16*100,1))))</f>
        <v>-12.5</v>
      </c>
      <c r="K16" s="48">
        <f>IF(AND('当年度'!K16=0,'前年度'!K16=0),"",IF('前年度'!K16=0,"皆増 ",IF('当年度'!K16=0,"皆減 ",ROUND('増減額'!K16/'前年度'!K16*100,1))))</f>
        <v>9.1</v>
      </c>
      <c r="L16" s="47">
        <f>IF(AND('当年度'!L16=0,'前年度'!L16=0),"",IF('前年度'!L16=0,"皆増 ",IF('当年度'!L16=0,"皆減 ",ROUND('増減額'!L16/'前年度'!L16*100,1))))</f>
        <v>4.5</v>
      </c>
      <c r="M16" s="48">
        <f>IF(AND('当年度'!M16=0,'前年度'!M16=0),"",IF('前年度'!M16=0,"皆増 ",IF('当年度'!M16=0,"皆減 ",ROUND('増減額'!M16/'前年度'!M16*100,1))))</f>
        <v>11.1</v>
      </c>
      <c r="N16" s="48">
        <f>IF(AND('当年度'!N16=0,'前年度'!N16=0),"",IF('前年度'!N16=0,"皆増 ",IF('当年度'!N16=0,"皆減 ",ROUND('増減額'!N16/'前年度'!N16*100,1))))</f>
        <v>-2.5</v>
      </c>
      <c r="O16" s="48">
        <f>IF(AND('当年度'!O16=0,'前年度'!O16=0),"",IF('前年度'!O16=0,"皆増 ",IF('当年度'!O16=0,"皆減 ",ROUND('増減額'!O16/'前年度'!O16*100,1))))</f>
      </c>
      <c r="P16" s="48">
        <f>IF(AND('当年度'!P16=0,'前年度'!P16=0),"",IF('前年度'!P16=0,"皆増 ",IF('当年度'!P16=0,"皆減 ",ROUND('増減額'!P16/'前年度'!P16*100,1))))</f>
      </c>
      <c r="Q16" s="48">
        <f>IF(AND('当年度'!Q16=0,'前年度'!Q16=0),"",IF('前年度'!Q16=0,"皆増 ",IF('当年度'!Q16=0,"皆減 ",ROUND('増減額'!Q16/'前年度'!Q16*100,1))))</f>
        <v>-1.1</v>
      </c>
    </row>
    <row r="17" spans="1:17" ht="21.75" customHeight="1">
      <c r="A17" s="21"/>
      <c r="B17" s="16" t="s">
        <v>46</v>
      </c>
      <c r="C17" s="47">
        <f>IF(AND('当年度'!C17=0,'前年度'!C17=0),"",IF('前年度'!C17=0,"皆増 ",IF('当年度'!C17=0,"皆減 ",ROUND('増減額'!C17/'前年度'!C17*100,1))))</f>
        <v>0.8</v>
      </c>
      <c r="D17" s="48">
        <f>IF(AND('当年度'!D17=0,'前年度'!D17=0),"",IF('前年度'!D17=0,"皆増 ",IF('当年度'!D17=0,"皆減 ",ROUND('増減額'!D17/'前年度'!D17*100,1))))</f>
        <v>-17.6</v>
      </c>
      <c r="E17" s="48">
        <f>IF(AND('当年度'!E17=0,'前年度'!E17=0),"",IF('前年度'!E17=0,"皆増 ",IF('当年度'!E17=0,"皆減 ",ROUND('増減額'!E17/'前年度'!E17*100,1))))</f>
        <v>0.3</v>
      </c>
      <c r="F17" s="48">
        <f>IF(AND('当年度'!F17=0,'前年度'!F17=0),"",IF('前年度'!F17=0,"皆増 ",IF('当年度'!F17=0,"皆減 ",ROUND('増減額'!F17/'前年度'!F17*100,1))))</f>
        <v>4.2</v>
      </c>
      <c r="G17" s="48">
        <f>IF(AND('当年度'!G17=0,'前年度'!G17=0),"",IF('前年度'!G17=0,"皆増 ",IF('当年度'!G17=0,"皆減 ",ROUND('増減額'!G17/'前年度'!G17*100,1))))</f>
      </c>
      <c r="H17" s="48">
        <f>IF(AND('当年度'!H17=0,'前年度'!H17=0),"",IF('前年度'!H17=0,"皆増 ",IF('当年度'!H17=0,"皆減 ",ROUND('増減額'!H17/'前年度'!H17*100,1))))</f>
        <v>-4.7</v>
      </c>
      <c r="I17" s="48">
        <f>IF(AND('当年度'!I17=0,'前年度'!I17=0),"",IF('前年度'!I17=0,"皆増 ",IF('当年度'!I17=0,"皆減 ",ROUND('増減額'!I17/'前年度'!I17*100,1))))</f>
        <v>10.2</v>
      </c>
      <c r="J17" s="48">
        <f>IF(AND('当年度'!J17=0,'前年度'!J17=0),"",IF('前年度'!J17=0,"皆増 ",IF('当年度'!J17=0,"皆減 ",ROUND('増減額'!J17/'前年度'!J17*100,1))))</f>
        <v>11.6</v>
      </c>
      <c r="K17" s="48">
        <f>IF(AND('当年度'!K17=0,'前年度'!K17=0),"",IF('前年度'!K17=0,"皆増 ",IF('当年度'!K17=0,"皆減 ",ROUND('増減額'!K17/'前年度'!K17*100,1))))</f>
        <v>-21</v>
      </c>
      <c r="L17" s="47">
        <f>IF(AND('当年度'!L17=0,'前年度'!L17=0),"",IF('前年度'!L17=0,"皆増 ",IF('当年度'!L17=0,"皆減 ",ROUND('増減額'!L17/'前年度'!L17*100,1))))</f>
        <v>42.3</v>
      </c>
      <c r="M17" s="48">
        <f>IF(AND('当年度'!M17=0,'前年度'!M17=0),"",IF('前年度'!M17=0,"皆増 ",IF('当年度'!M17=0,"皆減 ",ROUND('増減額'!M17/'前年度'!M17*100,1))))</f>
        <v>680.4</v>
      </c>
      <c r="N17" s="48">
        <f>IF(AND('当年度'!N17=0,'前年度'!N17=0),"",IF('前年度'!N17=0,"皆増 ",IF('当年度'!N17=0,"皆減 ",ROUND('増減額'!N17/'前年度'!N17*100,1))))</f>
        <v>4.2</v>
      </c>
      <c r="O17" s="48">
        <f>IF(AND('当年度'!O17=0,'前年度'!O17=0),"",IF('前年度'!O17=0,"皆増 ",IF('当年度'!O17=0,"皆減 ",ROUND('増減額'!O17/'前年度'!O17*100,1))))</f>
      </c>
      <c r="P17" s="48">
        <f>IF(AND('当年度'!P17=0,'前年度'!P17=0),"",IF('前年度'!P17=0,"皆増 ",IF('当年度'!P17=0,"皆減 ",ROUND('増減額'!P17/'前年度'!P17*100,1))))</f>
      </c>
      <c r="Q17" s="48">
        <f>IF(AND('当年度'!Q17=0,'前年度'!Q17=0),"",IF('前年度'!Q17=0,"皆増 ",IF('当年度'!Q17=0,"皆減 ",ROUND('増減額'!Q17/'前年度'!Q17*100,1))))</f>
        <v>0.4</v>
      </c>
    </row>
    <row r="18" spans="1:17" ht="21.75" customHeight="1">
      <c r="A18" s="21"/>
      <c r="B18" s="16" t="s">
        <v>48</v>
      </c>
      <c r="C18" s="47">
        <f>IF(AND('当年度'!C18=0,'前年度'!C18=0),"",IF('前年度'!C18=0,"皆増 ",IF('当年度'!C18=0,"皆減 ",ROUND('増減額'!C18/'前年度'!C18*100,1))))</f>
        <v>-4.9</v>
      </c>
      <c r="D18" s="48">
        <f>IF(AND('当年度'!D18=0,'前年度'!D18=0),"",IF('前年度'!D18=0,"皆増 ",IF('当年度'!D18=0,"皆減 ",ROUND('増減額'!D18/'前年度'!D18*100,1))))</f>
        <v>-7</v>
      </c>
      <c r="E18" s="48">
        <f>IF(AND('当年度'!E18=0,'前年度'!E18=0),"",IF('前年度'!E18=0,"皆増 ",IF('当年度'!E18=0,"皆減 ",ROUND('増減額'!E18/'前年度'!E18*100,1))))</f>
        <v>1.4</v>
      </c>
      <c r="F18" s="48">
        <f>IF(AND('当年度'!F18=0,'前年度'!F18=0),"",IF('前年度'!F18=0,"皆増 ",IF('当年度'!F18=0,"皆減 ",ROUND('増減額'!F18/'前年度'!F18*100,1))))</f>
        <v>0.8</v>
      </c>
      <c r="G18" s="48">
        <f>IF(AND('当年度'!G18=0,'前年度'!G18=0),"",IF('前年度'!G18=0,"皆増 ",IF('当年度'!G18=0,"皆減 ",ROUND('増減額'!G18/'前年度'!G18*100,1))))</f>
        <v>35.9</v>
      </c>
      <c r="H18" s="48">
        <f>IF(AND('当年度'!H18=0,'前年度'!H18=0),"",IF('前年度'!H18=0,"皆増 ",IF('当年度'!H18=0,"皆減 ",ROUND('増減額'!H18/'前年度'!H18*100,1))))</f>
        <v>51.3</v>
      </c>
      <c r="I18" s="48">
        <f>IF(AND('当年度'!I18=0,'前年度'!I18=0),"",IF('前年度'!I18=0,"皆増 ",IF('当年度'!I18=0,"皆減 ",ROUND('増減額'!I18/'前年度'!I18*100,1))))</f>
        <v>-8.2</v>
      </c>
      <c r="J18" s="48">
        <f>IF(AND('当年度'!J18=0,'前年度'!J18=0),"",IF('前年度'!J18=0,"皆増 ",IF('当年度'!J18=0,"皆減 ",ROUND('増減額'!J18/'前年度'!J18*100,1))))</f>
        <v>5.6</v>
      </c>
      <c r="K18" s="48">
        <f>IF(AND('当年度'!K18=0,'前年度'!K18=0),"",IF('前年度'!K18=0,"皆増 ",IF('当年度'!K18=0,"皆減 ",ROUND('増減額'!K18/'前年度'!K18*100,1))))</f>
        <v>2.3</v>
      </c>
      <c r="L18" s="47">
        <f>IF(AND('当年度'!L18=0,'前年度'!L18=0),"",IF('前年度'!L18=0,"皆増 ",IF('当年度'!L18=0,"皆減 ",ROUND('増減額'!L18/'前年度'!L18*100,1))))</f>
        <v>20.7</v>
      </c>
      <c r="M18" s="48">
        <f>IF(AND('当年度'!M18=0,'前年度'!M18=0),"",IF('前年度'!M18=0,"皆増 ",IF('当年度'!M18=0,"皆減 ",ROUND('増減額'!M18/'前年度'!M18*100,1))))</f>
        <v>657.4</v>
      </c>
      <c r="N18" s="48">
        <f>IF(AND('当年度'!N18=0,'前年度'!N18=0),"",IF('前年度'!N18=0,"皆増 ",IF('当年度'!N18=0,"皆減 ",ROUND('増減額'!N18/'前年度'!N18*100,1))))</f>
        <v>-10.6</v>
      </c>
      <c r="O18" s="48">
        <f>IF(AND('当年度'!O18=0,'前年度'!O18=0),"",IF('前年度'!O18=0,"皆増 ",IF('当年度'!O18=0,"皆減 ",ROUND('増減額'!O18/'前年度'!O18*100,1))))</f>
      </c>
      <c r="P18" s="48">
        <f>IF(AND('当年度'!P18=0,'前年度'!P18=0),"",IF('前年度'!P18=0,"皆増 ",IF('当年度'!P18=0,"皆減 ",ROUND('増減額'!P18/'前年度'!P18*100,1))))</f>
      </c>
      <c r="Q18" s="48">
        <f>IF(AND('当年度'!Q18=0,'前年度'!Q18=0),"",IF('前年度'!Q18=0,"皆増 ",IF('当年度'!Q18=0,"皆減 ",ROUND('増減額'!Q18/'前年度'!Q18*100,1))))</f>
        <v>0.8</v>
      </c>
    </row>
    <row r="19" spans="1:17" ht="21.75" customHeight="1">
      <c r="A19" s="22"/>
      <c r="B19" s="18" t="s">
        <v>49</v>
      </c>
      <c r="C19" s="49">
        <f>IF(AND('当年度'!C19=0,'前年度'!C19=0),"",IF('前年度'!C19=0,"皆増 ",IF('当年度'!C19=0,"皆減 ",ROUND('増減額'!C19/'前年度'!C19*100,1))))</f>
        <v>3.6</v>
      </c>
      <c r="D19" s="50">
        <f>IF(AND('当年度'!D19=0,'前年度'!D19=0),"",IF('前年度'!D19=0,"皆増 ",IF('当年度'!D19=0,"皆減 ",ROUND('増減額'!D19/'前年度'!D19*100,1))))</f>
        <v>-16.2</v>
      </c>
      <c r="E19" s="50">
        <f>IF(AND('当年度'!E19=0,'前年度'!E19=0),"",IF('前年度'!E19=0,"皆増 ",IF('当年度'!E19=0,"皆減 ",ROUND('増減額'!E19/'前年度'!E19*100,1))))</f>
        <v>-5.1</v>
      </c>
      <c r="F19" s="50">
        <f>IF(AND('当年度'!F19=0,'前年度'!F19=0),"",IF('前年度'!F19=0,"皆増 ",IF('当年度'!F19=0,"皆減 ",ROUND('増減額'!F19/'前年度'!F19*100,1))))</f>
        <v>-0.3</v>
      </c>
      <c r="G19" s="50">
        <f>IF(AND('当年度'!G19=0,'前年度'!G19=0),"",IF('前年度'!G19=0,"皆増 ",IF('当年度'!G19=0,"皆減 ",ROUND('増減額'!G19/'前年度'!G19*100,1))))</f>
        <v>-31.8</v>
      </c>
      <c r="H19" s="50">
        <f>IF(AND('当年度'!H19=0,'前年度'!H19=0),"",IF('前年度'!H19=0,"皆増 ",IF('当年度'!H19=0,"皆減 ",ROUND('増減額'!H19/'前年度'!H19*100,1))))</f>
        <v>-3.1</v>
      </c>
      <c r="I19" s="50">
        <f>IF(AND('当年度'!I19=0,'前年度'!I19=0),"",IF('前年度'!I19=0,"皆増 ",IF('当年度'!I19=0,"皆減 ",ROUND('増減額'!I19/'前年度'!I19*100,1))))</f>
        <v>24.6</v>
      </c>
      <c r="J19" s="50">
        <f>IF(AND('当年度'!J19=0,'前年度'!J19=0),"",IF('前年度'!J19=0,"皆増 ",IF('当年度'!J19=0,"皆減 ",ROUND('増減額'!J19/'前年度'!J19*100,1))))</f>
        <v>5.5</v>
      </c>
      <c r="K19" s="50">
        <f>IF(AND('当年度'!K19=0,'前年度'!K19=0),"",IF('前年度'!K19=0,"皆増 ",IF('当年度'!K19=0,"皆減 ",ROUND('増減額'!K19/'前年度'!K19*100,1))))</f>
        <v>2.8</v>
      </c>
      <c r="L19" s="49">
        <f>IF(AND('当年度'!L19=0,'前年度'!L19=0),"",IF('前年度'!L19=0,"皆増 ",IF('当年度'!L19=0,"皆減 ",ROUND('増減額'!L19/'前年度'!L19*100,1))))</f>
        <v>3.1</v>
      </c>
      <c r="M19" s="50">
        <f>IF(AND('当年度'!M19=0,'前年度'!M19=0),"",IF('前年度'!M19=0,"皆増 ",IF('当年度'!M19=0,"皆減 ",ROUND('増減額'!M19/'前年度'!M19*100,1))))</f>
        <v>-27.3</v>
      </c>
      <c r="N19" s="50">
        <f>IF(AND('当年度'!N19=0,'前年度'!N19=0),"",IF('前年度'!N19=0,"皆増 ",IF('当年度'!N19=0,"皆減 ",ROUND('増減額'!N19/'前年度'!N19*100,1))))</f>
        <v>2.3</v>
      </c>
      <c r="O19" s="50">
        <f>IF(AND('当年度'!O19=0,'前年度'!O19=0),"",IF('前年度'!O19=0,"皆増 ",IF('当年度'!O19=0,"皆減 ",ROUND('増減額'!O19/'前年度'!O19*100,1))))</f>
      </c>
      <c r="P19" s="50">
        <f>IF(AND('当年度'!P19=0,'前年度'!P19=0),"",IF('前年度'!P19=0,"皆増 ",IF('当年度'!P19=0,"皆減 ",ROUND('増減額'!P19/'前年度'!P19*100,1))))</f>
      </c>
      <c r="Q19" s="50">
        <f>IF(AND('当年度'!Q19=0,'前年度'!Q19=0),"",IF('前年度'!Q19=0,"皆増 ",IF('当年度'!Q19=0,"皆減 ",ROUND('増減額'!Q19/'前年度'!Q19*100,1))))</f>
        <v>-3.8</v>
      </c>
    </row>
    <row r="20" spans="1:17" ht="21.75" customHeight="1">
      <c r="A20" s="21"/>
      <c r="B20" s="16" t="s">
        <v>28</v>
      </c>
      <c r="C20" s="47">
        <f>IF(AND('当年度'!C20=0,'前年度'!C20=0),"",IF('前年度'!C20=0,"皆増 ",IF('当年度'!C20=0,"皆減 ",ROUND('増減額'!C20/'前年度'!C20*100,1))))</f>
        <v>0.5</v>
      </c>
      <c r="D20" s="48">
        <f>IF(AND('当年度'!D20=0,'前年度'!D20=0),"",IF('前年度'!D20=0,"皆増 ",IF('当年度'!D20=0,"皆減 ",ROUND('増減額'!D20/'前年度'!D20*100,1))))</f>
        <v>18.4</v>
      </c>
      <c r="E20" s="48">
        <f>IF(AND('当年度'!E20=0,'前年度'!E20=0),"",IF('前年度'!E20=0,"皆増 ",IF('当年度'!E20=0,"皆減 ",ROUND('増減額'!E20/'前年度'!E20*100,1))))</f>
        <v>-6.3</v>
      </c>
      <c r="F20" s="48">
        <f>IF(AND('当年度'!F20=0,'前年度'!F20=0),"",IF('前年度'!F20=0,"皆増 ",IF('当年度'!F20=0,"皆減 ",ROUND('増減額'!F20/'前年度'!F20*100,1))))</f>
        <v>9.3</v>
      </c>
      <c r="G20" s="48">
        <f>IF(AND('当年度'!G20=0,'前年度'!G20=0),"",IF('前年度'!G20=0,"皆増 ",IF('当年度'!G20=0,"皆減 ",ROUND('増減額'!G20/'前年度'!G20*100,1))))</f>
      </c>
      <c r="H20" s="48">
        <f>IF(AND('当年度'!H20=0,'前年度'!H20=0),"",IF('前年度'!H20=0,"皆増 ",IF('当年度'!H20=0,"皆減 ",ROUND('増減額'!H20/'前年度'!H20*100,1))))</f>
        <v>-24.2</v>
      </c>
      <c r="I20" s="48">
        <f>IF(AND('当年度'!I20=0,'前年度'!I20=0),"",IF('前年度'!I20=0,"皆増 ",IF('当年度'!I20=0,"皆減 ",ROUND('増減額'!I20/'前年度'!I20*100,1))))</f>
        <v>-22.3</v>
      </c>
      <c r="J20" s="48">
        <f>IF(AND('当年度'!J20=0,'前年度'!J20=0),"",IF('前年度'!J20=0,"皆増 ",IF('当年度'!J20=0,"皆減 ",ROUND('増減額'!J20/'前年度'!J20*100,1))))</f>
        <v>24.2</v>
      </c>
      <c r="K20" s="48">
        <f>IF(AND('当年度'!K20=0,'前年度'!K20=0),"",IF('前年度'!K20=0,"皆増 ",IF('当年度'!K20=0,"皆減 ",ROUND('増減額'!K20/'前年度'!K20*100,1))))</f>
        <v>-7.5</v>
      </c>
      <c r="L20" s="47">
        <f>IF(AND('当年度'!L20=0,'前年度'!L20=0),"",IF('前年度'!L20=0,"皆増 ",IF('当年度'!L20=0,"皆減 ",ROUND('増減額'!L20/'前年度'!L20*100,1))))</f>
        <v>9.5</v>
      </c>
      <c r="M20" s="48">
        <f>IF(AND('当年度'!M20=0,'前年度'!M20=0),"",IF('前年度'!M20=0,"皆増 ",IF('当年度'!M20=0,"皆減 ",ROUND('増減額'!M20/'前年度'!M20*100,1))))</f>
      </c>
      <c r="N20" s="48">
        <f>IF(AND('当年度'!N20=0,'前年度'!N20=0),"",IF('前年度'!N20=0,"皆増 ",IF('当年度'!N20=0,"皆減 ",ROUND('増減額'!N20/'前年度'!N20*100,1))))</f>
        <v>5.9</v>
      </c>
      <c r="O20" s="48">
        <f>IF(AND('当年度'!O20=0,'前年度'!O20=0),"",IF('前年度'!O20=0,"皆増 ",IF('当年度'!O20=0,"皆減 ",ROUND('増減額'!O20/'前年度'!O20*100,1))))</f>
      </c>
      <c r="P20" s="48">
        <f>IF(AND('当年度'!P20=0,'前年度'!P20=0),"",IF('前年度'!P20=0,"皆増 ",IF('当年度'!P20=0,"皆減 ",ROUND('増減額'!P20/'前年度'!P20*100,1))))</f>
      </c>
      <c r="Q20" s="48">
        <f>IF(AND('当年度'!Q20=0,'前年度'!Q20=0),"",IF('前年度'!Q20=0,"皆増 ",IF('当年度'!Q20=0,"皆減 ",ROUND('増減額'!Q20/'前年度'!Q20*100,1))))</f>
        <v>5.2</v>
      </c>
    </row>
    <row r="21" spans="1:17" ht="21.75" customHeight="1">
      <c r="A21" s="21"/>
      <c r="B21" s="16" t="s">
        <v>29</v>
      </c>
      <c r="C21" s="47">
        <f>IF(AND('当年度'!C21=0,'前年度'!C21=0),"",IF('前年度'!C21=0,"皆増 ",IF('当年度'!C21=0,"皆減 ",ROUND('増減額'!C21/'前年度'!C21*100,1))))</f>
        <v>-2</v>
      </c>
      <c r="D21" s="48">
        <f>IF(AND('当年度'!D21=0,'前年度'!D21=0),"",IF('前年度'!D21=0,"皆増 ",IF('当年度'!D21=0,"皆減 ",ROUND('増減額'!D21/'前年度'!D21*100,1))))</f>
        <v>54.1</v>
      </c>
      <c r="E21" s="48">
        <f>IF(AND('当年度'!E21=0,'前年度'!E21=0),"",IF('前年度'!E21=0,"皆増 ",IF('当年度'!E21=0,"皆減 ",ROUND('増減額'!E21/'前年度'!E21*100,1))))</f>
        <v>-2.9</v>
      </c>
      <c r="F21" s="48">
        <f>IF(AND('当年度'!F21=0,'前年度'!F21=0),"",IF('前年度'!F21=0,"皆増 ",IF('当年度'!F21=0,"皆減 ",ROUND('増減額'!F21/'前年度'!F21*100,1))))</f>
        <v>40.2</v>
      </c>
      <c r="G21" s="48">
        <f>IF(AND('当年度'!G21=0,'前年度'!G21=0),"",IF('前年度'!G21=0,"皆増 ",IF('当年度'!G21=0,"皆減 ",ROUND('増減額'!G21/'前年度'!G21*100,1))))</f>
        <v>777.3</v>
      </c>
      <c r="H21" s="48">
        <f>IF(AND('当年度'!H21=0,'前年度'!H21=0),"",IF('前年度'!H21=0,"皆増 ",IF('当年度'!H21=0,"皆減 ",ROUND('増減額'!H21/'前年度'!H21*100,1))))</f>
        <v>-15.2</v>
      </c>
      <c r="I21" s="48">
        <f>IF(AND('当年度'!I21=0,'前年度'!I21=0),"",IF('前年度'!I21=0,"皆増 ",IF('当年度'!I21=0,"皆減 ",ROUND('増減額'!I21/'前年度'!I21*100,1))))</f>
        <v>27.4</v>
      </c>
      <c r="J21" s="48">
        <f>IF(AND('当年度'!J21=0,'前年度'!J21=0),"",IF('前年度'!J21=0,"皆増 ",IF('当年度'!J21=0,"皆減 ",ROUND('増減額'!J21/'前年度'!J21*100,1))))</f>
        <v>13.7</v>
      </c>
      <c r="K21" s="48">
        <f>IF(AND('当年度'!K21=0,'前年度'!K21=0),"",IF('前年度'!K21=0,"皆増 ",IF('当年度'!K21=0,"皆減 ",ROUND('増減額'!K21/'前年度'!K21*100,1))))</f>
        <v>64.3</v>
      </c>
      <c r="L21" s="47">
        <f>IF(AND('当年度'!L21=0,'前年度'!L21=0),"",IF('前年度'!L21=0,"皆増 ",IF('当年度'!L21=0,"皆減 ",ROUND('増減額'!L21/'前年度'!L21*100,1))))</f>
        <v>-9.8</v>
      </c>
      <c r="M21" s="48">
        <f>IF(AND('当年度'!M21=0,'前年度'!M21=0),"",IF('前年度'!M21=0,"皆増 ",IF('当年度'!M21=0,"皆減 ",ROUND('増減額'!M21/'前年度'!M21*100,1))))</f>
      </c>
      <c r="N21" s="48">
        <f>IF(AND('当年度'!N21=0,'前年度'!N21=0),"",IF('前年度'!N21=0,"皆増 ",IF('当年度'!N21=0,"皆減 ",ROUND('増減額'!N21/'前年度'!N21*100,1))))</f>
        <v>3.5</v>
      </c>
      <c r="O21" s="48">
        <f>IF(AND('当年度'!O21=0,'前年度'!O21=0),"",IF('前年度'!O21=0,"皆増 ",IF('当年度'!O21=0,"皆減 ",ROUND('増減額'!O21/'前年度'!O21*100,1))))</f>
      </c>
      <c r="P21" s="48">
        <f>IF(AND('当年度'!P21=0,'前年度'!P21=0),"",IF('前年度'!P21=0,"皆増 ",IF('当年度'!P21=0,"皆減 ",ROUND('増減額'!P21/'前年度'!P21*100,1))))</f>
      </c>
      <c r="Q21" s="48">
        <f>IF(AND('当年度'!Q21=0,'前年度'!Q21=0),"",IF('前年度'!Q21=0,"皆増 ",IF('当年度'!Q21=0,"皆減 ",ROUND('増減額'!Q21/'前年度'!Q21*100,1))))</f>
        <v>12.6</v>
      </c>
    </row>
    <row r="22" spans="1:17" ht="21.75" customHeight="1">
      <c r="A22" s="21"/>
      <c r="B22" s="16" t="s">
        <v>30</v>
      </c>
      <c r="C22" s="47">
        <f>IF(AND('当年度'!C22=0,'前年度'!C22=0),"",IF('前年度'!C22=0,"皆増 ",IF('当年度'!C22=0,"皆減 ",ROUND('増減額'!C22/'前年度'!C22*100,1))))</f>
        <v>3.5</v>
      </c>
      <c r="D22" s="48">
        <f>IF(AND('当年度'!D22=0,'前年度'!D22=0),"",IF('前年度'!D22=0,"皆増 ",IF('当年度'!D22=0,"皆減 ",ROUND('増減額'!D22/'前年度'!D22*100,1))))</f>
        <v>0.2</v>
      </c>
      <c r="E22" s="48">
        <f>IF(AND('当年度'!E22=0,'前年度'!E22=0),"",IF('前年度'!E22=0,"皆増 ",IF('当年度'!E22=0,"皆減 ",ROUND('増減額'!E22/'前年度'!E22*100,1))))</f>
        <v>-13.1</v>
      </c>
      <c r="F22" s="48">
        <f>IF(AND('当年度'!F22=0,'前年度'!F22=0),"",IF('前年度'!F22=0,"皆増 ",IF('当年度'!F22=0,"皆減 ",ROUND('増減額'!F22/'前年度'!F22*100,1))))</f>
        <v>8.5</v>
      </c>
      <c r="G22" s="48">
        <f>IF(AND('当年度'!G22=0,'前年度'!G22=0),"",IF('前年度'!G22=0,"皆増 ",IF('当年度'!G22=0,"皆減 ",ROUND('増減額'!G22/'前年度'!G22*100,1))))</f>
      </c>
      <c r="H22" s="48">
        <f>IF(AND('当年度'!H22=0,'前年度'!H22=0),"",IF('前年度'!H22=0,"皆増 ",IF('当年度'!H22=0,"皆減 ",ROUND('増減額'!H22/'前年度'!H22*100,1))))</f>
        <v>-10.1</v>
      </c>
      <c r="I22" s="48">
        <f>IF(AND('当年度'!I22=0,'前年度'!I22=0),"",IF('前年度'!I22=0,"皆増 ",IF('当年度'!I22=0,"皆減 ",ROUND('増減額'!I22/'前年度'!I22*100,1))))</f>
        <v>-3.6</v>
      </c>
      <c r="J22" s="48">
        <f>IF(AND('当年度'!J22=0,'前年度'!J22=0),"",IF('前年度'!J22=0,"皆増 ",IF('当年度'!J22=0,"皆減 ",ROUND('増減額'!J22/'前年度'!J22*100,1))))</f>
        <v>-9.1</v>
      </c>
      <c r="K22" s="48">
        <f>IF(AND('当年度'!K22=0,'前年度'!K22=0),"",IF('前年度'!K22=0,"皆増 ",IF('当年度'!K22=0,"皆減 ",ROUND('増減額'!K22/'前年度'!K22*100,1))))</f>
        <v>-11.8</v>
      </c>
      <c r="L22" s="47">
        <f>IF(AND('当年度'!L22=0,'前年度'!L22=0),"",IF('前年度'!L22=0,"皆増 ",IF('当年度'!L22=0,"皆減 ",ROUND('増減額'!L22/'前年度'!L22*100,1))))</f>
        <v>-7.4</v>
      </c>
      <c r="M22" s="48">
        <f>IF(AND('当年度'!M22=0,'前年度'!M22=0),"",IF('前年度'!M22=0,"皆増 ",IF('当年度'!M22=0,"皆減 ",ROUND('増減額'!M22/'前年度'!M22*100,1))))</f>
        <v>1223.4</v>
      </c>
      <c r="N22" s="48">
        <f>IF(AND('当年度'!N22=0,'前年度'!N22=0),"",IF('前年度'!N22=0,"皆増 ",IF('当年度'!N22=0,"皆減 ",ROUND('増減額'!N22/'前年度'!N22*100,1))))</f>
        <v>6.1</v>
      </c>
      <c r="O22" s="48">
        <f>IF(AND('当年度'!O22=0,'前年度'!O22=0),"",IF('前年度'!O22=0,"皆増 ",IF('当年度'!O22=0,"皆減 ",ROUND('増減額'!O22/'前年度'!O22*100,1))))</f>
      </c>
      <c r="P22" s="48">
        <f>IF(AND('当年度'!P22=0,'前年度'!P22=0),"",IF('前年度'!P22=0,"皆増 ",IF('当年度'!P22=0,"皆減 ",ROUND('増減額'!P22/'前年度'!P22*100,1))))</f>
      </c>
      <c r="Q22" s="48">
        <f>IF(AND('当年度'!Q22=0,'前年度'!Q22=0),"",IF('前年度'!Q22=0,"皆増 ",IF('当年度'!Q22=0,"皆減 ",ROUND('増減額'!Q22/'前年度'!Q22*100,1))))</f>
        <v>-6.1</v>
      </c>
    </row>
    <row r="23" spans="1:17" ht="21.75" customHeight="1">
      <c r="A23" s="21"/>
      <c r="B23" s="16" t="s">
        <v>31</v>
      </c>
      <c r="C23" s="47">
        <f>IF(AND('当年度'!C23=0,'前年度'!C23=0),"",IF('前年度'!C23=0,"皆増 ",IF('当年度'!C23=0,"皆減 ",ROUND('増減額'!C23/'前年度'!C23*100,1))))</f>
        <v>2.9</v>
      </c>
      <c r="D23" s="48">
        <f>IF(AND('当年度'!D23=0,'前年度'!D23=0),"",IF('前年度'!D23=0,"皆増 ",IF('当年度'!D23=0,"皆減 ",ROUND('増減額'!D23/'前年度'!D23*100,1))))</f>
        <v>-13.5</v>
      </c>
      <c r="E23" s="48">
        <f>IF(AND('当年度'!E23=0,'前年度'!E23=0),"",IF('前年度'!E23=0,"皆増 ",IF('当年度'!E23=0,"皆減 ",ROUND('増減額'!E23/'前年度'!E23*100,1))))</f>
        <v>-9.1</v>
      </c>
      <c r="F23" s="48">
        <f>IF(AND('当年度'!F23=0,'前年度'!F23=0),"",IF('前年度'!F23=0,"皆増 ",IF('当年度'!F23=0,"皆減 ",ROUND('増減額'!F23/'前年度'!F23*100,1))))</f>
        <v>28.6</v>
      </c>
      <c r="G23" s="48">
        <f>IF(AND('当年度'!G23=0,'前年度'!G23=0),"",IF('前年度'!G23=0,"皆増 ",IF('当年度'!G23=0,"皆減 ",ROUND('増減額'!G23/'前年度'!G23*100,1))))</f>
      </c>
      <c r="H23" s="48">
        <f>IF(AND('当年度'!H23=0,'前年度'!H23=0),"",IF('前年度'!H23=0,"皆増 ",IF('当年度'!H23=0,"皆減 ",ROUND('増減額'!H23/'前年度'!H23*100,1))))</f>
        <v>10.7</v>
      </c>
      <c r="I23" s="48">
        <f>IF(AND('当年度'!I23=0,'前年度'!I23=0),"",IF('前年度'!I23=0,"皆増 ",IF('当年度'!I23=0,"皆減 ",ROUND('増減額'!I23/'前年度'!I23*100,1))))</f>
        <v>45</v>
      </c>
      <c r="J23" s="48">
        <f>IF(AND('当年度'!J23=0,'前年度'!J23=0),"",IF('前年度'!J23=0,"皆増 ",IF('当年度'!J23=0,"皆減 ",ROUND('増減額'!J23/'前年度'!J23*100,1))))</f>
        <v>-12.8</v>
      </c>
      <c r="K23" s="48">
        <f>IF(AND('当年度'!K23=0,'前年度'!K23=0),"",IF('前年度'!K23=0,"皆増 ",IF('当年度'!K23=0,"皆減 ",ROUND('増減額'!K23/'前年度'!K23*100,1))))</f>
        <v>34.2</v>
      </c>
      <c r="L23" s="47">
        <f>IF(AND('当年度'!L23=0,'前年度'!L23=0),"",IF('前年度'!L23=0,"皆増 ",IF('当年度'!L23=0,"皆減 ",ROUND('増減額'!L23/'前年度'!L23*100,1))))</f>
        <v>13</v>
      </c>
      <c r="M23" s="48">
        <f>IF(AND('当年度'!M23=0,'前年度'!M23=0),"",IF('前年度'!M23=0,"皆増 ",IF('当年度'!M23=0,"皆減 ",ROUND('増減額'!M23/'前年度'!M23*100,1))))</f>
        <v>1897.1</v>
      </c>
      <c r="N23" s="48">
        <f>IF(AND('当年度'!N23=0,'前年度'!N23=0),"",IF('前年度'!N23=0,"皆増 ",IF('当年度'!N23=0,"皆減 ",ROUND('増減額'!N23/'前年度'!N23*100,1))))</f>
        <v>2.9</v>
      </c>
      <c r="O23" s="48">
        <f>IF(AND('当年度'!O23=0,'前年度'!O23=0),"",IF('前年度'!O23=0,"皆増 ",IF('当年度'!O23=0,"皆減 ",ROUND('増減額'!O23/'前年度'!O23*100,1))))</f>
      </c>
      <c r="P23" s="48">
        <f>IF(AND('当年度'!P23=0,'前年度'!P23=0),"",IF('前年度'!P23=0,"皆増 ",IF('当年度'!P23=0,"皆減 ",ROUND('増減額'!P23/'前年度'!P23*100,1))))</f>
      </c>
      <c r="Q23" s="48">
        <f>IF(AND('当年度'!Q23=0,'前年度'!Q23=0),"",IF('前年度'!Q23=0,"皆増 ",IF('当年度'!Q23=0,"皆減 ",ROUND('増減額'!Q23/'前年度'!Q23*100,1))))</f>
        <v>-2</v>
      </c>
    </row>
    <row r="24" spans="1:17" ht="21.75" customHeight="1">
      <c r="A24" s="21"/>
      <c r="B24" s="16" t="s">
        <v>32</v>
      </c>
      <c r="C24" s="47">
        <f>IF(AND('当年度'!C24=0,'前年度'!C24=0),"",IF('前年度'!C24=0,"皆増 ",IF('当年度'!C24=0,"皆減 ",ROUND('増減額'!C24/'前年度'!C24*100,1))))</f>
        <v>3.1</v>
      </c>
      <c r="D24" s="48">
        <f>IF(AND('当年度'!D24=0,'前年度'!D24=0),"",IF('前年度'!D24=0,"皆増 ",IF('当年度'!D24=0,"皆減 ",ROUND('増減額'!D24/'前年度'!D24*100,1))))</f>
        <v>7.3</v>
      </c>
      <c r="E24" s="48">
        <f>IF(AND('当年度'!E24=0,'前年度'!E24=0),"",IF('前年度'!E24=0,"皆増 ",IF('当年度'!E24=0,"皆減 ",ROUND('増減額'!E24/'前年度'!E24*100,1))))</f>
        <v>-12.4</v>
      </c>
      <c r="F24" s="48">
        <f>IF(AND('当年度'!F24=0,'前年度'!F24=0),"",IF('前年度'!F24=0,"皆増 ",IF('当年度'!F24=0,"皆減 ",ROUND('増減額'!F24/'前年度'!F24*100,1))))</f>
        <v>0.9</v>
      </c>
      <c r="G24" s="48">
        <f>IF(AND('当年度'!G24=0,'前年度'!G24=0),"",IF('前年度'!G24=0,"皆増 ",IF('当年度'!G24=0,"皆減 ",ROUND('増減額'!G24/'前年度'!G24*100,1))))</f>
      </c>
      <c r="H24" s="48">
        <f>IF(AND('当年度'!H24=0,'前年度'!H24=0),"",IF('前年度'!H24=0,"皆増 ",IF('当年度'!H24=0,"皆減 ",ROUND('増減額'!H24/'前年度'!H24*100,1))))</f>
        <v>35.4</v>
      </c>
      <c r="I24" s="48">
        <f>IF(AND('当年度'!I24=0,'前年度'!I24=0),"",IF('前年度'!I24=0,"皆増 ",IF('当年度'!I24=0,"皆減 ",ROUND('増減額'!I24/'前年度'!I24*100,1))))</f>
        <v>376.1</v>
      </c>
      <c r="J24" s="48">
        <f>IF(AND('当年度'!J24=0,'前年度'!J24=0),"",IF('前年度'!J24=0,"皆増 ",IF('当年度'!J24=0,"皆減 ",ROUND('増減額'!J24/'前年度'!J24*100,1))))</f>
        <v>-5.2</v>
      </c>
      <c r="K24" s="48">
        <f>IF(AND('当年度'!K24=0,'前年度'!K24=0),"",IF('前年度'!K24=0,"皆増 ",IF('当年度'!K24=0,"皆減 ",ROUND('増減額'!K24/'前年度'!K24*100,1))))</f>
        <v>-47.8</v>
      </c>
      <c r="L24" s="47">
        <f>IF(AND('当年度'!L24=0,'前年度'!L24=0),"",IF('前年度'!L24=0,"皆増 ",IF('当年度'!L24=0,"皆減 ",ROUND('増減額'!L24/'前年度'!L24*100,1))))</f>
        <v>115.1</v>
      </c>
      <c r="M24" s="48">
        <f>IF(AND('当年度'!M24=0,'前年度'!M24=0),"",IF('前年度'!M24=0,"皆増 ",IF('当年度'!M24=0,"皆減 ",ROUND('増減額'!M24/'前年度'!M24*100,1))))</f>
      </c>
      <c r="N24" s="48">
        <f>IF(AND('当年度'!N24=0,'前年度'!N24=0),"",IF('前年度'!N24=0,"皆増 ",IF('当年度'!N24=0,"皆減 ",ROUND('増減額'!N24/'前年度'!N24*100,1))))</f>
        <v>0</v>
      </c>
      <c r="O24" s="48">
        <f>IF(AND('当年度'!O24=0,'前年度'!O24=0),"",IF('前年度'!O24=0,"皆増 ",IF('当年度'!O24=0,"皆減 ",ROUND('増減額'!O24/'前年度'!O24*100,1))))</f>
      </c>
      <c r="P24" s="48">
        <f>IF(AND('当年度'!P24=0,'前年度'!P24=0),"",IF('前年度'!P24=0,"皆増 ",IF('当年度'!P24=0,"皆減 ",ROUND('増減額'!P24/'前年度'!P24*100,1))))</f>
      </c>
      <c r="Q24" s="48">
        <f>IF(AND('当年度'!Q24=0,'前年度'!Q24=0),"",IF('前年度'!Q24=0,"皆増 ",IF('当年度'!Q24=0,"皆減 ",ROUND('増減額'!Q24/'前年度'!Q24*100,1))))</f>
        <v>9.6</v>
      </c>
    </row>
    <row r="25" spans="1:17" ht="21.75" customHeight="1">
      <c r="A25" s="21"/>
      <c r="B25" s="16" t="s">
        <v>33</v>
      </c>
      <c r="C25" s="47">
        <f>IF(AND('当年度'!C25=0,'前年度'!C25=0),"",IF('前年度'!C25=0,"皆増 ",IF('当年度'!C25=0,"皆減 ",ROUND('増減額'!C25/'前年度'!C25*100,1))))</f>
        <v>-3.3</v>
      </c>
      <c r="D25" s="48">
        <f>IF(AND('当年度'!D25=0,'前年度'!D25=0),"",IF('前年度'!D25=0,"皆増 ",IF('当年度'!D25=0,"皆減 ",ROUND('増減額'!D25/'前年度'!D25*100,1))))</f>
        <v>-13.9</v>
      </c>
      <c r="E25" s="48">
        <f>IF(AND('当年度'!E25=0,'前年度'!E25=0),"",IF('前年度'!E25=0,"皆増 ",IF('当年度'!E25=0,"皆減 ",ROUND('増減額'!E25/'前年度'!E25*100,1))))</f>
        <v>-6.4</v>
      </c>
      <c r="F25" s="48">
        <f>IF(AND('当年度'!F25=0,'前年度'!F25=0),"",IF('前年度'!F25=0,"皆増 ",IF('当年度'!F25=0,"皆減 ",ROUND('増減額'!F25/'前年度'!F25*100,1))))</f>
        <v>5.9</v>
      </c>
      <c r="G25" s="48">
        <f>IF(AND('当年度'!G25=0,'前年度'!G25=0),"",IF('前年度'!G25=0,"皆増 ",IF('当年度'!G25=0,"皆減 ",ROUND('増減額'!G25/'前年度'!G25*100,1))))</f>
        <v>-95.9</v>
      </c>
      <c r="H25" s="48">
        <f>IF(AND('当年度'!H25=0,'前年度'!H25=0),"",IF('前年度'!H25=0,"皆増 ",IF('当年度'!H25=0,"皆減 ",ROUND('増減額'!H25/'前年度'!H25*100,1))))</f>
        <v>4.2</v>
      </c>
      <c r="I25" s="48">
        <f>IF(AND('当年度'!I25=0,'前年度'!I25=0),"",IF('前年度'!I25=0,"皆増 ",IF('当年度'!I25=0,"皆減 ",ROUND('増減額'!I25/'前年度'!I25*100,1))))</f>
        <v>128.3</v>
      </c>
      <c r="J25" s="48">
        <f>IF(AND('当年度'!J25=0,'前年度'!J25=0),"",IF('前年度'!J25=0,"皆増 ",IF('当年度'!J25=0,"皆減 ",ROUND('増減額'!J25/'前年度'!J25*100,1))))</f>
        <v>-22.3</v>
      </c>
      <c r="K25" s="48">
        <f>IF(AND('当年度'!K25=0,'前年度'!K25=0),"",IF('前年度'!K25=0,"皆増 ",IF('当年度'!K25=0,"皆減 ",ROUND('増減額'!K25/'前年度'!K25*100,1))))</f>
        <v>-4</v>
      </c>
      <c r="L25" s="47">
        <f>IF(AND('当年度'!L25=0,'前年度'!L25=0),"",IF('前年度'!L25=0,"皆増 ",IF('当年度'!L25=0,"皆減 ",ROUND('増減額'!L25/'前年度'!L25*100,1))))</f>
        <v>-29.1</v>
      </c>
      <c r="M25" s="48" t="str">
        <f>IF(AND('当年度'!M25=0,'前年度'!M25=0),"",IF('前年度'!M25=0,"皆増 ",IF('当年度'!M25=0,"皆減 ",ROUND('増減額'!M25/'前年度'!M25*100,1))))</f>
        <v>皆減 </v>
      </c>
      <c r="N25" s="48">
        <f>IF(AND('当年度'!N25=0,'前年度'!N25=0),"",IF('前年度'!N25=0,"皆増 ",IF('当年度'!N25=0,"皆減 ",ROUND('増減額'!N25/'前年度'!N25*100,1))))</f>
        <v>-5.7</v>
      </c>
      <c r="O25" s="48">
        <f>IF(AND('当年度'!O25=0,'前年度'!O25=0),"",IF('前年度'!O25=0,"皆増 ",IF('当年度'!O25=0,"皆減 ",ROUND('増減額'!O25/'前年度'!O25*100,1))))</f>
      </c>
      <c r="P25" s="48">
        <f>IF(AND('当年度'!P25=0,'前年度'!P25=0),"",IF('前年度'!P25=0,"皆増 ",IF('当年度'!P25=0,"皆減 ",ROUND('増減額'!P25/'前年度'!P25*100,1))))</f>
      </c>
      <c r="Q25" s="48">
        <f>IF(AND('当年度'!Q25=0,'前年度'!Q25=0),"",IF('前年度'!Q25=0,"皆増 ",IF('当年度'!Q25=0,"皆減 ",ROUND('増減額'!Q25/'前年度'!Q25*100,1))))</f>
        <v>-6</v>
      </c>
    </row>
    <row r="26" spans="1:17" ht="21.75" customHeight="1">
      <c r="A26" s="21"/>
      <c r="B26" s="16" t="s">
        <v>34</v>
      </c>
      <c r="C26" s="47">
        <f>IF(AND('当年度'!C26=0,'前年度'!C26=0),"",IF('前年度'!C26=0,"皆増 ",IF('当年度'!C26=0,"皆減 ",ROUND('増減額'!C26/'前年度'!C26*100,1))))</f>
        <v>-14</v>
      </c>
      <c r="D26" s="48">
        <f>IF(AND('当年度'!D26=0,'前年度'!D26=0),"",IF('前年度'!D26=0,"皆増 ",IF('当年度'!D26=0,"皆減 ",ROUND('増減額'!D26/'前年度'!D26*100,1))))</f>
        <v>10.4</v>
      </c>
      <c r="E26" s="48">
        <f>IF(AND('当年度'!E26=0,'前年度'!E26=0),"",IF('前年度'!E26=0,"皆増 ",IF('当年度'!E26=0,"皆減 ",ROUND('増減額'!E26/'前年度'!E26*100,1))))</f>
        <v>8.1</v>
      </c>
      <c r="F26" s="48">
        <f>IF(AND('当年度'!F26=0,'前年度'!F26=0),"",IF('前年度'!F26=0,"皆増 ",IF('当年度'!F26=0,"皆減 ",ROUND('増減額'!F26/'前年度'!F26*100,1))))</f>
        <v>1.1</v>
      </c>
      <c r="G26" s="48">
        <f>IF(AND('当年度'!G26=0,'前年度'!G26=0),"",IF('前年度'!G26=0,"皆増 ",IF('当年度'!G26=0,"皆減 ",ROUND('増減額'!G26/'前年度'!G26*100,1))))</f>
        <v>7.2</v>
      </c>
      <c r="H26" s="48">
        <f>IF(AND('当年度'!H26=0,'前年度'!H26=0),"",IF('前年度'!H26=0,"皆増 ",IF('当年度'!H26=0,"皆減 ",ROUND('増減額'!H26/'前年度'!H26*100,1))))</f>
        <v>10.4</v>
      </c>
      <c r="I26" s="48">
        <f>IF(AND('当年度'!I26=0,'前年度'!I26=0),"",IF('前年度'!I26=0,"皆増 ",IF('当年度'!I26=0,"皆減 ",ROUND('増減額'!I26/'前年度'!I26*100,1))))</f>
        <v>-3.1</v>
      </c>
      <c r="J26" s="48">
        <f>IF(AND('当年度'!J26=0,'前年度'!J26=0),"",IF('前年度'!J26=0,"皆増 ",IF('当年度'!J26=0,"皆減 ",ROUND('増減額'!J26/'前年度'!J26*100,1))))</f>
        <v>22.9</v>
      </c>
      <c r="K26" s="48">
        <f>IF(AND('当年度'!K26=0,'前年度'!K26=0),"",IF('前年度'!K26=0,"皆増 ",IF('当年度'!K26=0,"皆減 ",ROUND('増減額'!K26/'前年度'!K26*100,1))))</f>
        <v>3.9</v>
      </c>
      <c r="L26" s="47">
        <f>IF(AND('当年度'!L26=0,'前年度'!L26=0),"",IF('前年度'!L26=0,"皆増 ",IF('当年度'!L26=0,"皆減 ",ROUND('増減額'!L26/'前年度'!L26*100,1))))</f>
        <v>-1.7</v>
      </c>
      <c r="M26" s="48">
        <f>IF(AND('当年度'!M26=0,'前年度'!M26=0),"",IF('前年度'!M26=0,"皆増 ",IF('当年度'!M26=0,"皆減 ",ROUND('増減額'!M26/'前年度'!M26*100,1))))</f>
      </c>
      <c r="N26" s="48">
        <f>IF(AND('当年度'!N26=0,'前年度'!N26=0),"",IF('前年度'!N26=0,"皆増 ",IF('当年度'!N26=0,"皆減 ",ROUND('増減額'!N26/'前年度'!N26*100,1))))</f>
        <v>8.4</v>
      </c>
      <c r="O26" s="48">
        <f>IF(AND('当年度'!O26=0,'前年度'!O26=0),"",IF('前年度'!O26=0,"皆増 ",IF('当年度'!O26=0,"皆減 ",ROUND('増減額'!O26/'前年度'!O26*100,1))))</f>
      </c>
      <c r="P26" s="48">
        <f>IF(AND('当年度'!P26=0,'前年度'!P26=0),"",IF('前年度'!P26=0,"皆増 ",IF('当年度'!P26=0,"皆減 ",ROUND('増減額'!P26/'前年度'!P26*100,1))))</f>
      </c>
      <c r="Q26" s="48">
        <f>IF(AND('当年度'!Q26=0,'前年度'!Q26=0),"",IF('前年度'!Q26=0,"皆増 ",IF('当年度'!Q26=0,"皆減 ",ROUND('増減額'!Q26/'前年度'!Q26*100,1))))</f>
        <v>7.5</v>
      </c>
    </row>
    <row r="27" spans="1:17" ht="21.75" customHeight="1">
      <c r="A27" s="21"/>
      <c r="B27" s="16" t="s">
        <v>35</v>
      </c>
      <c r="C27" s="47">
        <f>IF(AND('当年度'!C27=0,'前年度'!C27=0),"",IF('前年度'!C27=0,"皆増 ",IF('当年度'!C27=0,"皆減 ",ROUND('増減額'!C27/'前年度'!C27*100,1))))</f>
        <v>1.6</v>
      </c>
      <c r="D27" s="48">
        <f>IF(AND('当年度'!D27=0,'前年度'!D27=0),"",IF('前年度'!D27=0,"皆増 ",IF('当年度'!D27=0,"皆減 ",ROUND('増減額'!D27/'前年度'!D27*100,1))))</f>
        <v>16.8</v>
      </c>
      <c r="E27" s="48">
        <f>IF(AND('当年度'!E27=0,'前年度'!E27=0),"",IF('前年度'!E27=0,"皆増 ",IF('当年度'!E27=0,"皆減 ",ROUND('増減額'!E27/'前年度'!E27*100,1))))</f>
        <v>-0.6</v>
      </c>
      <c r="F27" s="48">
        <f>IF(AND('当年度'!F27=0,'前年度'!F27=0),"",IF('前年度'!F27=0,"皆増 ",IF('当年度'!F27=0,"皆減 ",ROUND('増減額'!F27/'前年度'!F27*100,1))))</f>
        <v>-1.9</v>
      </c>
      <c r="G27" s="48">
        <f>IF(AND('当年度'!G27=0,'前年度'!G27=0),"",IF('前年度'!G27=0,"皆増 ",IF('当年度'!G27=0,"皆減 ",ROUND('増減額'!G27/'前年度'!G27*100,1))))</f>
        <v>0</v>
      </c>
      <c r="H27" s="48">
        <f>IF(AND('当年度'!H27=0,'前年度'!H27=0),"",IF('前年度'!H27=0,"皆増 ",IF('当年度'!H27=0,"皆減 ",ROUND('増減額'!H27/'前年度'!H27*100,1))))</f>
        <v>18.2</v>
      </c>
      <c r="I27" s="48">
        <f>IF(AND('当年度'!I27=0,'前年度'!I27=0),"",IF('前年度'!I27=0,"皆増 ",IF('当年度'!I27=0,"皆減 ",ROUND('増減額'!I27/'前年度'!I27*100,1))))</f>
        <v>37.8</v>
      </c>
      <c r="J27" s="48">
        <f>IF(AND('当年度'!J27=0,'前年度'!J27=0),"",IF('前年度'!J27=0,"皆増 ",IF('当年度'!J27=0,"皆減 ",ROUND('増減額'!J27/'前年度'!J27*100,1))))</f>
        <v>2.7</v>
      </c>
      <c r="K27" s="48">
        <f>IF(AND('当年度'!K27=0,'前年度'!K27=0),"",IF('前年度'!K27=0,"皆増 ",IF('当年度'!K27=0,"皆減 ",ROUND('増減額'!K27/'前年度'!K27*100,1))))</f>
        <v>5.3</v>
      </c>
      <c r="L27" s="47">
        <f>IF(AND('当年度'!L27=0,'前年度'!L27=0),"",IF('前年度'!L27=0,"皆増 ",IF('当年度'!L27=0,"皆減 ",ROUND('増減額'!L27/'前年度'!L27*100,1))))</f>
        <v>-6.6</v>
      </c>
      <c r="M27" s="48">
        <f>IF(AND('当年度'!M27=0,'前年度'!M27=0),"",IF('前年度'!M27=0,"皆増 ",IF('当年度'!M27=0,"皆減 ",ROUND('増減額'!M27/'前年度'!M27*100,1))))</f>
        <v>40.2</v>
      </c>
      <c r="N27" s="48">
        <f>IF(AND('当年度'!N27=0,'前年度'!N27=0),"",IF('前年度'!N27=0,"皆増 ",IF('当年度'!N27=0,"皆減 ",ROUND('増減額'!N27/'前年度'!N27*100,1))))</f>
        <v>-0.3</v>
      </c>
      <c r="O27" s="48">
        <f>IF(AND('当年度'!O27=0,'前年度'!O27=0),"",IF('前年度'!O27=0,"皆増 ",IF('当年度'!O27=0,"皆減 ",ROUND('増減額'!O27/'前年度'!O27*100,1))))</f>
      </c>
      <c r="P27" s="48">
        <f>IF(AND('当年度'!P27=0,'前年度'!P27=0),"",IF('前年度'!P27=0,"皆増 ",IF('当年度'!P27=0,"皆減 ",ROUND('増減額'!P27/'前年度'!P27*100,1))))</f>
      </c>
      <c r="Q27" s="48">
        <f>IF(AND('当年度'!Q27=0,'前年度'!Q27=0),"",IF('前年度'!Q27=0,"皆増 ",IF('当年度'!Q27=0,"皆減 ",ROUND('増減額'!Q27/'前年度'!Q27*100,1))))</f>
        <v>4.8</v>
      </c>
    </row>
    <row r="28" spans="1:17" ht="21.75" customHeight="1">
      <c r="A28" s="21"/>
      <c r="B28" s="16" t="s">
        <v>36</v>
      </c>
      <c r="C28" s="47">
        <f>IF(AND('当年度'!C28=0,'前年度'!C28=0),"",IF('前年度'!C28=0,"皆増 ",IF('当年度'!C28=0,"皆減 ",ROUND('増減額'!C28/'前年度'!C28*100,1))))</f>
        <v>-1.5</v>
      </c>
      <c r="D28" s="48">
        <f>IF(AND('当年度'!D28=0,'前年度'!D28=0),"",IF('前年度'!D28=0,"皆増 ",IF('当年度'!D28=0,"皆減 ",ROUND('増減額'!D28/'前年度'!D28*100,1))))</f>
        <v>21.4</v>
      </c>
      <c r="E28" s="48">
        <f>IF(AND('当年度'!E28=0,'前年度'!E28=0),"",IF('前年度'!E28=0,"皆増 ",IF('当年度'!E28=0,"皆減 ",ROUND('増減額'!E28/'前年度'!E28*100,1))))</f>
        <v>-6.3</v>
      </c>
      <c r="F28" s="48">
        <f>IF(AND('当年度'!F28=0,'前年度'!F28=0),"",IF('前年度'!F28=0,"皆増 ",IF('当年度'!F28=0,"皆減 ",ROUND('増減額'!F28/'前年度'!F28*100,1))))</f>
        <v>1</v>
      </c>
      <c r="G28" s="48">
        <f>IF(AND('当年度'!G28=0,'前年度'!G28=0),"",IF('前年度'!G28=0,"皆増 ",IF('当年度'!G28=0,"皆減 ",ROUND('増減額'!G28/'前年度'!G28*100,1))))</f>
        <v>0</v>
      </c>
      <c r="H28" s="48">
        <f>IF(AND('当年度'!H28=0,'前年度'!H28=0),"",IF('前年度'!H28=0,"皆増 ",IF('当年度'!H28=0,"皆減 ",ROUND('増減額'!H28/'前年度'!H28*100,1))))</f>
        <v>32.7</v>
      </c>
      <c r="I28" s="48">
        <f>IF(AND('当年度'!I28=0,'前年度'!I28=0),"",IF('前年度'!I28=0,"皆増 ",IF('当年度'!I28=0,"皆減 ",ROUND('増減額'!I28/'前年度'!I28*100,1))))</f>
        <v>25.4</v>
      </c>
      <c r="J28" s="48">
        <f>IF(AND('当年度'!J28=0,'前年度'!J28=0),"",IF('前年度'!J28=0,"皆増 ",IF('当年度'!J28=0,"皆減 ",ROUND('増減額'!J28/'前年度'!J28*100,1))))</f>
        <v>19.3</v>
      </c>
      <c r="K28" s="48">
        <f>IF(AND('当年度'!K28=0,'前年度'!K28=0),"",IF('前年度'!K28=0,"皆増 ",IF('当年度'!K28=0,"皆減 ",ROUND('増減額'!K28/'前年度'!K28*100,1))))</f>
        <v>-61.9</v>
      </c>
      <c r="L28" s="47">
        <f>IF(AND('当年度'!L28=0,'前年度'!L28=0),"",IF('前年度'!L28=0,"皆増 ",IF('当年度'!L28=0,"皆減 ",ROUND('増減額'!L28/'前年度'!L28*100,1))))</f>
        <v>22.5</v>
      </c>
      <c r="M28" s="48">
        <f>IF(AND('当年度'!M28=0,'前年度'!M28=0),"",IF('前年度'!M28=0,"皆増 ",IF('当年度'!M28=0,"皆減 ",ROUND('増減額'!M28/'前年度'!M28*100,1))))</f>
        <v>-13.9</v>
      </c>
      <c r="N28" s="48">
        <f>IF(AND('当年度'!N28=0,'前年度'!N28=0),"",IF('前年度'!N28=0,"皆増 ",IF('当年度'!N28=0,"皆減 ",ROUND('増減額'!N28/'前年度'!N28*100,1))))</f>
        <v>7.5</v>
      </c>
      <c r="O28" s="48">
        <f>IF(AND('当年度'!O28=0,'前年度'!O28=0),"",IF('前年度'!O28=0,"皆増 ",IF('当年度'!O28=0,"皆減 ",ROUND('増減額'!O28/'前年度'!O28*100,1))))</f>
      </c>
      <c r="P28" s="48">
        <f>IF(AND('当年度'!P28=0,'前年度'!P28=0),"",IF('前年度'!P28=0,"皆増 ",IF('当年度'!P28=0,"皆減 ",ROUND('増減額'!P28/'前年度'!P28*100,1))))</f>
      </c>
      <c r="Q28" s="48">
        <f>IF(AND('当年度'!Q28=0,'前年度'!Q28=0),"",IF('前年度'!Q28=0,"皆増 ",IF('当年度'!Q28=0,"皆減 ",ROUND('増減額'!Q28/'前年度'!Q28*100,1))))</f>
        <v>1.2</v>
      </c>
    </row>
    <row r="29" spans="1:17" ht="21.75" customHeight="1">
      <c r="A29" s="21"/>
      <c r="B29" s="16" t="s">
        <v>37</v>
      </c>
      <c r="C29" s="47">
        <f>IF(AND('当年度'!C29=0,'前年度'!C29=0),"",IF('前年度'!C29=0,"皆増 ",IF('当年度'!C29=0,"皆減 ",ROUND('増減額'!C29/'前年度'!C29*100,1))))</f>
        <v>-4.4</v>
      </c>
      <c r="D29" s="48">
        <f>IF(AND('当年度'!D29=0,'前年度'!D29=0),"",IF('前年度'!D29=0,"皆増 ",IF('当年度'!D29=0,"皆減 ",ROUND('増減額'!D29/'前年度'!D29*100,1))))</f>
        <v>-6.4</v>
      </c>
      <c r="E29" s="48">
        <f>IF(AND('当年度'!E29=0,'前年度'!E29=0),"",IF('前年度'!E29=0,"皆増 ",IF('当年度'!E29=0,"皆減 ",ROUND('増減額'!E29/'前年度'!E29*100,1))))</f>
        <v>-4.8</v>
      </c>
      <c r="F29" s="48">
        <f>IF(AND('当年度'!F29=0,'前年度'!F29=0),"",IF('前年度'!F29=0,"皆増 ",IF('当年度'!F29=0,"皆減 ",ROUND('増減額'!F29/'前年度'!F29*100,1))))</f>
        <v>-9.1</v>
      </c>
      <c r="G29" s="48">
        <f>IF(AND('当年度'!G29=0,'前年度'!G29=0),"",IF('前年度'!G29=0,"皆増 ",IF('当年度'!G29=0,"皆減 ",ROUND('増減額'!G29/'前年度'!G29*100,1))))</f>
      </c>
      <c r="H29" s="48">
        <f>IF(AND('当年度'!H29=0,'前年度'!H29=0),"",IF('前年度'!H29=0,"皆増 ",IF('当年度'!H29=0,"皆減 ",ROUND('増減額'!H29/'前年度'!H29*100,1))))</f>
        <v>12.9</v>
      </c>
      <c r="I29" s="48">
        <f>IF(AND('当年度'!I29=0,'前年度'!I29=0),"",IF('前年度'!I29=0,"皆増 ",IF('当年度'!I29=0,"皆減 ",ROUND('増減額'!I29/'前年度'!I29*100,1))))</f>
        <v>37.6</v>
      </c>
      <c r="J29" s="48">
        <f>IF(AND('当年度'!J29=0,'前年度'!J29=0),"",IF('前年度'!J29=0,"皆増 ",IF('当年度'!J29=0,"皆減 ",ROUND('増減額'!J29/'前年度'!J29*100,1))))</f>
        <v>29.6</v>
      </c>
      <c r="K29" s="48">
        <f>IF(AND('当年度'!K29=0,'前年度'!K29=0),"",IF('前年度'!K29=0,"皆増 ",IF('当年度'!K29=0,"皆減 ",ROUND('増減額'!K29/'前年度'!K29*100,1))))</f>
        <v>-64</v>
      </c>
      <c r="L29" s="47">
        <f>IF(AND('当年度'!L29=0,'前年度'!L29=0),"",IF('前年度'!L29=0,"皆増 ",IF('当年度'!L29=0,"皆減 ",ROUND('増減額'!L29/'前年度'!L29*100,1))))</f>
        <v>-2.7</v>
      </c>
      <c r="M29" s="48">
        <f>IF(AND('当年度'!M29=0,'前年度'!M29=0),"",IF('前年度'!M29=0,"皆増 ",IF('当年度'!M29=0,"皆減 ",ROUND('増減額'!M29/'前年度'!M29*100,1))))</f>
        <v>322.5</v>
      </c>
      <c r="N29" s="48">
        <f>IF(AND('当年度'!N29=0,'前年度'!N29=0),"",IF('前年度'!N29=0,"皆増 ",IF('当年度'!N29=0,"皆減 ",ROUND('増減額'!N29/'前年度'!N29*100,1))))</f>
        <v>-0.3</v>
      </c>
      <c r="O29" s="48">
        <f>IF(AND('当年度'!O29=0,'前年度'!O29=0),"",IF('前年度'!O29=0,"皆増 ",IF('当年度'!O29=0,"皆減 ",ROUND('増減額'!O29/'前年度'!O29*100,1))))</f>
      </c>
      <c r="P29" s="48">
        <f>IF(AND('当年度'!P29=0,'前年度'!P29=0),"",IF('前年度'!P29=0,"皆増 ",IF('当年度'!P29=0,"皆減 ",ROUND('増減額'!P29/'前年度'!P29*100,1))))</f>
      </c>
      <c r="Q29" s="48">
        <f>IF(AND('当年度'!Q29=0,'前年度'!Q29=0),"",IF('前年度'!Q29=0,"皆増 ",IF('当年度'!Q29=0,"皆減 ",ROUND('増減額'!Q29/'前年度'!Q29*100,1))))</f>
        <v>-6.7</v>
      </c>
    </row>
    <row r="30" spans="1:17" ht="21.75" customHeight="1">
      <c r="A30" s="21"/>
      <c r="B30" s="16" t="s">
        <v>47</v>
      </c>
      <c r="C30" s="47">
        <f>IF(AND('当年度'!C30=0,'前年度'!C30=0),"",IF('前年度'!C30=0,"皆増 ",IF('当年度'!C30=0,"皆減 ",ROUND('増減額'!C30/'前年度'!C30*100,1))))</f>
        <v>3.8</v>
      </c>
      <c r="D30" s="48">
        <f>IF(AND('当年度'!D30=0,'前年度'!D30=0),"",IF('前年度'!D30=0,"皆増 ",IF('当年度'!D30=0,"皆減 ",ROUND('増減額'!D30/'前年度'!D30*100,1))))</f>
        <v>-19.2</v>
      </c>
      <c r="E30" s="48">
        <f>IF(AND('当年度'!E30=0,'前年度'!E30=0),"",IF('前年度'!E30=0,"皆増 ",IF('当年度'!E30=0,"皆減 ",ROUND('増減額'!E30/'前年度'!E30*100,1))))</f>
        <v>-6.1</v>
      </c>
      <c r="F30" s="48">
        <f>IF(AND('当年度'!F30=0,'前年度'!F30=0),"",IF('前年度'!F30=0,"皆増 ",IF('当年度'!F30=0,"皆減 ",ROUND('増減額'!F30/'前年度'!F30*100,1))))</f>
        <v>4.2</v>
      </c>
      <c r="G30" s="48">
        <f>IF(AND('当年度'!G30=0,'前年度'!G30=0),"",IF('前年度'!G30=0,"皆増 ",IF('当年度'!G30=0,"皆減 ",ROUND('増減額'!G30/'前年度'!G30*100,1))))</f>
      </c>
      <c r="H30" s="48">
        <f>IF(AND('当年度'!H30=0,'前年度'!H30=0),"",IF('前年度'!H30=0,"皆増 ",IF('当年度'!H30=0,"皆減 ",ROUND('増減額'!H30/'前年度'!H30*100,1))))</f>
        <v>1.7</v>
      </c>
      <c r="I30" s="48">
        <f>IF(AND('当年度'!I30=0,'前年度'!I30=0),"",IF('前年度'!I30=0,"皆増 ",IF('当年度'!I30=0,"皆減 ",ROUND('増減額'!I30/'前年度'!I30*100,1))))</f>
        <v>-0.7</v>
      </c>
      <c r="J30" s="48">
        <f>IF(AND('当年度'!J30=0,'前年度'!J30=0),"",IF('前年度'!J30=0,"皆増 ",IF('当年度'!J30=0,"皆減 ",ROUND('増減額'!J30/'前年度'!J30*100,1))))</f>
        <v>-33.8</v>
      </c>
      <c r="K30" s="48">
        <f>IF(AND('当年度'!K30=0,'前年度'!K30=0),"",IF('前年度'!K30=0,"皆増 ",IF('当年度'!K30=0,"皆減 ",ROUND('増減額'!K30/'前年度'!K30*100,1))))</f>
        <v>-61.5</v>
      </c>
      <c r="L30" s="47">
        <f>IF(AND('当年度'!L30=0,'前年度'!L30=0),"",IF('前年度'!L30=0,"皆増 ",IF('当年度'!L30=0,"皆減 ",ROUND('増減額'!L30/'前年度'!L30*100,1))))</f>
        <v>-13.7</v>
      </c>
      <c r="M30" s="48" t="str">
        <f>IF(AND('当年度'!M30=0,'前年度'!M30=0),"",IF('前年度'!M30=0,"皆増 ",IF('当年度'!M30=0,"皆減 ",ROUND('増減額'!M30/'前年度'!M30*100,1))))</f>
        <v>皆減 </v>
      </c>
      <c r="N30" s="48">
        <f>IF(AND('当年度'!N30=0,'前年度'!N30=0),"",IF('前年度'!N30=0,"皆増 ",IF('当年度'!N30=0,"皆減 ",ROUND('増減額'!N30/'前年度'!N30*100,1))))</f>
        <v>89.1</v>
      </c>
      <c r="O30" s="48">
        <f>IF(AND('当年度'!O30=0,'前年度'!O30=0),"",IF('前年度'!O30=0,"皆増 ",IF('当年度'!O30=0,"皆減 ",ROUND('増減額'!O30/'前年度'!O30*100,1))))</f>
      </c>
      <c r="P30" s="48">
        <f>IF(AND('当年度'!P30=0,'前年度'!P30=0),"",IF('前年度'!P30=0,"皆増 ",IF('当年度'!P30=0,"皆減 ",ROUND('増減額'!P30/'前年度'!P30*100,1))))</f>
      </c>
      <c r="Q30" s="48">
        <f>IF(AND('当年度'!Q30=0,'前年度'!Q30=0),"",IF('前年度'!Q30=0,"皆増 ",IF('当年度'!Q30=0,"皆減 ",ROUND('増減額'!Q30/'前年度'!Q30*100,1))))</f>
        <v>-3.1</v>
      </c>
    </row>
    <row r="31" spans="1:17" ht="21.75" customHeight="1">
      <c r="A31" s="21"/>
      <c r="B31" s="16" t="s">
        <v>50</v>
      </c>
      <c r="C31" s="47">
        <f>IF(AND('当年度'!C31=0,'前年度'!C31=0),"",IF('前年度'!C31=0,"皆増 ",IF('当年度'!C31=0,"皆減 ",ROUND('増減額'!C31/'前年度'!C31*100,1))))</f>
        <v>4.5</v>
      </c>
      <c r="D31" s="48">
        <f>IF(AND('当年度'!D31=0,'前年度'!D31=0),"",IF('前年度'!D31=0,"皆増 ",IF('当年度'!D31=0,"皆減 ",ROUND('増減額'!D31/'前年度'!D31*100,1))))</f>
        <v>-20.9</v>
      </c>
      <c r="E31" s="48">
        <f>IF(AND('当年度'!E31=0,'前年度'!E31=0),"",IF('前年度'!E31=0,"皆増 ",IF('当年度'!E31=0,"皆減 ",ROUND('増減額'!E31/'前年度'!E31*100,1))))</f>
        <v>8.2</v>
      </c>
      <c r="F31" s="48">
        <f>IF(AND('当年度'!F31=0,'前年度'!F31=0),"",IF('前年度'!F31=0,"皆増 ",IF('当年度'!F31=0,"皆減 ",ROUND('増減額'!F31/'前年度'!F31*100,1))))</f>
        <v>-3.6</v>
      </c>
      <c r="G31" s="48">
        <f>IF(AND('当年度'!G31=0,'前年度'!G31=0),"",IF('前年度'!G31=0,"皆増 ",IF('当年度'!G31=0,"皆減 ",ROUND('増減額'!G31/'前年度'!G31*100,1))))</f>
      </c>
      <c r="H31" s="48">
        <f>IF(AND('当年度'!H31=0,'前年度'!H31=0),"",IF('前年度'!H31=0,"皆増 ",IF('当年度'!H31=0,"皆減 ",ROUND('増減額'!H31/'前年度'!H31*100,1))))</f>
        <v>-3.6</v>
      </c>
      <c r="I31" s="48">
        <f>IF(AND('当年度'!I31=0,'前年度'!I31=0),"",IF('前年度'!I31=0,"皆増 ",IF('当年度'!I31=0,"皆減 ",ROUND('増減額'!I31/'前年度'!I31*100,1))))</f>
        <v>16.1</v>
      </c>
      <c r="J31" s="48">
        <f>IF(AND('当年度'!J31=0,'前年度'!J31=0),"",IF('前年度'!J31=0,"皆増 ",IF('当年度'!J31=0,"皆減 ",ROUND('増減額'!J31/'前年度'!J31*100,1))))</f>
        <v>-11.1</v>
      </c>
      <c r="K31" s="48">
        <f>IF(AND('当年度'!K31=0,'前年度'!K31=0),"",IF('前年度'!K31=0,"皆増 ",IF('当年度'!K31=0,"皆減 ",ROUND('増減額'!K31/'前年度'!K31*100,1))))</f>
        <v>4</v>
      </c>
      <c r="L31" s="47">
        <f>IF(AND('当年度'!L31=0,'前年度'!L31=0),"",IF('前年度'!L31=0,"皆増 ",IF('当年度'!L31=0,"皆減 ",ROUND('増減額'!L31/'前年度'!L31*100,1))))</f>
        <v>1.4</v>
      </c>
      <c r="M31" s="48">
        <f>IF(AND('当年度'!M31=0,'前年度'!M31=0),"",IF('前年度'!M31=0,"皆増 ",IF('当年度'!M31=0,"皆減 ",ROUND('増減額'!M31/'前年度'!M31*100,1))))</f>
        <v>123.5</v>
      </c>
      <c r="N31" s="48">
        <f>IF(AND('当年度'!N31=0,'前年度'!N31=0),"",IF('前年度'!N31=0,"皆増 ",IF('当年度'!N31=0,"皆減 ",ROUND('増減額'!N31/'前年度'!N31*100,1))))</f>
        <v>0.6</v>
      </c>
      <c r="O31" s="48">
        <f>IF(AND('当年度'!O31=0,'前年度'!O31=0),"",IF('前年度'!O31=0,"皆増 ",IF('当年度'!O31=0,"皆減 ",ROUND('増減額'!O31/'前年度'!O31*100,1))))</f>
      </c>
      <c r="P31" s="48">
        <f>IF(AND('当年度'!P31=0,'前年度'!P31=0),"",IF('前年度'!P31=0,"皆増 ",IF('当年度'!P31=0,"皆減 ",ROUND('増減額'!P31/'前年度'!P31*100,1))))</f>
      </c>
      <c r="Q31" s="48">
        <f>IF(AND('当年度'!Q31=0,'前年度'!Q31=0),"",IF('前年度'!Q31=0,"皆増 ",IF('当年度'!Q31=0,"皆減 ",ROUND('増減額'!Q31/'前年度'!Q31*100,1))))</f>
        <v>-1.8</v>
      </c>
    </row>
    <row r="32" spans="1:17" ht="21.75" customHeight="1">
      <c r="A32" s="21"/>
      <c r="B32" s="16" t="s">
        <v>51</v>
      </c>
      <c r="C32" s="47">
        <f>IF(AND('当年度'!C32=0,'前年度'!C32=0),"",IF('前年度'!C32=0,"皆増 ",IF('当年度'!C32=0,"皆減 ",ROUND('増減額'!C32/'前年度'!C32*100,1))))</f>
        <v>-6.7</v>
      </c>
      <c r="D32" s="48">
        <f>IF(AND('当年度'!D32=0,'前年度'!D32=0),"",IF('前年度'!D32=0,"皆増 ",IF('当年度'!D32=0,"皆減 ",ROUND('増減額'!D32/'前年度'!D32*100,1))))</f>
        <v>4.9</v>
      </c>
      <c r="E32" s="48">
        <f>IF(AND('当年度'!E32=0,'前年度'!E32=0),"",IF('前年度'!E32=0,"皆増 ",IF('当年度'!E32=0,"皆減 ",ROUND('増減額'!E32/'前年度'!E32*100,1))))</f>
        <v>-7.6</v>
      </c>
      <c r="F32" s="48">
        <f>IF(AND('当年度'!F32=0,'前年度'!F32=0),"",IF('前年度'!F32=0,"皆増 ",IF('当年度'!F32=0,"皆減 ",ROUND('増減額'!F32/'前年度'!F32*100,1))))</f>
        <v>-7.2</v>
      </c>
      <c r="G32" s="48">
        <f>IF(AND('当年度'!G32=0,'前年度'!G32=0),"",IF('前年度'!G32=0,"皆増 ",IF('当年度'!G32=0,"皆減 ",ROUND('増減額'!G32/'前年度'!G32*100,1))))</f>
      </c>
      <c r="H32" s="48">
        <f>IF(AND('当年度'!H32=0,'前年度'!H32=0),"",IF('前年度'!H32=0,"皆増 ",IF('当年度'!H32=0,"皆減 ",ROUND('増減額'!H32/'前年度'!H32*100,1))))</f>
        <v>-2.3</v>
      </c>
      <c r="I32" s="48">
        <f>IF(AND('当年度'!I32=0,'前年度'!I32=0),"",IF('前年度'!I32=0,"皆増 ",IF('当年度'!I32=0,"皆減 ",ROUND('増減額'!I32/'前年度'!I32*100,1))))</f>
        <v>59.6</v>
      </c>
      <c r="J32" s="48">
        <f>IF(AND('当年度'!J32=0,'前年度'!J32=0),"",IF('前年度'!J32=0,"皆増 ",IF('当年度'!J32=0,"皆減 ",ROUND('増減額'!J32/'前年度'!J32*100,1))))</f>
        <v>-0.7</v>
      </c>
      <c r="K32" s="48">
        <f>IF(AND('当年度'!K32=0,'前年度'!K32=0),"",IF('前年度'!K32=0,"皆増 ",IF('当年度'!K32=0,"皆減 ",ROUND('増減額'!K32/'前年度'!K32*100,1))))</f>
        <v>31.6</v>
      </c>
      <c r="L32" s="47">
        <f>IF(AND('当年度'!L32=0,'前年度'!L32=0),"",IF('前年度'!L32=0,"皆増 ",IF('当年度'!L32=0,"皆減 ",ROUND('増減額'!L32/'前年度'!L32*100,1))))</f>
        <v>-1.7</v>
      </c>
      <c r="M32" s="48">
        <f>IF(AND('当年度'!M32=0,'前年度'!M32=0),"",IF('前年度'!M32=0,"皆増 ",IF('当年度'!M32=0,"皆減 ",ROUND('増減額'!M32/'前年度'!M32*100,1))))</f>
      </c>
      <c r="N32" s="48">
        <f>IF(AND('当年度'!N32=0,'前年度'!N32=0),"",IF('前年度'!N32=0,"皆増 ",IF('当年度'!N32=0,"皆減 ",ROUND('増減額'!N32/'前年度'!N32*100,1))))</f>
        <v>2.5</v>
      </c>
      <c r="O32" s="48">
        <f>IF(AND('当年度'!O32=0,'前年度'!O32=0),"",IF('前年度'!O32=0,"皆増 ",IF('当年度'!O32=0,"皆減 ",ROUND('増減額'!O32/'前年度'!O32*100,1))))</f>
      </c>
      <c r="P32" s="48">
        <f>IF(AND('当年度'!P32=0,'前年度'!P32=0),"",IF('前年度'!P32=0,"皆増 ",IF('当年度'!P32=0,"皆減 ",ROUND('増減額'!P32/'前年度'!P32*100,1))))</f>
      </c>
      <c r="Q32" s="48">
        <f>IF(AND('当年度'!Q32=0,'前年度'!Q32=0),"",IF('前年度'!Q32=0,"皆増 ",IF('当年度'!Q32=0,"皆減 ",ROUND('増減額'!Q32/'前年度'!Q32*100,1))))</f>
        <v>1.9</v>
      </c>
    </row>
    <row r="33" spans="1:17" ht="21.75" customHeight="1">
      <c r="A33" s="21"/>
      <c r="B33" s="16" t="s">
        <v>38</v>
      </c>
      <c r="C33" s="47">
        <f>IF(AND('当年度'!C33=0,'前年度'!C33=0),"",IF('前年度'!C33=0,"皆増 ",IF('当年度'!C33=0,"皆減 ",ROUND('増減額'!C33/'前年度'!C33*100,1))))</f>
        <v>0.1</v>
      </c>
      <c r="D33" s="48">
        <f>IF(AND('当年度'!D33=0,'前年度'!D33=0),"",IF('前年度'!D33=0,"皆増 ",IF('当年度'!D33=0,"皆減 ",ROUND('増減額'!D33/'前年度'!D33*100,1))))</f>
        <v>-3.2</v>
      </c>
      <c r="E33" s="48">
        <f>IF(AND('当年度'!E33=0,'前年度'!E33=0),"",IF('前年度'!E33=0,"皆増 ",IF('当年度'!E33=0,"皆減 ",ROUND('増減額'!E33/'前年度'!E33*100,1))))</f>
        <v>-5.9</v>
      </c>
      <c r="F33" s="48">
        <f>IF(AND('当年度'!F33=0,'前年度'!F33=0),"",IF('前年度'!F33=0,"皆増 ",IF('当年度'!F33=0,"皆減 ",ROUND('増減額'!F33/'前年度'!F33*100,1))))</f>
        <v>-3</v>
      </c>
      <c r="G33" s="48">
        <f>IF(AND('当年度'!G33=0,'前年度'!G33=0),"",IF('前年度'!G33=0,"皆増 ",IF('当年度'!G33=0,"皆減 ",ROUND('増減額'!G33/'前年度'!G33*100,1))))</f>
      </c>
      <c r="H33" s="48">
        <f>IF(AND('当年度'!H33=0,'前年度'!H33=0),"",IF('前年度'!H33=0,"皆増 ",IF('当年度'!H33=0,"皆減 ",ROUND('増減額'!H33/'前年度'!H33*100,1))))</f>
        <v>-11.4</v>
      </c>
      <c r="I33" s="48">
        <f>IF(AND('当年度'!I33=0,'前年度'!I33=0),"",IF('前年度'!I33=0,"皆増 ",IF('当年度'!I33=0,"皆減 ",ROUND('増減額'!I33/'前年度'!I33*100,1))))</f>
        <v>46.2</v>
      </c>
      <c r="J33" s="48">
        <f>IF(AND('当年度'!J33=0,'前年度'!J33=0),"",IF('前年度'!J33=0,"皆増 ",IF('当年度'!J33=0,"皆減 ",ROUND('増減額'!J33/'前年度'!J33*100,1))))</f>
        <v>-36.4</v>
      </c>
      <c r="K33" s="48">
        <f>IF(AND('当年度'!K33=0,'前年度'!K33=0),"",IF('前年度'!K33=0,"皆増 ",IF('当年度'!K33=0,"皆減 ",ROUND('増減額'!K33/'前年度'!K33*100,1))))</f>
        <v>-22.8</v>
      </c>
      <c r="L33" s="47">
        <f>IF(AND('当年度'!L33=0,'前年度'!L33=0),"",IF('前年度'!L33=0,"皆増 ",IF('当年度'!L33=0,"皆減 ",ROUND('増減額'!L33/'前年度'!L33*100,1))))</f>
        <v>7.8</v>
      </c>
      <c r="M33" s="48">
        <f>IF(AND('当年度'!M33=0,'前年度'!M33=0),"",IF('前年度'!M33=0,"皆増 ",IF('当年度'!M33=0,"皆減 ",ROUND('増減額'!M33/'前年度'!M33*100,1))))</f>
        <v>-67.3</v>
      </c>
      <c r="N33" s="48">
        <f>IF(AND('当年度'!N33=0,'前年度'!N33=0),"",IF('前年度'!N33=0,"皆増 ",IF('当年度'!N33=0,"皆減 ",ROUND('増減額'!N33/'前年度'!N33*100,1))))</f>
        <v>2.1</v>
      </c>
      <c r="O33" s="48">
        <f>IF(AND('当年度'!O33=0,'前年度'!O33=0),"",IF('前年度'!O33=0,"皆増 ",IF('当年度'!O33=0,"皆減 ",ROUND('増減額'!O33/'前年度'!O33*100,1))))</f>
      </c>
      <c r="P33" s="48">
        <f>IF(AND('当年度'!P33=0,'前年度'!P33=0),"",IF('前年度'!P33=0,"皆増 ",IF('当年度'!P33=0,"皆減 ",ROUND('増減額'!P33/'前年度'!P33*100,1))))</f>
      </c>
      <c r="Q33" s="48">
        <f>IF(AND('当年度'!Q33=0,'前年度'!Q33=0),"",IF('前年度'!Q33=0,"皆増 ",IF('当年度'!Q33=0,"皆減 ",ROUND('増減額'!Q33/'前年度'!Q33*100,1))))</f>
        <v>-6.7</v>
      </c>
    </row>
    <row r="34" spans="1:17" ht="21.75" customHeight="1">
      <c r="A34" s="21"/>
      <c r="B34" s="16" t="s">
        <v>39</v>
      </c>
      <c r="C34" s="47">
        <f>IF(AND('当年度'!C34=0,'前年度'!C34=0),"",IF('前年度'!C34=0,"皆増 ",IF('当年度'!C34=0,"皆減 ",ROUND('増減額'!C34/'前年度'!C34*100,1))))</f>
        <v>-1.4</v>
      </c>
      <c r="D34" s="48">
        <f>IF(AND('当年度'!D34=0,'前年度'!D34=0),"",IF('前年度'!D34=0,"皆増 ",IF('当年度'!D34=0,"皆減 ",ROUND('増減額'!D34/'前年度'!D34*100,1))))</f>
        <v>6.8</v>
      </c>
      <c r="E34" s="48">
        <f>IF(AND('当年度'!E34=0,'前年度'!E34=0),"",IF('前年度'!E34=0,"皆増 ",IF('当年度'!E34=0,"皆減 ",ROUND('増減額'!E34/'前年度'!E34*100,1))))</f>
        <v>-5.9</v>
      </c>
      <c r="F34" s="48">
        <f>IF(AND('当年度'!F34=0,'前年度'!F34=0),"",IF('前年度'!F34=0,"皆増 ",IF('当年度'!F34=0,"皆減 ",ROUND('増減額'!F34/'前年度'!F34*100,1))))</f>
        <v>-0.7</v>
      </c>
      <c r="G34" s="48">
        <f>IF(AND('当年度'!G34=0,'前年度'!G34=0),"",IF('前年度'!G34=0,"皆増 ",IF('当年度'!G34=0,"皆減 ",ROUND('増減額'!G34/'前年度'!G34*100,1))))</f>
      </c>
      <c r="H34" s="48">
        <f>IF(AND('当年度'!H34=0,'前年度'!H34=0),"",IF('前年度'!H34=0,"皆増 ",IF('当年度'!H34=0,"皆減 ",ROUND('増減額'!H34/'前年度'!H34*100,1))))</f>
        <v>75</v>
      </c>
      <c r="I34" s="48">
        <f>IF(AND('当年度'!I34=0,'前年度'!I34=0),"",IF('前年度'!I34=0,"皆増 ",IF('当年度'!I34=0,"皆減 ",ROUND('増減額'!I34/'前年度'!I34*100,1))))</f>
        <v>123.4</v>
      </c>
      <c r="J34" s="48">
        <f>IF(AND('当年度'!J34=0,'前年度'!J34=0),"",IF('前年度'!J34=0,"皆増 ",IF('当年度'!J34=0,"皆減 ",ROUND('増減額'!J34/'前年度'!J34*100,1))))</f>
        <v>4.4</v>
      </c>
      <c r="K34" s="48">
        <f>IF(AND('当年度'!K34=0,'前年度'!K34=0),"",IF('前年度'!K34=0,"皆増 ",IF('当年度'!K34=0,"皆減 ",ROUND('増減額'!K34/'前年度'!K34*100,1))))</f>
        <v>-0.8</v>
      </c>
      <c r="L34" s="47">
        <f>IF(AND('当年度'!L34=0,'前年度'!L34=0),"",IF('前年度'!L34=0,"皆増 ",IF('当年度'!L34=0,"皆減 ",ROUND('増減額'!L34/'前年度'!L34*100,1))))</f>
        <v>-42.8</v>
      </c>
      <c r="M34" s="48">
        <f>IF(AND('当年度'!M34=0,'前年度'!M34=0),"",IF('前年度'!M34=0,"皆増 ",IF('当年度'!M34=0,"皆減 ",ROUND('増減額'!M34/'前年度'!M34*100,1))))</f>
        <v>-14.5</v>
      </c>
      <c r="N34" s="48">
        <f>IF(AND('当年度'!N34=0,'前年度'!N34=0),"",IF('前年度'!N34=0,"皆増 ",IF('当年度'!N34=0,"皆減 ",ROUND('増減額'!N34/'前年度'!N34*100,1))))</f>
        <v>2.2</v>
      </c>
      <c r="O34" s="48">
        <f>IF(AND('当年度'!O34=0,'前年度'!O34=0),"",IF('前年度'!O34=0,"皆増 ",IF('当年度'!O34=0,"皆減 ",ROUND('増減額'!O34/'前年度'!O34*100,1))))</f>
      </c>
      <c r="P34" s="48">
        <f>IF(AND('当年度'!P34=0,'前年度'!P34=0),"",IF('前年度'!P34=0,"皆増 ",IF('当年度'!P34=0,"皆減 ",ROUND('増減額'!P34/'前年度'!P34*100,1))))</f>
      </c>
      <c r="Q34" s="48">
        <f>IF(AND('当年度'!Q34=0,'前年度'!Q34=0),"",IF('前年度'!Q34=0,"皆増 ",IF('当年度'!Q34=0,"皆減 ",ROUND('増減額'!Q34/'前年度'!Q34*100,1))))</f>
        <v>-3.2</v>
      </c>
    </row>
    <row r="35" spans="1:17" ht="21.75" customHeight="1">
      <c r="A35" s="21"/>
      <c r="B35" s="20" t="s">
        <v>40</v>
      </c>
      <c r="C35" s="51">
        <f>IF(AND('当年度'!C35=0,'前年度'!C35=0),"",IF('前年度'!C35=0,"皆増 ",IF('当年度'!C35=0,"皆減 ",ROUND('増減額'!C35/'前年度'!C35*100,1))))</f>
        <v>-1.5</v>
      </c>
      <c r="D35" s="51">
        <f>IF(AND('当年度'!D35=0,'前年度'!D35=0),"",IF('前年度'!D35=0,"皆増 ",IF('当年度'!D35=0,"皆減 ",ROUND('増減額'!D35/'前年度'!D35*100,1))))</f>
        <v>-6.5</v>
      </c>
      <c r="E35" s="51">
        <f>IF(AND('当年度'!E35=0,'前年度'!E35=0),"",IF('前年度'!E35=0,"皆増 ",IF('当年度'!E35=0,"皆減 ",ROUND('増減額'!E35/'前年度'!E35*100,1))))</f>
        <v>-4.2</v>
      </c>
      <c r="F35" s="51">
        <f>IF(AND('当年度'!F35=0,'前年度'!F35=0),"",IF('前年度'!F35=0,"皆増 ",IF('当年度'!F35=0,"皆減 ",ROUND('増減額'!F35/'前年度'!F35*100,1))))</f>
        <v>0.8</v>
      </c>
      <c r="G35" s="51">
        <f>IF(AND('当年度'!G35=0,'前年度'!G35=0),"",IF('前年度'!G35=0,"皆増 ",IF('当年度'!G35=0,"皆減 ",ROUND('増減額'!G35/'前年度'!G35*100,1))))</f>
        <v>4.1</v>
      </c>
      <c r="H35" s="51">
        <f>IF(AND('当年度'!H35=0,'前年度'!H35=0),"",IF('前年度'!H35=0,"皆増 ",IF('当年度'!H35=0,"皆減 ",ROUND('増減額'!H35/'前年度'!H35*100,1))))</f>
        <v>5.6</v>
      </c>
      <c r="I35" s="51">
        <f>IF(AND('当年度'!I35=0,'前年度'!I35=0),"",IF('前年度'!I35=0,"皆増 ",IF('当年度'!I35=0,"皆減 ",ROUND('増減額'!I35/'前年度'!I35*100,1))))</f>
        <v>29.1</v>
      </c>
      <c r="J35" s="51">
        <f>IF(AND('当年度'!J35=0,'前年度'!J35=0),"",IF('前年度'!J35=0,"皆増 ",IF('当年度'!J35=0,"皆減 ",ROUND('増減額'!J35/'前年度'!J35*100,1))))</f>
        <v>2.5</v>
      </c>
      <c r="K35" s="51">
        <f>IF(AND('当年度'!K35=0,'前年度'!K35=0),"",IF('前年度'!K35=0,"皆増 ",IF('当年度'!K35=0,"皆減 ",ROUND('増減額'!K35/'前年度'!K35*100,1))))</f>
        <v>3.7</v>
      </c>
      <c r="L35" s="51">
        <f>IF(AND('当年度'!L35=0,'前年度'!L35=0),"",IF('前年度'!L35=0,"皆増 ",IF('当年度'!L35=0,"皆減 ",ROUND('増減額'!L35/'前年度'!L35*100,1))))</f>
        <v>15.9</v>
      </c>
      <c r="M35" s="51">
        <f>IF(AND('当年度'!M35=0,'前年度'!M35=0),"",IF('前年度'!M35=0,"皆増 ",IF('当年度'!M35=0,"皆減 ",ROUND('増減額'!M35/'前年度'!M35*100,1))))</f>
        <v>11.3</v>
      </c>
      <c r="N35" s="51">
        <f>IF(AND('当年度'!N35=0,'前年度'!N35=0),"",IF('前年度'!N35=0,"皆増 ",IF('当年度'!N35=0,"皆減 ",ROUND('増減額'!N35/'前年度'!N35*100,1))))</f>
        <v>-2.5</v>
      </c>
      <c r="O35" s="51">
        <f>IF(AND('当年度'!O35=0,'前年度'!O35=0),"",IF('前年度'!O35=0,"皆増 ",IF('当年度'!O35=0,"皆減 ",ROUND('増減額'!O35/'前年度'!O35*100,1))))</f>
        <v>80.4</v>
      </c>
      <c r="P35" s="51">
        <f>IF(AND('当年度'!P35=0,'前年度'!P35=0),"",IF('前年度'!P35=0,"皆増 ",IF('当年度'!P35=0,"皆減 ",ROUND('増減額'!P35/'前年度'!P35*100,1))))</f>
      </c>
      <c r="Q35" s="51">
        <f>IF(AND('当年度'!Q35=0,'前年度'!Q35=0),"",IF('前年度'!Q35=0,"皆増 ",IF('当年度'!Q35=0,"皆減 ",ROUND('増減額'!Q35/'前年度'!Q35*100,1))))</f>
        <v>0</v>
      </c>
    </row>
    <row r="36" spans="1:17" ht="21.75" customHeight="1">
      <c r="A36" s="21"/>
      <c r="B36" s="20" t="s">
        <v>52</v>
      </c>
      <c r="C36" s="51">
        <f>IF(AND('当年度'!C36=0,'前年度'!C36=0),"",IF('前年度'!C36=0,"皆増 ",IF('当年度'!C36=0,"皆減 ",ROUND('増減額'!C36/'前年度'!C36*100,1))))</f>
        <v>-1</v>
      </c>
      <c r="D36" s="51">
        <f>IF(AND('当年度'!D36=0,'前年度'!D36=0),"",IF('前年度'!D36=0,"皆増 ",IF('当年度'!D36=0,"皆減 ",ROUND('増減額'!D36/'前年度'!D36*100,1))))</f>
        <v>2.7</v>
      </c>
      <c r="E36" s="51">
        <f>IF(AND('当年度'!E36=0,'前年度'!E36=0),"",IF('前年度'!E36=0,"皆増 ",IF('当年度'!E36=0,"皆減 ",ROUND('増減額'!E36/'前年度'!E36*100,1))))</f>
        <v>-4.9</v>
      </c>
      <c r="F36" s="51">
        <f>IF(AND('当年度'!F36=0,'前年度'!F36=0),"",IF('前年度'!F36=0,"皆増 ",IF('当年度'!F36=0,"皆減 ",ROUND('増減額'!F36/'前年度'!F36*100,1))))</f>
        <v>3.9</v>
      </c>
      <c r="G36" s="51">
        <f>IF(AND('当年度'!G36=0,'前年度'!G36=0),"",IF('前年度'!G36=0,"皆増 ",IF('当年度'!G36=0,"皆減 ",ROUND('増減額'!G36/'前年度'!G36*100,1))))</f>
        <v>172.6</v>
      </c>
      <c r="H36" s="51">
        <f>IF(AND('当年度'!H36=0,'前年度'!H36=0),"",IF('前年度'!H36=0,"皆増 ",IF('当年度'!H36=0,"皆減 ",ROUND('増減額'!H36/'前年度'!H36*100,1))))</f>
        <v>3</v>
      </c>
      <c r="I36" s="51">
        <f>IF(AND('当年度'!I36=0,'前年度'!I36=0),"",IF('前年度'!I36=0,"皆増 ",IF('当年度'!I36=0,"皆減 ",ROUND('増減額'!I36/'前年度'!I36*100,1))))</f>
        <v>38.7</v>
      </c>
      <c r="J36" s="51">
        <f>IF(AND('当年度'!J36=0,'前年度'!J36=0),"",IF('前年度'!J36=0,"皆増 ",IF('当年度'!J36=0,"皆減 ",ROUND('増減額'!J36/'前年度'!J36*100,1))))</f>
        <v>-2.4</v>
      </c>
      <c r="K36" s="51">
        <f>IF(AND('当年度'!K36=0,'前年度'!K36=0),"",IF('前年度'!K36=0,"皆増 ",IF('当年度'!K36=0,"皆減 ",ROUND('増減額'!K36/'前年度'!K36*100,1))))</f>
        <v>-18.8</v>
      </c>
      <c r="L36" s="51">
        <f>IF(AND('当年度'!L36=0,'前年度'!L36=0),"",IF('前年度'!L36=0,"皆増 ",IF('当年度'!L36=0,"皆減 ",ROUND('増減額'!L36/'前年度'!L36*100,1))))</f>
        <v>2</v>
      </c>
      <c r="M36" s="51">
        <f>IF(AND('当年度'!M36=0,'前年度'!M36=0),"",IF('前年度'!M36=0,"皆増 ",IF('当年度'!M36=0,"皆減 ",ROUND('増減額'!M36/'前年度'!M36*100,1))))</f>
        <v>72.1</v>
      </c>
      <c r="N36" s="51">
        <f>IF(AND('当年度'!N36=0,'前年度'!N36=0),"",IF('前年度'!N36=0,"皆増 ",IF('当年度'!N36=0,"皆減 ",ROUND('増減額'!N36/'前年度'!N36*100,1))))</f>
        <v>12</v>
      </c>
      <c r="O36" s="51">
        <f>IF(AND('当年度'!O36=0,'前年度'!O36=0),"",IF('前年度'!O36=0,"皆増 ",IF('当年度'!O36=0,"皆減 ",ROUND('増減額'!O36/'前年度'!O36*100,1))))</f>
      </c>
      <c r="P36" s="51">
        <f>IF(AND('当年度'!P36=0,'前年度'!P36=0),"",IF('前年度'!P36=0,"皆増 ",IF('当年度'!P36=0,"皆減 ",ROUND('増減額'!P36/'前年度'!P36*100,1))))</f>
      </c>
      <c r="Q36" s="51">
        <f>IF(AND('当年度'!Q36=0,'前年度'!Q36=0),"",IF('前年度'!Q36=0,"皆増 ",IF('当年度'!Q36=0,"皆減 ",ROUND('増減額'!Q36/'前年度'!Q36*100,1))))</f>
        <v>0.5</v>
      </c>
    </row>
    <row r="37" spans="1:17" ht="21.75" customHeight="1">
      <c r="A37" s="21"/>
      <c r="B37" s="20" t="s">
        <v>41</v>
      </c>
      <c r="C37" s="51">
        <f>IF(AND('当年度'!C37=0,'前年度'!C37=0),"",IF('前年度'!C37=0,"皆増 ",IF('当年度'!C37=0,"皆減 ",ROUND('増減額'!C37/'前年度'!C37*100,1))))</f>
        <v>-1.4</v>
      </c>
      <c r="D37" s="51">
        <f>IF(AND('当年度'!D37=0,'前年度'!D37=0),"",IF('前年度'!D37=0,"皆増 ",IF('当年度'!D37=0,"皆減 ",ROUND('増減額'!D37/'前年度'!D37*100,1))))</f>
        <v>-4.8</v>
      </c>
      <c r="E37" s="51">
        <f>IF(AND('当年度'!E37=0,'前年度'!E37=0),"",IF('前年度'!E37=0,"皆増 ",IF('当年度'!E37=0,"皆減 ",ROUND('増減額'!E37/'前年度'!E37*100,1))))</f>
        <v>-4.3</v>
      </c>
      <c r="F37" s="51">
        <f>IF(AND('当年度'!F37=0,'前年度'!F37=0),"",IF('前年度'!F37=0,"皆増 ",IF('当年度'!F37=0,"皆減 ",ROUND('増減額'!F37/'前年度'!F37*100,1))))</f>
        <v>1.3</v>
      </c>
      <c r="G37" s="51">
        <f>IF(AND('当年度'!G37=0,'前年度'!G37=0),"",IF('前年度'!G37=0,"皆増 ",IF('当年度'!G37=0,"皆減 ",ROUND('増減額'!G37/'前年度'!G37*100,1))))</f>
        <v>12.8</v>
      </c>
      <c r="H37" s="51">
        <f>IF(AND('当年度'!H37=0,'前年度'!H37=0),"",IF('前年度'!H37=0,"皆増 ",IF('当年度'!H37=0,"皆減 ",ROUND('増減額'!H37/'前年度'!H37*100,1))))</f>
        <v>5</v>
      </c>
      <c r="I37" s="51">
        <f>IF(AND('当年度'!I37=0,'前年度'!I37=0),"",IF('前年度'!I37=0,"皆増 ",IF('当年度'!I37=0,"皆減 ",ROUND('増減額'!I37/'前年度'!I37*100,1))))</f>
        <v>30.5</v>
      </c>
      <c r="J37" s="51">
        <f>IF(AND('当年度'!J37=0,'前年度'!J37=0),"",IF('前年度'!J37=0,"皆増 ",IF('当年度'!J37=0,"皆減 ",ROUND('増減額'!J37/'前年度'!J37*100,1))))</f>
        <v>1.9</v>
      </c>
      <c r="K37" s="51">
        <f>IF(AND('当年度'!K37=0,'前年度'!K37=0),"",IF('前年度'!K37=0,"皆増 ",IF('当年度'!K37=0,"皆減 ",ROUND('増減額'!K37/'前年度'!K37*100,1))))</f>
        <v>-1</v>
      </c>
      <c r="L37" s="51">
        <f>IF(AND('当年度'!L37=0,'前年度'!L37=0),"",IF('前年度'!L37=0,"皆増 ",IF('当年度'!L37=0,"皆減 ",ROUND('増減額'!L37/'前年度'!L37*100,1))))</f>
        <v>13.7</v>
      </c>
      <c r="M37" s="51">
        <f>IF(AND('当年度'!M37=0,'前年度'!M37=0),"",IF('前年度'!M37=0,"皆増 ",IF('当年度'!M37=0,"皆減 ",ROUND('増減額'!M37/'前年度'!M37*100,1))))</f>
        <v>23.8</v>
      </c>
      <c r="N37" s="51">
        <f>IF(AND('当年度'!N37=0,'前年度'!N37=0),"",IF('前年度'!N37=0,"皆増 ",IF('当年度'!N37=0,"皆減 ",ROUND('増減額'!N37/'前年度'!N37*100,1))))</f>
        <v>-0.3</v>
      </c>
      <c r="O37" s="51">
        <f>IF(AND('当年度'!O37=0,'前年度'!O37=0),"",IF('前年度'!O37=0,"皆増 ",IF('当年度'!O37=0,"皆減 ",ROUND('増減額'!O37/'前年度'!O37*100,1))))</f>
        <v>80.4</v>
      </c>
      <c r="P37" s="51">
        <f>IF(AND('当年度'!P37=0,'前年度'!P37=0),"",IF('前年度'!P37=0,"皆増 ",IF('当年度'!P37=0,"皆減 ",ROUND('増減額'!P37/'前年度'!P37*100,1))))</f>
      </c>
      <c r="Q37" s="51">
        <f>IF(AND('当年度'!Q37=0,'前年度'!Q37=0),"",IF('前年度'!Q37=0,"皆増 ",IF('当年度'!Q37=0,"皆減 ",ROUND('増減額'!Q37/'前年度'!Q37*100,1))))</f>
        <v>0.1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ゴシック,標準"&amp;24３ 目的別歳出の状況（対前年度増減率）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Layout" zoomScaleNormal="75" zoomScaleSheetLayoutView="65" workbookViewId="0" topLeftCell="A1">
      <selection activeCell="C11" sqref="C11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4" width="11.66015625" style="0" customWidth="1"/>
    <col min="5" max="5" width="12.66015625" style="0" customWidth="1"/>
    <col min="6" max="16" width="11.66015625" style="0" customWidth="1"/>
    <col min="17" max="17" width="12.66015625" style="0" customWidth="1"/>
  </cols>
  <sheetData>
    <row r="1" ht="17.25">
      <c r="B1" s="61" t="s">
        <v>57</v>
      </c>
    </row>
    <row r="2" spans="2:17" ht="17.25">
      <c r="B2" s="11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 t="s">
        <v>42</v>
      </c>
    </row>
    <row r="3" spans="2:17" ht="17.25">
      <c r="B3" s="12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7.25">
      <c r="B4" s="13"/>
      <c r="C4" s="8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</row>
    <row r="5" spans="2:17" ht="17.25">
      <c r="B5" s="14"/>
      <c r="C5" s="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7" ht="21.75" customHeight="1">
      <c r="B6" s="15" t="s">
        <v>17</v>
      </c>
      <c r="C6" s="52">
        <f>ROUND('当年度'!C6/'当年度'!$Q6*100,1)</f>
        <v>0.5</v>
      </c>
      <c r="D6" s="53">
        <f>ROUND('当年度'!D6/'当年度'!$Q6*100,1)</f>
        <v>11.1</v>
      </c>
      <c r="E6" s="53">
        <f>ROUND('当年度'!E6/'当年度'!$Q6*100,1)</f>
        <v>39.8</v>
      </c>
      <c r="F6" s="53">
        <f>ROUND('当年度'!F6/'当年度'!$Q6*100,1)</f>
        <v>10.3</v>
      </c>
      <c r="G6" s="53">
        <f>ROUND('当年度'!G6/'当年度'!$Q6*100,1)</f>
        <v>0</v>
      </c>
      <c r="H6" s="53">
        <f>ROUND('当年度'!H6/'当年度'!$Q6*100,1)</f>
        <v>2.1</v>
      </c>
      <c r="I6" s="53">
        <f>ROUND('当年度'!I6/'当年度'!$Q6*100,1)</f>
        <v>1.9</v>
      </c>
      <c r="J6" s="53">
        <f>ROUND('当年度'!J6/'当年度'!$Q6*100,1)</f>
        <v>11.7</v>
      </c>
      <c r="K6" s="53">
        <f>ROUND('当年度'!K6/'当年度'!$Q6*100,1)</f>
        <v>3.4</v>
      </c>
      <c r="L6" s="53">
        <f>ROUND('当年度'!L6/'当年度'!$Q6*100,1)</f>
        <v>9.1</v>
      </c>
      <c r="M6" s="53">
        <f>ROUND('当年度'!M6/'当年度'!$Q6*100,1)</f>
        <v>0</v>
      </c>
      <c r="N6" s="53">
        <f>ROUND('当年度'!N6/'当年度'!$Q6*100,1)</f>
        <v>10.1</v>
      </c>
      <c r="O6" s="53">
        <f>ROUND('当年度'!O6/'当年度'!$Q6*100,1)</f>
        <v>0</v>
      </c>
      <c r="P6" s="53">
        <f>ROUND('当年度'!P6/'当年度'!$Q6*100,1)</f>
        <v>0</v>
      </c>
      <c r="Q6" s="53">
        <f>ROUND('当年度'!Q6/'当年度'!$Q6*100,1)</f>
        <v>100</v>
      </c>
    </row>
    <row r="7" spans="2:17" ht="21.75" customHeight="1">
      <c r="B7" s="19" t="s">
        <v>18</v>
      </c>
      <c r="C7" s="52">
        <f>ROUND('当年度'!C7/'当年度'!$Q7*100,1)</f>
        <v>0.4</v>
      </c>
      <c r="D7" s="53">
        <f>ROUND('当年度'!D7/'当年度'!$Q7*100,1)</f>
        <v>12</v>
      </c>
      <c r="E7" s="53">
        <f>ROUND('当年度'!E7/'当年度'!$Q7*100,1)</f>
        <v>36.2</v>
      </c>
      <c r="F7" s="53">
        <f>ROUND('当年度'!F7/'当年度'!$Q7*100,1)</f>
        <v>10.9</v>
      </c>
      <c r="G7" s="53">
        <f>ROUND('当年度'!G7/'当年度'!$Q7*100,1)</f>
        <v>0.1</v>
      </c>
      <c r="H7" s="53">
        <f>ROUND('当年度'!H7/'当年度'!$Q7*100,1)</f>
        <v>1.2</v>
      </c>
      <c r="I7" s="53">
        <f>ROUND('当年度'!I7/'当年度'!$Q7*100,1)</f>
        <v>3.8</v>
      </c>
      <c r="J7" s="53">
        <f>ROUND('当年度'!J7/'当年度'!$Q7*100,1)</f>
        <v>13.3</v>
      </c>
      <c r="K7" s="53">
        <f>ROUND('当年度'!K7/'当年度'!$Q7*100,1)</f>
        <v>3.9</v>
      </c>
      <c r="L7" s="54">
        <f>ROUND('当年度'!L7/'当年度'!$Q7*100,1)</f>
        <v>13.9</v>
      </c>
      <c r="M7" s="54">
        <f>ROUND('当年度'!M7/'当年度'!$Q7*100,1)</f>
        <v>0</v>
      </c>
      <c r="N7" s="54">
        <f>ROUND('当年度'!N7/'当年度'!$Q7*100,1)</f>
        <v>4.4</v>
      </c>
      <c r="O7" s="54">
        <f>ROUND('当年度'!O7/'当年度'!$Q7*100,1)</f>
        <v>0</v>
      </c>
      <c r="P7" s="54">
        <f>ROUND('当年度'!P7/'当年度'!$Q7*100,1)</f>
        <v>0</v>
      </c>
      <c r="Q7" s="54">
        <f>ROUND('当年度'!Q7/'当年度'!$Q7*100,1)</f>
        <v>100</v>
      </c>
    </row>
    <row r="8" spans="2:17" ht="21.75" customHeight="1">
      <c r="B8" s="19" t="s">
        <v>19</v>
      </c>
      <c r="C8" s="52">
        <f>ROUND('当年度'!C8/'当年度'!$Q8*100,1)</f>
        <v>0.5</v>
      </c>
      <c r="D8" s="53">
        <f>ROUND('当年度'!D8/'当年度'!$Q8*100,1)</f>
        <v>8.3</v>
      </c>
      <c r="E8" s="53">
        <f>ROUND('当年度'!E8/'当年度'!$Q8*100,1)</f>
        <v>39.2</v>
      </c>
      <c r="F8" s="53">
        <f>ROUND('当年度'!F8/'当年度'!$Q8*100,1)</f>
        <v>10.4</v>
      </c>
      <c r="G8" s="53">
        <f>ROUND('当年度'!G8/'当年度'!$Q8*100,1)</f>
        <v>0.1</v>
      </c>
      <c r="H8" s="53">
        <f>ROUND('当年度'!H8/'当年度'!$Q8*100,1)</f>
        <v>1.7</v>
      </c>
      <c r="I8" s="53">
        <f>ROUND('当年度'!I8/'当年度'!$Q8*100,1)</f>
        <v>2.9</v>
      </c>
      <c r="J8" s="53">
        <f>ROUND('当年度'!J8/'当年度'!$Q8*100,1)</f>
        <v>10.4</v>
      </c>
      <c r="K8" s="53">
        <f>ROUND('当年度'!K8/'当年度'!$Q8*100,1)</f>
        <v>4</v>
      </c>
      <c r="L8" s="53">
        <f>ROUND('当年度'!L8/'当年度'!$Q8*100,1)</f>
        <v>12.5</v>
      </c>
      <c r="M8" s="53">
        <f>ROUND('当年度'!M8/'当年度'!$Q8*100,1)</f>
        <v>0.1</v>
      </c>
      <c r="N8" s="53">
        <f>ROUND('当年度'!N8/'当年度'!$Q8*100,1)</f>
        <v>9.8</v>
      </c>
      <c r="O8" s="53">
        <f>ROUND('当年度'!O8/'当年度'!$Q8*100,1)</f>
        <v>0</v>
      </c>
      <c r="P8" s="53">
        <f>ROUND('当年度'!P8/'当年度'!$Q8*100,1)</f>
        <v>0</v>
      </c>
      <c r="Q8" s="53">
        <f>ROUND('当年度'!Q8/'当年度'!$Q8*100,1)</f>
        <v>100</v>
      </c>
    </row>
    <row r="9" spans="2:17" ht="21.75" customHeight="1">
      <c r="B9" s="19" t="s">
        <v>20</v>
      </c>
      <c r="C9" s="52">
        <f>ROUND('当年度'!C9/'当年度'!$Q9*100,1)</f>
        <v>0.5</v>
      </c>
      <c r="D9" s="53">
        <f>ROUND('当年度'!D9/'当年度'!$Q9*100,1)</f>
        <v>12.4</v>
      </c>
      <c r="E9" s="53">
        <f>ROUND('当年度'!E9/'当年度'!$Q9*100,1)</f>
        <v>39.4</v>
      </c>
      <c r="F9" s="53">
        <f>ROUND('当年度'!F9/'当年度'!$Q9*100,1)</f>
        <v>9.9</v>
      </c>
      <c r="G9" s="53">
        <f>ROUND('当年度'!G9/'当年度'!$Q9*100,1)</f>
        <v>0.2</v>
      </c>
      <c r="H9" s="53">
        <f>ROUND('当年度'!H9/'当年度'!$Q9*100,1)</f>
        <v>2.7</v>
      </c>
      <c r="I9" s="53">
        <f>ROUND('当年度'!I9/'当年度'!$Q9*100,1)</f>
        <v>5.2</v>
      </c>
      <c r="J9" s="53">
        <f>ROUND('当年度'!J9/'当年度'!$Q9*100,1)</f>
        <v>9.5</v>
      </c>
      <c r="K9" s="53">
        <f>ROUND('当年度'!K9/'当年度'!$Q9*100,1)</f>
        <v>3.8</v>
      </c>
      <c r="L9" s="54">
        <f>ROUND('当年度'!L9/'当年度'!$Q9*100,1)</f>
        <v>10</v>
      </c>
      <c r="M9" s="54">
        <f>ROUND('当年度'!M9/'当年度'!$Q9*100,1)</f>
        <v>0</v>
      </c>
      <c r="N9" s="54">
        <f>ROUND('当年度'!N9/'当年度'!$Q9*100,1)</f>
        <v>6.4</v>
      </c>
      <c r="O9" s="54">
        <f>ROUND('当年度'!O9/'当年度'!$Q9*100,1)</f>
        <v>0</v>
      </c>
      <c r="P9" s="54">
        <f>ROUND('当年度'!P9/'当年度'!$Q9*100,1)</f>
        <v>0</v>
      </c>
      <c r="Q9" s="54">
        <f>ROUND('当年度'!Q9/'当年度'!$Q9*100,1)</f>
        <v>100</v>
      </c>
    </row>
    <row r="10" spans="2:17" ht="21.75" customHeight="1">
      <c r="B10" s="19" t="s">
        <v>21</v>
      </c>
      <c r="C10" s="52">
        <f>ROUND('当年度'!C10/'当年度'!$Q10*100,1)</f>
        <v>0.6</v>
      </c>
      <c r="D10" s="53">
        <f>ROUND('当年度'!D10/'当年度'!$Q10*100,1)</f>
        <v>14.8</v>
      </c>
      <c r="E10" s="53">
        <f>ROUND('当年度'!E10/'当年度'!$Q10*100,1)</f>
        <v>35.7</v>
      </c>
      <c r="F10" s="53">
        <f>ROUND('当年度'!F10/'当年度'!$Q10*100,1)</f>
        <v>9.4</v>
      </c>
      <c r="G10" s="53">
        <f>ROUND('当年度'!G10/'当年度'!$Q10*100,1)</f>
        <v>0.1</v>
      </c>
      <c r="H10" s="53">
        <f>ROUND('当年度'!H10/'当年度'!$Q10*100,1)</f>
        <v>1.6</v>
      </c>
      <c r="I10" s="53">
        <f>ROUND('当年度'!I10/'当年度'!$Q10*100,1)</f>
        <v>1.2</v>
      </c>
      <c r="J10" s="53">
        <f>ROUND('当年度'!J10/'当年度'!$Q10*100,1)</f>
        <v>9.6</v>
      </c>
      <c r="K10" s="53">
        <f>ROUND('当年度'!K10/'当年度'!$Q10*100,1)</f>
        <v>5.6</v>
      </c>
      <c r="L10" s="54">
        <f>ROUND('当年度'!L10/'当年度'!$Q10*100,1)</f>
        <v>10.2</v>
      </c>
      <c r="M10" s="54">
        <f>ROUND('当年度'!M10/'当年度'!$Q10*100,1)</f>
        <v>0</v>
      </c>
      <c r="N10" s="54">
        <f>ROUND('当年度'!N10/'当年度'!$Q10*100,1)</f>
        <v>11.1</v>
      </c>
      <c r="O10" s="54">
        <f>ROUND('当年度'!O10/'当年度'!$Q10*100,1)</f>
        <v>0</v>
      </c>
      <c r="P10" s="54">
        <f>ROUND('当年度'!P10/'当年度'!$Q10*100,1)</f>
        <v>0</v>
      </c>
      <c r="Q10" s="54">
        <f>ROUND('当年度'!Q10/'当年度'!$Q10*100,1)</f>
        <v>100</v>
      </c>
    </row>
    <row r="11" spans="2:17" ht="21.75" customHeight="1">
      <c r="B11" s="19" t="s">
        <v>22</v>
      </c>
      <c r="C11" s="52">
        <f>ROUND('当年度'!C11/'当年度'!$Q11*100,1)</f>
        <v>0.6</v>
      </c>
      <c r="D11" s="53">
        <f>ROUND('当年度'!D11/'当年度'!$Q11*100,1)</f>
        <v>9.3</v>
      </c>
      <c r="E11" s="53">
        <f>ROUND('当年度'!E11/'当年度'!$Q11*100,1)</f>
        <v>41.4</v>
      </c>
      <c r="F11" s="53">
        <f>ROUND('当年度'!F11/'当年度'!$Q11*100,1)</f>
        <v>9.8</v>
      </c>
      <c r="G11" s="53">
        <f>ROUND('当年度'!G11/'当年度'!$Q11*100,1)</f>
        <v>0.1</v>
      </c>
      <c r="H11" s="53">
        <f>ROUND('当年度'!H11/'当年度'!$Q11*100,1)</f>
        <v>2.2</v>
      </c>
      <c r="I11" s="53">
        <f>ROUND('当年度'!I11/'当年度'!$Q11*100,1)</f>
        <v>2.5</v>
      </c>
      <c r="J11" s="53">
        <f>ROUND('当年度'!J11/'当年度'!$Q11*100,1)</f>
        <v>12.1</v>
      </c>
      <c r="K11" s="53">
        <f>ROUND('当年度'!K11/'当年度'!$Q11*100,1)</f>
        <v>4.3</v>
      </c>
      <c r="L11" s="54">
        <f>ROUND('当年度'!L11/'当年度'!$Q11*100,1)</f>
        <v>11.4</v>
      </c>
      <c r="M11" s="54">
        <f>ROUND('当年度'!M11/'当年度'!$Q11*100,1)</f>
        <v>0.1</v>
      </c>
      <c r="N11" s="54">
        <f>ROUND('当年度'!N11/'当年度'!$Q11*100,1)</f>
        <v>6.1</v>
      </c>
      <c r="O11" s="54">
        <f>ROUND('当年度'!O11/'当年度'!$Q11*100,1)</f>
        <v>0.1</v>
      </c>
      <c r="P11" s="54">
        <f>ROUND('当年度'!P11/'当年度'!$Q11*100,1)</f>
        <v>0</v>
      </c>
      <c r="Q11" s="54">
        <f>ROUND('当年度'!Q11/'当年度'!$Q11*100,1)</f>
        <v>100</v>
      </c>
    </row>
    <row r="12" spans="2:17" ht="21.75" customHeight="1">
      <c r="B12" s="19" t="s">
        <v>23</v>
      </c>
      <c r="C12" s="52">
        <f>ROUND('当年度'!C12/'当年度'!$Q12*100,1)</f>
        <v>0.7</v>
      </c>
      <c r="D12" s="53">
        <f>ROUND('当年度'!D12/'当年度'!$Q12*100,1)</f>
        <v>12.3</v>
      </c>
      <c r="E12" s="53">
        <f>ROUND('当年度'!E12/'当年度'!$Q12*100,1)</f>
        <v>40.6</v>
      </c>
      <c r="F12" s="53">
        <f>ROUND('当年度'!F12/'当年度'!$Q12*100,1)</f>
        <v>16.7</v>
      </c>
      <c r="G12" s="53">
        <f>ROUND('当年度'!G12/'当年度'!$Q12*100,1)</f>
        <v>0</v>
      </c>
      <c r="H12" s="53">
        <f>ROUND('当年度'!H12/'当年度'!$Q12*100,1)</f>
        <v>1.9</v>
      </c>
      <c r="I12" s="53">
        <f>ROUND('当年度'!I12/'当年度'!$Q12*100,1)</f>
        <v>1.4</v>
      </c>
      <c r="J12" s="53">
        <f>ROUND('当年度'!J12/'当年度'!$Q12*100,1)</f>
        <v>6.4</v>
      </c>
      <c r="K12" s="53">
        <f>ROUND('当年度'!K12/'当年度'!$Q12*100,1)</f>
        <v>3.7</v>
      </c>
      <c r="L12" s="54">
        <f>ROUND('当年度'!L12/'当年度'!$Q12*100,1)</f>
        <v>6.4</v>
      </c>
      <c r="M12" s="54">
        <f>ROUND('当年度'!M12/'当年度'!$Q12*100,1)</f>
        <v>0</v>
      </c>
      <c r="N12" s="54">
        <f>ROUND('当年度'!N12/'当年度'!$Q12*100,1)</f>
        <v>10</v>
      </c>
      <c r="O12" s="54">
        <f>ROUND('当年度'!O12/'当年度'!$Q12*100,1)</f>
        <v>0</v>
      </c>
      <c r="P12" s="54">
        <f>ROUND('当年度'!P12/'当年度'!$Q12*100,1)</f>
        <v>0</v>
      </c>
      <c r="Q12" s="54">
        <f>ROUND('当年度'!Q12/'当年度'!$Q12*100,1)</f>
        <v>100</v>
      </c>
    </row>
    <row r="13" spans="2:17" ht="21.75" customHeight="1">
      <c r="B13" s="19" t="s">
        <v>24</v>
      </c>
      <c r="C13" s="52">
        <f>ROUND('当年度'!C13/'当年度'!$Q13*100,1)</f>
        <v>0.8</v>
      </c>
      <c r="D13" s="53">
        <f>ROUND('当年度'!D13/'当年度'!$Q13*100,1)</f>
        <v>20.4</v>
      </c>
      <c r="E13" s="53">
        <f>ROUND('当年度'!E13/'当年度'!$Q13*100,1)</f>
        <v>30</v>
      </c>
      <c r="F13" s="53">
        <f>ROUND('当年度'!F13/'当年度'!$Q13*100,1)</f>
        <v>14.5</v>
      </c>
      <c r="G13" s="53">
        <f>ROUND('当年度'!G13/'当年度'!$Q13*100,1)</f>
        <v>0</v>
      </c>
      <c r="H13" s="53">
        <f>ROUND('当年度'!H13/'当年度'!$Q13*100,1)</f>
        <v>3.7</v>
      </c>
      <c r="I13" s="53">
        <f>ROUND('当年度'!I13/'当年度'!$Q13*100,1)</f>
        <v>3.6</v>
      </c>
      <c r="J13" s="53">
        <f>ROUND('当年度'!J13/'当年度'!$Q13*100,1)</f>
        <v>3.8</v>
      </c>
      <c r="K13" s="53">
        <f>ROUND('当年度'!K13/'当年度'!$Q13*100,1)</f>
        <v>4.4</v>
      </c>
      <c r="L13" s="54">
        <f>ROUND('当年度'!L13/'当年度'!$Q13*100,1)</f>
        <v>9.4</v>
      </c>
      <c r="M13" s="54">
        <f>ROUND('当年度'!M13/'当年度'!$Q13*100,1)</f>
        <v>0</v>
      </c>
      <c r="N13" s="54">
        <f>ROUND('当年度'!N13/'当年度'!$Q13*100,1)</f>
        <v>9.4</v>
      </c>
      <c r="O13" s="54">
        <f>ROUND('当年度'!O13/'当年度'!$Q13*100,1)</f>
        <v>0</v>
      </c>
      <c r="P13" s="54">
        <f>ROUND('当年度'!P13/'当年度'!$Q13*100,1)</f>
        <v>0</v>
      </c>
      <c r="Q13" s="54">
        <f>ROUND('当年度'!Q13/'当年度'!$Q13*100,1)</f>
        <v>100</v>
      </c>
    </row>
    <row r="14" spans="2:17" ht="21.75" customHeight="1">
      <c r="B14" s="19" t="s">
        <v>25</v>
      </c>
      <c r="C14" s="52">
        <f>ROUND('当年度'!C14/'当年度'!$Q14*100,1)</f>
        <v>0.9</v>
      </c>
      <c r="D14" s="53">
        <f>ROUND('当年度'!D14/'当年度'!$Q14*100,1)</f>
        <v>9</v>
      </c>
      <c r="E14" s="53">
        <f>ROUND('当年度'!E14/'当年度'!$Q14*100,1)</f>
        <v>32.2</v>
      </c>
      <c r="F14" s="53">
        <f>ROUND('当年度'!F14/'当年度'!$Q14*100,1)</f>
        <v>11</v>
      </c>
      <c r="G14" s="53">
        <f>ROUND('当年度'!G14/'当年度'!$Q14*100,1)</f>
        <v>0.1</v>
      </c>
      <c r="H14" s="53">
        <f>ROUND('当年度'!H14/'当年度'!$Q14*100,1)</f>
        <v>3.1</v>
      </c>
      <c r="I14" s="53">
        <f>ROUND('当年度'!I14/'当年度'!$Q14*100,1)</f>
        <v>3.1</v>
      </c>
      <c r="J14" s="53">
        <f>ROUND('当年度'!J14/'当年度'!$Q14*100,1)</f>
        <v>15</v>
      </c>
      <c r="K14" s="53">
        <f>ROUND('当年度'!K14/'当年度'!$Q14*100,1)</f>
        <v>3.8</v>
      </c>
      <c r="L14" s="54">
        <f>ROUND('当年度'!L14/'当年度'!$Q14*100,1)</f>
        <v>13.3</v>
      </c>
      <c r="M14" s="54">
        <f>ROUND('当年度'!M14/'当年度'!$Q14*100,1)</f>
        <v>0.2</v>
      </c>
      <c r="N14" s="54">
        <f>ROUND('当年度'!N14/'当年度'!$Q14*100,1)</f>
        <v>8.2</v>
      </c>
      <c r="O14" s="54">
        <f>ROUND('当年度'!O14/'当年度'!$Q14*100,1)</f>
        <v>0</v>
      </c>
      <c r="P14" s="54">
        <f>ROUND('当年度'!P14/'当年度'!$Q14*100,1)</f>
        <v>0</v>
      </c>
      <c r="Q14" s="54">
        <f>ROUND('当年度'!Q14/'当年度'!$Q14*100,1)</f>
        <v>100</v>
      </c>
    </row>
    <row r="15" spans="2:17" ht="21.75" customHeight="1">
      <c r="B15" s="19" t="s">
        <v>26</v>
      </c>
      <c r="C15" s="52">
        <f>ROUND('当年度'!C15/'当年度'!$Q15*100,1)</f>
        <v>1</v>
      </c>
      <c r="D15" s="53">
        <f>ROUND('当年度'!D15/'当年度'!$Q15*100,1)</f>
        <v>24.6</v>
      </c>
      <c r="E15" s="53">
        <f>ROUND('当年度'!E15/'当年度'!$Q15*100,1)</f>
        <v>26.7</v>
      </c>
      <c r="F15" s="53">
        <f>ROUND('当年度'!F15/'当年度'!$Q15*100,1)</f>
        <v>11.5</v>
      </c>
      <c r="G15" s="53">
        <f>ROUND('当年度'!G15/'当年度'!$Q15*100,1)</f>
        <v>0</v>
      </c>
      <c r="H15" s="53">
        <f>ROUND('当年度'!H15/'当年度'!$Q15*100,1)</f>
        <v>2.5</v>
      </c>
      <c r="I15" s="53">
        <f>ROUND('当年度'!I15/'当年度'!$Q15*100,1)</f>
        <v>4.4</v>
      </c>
      <c r="J15" s="53">
        <f>ROUND('当年度'!J15/'当年度'!$Q15*100,1)</f>
        <v>4.9</v>
      </c>
      <c r="K15" s="53">
        <f>ROUND('当年度'!K15/'当年度'!$Q15*100,1)</f>
        <v>4.2</v>
      </c>
      <c r="L15" s="54">
        <f>ROUND('当年度'!L15/'当年度'!$Q15*100,1)</f>
        <v>6.6</v>
      </c>
      <c r="M15" s="54">
        <f>ROUND('当年度'!M15/'当年度'!$Q15*100,1)</f>
        <v>1</v>
      </c>
      <c r="N15" s="54">
        <f>ROUND('当年度'!N15/'当年度'!$Q15*100,1)</f>
        <v>10.5</v>
      </c>
      <c r="O15" s="54">
        <f>ROUND('当年度'!O15/'当年度'!$Q15*100,1)</f>
        <v>2.2</v>
      </c>
      <c r="P15" s="54">
        <f>ROUND('当年度'!P15/'当年度'!$Q15*100,1)</f>
        <v>0</v>
      </c>
      <c r="Q15" s="54">
        <f>ROUND('当年度'!Q15/'当年度'!$Q15*100,1)</f>
        <v>100</v>
      </c>
    </row>
    <row r="16" spans="2:17" ht="21.75" customHeight="1">
      <c r="B16" s="19" t="s">
        <v>27</v>
      </c>
      <c r="C16" s="52">
        <f>ROUND('当年度'!C16/'当年度'!$Q16*100,1)</f>
        <v>0.9</v>
      </c>
      <c r="D16" s="53">
        <f>ROUND('当年度'!D16/'当年度'!$Q16*100,1)</f>
        <v>17.4</v>
      </c>
      <c r="E16" s="53">
        <f>ROUND('当年度'!E16/'当年度'!$Q16*100,1)</f>
        <v>26.4</v>
      </c>
      <c r="F16" s="53">
        <f>ROUND('当年度'!F16/'当年度'!$Q16*100,1)</f>
        <v>8.9</v>
      </c>
      <c r="G16" s="53">
        <f>ROUND('当年度'!G16/'当年度'!$Q16*100,1)</f>
        <v>0</v>
      </c>
      <c r="H16" s="53">
        <f>ROUND('当年度'!H16/'当年度'!$Q16*100,1)</f>
        <v>6.5</v>
      </c>
      <c r="I16" s="53">
        <f>ROUND('当年度'!I16/'当年度'!$Q16*100,1)</f>
        <v>7.3</v>
      </c>
      <c r="J16" s="53">
        <f>ROUND('当年度'!J16/'当年度'!$Q16*100,1)</f>
        <v>8.3</v>
      </c>
      <c r="K16" s="53">
        <f>ROUND('当年度'!K16/'当年度'!$Q16*100,1)</f>
        <v>6.5</v>
      </c>
      <c r="L16" s="53">
        <f>ROUND('当年度'!L16/'当年度'!$Q16*100,1)</f>
        <v>5.4</v>
      </c>
      <c r="M16" s="53">
        <f>ROUND('当年度'!M16/'当年度'!$Q16*100,1)</f>
        <v>0.3</v>
      </c>
      <c r="N16" s="53">
        <f>ROUND('当年度'!N16/'当年度'!$Q16*100,1)</f>
        <v>12.2</v>
      </c>
      <c r="O16" s="53">
        <f>ROUND('当年度'!O16/'当年度'!$Q16*100,1)</f>
        <v>0</v>
      </c>
      <c r="P16" s="53">
        <f>ROUND('当年度'!P16/'当年度'!$Q16*100,1)</f>
        <v>0</v>
      </c>
      <c r="Q16" s="53">
        <f>ROUND('当年度'!Q16/'当年度'!$Q16*100,1)</f>
        <v>100</v>
      </c>
    </row>
    <row r="17" spans="2:17" ht="21.75" customHeight="1">
      <c r="B17" s="16" t="s">
        <v>46</v>
      </c>
      <c r="C17" s="55">
        <f>ROUND('当年度'!C17/'当年度'!$Q17*100,1)</f>
        <v>0.8</v>
      </c>
      <c r="D17" s="54">
        <f>ROUND('当年度'!D17/'当年度'!$Q17*100,1)</f>
        <v>17.4</v>
      </c>
      <c r="E17" s="54">
        <f>ROUND('当年度'!E17/'当年度'!$Q17*100,1)</f>
        <v>32.1</v>
      </c>
      <c r="F17" s="54">
        <f>ROUND('当年度'!F17/'当年度'!$Q17*100,1)</f>
        <v>8.8</v>
      </c>
      <c r="G17" s="54">
        <f>ROUND('当年度'!G17/'当年度'!$Q17*100,1)</f>
        <v>0</v>
      </c>
      <c r="H17" s="54">
        <f>ROUND('当年度'!H17/'当年度'!$Q17*100,1)</f>
        <v>2.7</v>
      </c>
      <c r="I17" s="54">
        <f>ROUND('当年度'!I17/'当年度'!$Q17*100,1)</f>
        <v>2.8</v>
      </c>
      <c r="J17" s="54">
        <f>ROUND('当年度'!J17/'当年度'!$Q17*100,1)</f>
        <v>8.8</v>
      </c>
      <c r="K17" s="54">
        <f>ROUND('当年度'!K17/'当年度'!$Q17*100,1)</f>
        <v>3.5</v>
      </c>
      <c r="L17" s="54">
        <f>ROUND('当年度'!L17/'当年度'!$Q17*100,1)</f>
        <v>10</v>
      </c>
      <c r="M17" s="54">
        <f>ROUND('当年度'!M17/'当年度'!$Q17*100,1)</f>
        <v>0.1</v>
      </c>
      <c r="N17" s="54">
        <f>ROUND('当年度'!N17/'当年度'!$Q17*100,1)</f>
        <v>12.9</v>
      </c>
      <c r="O17" s="54">
        <f>ROUND('当年度'!O17/'当年度'!$Q17*100,1)</f>
        <v>0</v>
      </c>
      <c r="P17" s="54">
        <f>ROUND('当年度'!P17/'当年度'!$Q17*100,1)</f>
        <v>0</v>
      </c>
      <c r="Q17" s="54">
        <f>ROUND('当年度'!Q17/'当年度'!$Q17*100,1)</f>
        <v>100</v>
      </c>
    </row>
    <row r="18" spans="2:17" ht="21.75" customHeight="1">
      <c r="B18" s="16" t="s">
        <v>48</v>
      </c>
      <c r="C18" s="55">
        <f>ROUND('当年度'!C18/'当年度'!$Q18*100,1)</f>
        <v>0.7</v>
      </c>
      <c r="D18" s="54">
        <f>ROUND('当年度'!D18/'当年度'!$Q18*100,1)</f>
        <v>16</v>
      </c>
      <c r="E18" s="54">
        <f>ROUND('当年度'!E18/'当年度'!$Q18*100,1)</f>
        <v>33.2</v>
      </c>
      <c r="F18" s="54">
        <f>ROUND('当年度'!F18/'当年度'!$Q18*100,1)</f>
        <v>10.6</v>
      </c>
      <c r="G18" s="54">
        <f>ROUND('当年度'!G18/'当年度'!$Q18*100,1)</f>
        <v>0</v>
      </c>
      <c r="H18" s="54">
        <f>ROUND('当年度'!H18/'当年度'!$Q18*100,1)</f>
        <v>2.8</v>
      </c>
      <c r="I18" s="54">
        <f>ROUND('当年度'!I18/'当年度'!$Q18*100,1)</f>
        <v>2.3</v>
      </c>
      <c r="J18" s="54">
        <f>ROUND('当年度'!J18/'当年度'!$Q18*100,1)</f>
        <v>4.4</v>
      </c>
      <c r="K18" s="54">
        <f>ROUND('当年度'!K18/'当年度'!$Q18*100,1)</f>
        <v>6</v>
      </c>
      <c r="L18" s="54">
        <f>ROUND('当年度'!L18/'当年度'!$Q18*100,1)</f>
        <v>10</v>
      </c>
      <c r="M18" s="54">
        <f>ROUND('当年度'!M18/'当年度'!$Q18*100,1)</f>
        <v>0.3</v>
      </c>
      <c r="N18" s="54">
        <f>ROUND('当年度'!N18/'当年度'!$Q18*100,1)</f>
        <v>13.7</v>
      </c>
      <c r="O18" s="54">
        <f>ROUND('当年度'!O18/'当年度'!$Q18*100,1)</f>
        <v>0</v>
      </c>
      <c r="P18" s="54">
        <f>ROUND('当年度'!P18/'当年度'!$Q18*100,1)</f>
        <v>0</v>
      </c>
      <c r="Q18" s="54">
        <f>ROUND('当年度'!Q18/'当年度'!$Q18*100,1)</f>
        <v>100</v>
      </c>
    </row>
    <row r="19" spans="1:17" ht="21.75" customHeight="1">
      <c r="A19" s="11"/>
      <c r="B19" s="18" t="s">
        <v>49</v>
      </c>
      <c r="C19" s="56">
        <f>ROUND('当年度'!C19/'当年度'!$Q19*100,1)</f>
        <v>0.6</v>
      </c>
      <c r="D19" s="57">
        <f>ROUND('当年度'!D19/'当年度'!$Q19*100,1)</f>
        <v>16.7</v>
      </c>
      <c r="E19" s="57">
        <f>ROUND('当年度'!E19/'当年度'!$Q19*100,1)</f>
        <v>33.9</v>
      </c>
      <c r="F19" s="57">
        <f>ROUND('当年度'!F19/'当年度'!$Q19*100,1)</f>
        <v>10.5</v>
      </c>
      <c r="G19" s="57">
        <f>ROUND('当年度'!G19/'当年度'!$Q19*100,1)</f>
        <v>0.1</v>
      </c>
      <c r="H19" s="57">
        <f>ROUND('当年度'!H19/'当年度'!$Q19*100,1)</f>
        <v>5.2</v>
      </c>
      <c r="I19" s="57">
        <f>ROUND('当年度'!I19/'当年度'!$Q19*100,1)</f>
        <v>2.6</v>
      </c>
      <c r="J19" s="57">
        <f>ROUND('当年度'!J19/'当年度'!$Q19*100,1)</f>
        <v>6</v>
      </c>
      <c r="K19" s="57">
        <f>ROUND('当年度'!K19/'当年度'!$Q19*100,1)</f>
        <v>3.9</v>
      </c>
      <c r="L19" s="57">
        <f>ROUND('当年度'!L19/'当年度'!$Q19*100,1)</f>
        <v>7.7</v>
      </c>
      <c r="M19" s="57">
        <f>ROUND('当年度'!M19/'当年度'!$Q19*100,1)</f>
        <v>0.2</v>
      </c>
      <c r="N19" s="57">
        <f>ROUND('当年度'!N19/'当年度'!$Q19*100,1)</f>
        <v>12.6</v>
      </c>
      <c r="O19" s="57">
        <f>ROUND('当年度'!O19/'当年度'!$Q19*100,1)</f>
        <v>0</v>
      </c>
      <c r="P19" s="57">
        <f>ROUND('当年度'!P19/'当年度'!$Q19*100,1)</f>
        <v>0</v>
      </c>
      <c r="Q19" s="57">
        <f>ROUND('当年度'!Q19/'当年度'!$Q19*100,1)</f>
        <v>100</v>
      </c>
    </row>
    <row r="20" spans="2:17" ht="21.75" customHeight="1">
      <c r="B20" s="19" t="s">
        <v>28</v>
      </c>
      <c r="C20" s="52">
        <f>ROUND('当年度'!C20/'当年度'!$Q20*100,1)</f>
        <v>1.6</v>
      </c>
      <c r="D20" s="53">
        <f>ROUND('当年度'!D20/'当年度'!$Q20*100,1)</f>
        <v>27.2</v>
      </c>
      <c r="E20" s="53">
        <f>ROUND('当年度'!E20/'当年度'!$Q20*100,1)</f>
        <v>22.2</v>
      </c>
      <c r="F20" s="53">
        <f>ROUND('当年度'!F20/'当年度'!$Q20*100,1)</f>
        <v>9</v>
      </c>
      <c r="G20" s="53">
        <f>ROUND('当年度'!G20/'当年度'!$Q20*100,1)</f>
        <v>0</v>
      </c>
      <c r="H20" s="53">
        <f>ROUND('当年度'!H20/'当年度'!$Q20*100,1)</f>
        <v>5.5</v>
      </c>
      <c r="I20" s="53">
        <f>ROUND('当年度'!I20/'当年度'!$Q20*100,1)</f>
        <v>0.4</v>
      </c>
      <c r="J20" s="53">
        <f>ROUND('当年度'!J20/'当年度'!$Q20*100,1)</f>
        <v>12.9</v>
      </c>
      <c r="K20" s="53">
        <f>ROUND('当年度'!K20/'当年度'!$Q20*100,1)</f>
        <v>5.2</v>
      </c>
      <c r="L20" s="54">
        <f>ROUND('当年度'!L20/'当年度'!$Q20*100,1)</f>
        <v>9.1</v>
      </c>
      <c r="M20" s="54">
        <f>ROUND('当年度'!M20/'当年度'!$Q20*100,1)</f>
        <v>0</v>
      </c>
      <c r="N20" s="54">
        <f>ROUND('当年度'!N20/'当年度'!$Q20*100,1)</f>
        <v>6.9</v>
      </c>
      <c r="O20" s="54">
        <f>ROUND('当年度'!O20/'当年度'!$Q20*100,1)</f>
        <v>0</v>
      </c>
      <c r="P20" s="54">
        <f>ROUND('当年度'!P20/'当年度'!$Q20*100,1)</f>
        <v>0</v>
      </c>
      <c r="Q20" s="54">
        <f>ROUND('当年度'!Q20/'当年度'!$Q20*100,1)</f>
        <v>100</v>
      </c>
    </row>
    <row r="21" spans="2:17" ht="21.75" customHeight="1">
      <c r="B21" s="19" t="s">
        <v>29</v>
      </c>
      <c r="C21" s="52">
        <f>ROUND('当年度'!C21/'当年度'!$Q21*100,1)</f>
        <v>1.1</v>
      </c>
      <c r="D21" s="53">
        <f>ROUND('当年度'!D21/'当年度'!$Q21*100,1)</f>
        <v>18</v>
      </c>
      <c r="E21" s="53">
        <f>ROUND('当年度'!E21/'当年度'!$Q21*100,1)</f>
        <v>32.3</v>
      </c>
      <c r="F21" s="53">
        <f>ROUND('当年度'!F21/'当年度'!$Q21*100,1)</f>
        <v>12</v>
      </c>
      <c r="G21" s="53">
        <f>ROUND('当年度'!G21/'当年度'!$Q21*100,1)</f>
        <v>0.7</v>
      </c>
      <c r="H21" s="53">
        <f>ROUND('当年度'!H21/'当年度'!$Q21*100,1)</f>
        <v>2.2</v>
      </c>
      <c r="I21" s="53">
        <f>ROUND('当年度'!I21/'当年度'!$Q21*100,1)</f>
        <v>0.6</v>
      </c>
      <c r="J21" s="53">
        <f>ROUND('当年度'!J21/'当年度'!$Q21*100,1)</f>
        <v>6.7</v>
      </c>
      <c r="K21" s="53">
        <f>ROUND('当年度'!K21/'当年度'!$Q21*100,1)</f>
        <v>6.7</v>
      </c>
      <c r="L21" s="54">
        <f>ROUND('当年度'!L21/'当年度'!$Q21*100,1)</f>
        <v>14.3</v>
      </c>
      <c r="M21" s="54">
        <f>ROUND('当年度'!M21/'当年度'!$Q21*100,1)</f>
        <v>0</v>
      </c>
      <c r="N21" s="54">
        <f>ROUND('当年度'!N21/'当年度'!$Q21*100,1)</f>
        <v>5.3</v>
      </c>
      <c r="O21" s="54">
        <f>ROUND('当年度'!O21/'当年度'!$Q21*100,1)</f>
        <v>0</v>
      </c>
      <c r="P21" s="54">
        <f>ROUND('当年度'!P21/'当年度'!$Q21*100,1)</f>
        <v>0</v>
      </c>
      <c r="Q21" s="54">
        <f>ROUND('当年度'!Q21/'当年度'!$Q21*100,1)</f>
        <v>100</v>
      </c>
    </row>
    <row r="22" spans="2:17" ht="21.75" customHeight="1">
      <c r="B22" s="19" t="s">
        <v>30</v>
      </c>
      <c r="C22" s="52">
        <f>ROUND('当年度'!C22/'当年度'!$Q22*100,1)</f>
        <v>1.1</v>
      </c>
      <c r="D22" s="53">
        <f>ROUND('当年度'!D22/'当年度'!$Q22*100,1)</f>
        <v>14.4</v>
      </c>
      <c r="E22" s="53">
        <f>ROUND('当年度'!E22/'当年度'!$Q22*100,1)</f>
        <v>37.4</v>
      </c>
      <c r="F22" s="53">
        <f>ROUND('当年度'!F22/'当年度'!$Q22*100,1)</f>
        <v>12.5</v>
      </c>
      <c r="G22" s="53">
        <f>ROUND('当年度'!G22/'当年度'!$Q22*100,1)</f>
        <v>0</v>
      </c>
      <c r="H22" s="53">
        <f>ROUND('当年度'!H22/'当年度'!$Q22*100,1)</f>
        <v>4</v>
      </c>
      <c r="I22" s="53">
        <f>ROUND('当年度'!I22/'当年度'!$Q22*100,1)</f>
        <v>1.6</v>
      </c>
      <c r="J22" s="53">
        <f>ROUND('当年度'!J22/'当年度'!$Q22*100,1)</f>
        <v>7.4</v>
      </c>
      <c r="K22" s="53">
        <f>ROUND('当年度'!K22/'当年度'!$Q22*100,1)</f>
        <v>4.5</v>
      </c>
      <c r="L22" s="54">
        <f>ROUND('当年度'!L22/'当年度'!$Q22*100,1)</f>
        <v>9.8</v>
      </c>
      <c r="M22" s="54">
        <f>ROUND('当年度'!M22/'当年度'!$Q22*100,1)</f>
        <v>0.3</v>
      </c>
      <c r="N22" s="54">
        <f>ROUND('当年度'!N22/'当年度'!$Q22*100,1)</f>
        <v>6.9</v>
      </c>
      <c r="O22" s="54">
        <f>ROUND('当年度'!O22/'当年度'!$Q22*100,1)</f>
        <v>0</v>
      </c>
      <c r="P22" s="54">
        <f>ROUND('当年度'!P22/'当年度'!$Q22*100,1)</f>
        <v>0</v>
      </c>
      <c r="Q22" s="54">
        <f>ROUND('当年度'!Q22/'当年度'!$Q22*100,1)</f>
        <v>100</v>
      </c>
    </row>
    <row r="23" spans="2:17" ht="21.75" customHeight="1">
      <c r="B23" s="19" t="s">
        <v>31</v>
      </c>
      <c r="C23" s="52">
        <f>ROUND('当年度'!C23/'当年度'!$Q23*100,1)</f>
        <v>1.7</v>
      </c>
      <c r="D23" s="53">
        <f>ROUND('当年度'!D23/'当年度'!$Q23*100,1)</f>
        <v>16.5</v>
      </c>
      <c r="E23" s="53">
        <f>ROUND('当年度'!E23/'当年度'!$Q23*100,1)</f>
        <v>32.7</v>
      </c>
      <c r="F23" s="53">
        <f>ROUND('当年度'!F23/'当年度'!$Q23*100,1)</f>
        <v>8.2</v>
      </c>
      <c r="G23" s="53">
        <f>ROUND('当年度'!G23/'当年度'!$Q23*100,1)</f>
        <v>0</v>
      </c>
      <c r="H23" s="53">
        <f>ROUND('当年度'!H23/'当年度'!$Q23*100,1)</f>
        <v>1</v>
      </c>
      <c r="I23" s="53">
        <f>ROUND('当年度'!I23/'当年度'!$Q23*100,1)</f>
        <v>1.8</v>
      </c>
      <c r="J23" s="53">
        <f>ROUND('当年度'!J23/'当年度'!$Q23*100,1)</f>
        <v>11.8</v>
      </c>
      <c r="K23" s="53">
        <f>ROUND('当年度'!K23/'当年度'!$Q23*100,1)</f>
        <v>4.1</v>
      </c>
      <c r="L23" s="54">
        <f>ROUND('当年度'!L23/'当年度'!$Q23*100,1)</f>
        <v>14</v>
      </c>
      <c r="M23" s="54">
        <f>ROUND('当年度'!M23/'当年度'!$Q23*100,1)</f>
        <v>0.2</v>
      </c>
      <c r="N23" s="54">
        <f>ROUND('当年度'!N23/'当年度'!$Q23*100,1)</f>
        <v>7.9</v>
      </c>
      <c r="O23" s="54">
        <f>ROUND('当年度'!O23/'当年度'!$Q23*100,1)</f>
        <v>0</v>
      </c>
      <c r="P23" s="54">
        <f>ROUND('当年度'!P23/'当年度'!$Q23*100,1)</f>
        <v>0</v>
      </c>
      <c r="Q23" s="54">
        <f>ROUND('当年度'!Q23/'当年度'!$Q23*100,1)</f>
        <v>100</v>
      </c>
    </row>
    <row r="24" spans="2:17" ht="21.75" customHeight="1">
      <c r="B24" s="19" t="s">
        <v>32</v>
      </c>
      <c r="C24" s="52">
        <f>ROUND('当年度'!C24/'当年度'!$Q24*100,1)</f>
        <v>1.2</v>
      </c>
      <c r="D24" s="53">
        <f>ROUND('当年度'!D24/'当年度'!$Q24*100,1)</f>
        <v>20.5</v>
      </c>
      <c r="E24" s="53">
        <f>ROUND('当年度'!E24/'当年度'!$Q24*100,1)</f>
        <v>28.3</v>
      </c>
      <c r="F24" s="53">
        <f>ROUND('当年度'!F24/'当年度'!$Q24*100,1)</f>
        <v>7</v>
      </c>
      <c r="G24" s="53">
        <f>ROUND('当年度'!G24/'当年度'!$Q24*100,1)</f>
        <v>0</v>
      </c>
      <c r="H24" s="53">
        <f>ROUND('当年度'!H24/'当年度'!$Q24*100,1)</f>
        <v>1.4</v>
      </c>
      <c r="I24" s="53">
        <f>ROUND('当年度'!I24/'当年度'!$Q24*100,1)</f>
        <v>1.2</v>
      </c>
      <c r="J24" s="53">
        <f>ROUND('当年度'!J24/'当年度'!$Q24*100,1)</f>
        <v>11.5</v>
      </c>
      <c r="K24" s="53">
        <f>ROUND('当年度'!K24/'当年度'!$Q24*100,1)</f>
        <v>3.1</v>
      </c>
      <c r="L24" s="54">
        <f>ROUND('当年度'!L24/'当年度'!$Q24*100,1)</f>
        <v>25.1</v>
      </c>
      <c r="M24" s="54">
        <f>ROUND('当年度'!M24/'当年度'!$Q24*100,1)</f>
        <v>0</v>
      </c>
      <c r="N24" s="54">
        <f>ROUND('当年度'!N24/'当年度'!$Q24*100,1)</f>
        <v>0.6</v>
      </c>
      <c r="O24" s="54">
        <f>ROUND('当年度'!O24/'当年度'!$Q24*100,1)</f>
        <v>0</v>
      </c>
      <c r="P24" s="54">
        <f>ROUND('当年度'!P24/'当年度'!$Q24*100,1)</f>
        <v>0</v>
      </c>
      <c r="Q24" s="54">
        <f>ROUND('当年度'!Q24/'当年度'!$Q24*100,1)</f>
        <v>100</v>
      </c>
    </row>
    <row r="25" spans="2:17" ht="21.75" customHeight="1">
      <c r="B25" s="19" t="s">
        <v>33</v>
      </c>
      <c r="C25" s="52">
        <f>ROUND('当年度'!C25/'当年度'!$Q25*100,1)</f>
        <v>0.7</v>
      </c>
      <c r="D25" s="53">
        <f>ROUND('当年度'!D25/'当年度'!$Q25*100,1)</f>
        <v>24.4</v>
      </c>
      <c r="E25" s="53">
        <f>ROUND('当年度'!E25/'当年度'!$Q25*100,1)</f>
        <v>28.4</v>
      </c>
      <c r="F25" s="53">
        <f>ROUND('当年度'!F25/'当年度'!$Q25*100,1)</f>
        <v>8.5</v>
      </c>
      <c r="G25" s="53">
        <f>ROUND('当年度'!G25/'当年度'!$Q25*100,1)</f>
        <v>0</v>
      </c>
      <c r="H25" s="53">
        <f>ROUND('当年度'!H25/'当年度'!$Q25*100,1)</f>
        <v>5</v>
      </c>
      <c r="I25" s="53">
        <f>ROUND('当年度'!I25/'当年度'!$Q25*100,1)</f>
        <v>8.4</v>
      </c>
      <c r="J25" s="53">
        <f>ROUND('当年度'!J25/'当年度'!$Q25*100,1)</f>
        <v>6.1</v>
      </c>
      <c r="K25" s="53">
        <f>ROUND('当年度'!K25/'当年度'!$Q25*100,1)</f>
        <v>3.6</v>
      </c>
      <c r="L25" s="53">
        <f>ROUND('当年度'!L25/'当年度'!$Q25*100,1)</f>
        <v>8.4</v>
      </c>
      <c r="M25" s="53">
        <f>ROUND('当年度'!M25/'当年度'!$Q25*100,1)</f>
        <v>0</v>
      </c>
      <c r="N25" s="53">
        <f>ROUND('当年度'!N25/'当年度'!$Q25*100,1)</f>
        <v>6.5</v>
      </c>
      <c r="O25" s="53">
        <f>ROUND('当年度'!O25/'当年度'!$Q25*100,1)</f>
        <v>0</v>
      </c>
      <c r="P25" s="53">
        <f>ROUND('当年度'!P25/'当年度'!$Q25*100,1)</f>
        <v>0</v>
      </c>
      <c r="Q25" s="53">
        <f>ROUND('当年度'!Q25/'当年度'!$Q25*100,1)</f>
        <v>100</v>
      </c>
    </row>
    <row r="26" spans="2:17" ht="21.75" customHeight="1">
      <c r="B26" s="19" t="s">
        <v>34</v>
      </c>
      <c r="C26" s="52">
        <f>ROUND('当年度'!C26/'当年度'!$Q26*100,1)</f>
        <v>0.7</v>
      </c>
      <c r="D26" s="53">
        <f>ROUND('当年度'!D26/'当年度'!$Q26*100,1)</f>
        <v>26.4</v>
      </c>
      <c r="E26" s="53">
        <f>ROUND('当年度'!E26/'当年度'!$Q26*100,1)</f>
        <v>31.6</v>
      </c>
      <c r="F26" s="53">
        <f>ROUND('当年度'!F26/'当年度'!$Q26*100,1)</f>
        <v>7</v>
      </c>
      <c r="G26" s="53">
        <f>ROUND('当年度'!G26/'当年度'!$Q26*100,1)</f>
        <v>0</v>
      </c>
      <c r="H26" s="53">
        <f>ROUND('当年度'!H26/'当年度'!$Q26*100,1)</f>
        <v>3.9</v>
      </c>
      <c r="I26" s="53">
        <f>ROUND('当年度'!I26/'当年度'!$Q26*100,1)</f>
        <v>3.2</v>
      </c>
      <c r="J26" s="53">
        <f>ROUND('当年度'!J26/'当年度'!$Q26*100,1)</f>
        <v>6.9</v>
      </c>
      <c r="K26" s="53">
        <f>ROUND('当年度'!K26/'当年度'!$Q26*100,1)</f>
        <v>2.7</v>
      </c>
      <c r="L26" s="54">
        <f>ROUND('当年度'!L26/'当年度'!$Q26*100,1)</f>
        <v>9</v>
      </c>
      <c r="M26" s="54">
        <f>ROUND('当年度'!M26/'当年度'!$Q26*100,1)</f>
        <v>0</v>
      </c>
      <c r="N26" s="54">
        <f>ROUND('当年度'!N26/'当年度'!$Q26*100,1)</f>
        <v>8.6</v>
      </c>
      <c r="O26" s="54">
        <f>ROUND('当年度'!O26/'当年度'!$Q26*100,1)</f>
        <v>0</v>
      </c>
      <c r="P26" s="54">
        <f>ROUND('当年度'!P26/'当年度'!$Q26*100,1)</f>
        <v>0</v>
      </c>
      <c r="Q26" s="54">
        <f>ROUND('当年度'!Q26/'当年度'!$Q26*100,1)</f>
        <v>100</v>
      </c>
    </row>
    <row r="27" spans="2:17" ht="21.75" customHeight="1">
      <c r="B27" s="19" t="s">
        <v>35</v>
      </c>
      <c r="C27" s="52">
        <f>ROUND('当年度'!C27/'当年度'!$Q27*100,1)</f>
        <v>0.8</v>
      </c>
      <c r="D27" s="53">
        <f>ROUND('当年度'!D27/'当年度'!$Q27*100,1)</f>
        <v>17.4</v>
      </c>
      <c r="E27" s="53">
        <f>ROUND('当年度'!E27/'当年度'!$Q27*100,1)</f>
        <v>24.5</v>
      </c>
      <c r="F27" s="53">
        <f>ROUND('当年度'!F27/'当年度'!$Q27*100,1)</f>
        <v>14.7</v>
      </c>
      <c r="G27" s="53">
        <f>ROUND('当年度'!G27/'当年度'!$Q27*100,1)</f>
        <v>0.1</v>
      </c>
      <c r="H27" s="53">
        <f>ROUND('当年度'!H27/'当年度'!$Q27*100,1)</f>
        <v>5.9</v>
      </c>
      <c r="I27" s="53">
        <f>ROUND('当年度'!I27/'当年度'!$Q27*100,1)</f>
        <v>5.7</v>
      </c>
      <c r="J27" s="53">
        <f>ROUND('当年度'!J27/'当年度'!$Q27*100,1)</f>
        <v>4.6</v>
      </c>
      <c r="K27" s="53">
        <f>ROUND('当年度'!K27/'当年度'!$Q27*100,1)</f>
        <v>5.5</v>
      </c>
      <c r="L27" s="53">
        <f>ROUND('当年度'!L27/'当年度'!$Q27*100,1)</f>
        <v>7</v>
      </c>
      <c r="M27" s="53">
        <f>ROUND('当年度'!M27/'当年度'!$Q27*100,1)</f>
        <v>0.5</v>
      </c>
      <c r="N27" s="53">
        <f>ROUND('当年度'!N27/'当年度'!$Q27*100,1)</f>
        <v>13.3</v>
      </c>
      <c r="O27" s="53">
        <f>ROUND('当年度'!O27/'当年度'!$Q27*100,1)</f>
        <v>0</v>
      </c>
      <c r="P27" s="53">
        <f>ROUND('当年度'!P27/'当年度'!$Q27*100,1)</f>
        <v>0</v>
      </c>
      <c r="Q27" s="53">
        <f>ROUND('当年度'!Q27/'当年度'!$Q27*100,1)</f>
        <v>100</v>
      </c>
    </row>
    <row r="28" spans="2:17" ht="21.75" customHeight="1">
      <c r="B28" s="19" t="s">
        <v>36</v>
      </c>
      <c r="C28" s="52">
        <f>ROUND('当年度'!C28/'当年度'!$Q28*100,1)</f>
        <v>1</v>
      </c>
      <c r="D28" s="53">
        <f>ROUND('当年度'!D28/'当年度'!$Q28*100,1)</f>
        <v>16.7</v>
      </c>
      <c r="E28" s="53">
        <f>ROUND('当年度'!E28/'当年度'!$Q28*100,1)</f>
        <v>31.6</v>
      </c>
      <c r="F28" s="53">
        <f>ROUND('当年度'!F28/'当年度'!$Q28*100,1)</f>
        <v>9.6</v>
      </c>
      <c r="G28" s="53">
        <f>ROUND('当年度'!G28/'当年度'!$Q28*100,1)</f>
        <v>0.3</v>
      </c>
      <c r="H28" s="53">
        <f>ROUND('当年度'!H28/'当年度'!$Q28*100,1)</f>
        <v>5.8</v>
      </c>
      <c r="I28" s="53">
        <f>ROUND('当年度'!I28/'当年度'!$Q28*100,1)</f>
        <v>3</v>
      </c>
      <c r="J28" s="53">
        <f>ROUND('当年度'!J28/'当年度'!$Q28*100,1)</f>
        <v>12.2</v>
      </c>
      <c r="K28" s="53">
        <f>ROUND('当年度'!K28/'当年度'!$Q28*100,1)</f>
        <v>3.6</v>
      </c>
      <c r="L28" s="54">
        <f>ROUND('当年度'!L28/'当年度'!$Q28*100,1)</f>
        <v>9.5</v>
      </c>
      <c r="M28" s="54">
        <f>ROUND('当年度'!M28/'当年度'!$Q28*100,1)</f>
        <v>0.2</v>
      </c>
      <c r="N28" s="54">
        <f>ROUND('当年度'!N28/'当年度'!$Q28*100,1)</f>
        <v>6.6</v>
      </c>
      <c r="O28" s="54">
        <f>ROUND('当年度'!O28/'当年度'!$Q28*100,1)</f>
        <v>0</v>
      </c>
      <c r="P28" s="54">
        <f>ROUND('当年度'!P28/'当年度'!$Q28*100,1)</f>
        <v>0</v>
      </c>
      <c r="Q28" s="54">
        <f>ROUND('当年度'!Q28/'当年度'!$Q28*100,1)</f>
        <v>100</v>
      </c>
    </row>
    <row r="29" spans="2:17" ht="21.75" customHeight="1">
      <c r="B29" s="19" t="s">
        <v>37</v>
      </c>
      <c r="C29" s="52">
        <f>ROUND('当年度'!C29/'当年度'!$Q29*100,1)</f>
        <v>1.3</v>
      </c>
      <c r="D29" s="53">
        <f>ROUND('当年度'!D29/'当年度'!$Q29*100,1)</f>
        <v>18.6</v>
      </c>
      <c r="E29" s="53">
        <f>ROUND('当年度'!E29/'当年度'!$Q29*100,1)</f>
        <v>26.7</v>
      </c>
      <c r="F29" s="53">
        <f>ROUND('当年度'!F29/'当年度'!$Q29*100,1)</f>
        <v>10.6</v>
      </c>
      <c r="G29" s="53">
        <f>ROUND('当年度'!G29/'当年度'!$Q29*100,1)</f>
        <v>0</v>
      </c>
      <c r="H29" s="53">
        <f>ROUND('当年度'!H29/'当年度'!$Q29*100,1)</f>
        <v>5</v>
      </c>
      <c r="I29" s="53">
        <f>ROUND('当年度'!I29/'当年度'!$Q29*100,1)</f>
        <v>3.5</v>
      </c>
      <c r="J29" s="53">
        <f>ROUND('当年度'!J29/'当年度'!$Q29*100,1)</f>
        <v>9.9</v>
      </c>
      <c r="K29" s="53">
        <f>ROUND('当年度'!K29/'当年度'!$Q29*100,1)</f>
        <v>4.2</v>
      </c>
      <c r="L29" s="54">
        <f>ROUND('当年度'!L29/'当年度'!$Q29*100,1)</f>
        <v>12.1</v>
      </c>
      <c r="M29" s="54">
        <f>ROUND('当年度'!M29/'当年度'!$Q29*100,1)</f>
        <v>0.8</v>
      </c>
      <c r="N29" s="54">
        <f>ROUND('当年度'!N29/'当年度'!$Q29*100,1)</f>
        <v>7.2</v>
      </c>
      <c r="O29" s="54">
        <f>ROUND('当年度'!O29/'当年度'!$Q29*100,1)</f>
        <v>0</v>
      </c>
      <c r="P29" s="54">
        <f>ROUND('当年度'!P29/'当年度'!$Q29*100,1)</f>
        <v>0</v>
      </c>
      <c r="Q29" s="54">
        <f>ROUND('当年度'!Q29/'当年度'!$Q29*100,1)</f>
        <v>100</v>
      </c>
    </row>
    <row r="30" spans="2:17" ht="21.75" customHeight="1">
      <c r="B30" s="19" t="s">
        <v>47</v>
      </c>
      <c r="C30" s="52">
        <f>ROUND('当年度'!C30/'当年度'!$Q30*100,1)</f>
        <v>0.8</v>
      </c>
      <c r="D30" s="53">
        <f>ROUND('当年度'!D30/'当年度'!$Q30*100,1)</f>
        <v>14.4</v>
      </c>
      <c r="E30" s="53">
        <f>ROUND('当年度'!E30/'当年度'!$Q30*100,1)</f>
        <v>21.1</v>
      </c>
      <c r="F30" s="53">
        <f>ROUND('当年度'!F30/'当年度'!$Q30*100,1)</f>
        <v>9.7</v>
      </c>
      <c r="G30" s="53">
        <f>ROUND('当年度'!G30/'当年度'!$Q30*100,1)</f>
        <v>0</v>
      </c>
      <c r="H30" s="53">
        <f>ROUND('当年度'!H30/'当年度'!$Q30*100,1)</f>
        <v>5.9</v>
      </c>
      <c r="I30" s="53">
        <f>ROUND('当年度'!I30/'当年度'!$Q30*100,1)</f>
        <v>3.8</v>
      </c>
      <c r="J30" s="53">
        <f>ROUND('当年度'!J30/'当年度'!$Q30*100,1)</f>
        <v>2.7</v>
      </c>
      <c r="K30" s="53">
        <f>ROUND('当年度'!K30/'当年度'!$Q30*100,1)</f>
        <v>6.4</v>
      </c>
      <c r="L30" s="54">
        <f>ROUND('当年度'!L30/'当年度'!$Q30*100,1)</f>
        <v>5.6</v>
      </c>
      <c r="M30" s="54">
        <f>ROUND('当年度'!M30/'当年度'!$Q30*100,1)</f>
        <v>0</v>
      </c>
      <c r="N30" s="54">
        <f>ROUND('当年度'!N30/'当年度'!$Q30*100,1)</f>
        <v>29.5</v>
      </c>
      <c r="O30" s="54">
        <f>ROUND('当年度'!O30/'当年度'!$Q30*100,1)</f>
        <v>0</v>
      </c>
      <c r="P30" s="54">
        <f>ROUND('当年度'!P30/'当年度'!$Q30*100,1)</f>
        <v>0</v>
      </c>
      <c r="Q30" s="54">
        <f>ROUND('当年度'!Q30/'当年度'!$Q30*100,1)</f>
        <v>100</v>
      </c>
    </row>
    <row r="31" spans="2:17" ht="21.75" customHeight="1">
      <c r="B31" s="19" t="s">
        <v>50</v>
      </c>
      <c r="C31" s="52">
        <f>ROUND('当年度'!C31/'当年度'!$Q31*100,1)</f>
        <v>0.8</v>
      </c>
      <c r="D31" s="53">
        <f>ROUND('当年度'!D31/'当年度'!$Q31*100,1)</f>
        <v>14.2</v>
      </c>
      <c r="E31" s="53">
        <f>ROUND('当年度'!E31/'当年度'!$Q31*100,1)</f>
        <v>29.5</v>
      </c>
      <c r="F31" s="53">
        <f>ROUND('当年度'!F31/'当年度'!$Q31*100,1)</f>
        <v>11.8</v>
      </c>
      <c r="G31" s="53">
        <f>ROUND('当年度'!G31/'当年度'!$Q31*100,1)</f>
        <v>0</v>
      </c>
      <c r="H31" s="53">
        <f>ROUND('当年度'!H31/'当年度'!$Q31*100,1)</f>
        <v>6.8</v>
      </c>
      <c r="I31" s="53">
        <f>ROUND('当年度'!I31/'当年度'!$Q31*100,1)</f>
        <v>3.5</v>
      </c>
      <c r="J31" s="53">
        <f>ROUND('当年度'!J31/'当年度'!$Q31*100,1)</f>
        <v>7.4</v>
      </c>
      <c r="K31" s="53">
        <f>ROUND('当年度'!K31/'当年度'!$Q31*100,1)</f>
        <v>5.7</v>
      </c>
      <c r="L31" s="53">
        <f>ROUND('当年度'!L31/'当年度'!$Q31*100,1)</f>
        <v>6.5</v>
      </c>
      <c r="M31" s="53">
        <f>ROUND('当年度'!M31/'当年度'!$Q31*100,1)</f>
        <v>0.7</v>
      </c>
      <c r="N31" s="53">
        <f>ROUND('当年度'!N31/'当年度'!$Q31*100,1)</f>
        <v>13.1</v>
      </c>
      <c r="O31" s="53">
        <f>ROUND('当年度'!O31/'当年度'!$Q31*100,1)</f>
        <v>0</v>
      </c>
      <c r="P31" s="53">
        <f>ROUND('当年度'!P31/'当年度'!$Q31*100,1)</f>
        <v>0</v>
      </c>
      <c r="Q31" s="53">
        <f>ROUND('当年度'!Q31/'当年度'!$Q31*100,1)</f>
        <v>100</v>
      </c>
    </row>
    <row r="32" spans="2:17" ht="21.75" customHeight="1">
      <c r="B32" s="19" t="s">
        <v>51</v>
      </c>
      <c r="C32" s="52">
        <f>ROUND('当年度'!C32/'当年度'!$Q32*100,1)</f>
        <v>0.8</v>
      </c>
      <c r="D32" s="53">
        <f>ROUND('当年度'!D32/'当年度'!$Q32*100,1)</f>
        <v>16.6</v>
      </c>
      <c r="E32" s="53">
        <f>ROUND('当年度'!E32/'当年度'!$Q32*100,1)</f>
        <v>25.7</v>
      </c>
      <c r="F32" s="53">
        <f>ROUND('当年度'!F32/'当年度'!$Q32*100,1)</f>
        <v>11</v>
      </c>
      <c r="G32" s="53">
        <f>ROUND('当年度'!G32/'当年度'!$Q32*100,1)</f>
        <v>0</v>
      </c>
      <c r="H32" s="53">
        <f>ROUND('当年度'!H32/'当年度'!$Q32*100,1)</f>
        <v>5.6</v>
      </c>
      <c r="I32" s="53">
        <f>ROUND('当年度'!I32/'当年度'!$Q32*100,1)</f>
        <v>6</v>
      </c>
      <c r="J32" s="53">
        <f>ROUND('当年度'!J32/'当年度'!$Q32*100,1)</f>
        <v>4.7</v>
      </c>
      <c r="K32" s="53">
        <f>ROUND('当年度'!K32/'当年度'!$Q32*100,1)</f>
        <v>7.7</v>
      </c>
      <c r="L32" s="53">
        <f>ROUND('当年度'!L32/'当年度'!$Q32*100,1)</f>
        <v>8.3</v>
      </c>
      <c r="M32" s="53">
        <f>ROUND('当年度'!M32/'当年度'!$Q32*100,1)</f>
        <v>0</v>
      </c>
      <c r="N32" s="53">
        <f>ROUND('当年度'!N32/'当年度'!$Q32*100,1)</f>
        <v>13.4</v>
      </c>
      <c r="O32" s="53">
        <f>ROUND('当年度'!O32/'当年度'!$Q32*100,1)</f>
        <v>0</v>
      </c>
      <c r="P32" s="53">
        <f>ROUND('当年度'!P32/'当年度'!$Q32*100,1)</f>
        <v>0</v>
      </c>
      <c r="Q32" s="53">
        <f>ROUND('当年度'!Q32/'当年度'!$Q32*100,1)</f>
        <v>100</v>
      </c>
    </row>
    <row r="33" spans="2:17" ht="21.75" customHeight="1">
      <c r="B33" s="19" t="s">
        <v>38</v>
      </c>
      <c r="C33" s="52">
        <f>ROUND('当年度'!C33/'当年度'!$Q33*100,1)</f>
        <v>1.2</v>
      </c>
      <c r="D33" s="53">
        <f>ROUND('当年度'!D33/'当年度'!$Q33*100,1)</f>
        <v>14.5</v>
      </c>
      <c r="E33" s="53">
        <f>ROUND('当年度'!E33/'当年度'!$Q33*100,1)</f>
        <v>31.5</v>
      </c>
      <c r="F33" s="53">
        <f>ROUND('当年度'!F33/'当年度'!$Q33*100,1)</f>
        <v>11</v>
      </c>
      <c r="G33" s="53">
        <f>ROUND('当年度'!G33/'当年度'!$Q33*100,1)</f>
        <v>0</v>
      </c>
      <c r="H33" s="53">
        <f>ROUND('当年度'!H33/'当年度'!$Q33*100,1)</f>
        <v>6.1</v>
      </c>
      <c r="I33" s="53">
        <f>ROUND('当年度'!I33/'当年度'!$Q33*100,1)</f>
        <v>4.9</v>
      </c>
      <c r="J33" s="53">
        <f>ROUND('当年度'!J33/'当年度'!$Q33*100,1)</f>
        <v>7.7</v>
      </c>
      <c r="K33" s="53">
        <f>ROUND('当年度'!K33/'当年度'!$Q33*100,1)</f>
        <v>4.7</v>
      </c>
      <c r="L33" s="54">
        <f>ROUND('当年度'!L33/'当年度'!$Q33*100,1)</f>
        <v>7.3</v>
      </c>
      <c r="M33" s="54">
        <f>ROUND('当年度'!M33/'当年度'!$Q33*100,1)</f>
        <v>0</v>
      </c>
      <c r="N33" s="54">
        <f>ROUND('当年度'!N33/'当年度'!$Q33*100,1)</f>
        <v>11</v>
      </c>
      <c r="O33" s="54">
        <f>ROUND('当年度'!O33/'当年度'!$Q33*100,1)</f>
        <v>0</v>
      </c>
      <c r="P33" s="54">
        <f>ROUND('当年度'!P33/'当年度'!$Q33*100,1)</f>
        <v>0</v>
      </c>
      <c r="Q33" s="54">
        <f>ROUND('当年度'!Q33/'当年度'!$Q33*100,1)</f>
        <v>100</v>
      </c>
    </row>
    <row r="34" spans="2:17" ht="21.75" customHeight="1">
      <c r="B34" s="19" t="s">
        <v>39</v>
      </c>
      <c r="C34" s="52">
        <f>ROUND('当年度'!C34/'当年度'!$Q34*100,1)</f>
        <v>1</v>
      </c>
      <c r="D34" s="53">
        <f>ROUND('当年度'!D34/'当年度'!$Q34*100,1)</f>
        <v>16.9</v>
      </c>
      <c r="E34" s="53">
        <f>ROUND('当年度'!E34/'当年度'!$Q34*100,1)</f>
        <v>31.6</v>
      </c>
      <c r="F34" s="53">
        <f>ROUND('当年度'!F34/'当年度'!$Q34*100,1)</f>
        <v>11.1</v>
      </c>
      <c r="G34" s="53">
        <f>ROUND('当年度'!G34/'当年度'!$Q34*100,1)</f>
        <v>0</v>
      </c>
      <c r="H34" s="53">
        <f>ROUND('当年度'!H34/'当年度'!$Q34*100,1)</f>
        <v>3.4</v>
      </c>
      <c r="I34" s="53">
        <f>ROUND('当年度'!I34/'当年度'!$Q34*100,1)</f>
        <v>1.1</v>
      </c>
      <c r="J34" s="53">
        <f>ROUND('当年度'!J34/'当年度'!$Q34*100,1)</f>
        <v>8.4</v>
      </c>
      <c r="K34" s="53">
        <f>ROUND('当年度'!K34/'当年度'!$Q34*100,1)</f>
        <v>4.6</v>
      </c>
      <c r="L34" s="53">
        <f>ROUND('当年度'!L34/'当年度'!$Q34*100,1)</f>
        <v>6.6</v>
      </c>
      <c r="M34" s="53">
        <f>ROUND('当年度'!M34/'当年度'!$Q34*100,1)</f>
        <v>0.1</v>
      </c>
      <c r="N34" s="53">
        <f>ROUND('当年度'!N34/'当年度'!$Q34*100,1)</f>
        <v>15</v>
      </c>
      <c r="O34" s="53">
        <f>ROUND('当年度'!O34/'当年度'!$Q34*100,1)</f>
        <v>0</v>
      </c>
      <c r="P34" s="53">
        <f>ROUND('当年度'!P34/'当年度'!$Q34*100,1)</f>
        <v>0</v>
      </c>
      <c r="Q34" s="53">
        <f>ROUND('当年度'!Q34/'当年度'!$Q34*100,1)</f>
        <v>100</v>
      </c>
    </row>
    <row r="35" spans="2:17" ht="21.75" customHeight="1">
      <c r="B35" s="20" t="s">
        <v>43</v>
      </c>
      <c r="C35" s="58">
        <f>ROUND('当年度'!C35/'当年度'!$Q35*100,1)</f>
        <v>0.6</v>
      </c>
      <c r="D35" s="58">
        <f>ROUND('当年度'!D35/'当年度'!$Q35*100,1)</f>
        <v>12.6</v>
      </c>
      <c r="E35" s="58">
        <f>ROUND('当年度'!E35/'当年度'!$Q35*100,1)</f>
        <v>37</v>
      </c>
      <c r="F35" s="58">
        <f>ROUND('当年度'!F35/'当年度'!$Q35*100,1)</f>
        <v>10.6</v>
      </c>
      <c r="G35" s="58">
        <f>ROUND('当年度'!G35/'当年度'!$Q35*100,1)</f>
        <v>0.1</v>
      </c>
      <c r="H35" s="58">
        <f>ROUND('当年度'!H35/'当年度'!$Q35*100,1)</f>
        <v>2.3</v>
      </c>
      <c r="I35" s="58">
        <f>ROUND('当年度'!I35/'当年度'!$Q35*100,1)</f>
        <v>3</v>
      </c>
      <c r="J35" s="58">
        <f>ROUND('当年度'!J35/'当年度'!$Q35*100,1)</f>
        <v>10.3</v>
      </c>
      <c r="K35" s="58">
        <f>ROUND('当年度'!K35/'当年度'!$Q35*100,1)</f>
        <v>4.1</v>
      </c>
      <c r="L35" s="58">
        <f>ROUND('当年度'!L35/'当年度'!$Q35*100,1)</f>
        <v>10.6</v>
      </c>
      <c r="M35" s="58">
        <f>ROUND('当年度'!M35/'当年度'!$Q35*100,1)</f>
        <v>0.1</v>
      </c>
      <c r="N35" s="58">
        <f>ROUND('当年度'!N35/'当年度'!$Q35*100,1)</f>
        <v>8.6</v>
      </c>
      <c r="O35" s="58">
        <f>ROUND('当年度'!O35/'当年度'!$Q35*100,1)</f>
        <v>0.1</v>
      </c>
      <c r="P35" s="58">
        <f>ROUND('当年度'!P35/'当年度'!$Q35*100,1)</f>
        <v>0</v>
      </c>
      <c r="Q35" s="58">
        <f>ROUND('当年度'!Q35/'当年度'!$Q35*100,1)</f>
        <v>100</v>
      </c>
    </row>
    <row r="36" spans="2:17" ht="21.75" customHeight="1">
      <c r="B36" s="18" t="s">
        <v>53</v>
      </c>
      <c r="C36" s="59">
        <f>ROUND('当年度'!C36/'当年度'!$Q36*100,1)</f>
        <v>1</v>
      </c>
      <c r="D36" s="59">
        <f>ROUND('当年度'!D36/'当年度'!$Q36*100,1)</f>
        <v>18.3</v>
      </c>
      <c r="E36" s="59">
        <f>ROUND('当年度'!E36/'当年度'!$Q36*100,1)</f>
        <v>29.7</v>
      </c>
      <c r="F36" s="59">
        <f>ROUND('当年度'!F36/'当年度'!$Q36*100,1)</f>
        <v>10.4</v>
      </c>
      <c r="G36" s="59">
        <f>ROUND('当年度'!G36/'当年度'!$Q36*100,1)</f>
        <v>0.1</v>
      </c>
      <c r="H36" s="59">
        <f>ROUND('当年度'!H36/'当年度'!$Q36*100,1)</f>
        <v>4.5</v>
      </c>
      <c r="I36" s="59">
        <f>ROUND('当年度'!I36/'当年度'!$Q36*100,1)</f>
        <v>3.3</v>
      </c>
      <c r="J36" s="59">
        <f>ROUND('当年度'!J36/'当年度'!$Q36*100,1)</f>
        <v>7.5</v>
      </c>
      <c r="K36" s="59">
        <f>ROUND('当年度'!K36/'当年度'!$Q36*100,1)</f>
        <v>4.9</v>
      </c>
      <c r="L36" s="59">
        <f>ROUND('当年度'!L36/'当年度'!$Q36*100,1)</f>
        <v>10.1</v>
      </c>
      <c r="M36" s="59">
        <f>ROUND('当年度'!M36/'当年度'!$Q36*100,1)</f>
        <v>0.2</v>
      </c>
      <c r="N36" s="59">
        <f>ROUND('当年度'!N36/'当年度'!$Q36*100,1)</f>
        <v>10.1</v>
      </c>
      <c r="O36" s="59">
        <f>ROUND('当年度'!O36/'当年度'!$Q36*100,1)</f>
        <v>0</v>
      </c>
      <c r="P36" s="59">
        <f>ROUND('当年度'!P36/'当年度'!$Q36*100,1)</f>
        <v>0</v>
      </c>
      <c r="Q36" s="59">
        <f>ROUND('当年度'!Q36/'当年度'!$Q36*100,1)</f>
        <v>100</v>
      </c>
    </row>
    <row r="37" spans="2:17" ht="21.75" customHeight="1">
      <c r="B37" s="18" t="s">
        <v>44</v>
      </c>
      <c r="C37" s="60">
        <f>ROUND('当年度'!C37/'当年度'!$Q37*100,1)</f>
        <v>0.6</v>
      </c>
      <c r="D37" s="59">
        <f>ROUND('当年度'!D37/'当年度'!$Q37*100,1)</f>
        <v>13.4</v>
      </c>
      <c r="E37" s="59">
        <f>ROUND('当年度'!E37/'当年度'!$Q37*100,1)</f>
        <v>36</v>
      </c>
      <c r="F37" s="59">
        <f>ROUND('当年度'!F37/'当年度'!$Q37*100,1)</f>
        <v>10.6</v>
      </c>
      <c r="G37" s="59">
        <f>ROUND('当年度'!G37/'当年度'!$Q37*100,1)</f>
        <v>0.1</v>
      </c>
      <c r="H37" s="59">
        <f>ROUND('当年度'!H37/'当年度'!$Q37*100,1)</f>
        <v>2.6</v>
      </c>
      <c r="I37" s="59">
        <f>ROUND('当年度'!I37/'当年度'!$Q37*100,1)</f>
        <v>3</v>
      </c>
      <c r="J37" s="59">
        <f>ROUND('当年度'!J37/'当年度'!$Q37*100,1)</f>
        <v>9.9</v>
      </c>
      <c r="K37" s="59">
        <f>ROUND('当年度'!K37/'当年度'!$Q37*100,1)</f>
        <v>4.2</v>
      </c>
      <c r="L37" s="59">
        <f>ROUND('当年度'!L37/'当年度'!$Q37*100,1)</f>
        <v>10.5</v>
      </c>
      <c r="M37" s="59">
        <f>ROUND('当年度'!M37/'当年度'!$Q37*100,1)</f>
        <v>0.1</v>
      </c>
      <c r="N37" s="59">
        <f>ROUND('当年度'!N37/'当年度'!$Q37*100,1)</f>
        <v>8.8</v>
      </c>
      <c r="O37" s="59">
        <f>ROUND('当年度'!O37/'当年度'!$Q37*100,1)</f>
        <v>0</v>
      </c>
      <c r="P37" s="59">
        <f>ROUND('当年度'!P37/'当年度'!$Q37*100,1)</f>
        <v>0</v>
      </c>
      <c r="Q37" s="59">
        <f>ROUND('当年度'!Q37/'当年度'!$Q37*100,1)</f>
        <v>100</v>
      </c>
    </row>
    <row r="38" spans="3:11" ht="17.25">
      <c r="C38" s="2" t="s">
        <v>45</v>
      </c>
      <c r="K38" s="2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6" r:id="rId1"/>
  <headerFooter alignWithMargins="0">
    <oddHeader>&amp;L&amp;"ＭＳ ゴシック,標準"&amp;24 ３ 目的別歳出の状況（当年度構成比）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2022-08-22T04:52:13Z</cp:lastPrinted>
  <dcterms:created xsi:type="dcterms:W3CDTF">1999-09-10T06:42:03Z</dcterms:created>
  <dcterms:modified xsi:type="dcterms:W3CDTF">2023-08-16T04:11:24Z</dcterms:modified>
  <cp:category/>
  <cp:version/>
  <cp:contentType/>
  <cp:contentStatus/>
</cp:coreProperties>
</file>