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2_市町から回答（２回目）\14伊賀市○\③修正\"/>
    </mc:Choice>
  </mc:AlternateContent>
  <xr:revisionPtr revIDLastSave="0" documentId="13_ncr:1_{E73431D1-464E-488F-B652-7A20B4E826EF}" xr6:coauthVersionLast="47"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W42" i="10"/>
  <c r="BW43" i="10" s="1"/>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W35" i="10"/>
  <c r="BW36" i="10" s="1"/>
  <c r="BW37" i="10" s="1"/>
  <c r="BW38" i="10" s="1"/>
  <c r="BW39" i="10" s="1"/>
  <c r="BW40" i="10" s="1"/>
  <c r="BW41" i="10" s="1"/>
  <c r="BE35" i="10"/>
  <c r="CO34" i="10"/>
  <c r="BW34" i="10"/>
  <c r="BE34" i="10"/>
  <c r="C34" i="10"/>
  <c r="C35" i="10" s="1"/>
  <c r="U34" i="10" l="1"/>
  <c r="U35" i="10" s="1"/>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<sst xmlns="http://schemas.openxmlformats.org/spreadsheetml/2006/main" count="1136" uniqueCount="594">
  <si>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</si>
  <si>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</si>
  <si>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</si>
  <si>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</si>
  <si>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</si>
  <si>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</si>
  <si>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</si>
  <si>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</si>
  <si>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</si>
  <si>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</si>
  <si>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</si>
  <si>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</si>
  <si>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</si>
  <si>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</si>
  <si>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</si>
  <si>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</si>
  <si>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</si>
  <si>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</si>
  <si>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</si>
  <si>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</si>
  <si>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</si>
  <si>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</si>
  <si>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</si>
  <si>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</si>
  <si>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</si>
  <si>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</si>
  <si>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</si>
  <si>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</si>
  <si>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</si>
  <si>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</si>
  <si>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</si>
  <si>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</si>
  <si>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</si>
  <si>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</si>
  <si>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</si>
  <si>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</si>
  <si>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</si>
  <si>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</si>
  <si>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</si>
  <si>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</si>
  <si>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</si>
  <si>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</si>
  <si>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</si>
  <si>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</si>
  <si>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</si>
  <si>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</si>
  <si>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</si>
  <si>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</si>
  <si>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</si>
  <si>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</si>
  <si>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</si>
  <si>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</si>
  <si>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</si>
  <si>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</si>
  <si>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</si>
  <si>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</si>
  <si>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</si>
  <si>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</si>
  <si>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</si>
  <si>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</si>
  <si>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</si>
  <si>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</si>
  <si>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</si>
  <si>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</si>
  <si>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</si>
  <si>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</si>
  <si>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</si>
  <si>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</si>
  <si>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</si>
  <si>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</si>
  <si>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</si>
  <si>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</si>
  <si>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</si>
  <si>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</si>
  <si>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</si>
  <si>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</si>
  <si>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</si>
  <si>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</si>
  <si>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</si>
  <si>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</si>
  <si>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</si>
  <si>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</si>
  <si>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</si>
  <si>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</si>
  <si>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</si>
  <si>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</si>
  <si>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</si>
  <si>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</si>
  <si>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</si>
  <si>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</si>
  <si>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</si>
  <si>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</si>
  <si>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</si>
  <si>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</si>
  <si>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伊賀市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</si>
  <si>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</si>
  <si>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</si>
  <si>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</si>
  <si>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</si>
  <si>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</si>
  <si>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</si>
  <si>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</si>
  <si>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</si>
  <si>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</si>
  <si>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</si>
  <si>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</si>
  <si>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</si>
  <si>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</si>
  <si>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</si>
  <si>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</si>
  <si>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</si>
  <si>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</si>
  <si>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</si>
  <si>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</si>
  <si>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</si>
  <si>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</si>
  <si>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</si>
  <si>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</si>
  <si>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</si>
  <si>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</si>
  <si>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</si>
  <si>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</si>
  <si>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</si>
  <si>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</si>
  <si>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</si>
  <si>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</si>
  <si>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</si>
  <si>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</si>
  <si>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</si>
  <si>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</si>
  <si>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</si>
  <si>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</si>
  <si>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</si>
  <si>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</si>
  <si>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</si>
  <si>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</si>
  <si>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</si>
  <si>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</si>
  <si>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</si>
  <si>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</si>
  <si>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</si>
  <si>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</si>
  <si>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</si>
  <si>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</si>
  <si>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</si>
  <si>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</si>
  <si>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</si>
  <si>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</si>
  <si>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</si>
  <si>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</si>
  <si>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</si>
  <si>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</si>
  <si>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</si>
  <si>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</si>
  <si>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</si>
  <si>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</si>
  <si>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</si>
  <si>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</si>
  <si>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</si>
  <si>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</si>
  <si>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</si>
  <si>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</si>
  <si>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</si>
  <si>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</si>
  <si>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</si>
  <si>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</si>
  <si>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</si>
  <si>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</si>
  <si>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</si>
  <si>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</si>
  <si>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</si>
  <si>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</si>
  <si>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</si>
  <si>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</si>
  <si>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</si>
  <si>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</si>
  <si>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</si>
  <si>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</si>
  <si>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</si>
  <si>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</si>
  <si>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</si>
  <si>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</si>
  <si>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</si>
  <si>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</si>
  <si>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</si>
  <si>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</si>
  <si>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</si>
  <si>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</si>
  <si>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</si>
  <si>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</si>
  <si>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</si>
  <si>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</si>
  <si>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</si>
  <si>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</si>
  <si>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</si>
  <si>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</si>
  <si>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</si>
  <si>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</si>
  <si>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</si>
  <si>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</si>
  <si>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</si>
  <si>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</si>
  <si>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</si>
  <si>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三重県伊賀市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</si>
  <si>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</si>
  <si>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</si>
  <si>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</si>
  <si>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</si>
  <si>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</si>
  <si>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</si>
  <si>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</si>
  <si>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</si>
  <si>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</si>
  <si>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</si>
  <si>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</si>
  <si>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</si>
  <si>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</si>
  <si>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</si>
  <si>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</si>
  <si>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</si>
  <si>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</si>
  <si>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</si>
  <si>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</si>
  <si>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</si>
  <si>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</si>
  <si>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</si>
  <si>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</si>
  <si>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</si>
  <si>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</si>
  <si>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</si>
  <si>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</si>
  <si>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</si>
  <si>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</si>
  <si>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</si>
  <si>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</si>
  <si>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</si>
  <si>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</si>
  <si>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</si>
  <si>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</si>
  <si>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</si>
  <si>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</si>
  <si>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</si>
  <si>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</si>
  <si>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</si>
  <si>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</si>
  <si>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</si>
  <si>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</si>
  <si>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</si>
  <si>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</si>
  <si>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</si>
  <si>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</si>
  <si>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</si>
  <si>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</si>
  <si>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</si>
  <si>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</si>
  <si>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</si>
  <si>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</si>
  <si>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</si>
  <si>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</si>
  <si>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</si>
  <si>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</si>
  <si>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</si>
  <si>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</si>
  <si>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</si>
  <si>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</si>
  <si>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</si>
  <si>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</si>
  <si>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</si>
  <si>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</si>
  <si>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</si>
  <si>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</si>
  <si>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</si>
  <si>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</si>
  <si>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</si>
  <si>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</si>
  <si>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</si>
  <si>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</si>
  <si>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</si>
  <si>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</si>
  <si>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</si>
  <si>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</si>
  <si>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</si>
  <si>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</si>
  <si>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</si>
  <si>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</si>
  <si>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</si>
  <si>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</si>
  <si>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</si>
  <si>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</si>
  <si>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</si>
  <si>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</si>
  <si>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</si>
  <si>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</si>
  <si>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</si>
  <si>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</si>
  <si>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</si>
  <si>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</si>
  <si>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</si>
  <si>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</si>
  <si>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</si>
  <si>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</si>
  <si>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</si>
  <si>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</si>
  <si>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</si>
  <si>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</si>
  <si>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</si>
  <si>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</si>
  <si>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</si>
  <si>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</si>
  <si>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</si>
  <si>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</si>
  <si>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</si>
  <si>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</si>
  <si>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</si>
  <si>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</si>
  <si>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</si>
  <si>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</si>
  <si>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</si>
  <si>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</si>
  <si>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</si>
  <si>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</si>
  <si>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</si>
  <si>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</si>
  <si>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</si>
  <si>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</si>
  <si>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</si>
  <si>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</si>
  <si>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</si>
  <si>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</si>
  <si>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</si>
  <si>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</si>
  <si>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</si>
  <si>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</si>
  <si>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</si>
  <si>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</si>
  <si>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</si>
  <si>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</si>
  <si>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</si>
  <si>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</si>
  <si>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</si>
  <si>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</si>
  <si>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</si>
  <si>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</si>
  <si>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</si>
  <si>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</si>
  <si>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</si>
  <si>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</si>
  <si>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</si>
  <si>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</si>
  <si>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</si>
  <si>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</si>
  <si>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</si>
  <si>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</si>
  <si>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</si>
  <si>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三重県伊賀市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</si>
  <si>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</si>
  <si>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</si>
  <si>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</si>
  <si>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</si>
  <si>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</si>
  <si>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</si>
  <si>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</si>
  <si>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</si>
  <si>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</si>
  <si>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</si>
  <si>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</si>
  <si>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</si>
  <si>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</si>
  <si>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</si>
  <si>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</si>
  <si>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</si>
  <si>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</si>
  <si>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</si>
  <si>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</si>
  <si>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</si>
  <si>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サービスエリア特別会計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</si>
  <si>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</si>
  <si>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</si>
  <si>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</si>
  <si>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</si>
  <si>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</si>
  <si>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</si>
  <si>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</si>
  <si>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</si>
  <si>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</si>
  <si>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</si>
  <si>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</si>
  <si>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</si>
  <si>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</si>
  <si>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</si>
  <si>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</si>
  <si>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</si>
  <si>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</si>
  <si>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</si>
  <si>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</si>
  <si>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</si>
  <si>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</si>
  <si>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</si>
  <si>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</si>
  <si>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</si>
  <si>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</si>
  <si>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</si>
  <si>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</si>
  <si>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</si>
  <si>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</si>
  <si>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</si>
  <si>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</si>
  <si>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</si>
  <si>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</si>
  <si>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</si>
  <si>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</si>
  <si>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</si>
  <si>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</si>
  <si>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</si>
  <si>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</si>
  <si>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</si>
  <si>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</si>
  <si>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</si>
  <si>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</si>
  <si>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</si>
  <si>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</si>
  <si>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</si>
  <si>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</si>
  <si>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</si>
  <si>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</si>
  <si>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</si>
  <si>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</si>
  <si>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</si>
  <si>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</si>
  <si>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</si>
  <si>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</si>
  <si>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</si>
  <si>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</si>
  <si>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</si>
  <si>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</si>
  <si>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</si>
  <si>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</si>
  <si>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</si>
  <si>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</si>
  <si>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</si>
  <si>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</si>
  <si>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</si>
  <si>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</si>
  <si>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</si>
  <si>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</si>
  <si>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</si>
  <si>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</si>
  <si>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</si>
  <si>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</si>
  <si>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</si>
  <si>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</si>
  <si>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</si>
  <si>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</si>
  <si>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</si>
  <si>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</si>
  <si>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</si>
  <si>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</si>
  <si>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</si>
  <si>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</si>
  <si>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</si>
  <si>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</si>
  <si>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</si>
  <si>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</si>
  <si>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</si>
  <si>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</si>
  <si>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</si>
  <si>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</si>
  <si>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</si>
  <si>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</si>
  <si>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</si>
  <si>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</si>
  <si>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</si>
  <si>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</si>
  <si>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</si>
  <si>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</si>
  <si>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</si>
  <si>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</si>
  <si>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</si>
  <si>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</si>
  <si>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</si>
  <si>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</si>
  <si>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</si>
  <si>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</si>
  <si>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</si>
  <si>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</si>
  <si>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</si>
  <si>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</si>
  <si>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</si>
  <si>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</si>
  <si>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</si>
  <si>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</si>
  <si>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</si>
  <si>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</si>
  <si>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</si>
  <si>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</si>
  <si>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</si>
  <si>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</si>
  <si>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</si>
  <si>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</si>
  <si>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</si>
  <si>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</si>
  <si>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</si>
  <si>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</si>
  <si>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</si>
  <si>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</si>
  <si>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</si>
  <si>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</si>
  <si>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</si>
  <si>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</si>
  <si>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</si>
  <si>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</si>
  <si>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</si>
  <si>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</si>
  <si>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</si>
  <si>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</si>
  <si>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</si>
  <si>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</si>
  <si>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</si>
  <si>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</si>
  <si>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</si>
  <si>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</si>
  <si>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</si>
  <si>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</si>
  <si>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</si>
  <si>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</si>
  <si>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</si>
  <si>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</si>
  <si>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</si>
  <si>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</si>
  <si>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</si>
  <si>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</si>
  <si>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</si>
  <si>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2.42</t>
  </si>
  <si>
    <t>▲ 2.02</t>
  </si>
  <si>
    <t>▲ 0.25</t>
  </si>
  <si>
    <t>国民健康保険事業特別会計</t>
  </si>
  <si>
    <t>▲ 0.37</t>
  </si>
  <si>
    <t>▲ 0.35</t>
  </si>
  <si>
    <t>▲ 0.44</t>
  </si>
  <si>
    <t>▲ 0.23</t>
  </si>
  <si>
    <t>水道事業会計</t>
  </si>
  <si>
    <t>病院事業会計</t>
  </si>
  <si>
    <t>下水道事業会計</t>
  </si>
  <si>
    <t>一般会計</t>
  </si>
  <si>
    <t>介護保険事業特別会計</t>
  </si>
  <si>
    <t>駐車場事業特別会計</t>
  </si>
  <si>
    <t>後期高齢者医療特別会計</t>
  </si>
  <si>
    <t>その他会計（赤字）</t>
  </si>
  <si>
    <t>▲ 0.22</t>
  </si>
  <si>
    <t>▲ 0.17</t>
  </si>
  <si>
    <t>▲ 0.09</t>
  </si>
  <si>
    <t>その他会計（黒字）</t>
  </si>
  <si>
    <t>R01</t>
    <phoneticPr fontId="5"/>
  </si>
  <si>
    <t>R02</t>
    <phoneticPr fontId="5"/>
  </si>
  <si>
    <t>R03</t>
    <phoneticPr fontId="5"/>
  </si>
  <si>
    <t>R04</t>
    <phoneticPr fontId="5"/>
  </si>
  <si>
    <t>R05</t>
    <phoneticPr fontId="5"/>
  </si>
  <si>
    <t>伊賀市振興基金</t>
    <phoneticPr fontId="5"/>
  </si>
  <si>
    <t>伊賀市ふるさと応援基金</t>
    <phoneticPr fontId="2"/>
  </si>
  <si>
    <t>伊賀市地域振興基金</t>
    <phoneticPr fontId="2"/>
  </si>
  <si>
    <t>伊賀市芭蕉翁顕彰事業基金</t>
    <phoneticPr fontId="2"/>
  </si>
  <si>
    <t>伊賀市環境保全基金</t>
    <phoneticPr fontId="2"/>
  </si>
  <si>
    <t>-</t>
    <phoneticPr fontId="2"/>
  </si>
  <si>
    <t>伊賀南部環境衛生組合（一般会計）</t>
    <rPh sb="11" eb="15">
      <t>イッパンカイケイ</t>
    </rPh>
    <phoneticPr fontId="2"/>
  </si>
  <si>
    <t>三重県市町総合事務組合（一般会計）</t>
    <phoneticPr fontId="2"/>
  </si>
  <si>
    <t>三重県市町総合事務組合（共同研修特別会計）</t>
    <phoneticPr fontId="2"/>
  </si>
  <si>
    <t>三重県市町総合事務組合（デジタル地図特別会計）</t>
    <phoneticPr fontId="2"/>
  </si>
  <si>
    <t>三重県市町総合事務組合（物品特別会計）</t>
    <phoneticPr fontId="2"/>
  </si>
  <si>
    <t>三重県市町総合事務組合（退職手当特別会計）</t>
    <phoneticPr fontId="2"/>
  </si>
  <si>
    <t>三重県市町総合事務組合（消防救急無線特別会計）</t>
    <phoneticPr fontId="2"/>
  </si>
  <si>
    <t>三重県市町総合事務組合（公平委員会特別会計）</t>
    <phoneticPr fontId="2"/>
  </si>
  <si>
    <t>三重県後期高齢者医療広域連合（一般会計）</t>
    <phoneticPr fontId="2"/>
  </si>
  <si>
    <t>三重県後期高齢者医療広域連合（後期高齢者医療特別会計）</t>
    <phoneticPr fontId="2"/>
  </si>
  <si>
    <t>三重県地方税管理回収機構（一般会計）</t>
    <phoneticPr fontId="2"/>
  </si>
  <si>
    <t>三重県地方税管理回収機構（滞納整理拡充事業特別会計）</t>
    <phoneticPr fontId="2"/>
  </si>
  <si>
    <t>伊賀市文化都市協会</t>
    <phoneticPr fontId="2"/>
  </si>
  <si>
    <t>俳都ピア</t>
    <phoneticPr fontId="2"/>
  </si>
  <si>
    <t>伊賀市土地開発公社</t>
    <phoneticPr fontId="2"/>
  </si>
  <si>
    <t>新堂駅管理商会</t>
    <phoneticPr fontId="2"/>
  </si>
  <si>
    <t>大山田農林業公社</t>
    <phoneticPr fontId="2"/>
  </si>
  <si>
    <t>大山田ファーム</t>
    <phoneticPr fontId="2"/>
  </si>
  <si>
    <t>伊賀鉄道</t>
    <phoneticPr fontId="2"/>
  </si>
  <si>
    <t>ＮＯＴＥ伊賀上野</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</si>
  <si>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</si>
  <si>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</si>
  <si>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</si>
  <si>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</si>
  <si>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</si>
  <si>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</si>
  <si>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</si>
  <si>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</si>
  <si>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</si>
  <si>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率は減少傾向にはあるものの、依然として類似団体内平均値を大幅に上回っている。今後も大型事業の影響により高止まりの状況が続くと考えらえるが、可能な限り借入総額の縮減を図り、財政の健全化に努める。
有形固定資産減価償却率については上昇しており、また類似団体平均値を上回っている。道路や公営住宅の値が高くなっており、これらの資産については公共施設最適化計画に基づき、今後も老朽化対策や集約等に積極的に取り組む。</t>
    <rPh sb="0" eb="5">
      <t>ショウライフタンリツ</t>
    </rPh>
    <rPh sb="18" eb="20">
      <t>イゼン</t>
    </rPh>
    <rPh sb="23" eb="28">
      <t>ルイジダンタイナイ</t>
    </rPh>
    <rPh sb="28" eb="31">
      <t>ヘイキンチ</t>
    </rPh>
    <rPh sb="32" eb="34">
      <t>オオハバ</t>
    </rPh>
    <rPh sb="35" eb="37">
      <t>ウワマワ</t>
    </rPh>
    <rPh sb="42" eb="44">
      <t>コンゴ</t>
    </rPh>
    <rPh sb="45" eb="49">
      <t>オオガタジギョウ</t>
    </rPh>
    <rPh sb="50" eb="52">
      <t>エイキョウ</t>
    </rPh>
    <rPh sb="55" eb="57">
      <t>タカド</t>
    </rPh>
    <rPh sb="60" eb="62">
      <t>ジョウキョウ</t>
    </rPh>
    <rPh sb="63" eb="64">
      <t>ツヅ</t>
    </rPh>
    <rPh sb="66" eb="67">
      <t>カンガ</t>
    </rPh>
    <rPh sb="73" eb="75">
      <t>カノウ</t>
    </rPh>
    <rPh sb="76" eb="77">
      <t>カギ</t>
    </rPh>
    <rPh sb="78" eb="82">
      <t>カリイレソウガク</t>
    </rPh>
    <rPh sb="83" eb="85">
      <t>シュクゲン</t>
    </rPh>
    <rPh sb="86" eb="87">
      <t>ハカ</t>
    </rPh>
    <rPh sb="89" eb="91">
      <t>ザイセイ</t>
    </rPh>
    <rPh sb="92" eb="95">
      <t>ケンゼンカ</t>
    </rPh>
    <rPh sb="96" eb="97">
      <t>ツト</t>
    </rPh>
    <rPh sb="117" eb="119">
      <t>ジョウショウ</t>
    </rPh>
    <rPh sb="126" eb="130">
      <t>ルイジダンタイ</t>
    </rPh>
    <rPh sb="130" eb="133">
      <t>ヘイキンチ</t>
    </rPh>
    <rPh sb="134" eb="136">
      <t>ウワマワ</t>
    </rPh>
    <rPh sb="141" eb="143">
      <t>ドウロ</t>
    </rPh>
    <rPh sb="144" eb="148">
      <t>コウエイジュウタク</t>
    </rPh>
    <rPh sb="149" eb="150">
      <t>アタイ</t>
    </rPh>
    <rPh sb="151" eb="152">
      <t>タカ</t>
    </rPh>
    <rPh sb="163" eb="165">
      <t>シサン</t>
    </rPh>
    <rPh sb="170" eb="177">
      <t>コウキョウシセツサイテキカ</t>
    </rPh>
    <rPh sb="177" eb="179">
      <t>ケイカク</t>
    </rPh>
    <rPh sb="180" eb="181">
      <t>モト</t>
    </rPh>
    <rPh sb="184" eb="186">
      <t>コンゴ</t>
    </rPh>
    <rPh sb="187" eb="190">
      <t>ロウキュウカ</t>
    </rPh>
    <rPh sb="190" eb="192">
      <t>タイサク</t>
    </rPh>
    <rPh sb="193" eb="195">
      <t>シュウヤク</t>
    </rPh>
    <rPh sb="195" eb="196">
      <t>トウ</t>
    </rPh>
    <rPh sb="197" eb="200">
      <t>セッキョクテキ</t>
    </rPh>
    <rPh sb="201" eb="202">
      <t>ト</t>
    </rPh>
    <rPh sb="203" eb="204">
      <t>ク</t>
    </rPh>
    <phoneticPr fontId="5"/>
  </si>
  <si>
    <t>将来負担比率および実質公債費比率ともに類似団体内平均値を上回っている状況が続いている。
実質公債費比率については事業の取捨選択等によりこれまで減少傾向にあったが、令和５年度については前年度と同水準になっている。しかしながら将来負担比率は令和４年度より減少していることから、実質公債費比率についても今後、低下していくことが予想できる。</t>
    <rPh sb="0" eb="6">
      <t>ショウライフタンヒリツ</t>
    </rPh>
    <rPh sb="9" eb="14">
      <t>ジッシツコウサイヒ</t>
    </rPh>
    <rPh sb="14" eb="16">
      <t>ヒリツ</t>
    </rPh>
    <rPh sb="19" eb="23">
      <t>ルイジダンタイ</t>
    </rPh>
    <rPh sb="23" eb="24">
      <t>ナイ</t>
    </rPh>
    <rPh sb="24" eb="27">
      <t>ヘイキンチ</t>
    </rPh>
    <rPh sb="28" eb="30">
      <t>ウワマワ</t>
    </rPh>
    <rPh sb="34" eb="36">
      <t>ジョウキョウ</t>
    </rPh>
    <rPh sb="37" eb="38">
      <t>ツヅ</t>
    </rPh>
    <rPh sb="44" eb="46">
      <t>ジッシツ</t>
    </rPh>
    <rPh sb="46" eb="49">
      <t>コウサイヒ</t>
    </rPh>
    <rPh sb="49" eb="51">
      <t>ヒリツ</t>
    </rPh>
    <rPh sb="56" eb="58">
      <t>ジギョウ</t>
    </rPh>
    <rPh sb="59" eb="63">
      <t>シュシャセンタク</t>
    </rPh>
    <rPh sb="63" eb="64">
      <t>トウ</t>
    </rPh>
    <rPh sb="71" eb="75">
      <t>ゲンショウケイコウ</t>
    </rPh>
    <rPh sb="81" eb="83">
      <t>レイワ</t>
    </rPh>
    <rPh sb="84" eb="86">
      <t>ネンド</t>
    </rPh>
    <rPh sb="91" eb="94">
      <t>ゼンネンド</t>
    </rPh>
    <rPh sb="111" eb="117">
      <t>ショウライフタンヒリツ</t>
    </rPh>
    <rPh sb="118" eb="120">
      <t>レイワ</t>
    </rPh>
    <rPh sb="121" eb="123">
      <t>ネンド</t>
    </rPh>
    <rPh sb="125" eb="127">
      <t>ゲンショウ</t>
    </rPh>
    <rPh sb="136" eb="143">
      <t>ジッシツコウサイヒヒリツ</t>
    </rPh>
    <rPh sb="148" eb="150">
      <t>コンゴ</t>
    </rPh>
    <rPh sb="151" eb="153">
      <t>テイカ</t>
    </rPh>
    <rPh sb="160" eb="162">
      <t>ヨソウ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</si>
</sst>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5942B05-5823-46CB-A47D-53781EF337B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40807</c:v>
                </c:pt>
                <c:pt idx="3">
                  <c:v>37343</c:v>
                </c:pt>
                <c:pt idx="4">
                  <c:v>47407</c:v>
                </c:pt>
              </c:numCache>
            </c:numRef>
          </c:val>
          <c:smooth val="0"/>
          <c:extLst>
            <c:ext xmlns:c16="http://schemas.microsoft.com/office/drawing/2014/chart" uri="{C3380CC4-5D6E-409C-BE32-E72D297353CC}">
              <c16:uniqueId val="{00000000-DBEB-4F22-B52B-07B166925F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67464</c:v>
                </c:pt>
                <c:pt idx="1">
                  <c:v>41609</c:v>
                </c:pt>
                <c:pt idx="2">
                  <c:v>37197</c:v>
                </c:pt>
                <c:pt idx="3">
                  <c:v>37313</c:v>
                </c:pt>
                <c:pt idx="4">
                  <c:v>49713</c:v>
                </c:pt>
              </c:numCache>
            </c:numRef>
          </c:val>
          <c:smooth val="0"/>
          <c:extLst>
            <c:ext xmlns:c16="http://schemas.microsoft.com/office/drawing/2014/chart" uri="{C3380CC4-5D6E-409C-BE32-E72D297353CC}">
              <c16:uniqueId val="{00000001-DBEB-4F22-B52B-07B166925FD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1.95</c:v>
                </c:pt>
                <c:pt idx="1">
                  <c:v>3.01</c:v>
                </c:pt>
                <c:pt idx="2">
                  <c:v>6.22</c:v>
                </c:pt>
                <c:pt idx="3">
                  <c:v>6.57</c:v>
                </c:pt>
                <c:pt idx="4">
                  <c:v>2.95</c:v>
                </c:pt>
              </c:numCache>
            </c:numRef>
          </c:val>
          <c:extLst>
            <c:ext xmlns:c16="http://schemas.microsoft.com/office/drawing/2014/chart" uri="{C3380CC4-5D6E-409C-BE32-E72D297353CC}">
              <c16:uniqueId val="{00000000-8776-47C2-8F28-68777FE6AD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23.3</c:v>
                </c:pt>
                <c:pt idx="1">
                  <c:v>19.809999999999999</c:v>
                </c:pt>
                <c:pt idx="2">
                  <c:v>20.88</c:v>
                </c:pt>
                <c:pt idx="3">
                  <c:v>24.75</c:v>
                </c:pt>
                <c:pt idx="4">
                  <c:v>27.72</c:v>
                </c:pt>
              </c:numCache>
            </c:numRef>
          </c:val>
          <c:extLst>
            <c:ext xmlns:c16="http://schemas.microsoft.com/office/drawing/2014/chart" uri="{C3380CC4-5D6E-409C-BE32-E72D297353CC}">
              <c16:uniqueId val="{00000001-8776-47C2-8F28-68777FE6AD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-2.42</c:v>
                </c:pt>
                <c:pt idx="1">
                  <c:v>-2.02</c:v>
                </c:pt>
                <c:pt idx="2">
                  <c:v>4.91</c:v>
                </c:pt>
                <c:pt idx="3">
                  <c:v>3.46</c:v>
                </c:pt>
                <c:pt idx="4">
                  <c:v>-0.25</c:v>
                </c:pt>
              </c:numCache>
            </c:numRef>
          </c:val>
          <c:smooth val="0"/>
          <c:extLst>
            <c:ext xmlns:c16="http://schemas.microsoft.com/office/drawing/2014/chart" uri="{C3380CC4-5D6E-409C-BE32-E72D297353CC}">
              <c16:uniqueId val="{00000002-8776-47C2-8F28-68777FE6AD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8CF-4E49-971E-F21787A18F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0.22</c:v>
                </c:pt>
                <c:pt idx="1">
                  <c:v>#N/A</c:v>
                </c:pt>
                <c:pt idx="2">
                  <c:v>0.17</c:v>
                </c:pt>
                <c:pt idx="3">
                  <c:v>#N/A</c:v>
                </c:pt>
                <c:pt idx="4">
                  <c:v>0.09</c:v>
                </c:pt>
                <c:pt idx="5">
                  <c:v>#N/A</c:v>
                </c:pt>
                <c:pt idx="6">
                  <c:v>0</c:v>
                </c:pt>
                <c:pt idx="7">
                  <c:v>0</c:v>
                </c:pt>
                <c:pt idx="8">
                  <c:v>0</c:v>
                </c:pt>
                <c:pt idx="9">
                  <c:v>0</c:v>
                </c:pt>
              </c:numCache>
            </c:numRef>
          </c:val>
          <c:extLst>
            <c:ext xmlns:c16="http://schemas.microsoft.com/office/drawing/2014/chart" uri="{C3380CC4-5D6E-409C-BE32-E72D297353CC}">
              <c16:uniqueId val="{00000001-E8CF-4E49-971E-F21787A18F4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0.05</c:v>
                </c:pt>
                <c:pt idx="4">
                  <c:v>#N/A</c:v>
                </c:pt>
                <c:pt idx="5">
                  <c:v>7.0000000000000007E-2</c:v>
                </c:pt>
                <c:pt idx="6">
                  <c:v>#N/A</c:v>
                </c:pt>
                <c:pt idx="7">
                  <c:v>0.01</c:v>
                </c:pt>
                <c:pt idx="8">
                  <c:v>#N/A</c:v>
                </c:pt>
                <c:pt idx="9">
                  <c:v>0</c:v>
                </c:pt>
              </c:numCache>
            </c:numRef>
          </c:val>
          <c:extLst>
            <c:ext xmlns:c16="http://schemas.microsoft.com/office/drawing/2014/chart" uri="{C3380CC4-5D6E-409C-BE32-E72D297353CC}">
              <c16:uniqueId val="{00000002-E8CF-4E49-971E-F21787A18F48}"/>
            </c:ext>
          </c:extLst>
        </c:ser>
        <c:ser>
          <c:idx val="3"/>
          <c:order val="3"/>
          <c:tx>
            <c:strRef>
              <c:f>データシート!$A$30</c:f>
              <c:strCache>
                <c:ptCount val="1"/>
                <c:pt idx="0">
                  <c:v>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E8CF-4E49-971E-F21787A18F48}"/>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1.88</c:v>
                </c:pt>
                <c:pt idx="2">
                  <c:v>#N/A</c:v>
                </c:pt>
                <c:pt idx="3">
                  <c:v>1.65</c:v>
                </c:pt>
                <c:pt idx="4">
                  <c:v>#N/A</c:v>
                </c:pt>
                <c:pt idx="5">
                  <c:v>1.1200000000000001</c:v>
                </c:pt>
                <c:pt idx="6">
                  <c:v>#N/A</c:v>
                </c:pt>
                <c:pt idx="7">
                  <c:v>1.72</c:v>
                </c:pt>
                <c:pt idx="8">
                  <c:v>#N/A</c:v>
                </c:pt>
                <c:pt idx="9">
                  <c:v>1.26</c:v>
                </c:pt>
              </c:numCache>
            </c:numRef>
          </c:val>
          <c:extLst>
            <c:ext xmlns:c16="http://schemas.microsoft.com/office/drawing/2014/chart" uri="{C3380CC4-5D6E-409C-BE32-E72D297353CC}">
              <c16:uniqueId val="{00000004-E8CF-4E49-971E-F21787A18F48}"/>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2.17</c:v>
                </c:pt>
                <c:pt idx="2">
                  <c:v>#N/A</c:v>
                </c:pt>
                <c:pt idx="3">
                  <c:v>3.18</c:v>
                </c:pt>
                <c:pt idx="4">
                  <c:v>#N/A</c:v>
                </c:pt>
                <c:pt idx="5">
                  <c:v>6.32</c:v>
                </c:pt>
                <c:pt idx="6">
                  <c:v>#N/A</c:v>
                </c:pt>
                <c:pt idx="7">
                  <c:v>6.56</c:v>
                </c:pt>
                <c:pt idx="8">
                  <c:v>#N/A</c:v>
                </c:pt>
                <c:pt idx="9">
                  <c:v>2.94</c:v>
                </c:pt>
              </c:numCache>
            </c:numRef>
          </c:val>
          <c:extLst>
            <c:ext xmlns:c16="http://schemas.microsoft.com/office/drawing/2014/chart" uri="{C3380CC4-5D6E-409C-BE32-E72D297353CC}">
              <c16:uniqueId val="{00000005-E8CF-4E49-971E-F21787A18F4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6.59</c:v>
                </c:pt>
                <c:pt idx="2">
                  <c:v>#N/A</c:v>
                </c:pt>
                <c:pt idx="3">
                  <c:v>6.21</c:v>
                </c:pt>
                <c:pt idx="4">
                  <c:v>#N/A</c:v>
                </c:pt>
                <c:pt idx="5">
                  <c:v>6.01</c:v>
                </c:pt>
                <c:pt idx="6">
                  <c:v>#N/A</c:v>
                </c:pt>
                <c:pt idx="7">
                  <c:v>5.73</c:v>
                </c:pt>
                <c:pt idx="8">
                  <c:v>#N/A</c:v>
                </c:pt>
                <c:pt idx="9">
                  <c:v>6.2</c:v>
                </c:pt>
              </c:numCache>
            </c:numRef>
          </c:val>
          <c:extLst>
            <c:ext xmlns:c16="http://schemas.microsoft.com/office/drawing/2014/chart" uri="{C3380CC4-5D6E-409C-BE32-E72D297353CC}">
              <c16:uniqueId val="{00000006-E8CF-4E49-971E-F21787A18F48}"/>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3.46</c:v>
                </c:pt>
                <c:pt idx="2">
                  <c:v>#N/A</c:v>
                </c:pt>
                <c:pt idx="3">
                  <c:v>4.5999999999999996</c:v>
                </c:pt>
                <c:pt idx="4">
                  <c:v>#N/A</c:v>
                </c:pt>
                <c:pt idx="5">
                  <c:v>6.04</c:v>
                </c:pt>
                <c:pt idx="6">
                  <c:v>#N/A</c:v>
                </c:pt>
                <c:pt idx="7">
                  <c:v>7.09</c:v>
                </c:pt>
                <c:pt idx="8">
                  <c:v>#N/A</c:v>
                </c:pt>
                <c:pt idx="9">
                  <c:v>6.76</c:v>
                </c:pt>
              </c:numCache>
            </c:numRef>
          </c:val>
          <c:extLst>
            <c:ext xmlns:c16="http://schemas.microsoft.com/office/drawing/2014/chart" uri="{C3380CC4-5D6E-409C-BE32-E72D297353CC}">
              <c16:uniqueId val="{00000007-E8CF-4E49-971E-F21787A18F4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11.35</c:v>
                </c:pt>
                <c:pt idx="2">
                  <c:v>#N/A</c:v>
                </c:pt>
                <c:pt idx="3">
                  <c:v>10.75</c:v>
                </c:pt>
                <c:pt idx="4">
                  <c:v>#N/A</c:v>
                </c:pt>
                <c:pt idx="5">
                  <c:v>10.91</c:v>
                </c:pt>
                <c:pt idx="6">
                  <c:v>#N/A</c:v>
                </c:pt>
                <c:pt idx="7">
                  <c:v>10.68</c:v>
                </c:pt>
                <c:pt idx="8">
                  <c:v>#N/A</c:v>
                </c:pt>
                <c:pt idx="9">
                  <c:v>10.130000000000001</c:v>
                </c:pt>
              </c:numCache>
            </c:numRef>
          </c:val>
          <c:extLst>
            <c:ext xmlns:c16="http://schemas.microsoft.com/office/drawing/2014/chart" uri="{C3380CC4-5D6E-409C-BE32-E72D297353CC}">
              <c16:uniqueId val="{00000008-E8CF-4E49-971E-F21787A18F48}"/>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0.37</c:v>
                </c:pt>
                <c:pt idx="1">
                  <c:v>#N/A</c:v>
                </c:pt>
                <c:pt idx="2">
                  <c:v>0.35</c:v>
                </c:pt>
                <c:pt idx="3">
                  <c:v>#N/A</c:v>
                </c:pt>
                <c:pt idx="4">
                  <c:v>0.44</c:v>
                </c:pt>
                <c:pt idx="5">
                  <c:v>#N/A</c:v>
                </c:pt>
                <c:pt idx="6">
                  <c:v>#N/A</c:v>
                </c:pt>
                <c:pt idx="7">
                  <c:v>0.06</c:v>
                </c:pt>
                <c:pt idx="8">
                  <c:v>0.23</c:v>
                </c:pt>
                <c:pt idx="9">
                  <c:v>#N/A</c:v>
                </c:pt>
              </c:numCache>
            </c:numRef>
          </c:val>
          <c:extLst>
            <c:ext xmlns:c16="http://schemas.microsoft.com/office/drawing/2014/chart" uri="{C3380CC4-5D6E-409C-BE32-E72D297353CC}">
              <c16:uniqueId val="{00000009-E8CF-4E49-971E-F21787A18F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5331</c:v>
                </c:pt>
                <c:pt idx="5">
                  <c:v>5151</c:v>
                </c:pt>
                <c:pt idx="8">
                  <c:v>5152</c:v>
                </c:pt>
                <c:pt idx="11">
                  <c:v>5204</c:v>
                </c:pt>
                <c:pt idx="14">
                  <c:v>5073</c:v>
                </c:pt>
              </c:numCache>
            </c:numRef>
          </c:val>
          <c:extLst>
            <c:ext xmlns:c16="http://schemas.microsoft.com/office/drawing/2014/chart" uri="{C3380CC4-5D6E-409C-BE32-E72D297353CC}">
              <c16:uniqueId val="{00000000-EB0D-4769-896C-741F1B423D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B0D-4769-896C-741F1B423D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56</c:v>
                </c:pt>
                <c:pt idx="3">
                  <c:v>0</c:v>
                </c:pt>
                <c:pt idx="6">
                  <c:v>0</c:v>
                </c:pt>
                <c:pt idx="9">
                  <c:v>0</c:v>
                </c:pt>
                <c:pt idx="12">
                  <c:v>0</c:v>
                </c:pt>
              </c:numCache>
            </c:numRef>
          </c:val>
          <c:extLst>
            <c:ext xmlns:c16="http://schemas.microsoft.com/office/drawing/2014/chart" uri="{C3380CC4-5D6E-409C-BE32-E72D297353CC}">
              <c16:uniqueId val="{00000002-EB0D-4769-896C-741F1B423D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3-EB0D-4769-896C-741F1B423D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1425</c:v>
                </c:pt>
                <c:pt idx="3">
                  <c:v>1336</c:v>
                </c:pt>
                <c:pt idx="6">
                  <c:v>1400</c:v>
                </c:pt>
                <c:pt idx="9">
                  <c:v>1428</c:v>
                </c:pt>
                <c:pt idx="12">
                  <c:v>1565</c:v>
                </c:pt>
              </c:numCache>
            </c:numRef>
          </c:val>
          <c:extLst>
            <c:ext xmlns:c16="http://schemas.microsoft.com/office/drawing/2014/chart" uri="{C3380CC4-5D6E-409C-BE32-E72D297353CC}">
              <c16:uniqueId val="{00000004-EB0D-4769-896C-741F1B423D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0D-4769-896C-741F1B423D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B0D-4769-896C-741F1B423D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6290</c:v>
                </c:pt>
                <c:pt idx="3">
                  <c:v>5852</c:v>
                </c:pt>
                <c:pt idx="6">
                  <c:v>5610</c:v>
                </c:pt>
                <c:pt idx="9">
                  <c:v>5740</c:v>
                </c:pt>
                <c:pt idx="12">
                  <c:v>5631</c:v>
                </c:pt>
              </c:numCache>
            </c:numRef>
          </c:val>
          <c:extLst>
            <c:ext xmlns:c16="http://schemas.microsoft.com/office/drawing/2014/chart" uri="{C3380CC4-5D6E-409C-BE32-E72D297353CC}">
              <c16:uniqueId val="{00000007-EB0D-4769-896C-741F1B423D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2446</c:v>
                </c:pt>
                <c:pt idx="2">
                  <c:v>#N/A</c:v>
                </c:pt>
                <c:pt idx="3">
                  <c:v>#N/A</c:v>
                </c:pt>
                <c:pt idx="4">
                  <c:v>2043</c:v>
                </c:pt>
                <c:pt idx="5">
                  <c:v>#N/A</c:v>
                </c:pt>
                <c:pt idx="6">
                  <c:v>#N/A</c:v>
                </c:pt>
                <c:pt idx="7">
                  <c:v>1864</c:v>
                </c:pt>
                <c:pt idx="8">
                  <c:v>#N/A</c:v>
                </c:pt>
                <c:pt idx="9">
                  <c:v>#N/A</c:v>
                </c:pt>
                <c:pt idx="10">
                  <c:v>1970</c:v>
                </c:pt>
                <c:pt idx="11">
                  <c:v>#N/A</c:v>
                </c:pt>
                <c:pt idx="12">
                  <c:v>#N/A</c:v>
                </c:pt>
                <c:pt idx="13">
                  <c:v>2129</c:v>
                </c:pt>
                <c:pt idx="14">
                  <c:v>#N/A</c:v>
                </c:pt>
              </c:numCache>
            </c:numRef>
          </c:val>
          <c:smooth val="0"/>
          <c:extLst>
            <c:ext xmlns:c16="http://schemas.microsoft.com/office/drawing/2014/chart" uri="{C3380CC4-5D6E-409C-BE32-E72D297353CC}">
              <c16:uniqueId val="{00000008-EB0D-4769-896C-741F1B423D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51970</c:v>
                </c:pt>
                <c:pt idx="5">
                  <c:v>50449</c:v>
                </c:pt>
                <c:pt idx="8">
                  <c:v>48424</c:v>
                </c:pt>
                <c:pt idx="11">
                  <c:v>45195</c:v>
                </c:pt>
                <c:pt idx="14">
                  <c:v>41855</c:v>
                </c:pt>
              </c:numCache>
            </c:numRef>
          </c:val>
          <c:extLst>
            <c:ext xmlns:c16="http://schemas.microsoft.com/office/drawing/2014/chart" uri="{C3380CC4-5D6E-409C-BE32-E72D297353CC}">
              <c16:uniqueId val="{00000000-6733-4B8C-AC93-306D6AE881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720</c:v>
                </c:pt>
                <c:pt idx="5">
                  <c:v>659</c:v>
                </c:pt>
                <c:pt idx="8">
                  <c:v>599</c:v>
                </c:pt>
                <c:pt idx="11">
                  <c:v>1002</c:v>
                </c:pt>
                <c:pt idx="14">
                  <c:v>945</c:v>
                </c:pt>
              </c:numCache>
            </c:numRef>
          </c:val>
          <c:extLst>
            <c:ext xmlns:c16="http://schemas.microsoft.com/office/drawing/2014/chart" uri="{C3380CC4-5D6E-409C-BE32-E72D297353CC}">
              <c16:uniqueId val="{00000001-6733-4B8C-AC93-306D6AE881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12749</c:v>
                </c:pt>
                <c:pt idx="5">
                  <c:v>12819</c:v>
                </c:pt>
                <c:pt idx="8">
                  <c:v>14492</c:v>
                </c:pt>
                <c:pt idx="11">
                  <c:v>15748</c:v>
                </c:pt>
                <c:pt idx="14">
                  <c:v>17123</c:v>
                </c:pt>
              </c:numCache>
            </c:numRef>
          </c:val>
          <c:extLst>
            <c:ext xmlns:c16="http://schemas.microsoft.com/office/drawing/2014/chart" uri="{C3380CC4-5D6E-409C-BE32-E72D297353CC}">
              <c16:uniqueId val="{00000002-6733-4B8C-AC93-306D6AE881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733-4B8C-AC93-306D6AE881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33-4B8C-AC93-306D6AE881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33-4B8C-AC93-306D6AE881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7867</c:v>
                </c:pt>
                <c:pt idx="3">
                  <c:v>7729</c:v>
                </c:pt>
                <c:pt idx="6">
                  <c:v>7497</c:v>
                </c:pt>
                <c:pt idx="9">
                  <c:v>7745</c:v>
                </c:pt>
                <c:pt idx="12">
                  <c:v>7717</c:v>
                </c:pt>
              </c:numCache>
            </c:numRef>
          </c:val>
          <c:extLst>
            <c:ext xmlns:c16="http://schemas.microsoft.com/office/drawing/2014/chart" uri="{C3380CC4-5D6E-409C-BE32-E72D297353CC}">
              <c16:uniqueId val="{00000006-6733-4B8C-AC93-306D6AE881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c:v>
                </c:pt>
                <c:pt idx="3">
                  <c:v>30</c:v>
                </c:pt>
                <c:pt idx="6">
                  <c:v>21</c:v>
                </c:pt>
                <c:pt idx="9">
                  <c:v>13</c:v>
                </c:pt>
                <c:pt idx="12">
                  <c:v>4</c:v>
                </c:pt>
              </c:numCache>
            </c:numRef>
          </c:val>
          <c:extLst>
            <c:ext xmlns:c16="http://schemas.microsoft.com/office/drawing/2014/chart" uri="{C3380CC4-5D6E-409C-BE32-E72D297353CC}">
              <c16:uniqueId val="{00000007-6733-4B8C-AC93-306D6AE881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17052</c:v>
                </c:pt>
                <c:pt idx="3">
                  <c:v>15898</c:v>
                </c:pt>
                <c:pt idx="6">
                  <c:v>14288</c:v>
                </c:pt>
                <c:pt idx="9">
                  <c:v>12923</c:v>
                </c:pt>
                <c:pt idx="12">
                  <c:v>12227</c:v>
                </c:pt>
              </c:numCache>
            </c:numRef>
          </c:val>
          <c:extLst>
            <c:ext xmlns:c16="http://schemas.microsoft.com/office/drawing/2014/chart" uri="{C3380CC4-5D6E-409C-BE32-E72D297353CC}">
              <c16:uniqueId val="{00000008-6733-4B8C-AC93-306D6AE881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2594</c:v>
                </c:pt>
                <c:pt idx="3">
                  <c:v>2478</c:v>
                </c:pt>
                <c:pt idx="6">
                  <c:v>2362</c:v>
                </c:pt>
                <c:pt idx="9">
                  <c:v>7230</c:v>
                </c:pt>
                <c:pt idx="12">
                  <c:v>5624</c:v>
                </c:pt>
              </c:numCache>
            </c:numRef>
          </c:val>
          <c:extLst>
            <c:ext xmlns:c16="http://schemas.microsoft.com/office/drawing/2014/chart" uri="{C3380CC4-5D6E-409C-BE32-E72D297353CC}">
              <c16:uniqueId val="{00000009-6733-4B8C-AC93-306D6AE881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54769</c:v>
                </c:pt>
                <c:pt idx="3">
                  <c:v>53263</c:v>
                </c:pt>
                <c:pt idx="6">
                  <c:v>51806</c:v>
                </c:pt>
                <c:pt idx="9">
                  <c:v>49041</c:v>
                </c:pt>
                <c:pt idx="12">
                  <c:v>47284</c:v>
                </c:pt>
              </c:numCache>
            </c:numRef>
          </c:val>
          <c:extLst>
            <c:ext xmlns:c16="http://schemas.microsoft.com/office/drawing/2014/chart" uri="{C3380CC4-5D6E-409C-BE32-E72D297353CC}">
              <c16:uniqueId val="{0000000A-6733-4B8C-AC93-306D6AE881B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16880</c:v>
                </c:pt>
                <c:pt idx="2">
                  <c:v>#N/A</c:v>
                </c:pt>
                <c:pt idx="3">
                  <c:v>#N/A</c:v>
                </c:pt>
                <c:pt idx="4">
                  <c:v>15471</c:v>
                </c:pt>
                <c:pt idx="5">
                  <c:v>#N/A</c:v>
                </c:pt>
                <c:pt idx="6">
                  <c:v>#N/A</c:v>
                </c:pt>
                <c:pt idx="7">
                  <c:v>12458</c:v>
                </c:pt>
                <c:pt idx="8">
                  <c:v>#N/A</c:v>
                </c:pt>
                <c:pt idx="9">
                  <c:v>#N/A</c:v>
                </c:pt>
                <c:pt idx="10">
                  <c:v>15004</c:v>
                </c:pt>
                <c:pt idx="11">
                  <c:v>#N/A</c:v>
                </c:pt>
                <c:pt idx="12">
                  <c:v>#N/A</c:v>
                </c:pt>
                <c:pt idx="13">
                  <c:v>12933</c:v>
                </c:pt>
                <c:pt idx="14">
                  <c:v>#N/A</c:v>
                </c:pt>
              </c:numCache>
            </c:numRef>
          </c:val>
          <c:smooth val="0"/>
          <c:extLst>
            <c:ext xmlns:c16="http://schemas.microsoft.com/office/drawing/2014/chart" uri="{C3380CC4-5D6E-409C-BE32-E72D297353CC}">
              <c16:uniqueId val="{0000000B-6733-4B8C-AC93-306D6AE881B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5923</c:v>
                </c:pt>
                <c:pt idx="1">
                  <c:v>6832</c:v>
                </c:pt>
                <c:pt idx="2">
                  <c:v>7752</c:v>
                </c:pt>
              </c:numCache>
            </c:numRef>
          </c:val>
          <c:extLst>
            <c:ext xmlns:c16="http://schemas.microsoft.com/office/drawing/2014/chart" uri="{C3380CC4-5D6E-409C-BE32-E72D297353CC}">
              <c16:uniqueId val="{00000000-C257-4633-99BA-D512E127C0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906</c:v>
                </c:pt>
                <c:pt idx="1">
                  <c:v>908</c:v>
                </c:pt>
                <c:pt idx="2">
                  <c:v>910</c:v>
                </c:pt>
              </c:numCache>
            </c:numRef>
          </c:val>
          <c:extLst>
            <c:ext xmlns:c16="http://schemas.microsoft.com/office/drawing/2014/chart" uri="{C3380CC4-5D6E-409C-BE32-E72D297353CC}">
              <c16:uniqueId val="{00000001-C257-4633-99BA-D512E127C0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9621</c:v>
                </c:pt>
                <c:pt idx="1">
                  <c:v>9562</c:v>
                </c:pt>
                <c:pt idx="2">
                  <c:v>9630</c:v>
                </c:pt>
              </c:numCache>
            </c:numRef>
          </c:val>
          <c:extLst>
            <c:ext xmlns:c16="http://schemas.microsoft.com/office/drawing/2014/chart" uri="{C3380CC4-5D6E-409C-BE32-E72D297353CC}">
              <c16:uniqueId val="{00000002-C257-4633-99BA-D512E127C0D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{4ED0513D-8BF6-47CE-9A81-F951BC1C6445}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987-4696-8818-F1C5E2B8A9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{9DF21C2C-7C68-4D88-997B-34DB8BCD1FA1}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87-4696-8818-F1C5E2B8A9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{F8546421-2D10-4956-BDDF-4EEB034A182C}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87-4696-8818-F1C5E2B8A9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{01DB6454-1285-4CD9-B61C-6547A8922B29}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87-4696-8818-F1C5E2B8A9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{EB120569-3E62-4319-8FDC-2E0BDD91F8D8}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87-4696-8818-F1C5E2B8A90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{BC55F422-3F7F-40B8-A1A4-6C776338219E}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987-4696-8818-F1C5E2B8A90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{90280937-B4D5-4C99-A4EF-F5E8D53B525C}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987-4696-8818-F1C5E2B8A90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{FA0BA394-4966-4B72-9E2D-6D7F7BFB971E}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987-4696-8818-F1C5E2B8A90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{BC262D84-F37A-47DD-90E4-491AC7648619}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987-4696-8818-F1C5E2B8A9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c:v>
                </c:pt>
                <c:pt idx="8">
                  <c:v>65.2</c:v>
                </c:pt>
                <c:pt idx="16">
                  <c:v>66.5</c:v>
                </c:pt>
                <c:pt idx="24">
                  <c:v>68.099999999999994</c:v>
                </c:pt>
                <c:pt idx="32">
                  <c:v>69.400000000000006</c:v>
                </c:pt>
              </c:numCache>
            </c:numRef>
          </c:xVal>
          <c:yVal>
            <c:numRef>
              <c:f>公会計指標分析・財政指標組合せ分析表!$BP$51:$DC$51</c:f>
              <c:numCache>
                <c:formatCode>#,##0.0;"▲ "#,##0.0</c:formatCode>
                <c:ptCount val="40"/>
                <c:pt idx="0">
                  <c:v>77.2</c:v>
                </c:pt>
                <c:pt idx="8">
                  <c:v>68.7</c:v>
                </c:pt>
                <c:pt idx="16">
                  <c:v>53.5</c:v>
                </c:pt>
                <c:pt idx="24">
                  <c:v>66.7</c:v>
                </c:pt>
                <c:pt idx="32">
                  <c:v>56.3</c:v>
                </c:pt>
              </c:numCache>
            </c:numRef>
          </c:yVal>
          <c:smooth val="0"/>
          <c:extLst>
            <c:ext xmlns:c16="http://schemas.microsoft.com/office/drawing/2014/chart" uri="{C3380CC4-5D6E-409C-BE32-E72D297353CC}">
              <c16:uniqueId val="{00000009-6987-4696-8818-F1C5E2B8A90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2391688069328158E-2"/>
                  <c:y val="-4.7063111374455562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{CD1B2AA6-7268-4AFD-85FE-0ABF9B83DB19}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987-4696-8818-F1C5E2B8A90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{85A6CD63-C7CC-447E-BD36-21C677E10E5C}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87-4696-8818-F1C5E2B8A9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{A28F7D79-10E0-4193-BDD1-6A913FC577DE}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87-4696-8818-F1C5E2B8A9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{B82ED571-F000-4255-8C99-DD7165572D7C}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87-4696-8818-F1C5E2B8A9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{AF0D6968-F865-497B-8C57-60BCEE0C2E4B}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87-4696-8818-F1C5E2B8A90D}"/>
                </c:ext>
              </c:extLst>
            </c:dLbl>
            <c:dLbl>
              <c:idx val="8"/>
              <c:layout>
                <c:manualLayout>
                  <c:x val="-4.1639813231140299E-2"/>
                  <c:y val="-8.2414972837274808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{91299B14-0E3B-4F6C-95D6-307CFACD595E}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987-4696-8818-F1C5E2B8A90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{B48BC1D4-CCD3-400A-AC7F-FD8C2DAEF23D}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987-4696-8818-F1C5E2B8A90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{E76B3BD8-3313-442E-ABAC-9A176E88BB23}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987-4696-8818-F1C5E2B8A90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{C97C34AB-060F-450D-A1E4-3BF4849CCC25}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987-4696-8818-F1C5E2B8A9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62.3</c:v>
                </c:pt>
                <c:pt idx="24">
                  <c:v>63.7</c:v>
                </c:pt>
                <c:pt idx="32">
                  <c:v>63.6</c:v>
                </c:pt>
              </c:numCache>
            </c:numRef>
          </c:xVal>
          <c:yVal>
            <c:numRef>
              <c:f>公会計指標分析・財政指標組合せ分析表!$BP$55:$DC$55</c:f>
              <c:numCache>
                <c:formatCode>#,##0.0;"▲ "#,##0.0</c:formatCode>
                <c:ptCount val="40"/>
                <c:pt idx="0">
                  <c:v>25.5</c:v>
                </c:pt>
                <c:pt idx="8">
                  <c:v>25.1</c:v>
                </c:pt>
                <c:pt idx="16">
                  <c:v>39</c:v>
                </c:pt>
                <c:pt idx="24">
                  <c:v>28.7</c:v>
                </c:pt>
                <c:pt idx="32">
                  <c:v>45.2</c:v>
                </c:pt>
              </c:numCache>
            </c:numRef>
          </c:yVal>
          <c:smooth val="0"/>
          <c:extLst>
            <c:ext xmlns:c16="http://schemas.microsoft.com/office/drawing/2014/chart" uri="{C3380CC4-5D6E-409C-BE32-E72D297353CC}">
              <c16:uniqueId val="{00000013-6987-4696-8818-F1C5E2B8A90D}"/>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{8D7A85E4-B0AA-4BD5-B3C8-18DF78CF4AEB}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939-4DEA-88FE-CB3C405B87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{9D8CA75A-4B18-4195-BF76-01BB70812CCC}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39-4DEA-88FE-CB3C405B87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{0266E00B-3E4B-4A96-BC73-5D2F0B14906F}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39-4DEA-88FE-CB3C405B87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{05DD13A5-5DA5-4D45-ACF3-5133E465FFFD}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39-4DEA-88FE-CB3C405B87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{EC96AAF2-7C46-4D36-984B-1FED3E1616C0}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39-4DEA-88FE-CB3C405B878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{05C9F3F9-70EA-41E9-A99A-31587A6F2925}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939-4DEA-88FE-CB3C405B878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{75B2BC47-B212-462A-B1DB-34008113E0D2}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939-4DEA-88FE-CB3C405B878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{80F4E551-7D74-4F26-9BBC-98FDBE580BDF}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939-4DEA-88FE-CB3C405B878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{10B02C47-7471-4FC8-8CAE-B6E9768DD2CA}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939-4DEA-88FE-CB3C405B87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10.5</c:v>
                </c:pt>
                <c:pt idx="16">
                  <c:v>9.4</c:v>
                </c:pt>
                <c:pt idx="24">
                  <c:v>8.6</c:v>
                </c:pt>
                <c:pt idx="32">
                  <c:v>8.6</c:v>
                </c:pt>
              </c:numCache>
            </c:numRef>
          </c:xVal>
          <c:yVal>
            <c:numRef>
              <c:f>公会計指標分析・財政指標組合せ分析表!$BP$73:$DC$73</c:f>
              <c:numCache>
                <c:formatCode>#,##0.0;"▲ "#,##0.0</c:formatCode>
                <c:ptCount val="40"/>
                <c:pt idx="0">
                  <c:v>77.2</c:v>
                </c:pt>
                <c:pt idx="8">
                  <c:v>68.7</c:v>
                </c:pt>
                <c:pt idx="16">
                  <c:v>53.5</c:v>
                </c:pt>
                <c:pt idx="24">
                  <c:v>66.7</c:v>
                </c:pt>
                <c:pt idx="32">
                  <c:v>56.3</c:v>
                </c:pt>
              </c:numCache>
            </c:numRef>
          </c:yVal>
          <c:smooth val="0"/>
          <c:extLst>
            <c:ext xmlns:c16="http://schemas.microsoft.com/office/drawing/2014/chart" uri="{C3380CC4-5D6E-409C-BE32-E72D297353CC}">
              <c16:uniqueId val="{00000009-1939-4DEA-88FE-CB3C405B878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279743771767811E-2"/>
                  <c:y val="-5.3520532472273938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{76640D72-7A2F-4B91-88C1-D12B3DF4544E}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939-4DEA-88FE-CB3C405B878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{4DDCC692-7BBC-48BE-A0D4-783D1C15E319}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39-4DEA-88FE-CB3C405B87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{6F69E7F7-B30B-4600-973F-EB6677F564D7}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39-4DEA-88FE-CB3C405B87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{6CFF55FF-A549-4643-90F1-49AFB21B1CA5}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39-4DEA-88FE-CB3C405B87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{DCAF2079-2EE3-4E6D-A7B3-B16D5BA6DBBB}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39-4DEA-88FE-CB3C405B878F}"/>
                </c:ext>
              </c:extLst>
            </c:dLbl>
            <c:dLbl>
              <c:idx val="8"/>
              <c:layout>
                <c:manualLayout>
                  <c:x val="-3.034324773247319E-2"/>
                  <c:y val="-8.6883616559136997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{E5EF1737-F981-4620-A80B-0BB10AE0834D}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939-4DEA-88FE-CB3C405B878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{9ED7FC2F-E4BB-4DCD-9888-6551FA02E9BB}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939-4DEA-88FE-CB3C405B878F}"/>
                </c:ext>
              </c:extLst>
            </c:dLbl>
            <c:dLbl>
              <c:idx val="24"/>
              <c:layout>
                <c:manualLayout>
                  <c:x val="-3.1570342725075584E-2"/>
                  <c:y val="-4.684442228169328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{647A651F-3216-4045-A453-5D67EEABEC9F}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939-4DEA-88FE-CB3C405B878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{08774C1F-8D70-4FB8-8DC4-A3AFB1E52747}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939-4DEA-88FE-CB3C405B87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6.9</c:v>
                </c:pt>
                <c:pt idx="24">
                  <c:v>6.8</c:v>
                </c:pt>
                <c:pt idx="32">
                  <c:v>8.4</c:v>
                </c:pt>
              </c:numCache>
            </c:numRef>
          </c:xVal>
          <c:yVal>
            <c:numRef>
              <c:f>公会計指標分析・財政指標組合せ分析表!$BP$77:$DC$77</c:f>
              <c:numCache>
                <c:formatCode>#,##0.0;"▲ "#,##0.0</c:formatCode>
                <c:ptCount val="40"/>
                <c:pt idx="0">
                  <c:v>25.5</c:v>
                </c:pt>
                <c:pt idx="8">
                  <c:v>25.1</c:v>
                </c:pt>
                <c:pt idx="16">
                  <c:v>39</c:v>
                </c:pt>
                <c:pt idx="24">
                  <c:v>28.7</c:v>
                </c:pt>
                <c:pt idx="32">
                  <c:v>45.2</c:v>
                </c:pt>
              </c:numCache>
            </c:numRef>
          </c:yVal>
          <c:smooth val="0"/>
          <c:extLst>
            <c:ext xmlns:c16="http://schemas.microsoft.com/office/drawing/2014/chart" uri="{C3380CC4-5D6E-409C-BE32-E72D297353CC}">
              <c16:uniqueId val="{00000013-1939-4DEA-88FE-CB3C405B878F}"/>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前に集中した建設事業の償還について、一定の償還は終えているものの、依然として償還期間が長い事業は残っている。合併後は、償還額以上を起債しないようルール化し、公債費の抑制を図る中で事業実施をしてきたが、新たな大型事業の償還が本格化することから、公債費が高止まりしている。引き続き、地方債発行を抑制す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満期一括償還地方債の起債は無し。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の借入額が償還額を上回らないよう、プライマリーバランスを堅持していることにより、地方債現在高が減少したこと、財政調整基金や伊賀市ふるさと応援基金などが増加したことが将来負担比率減少の要因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三重県伊賀市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財政調整基金への積み立ての増加、ふるさと応援基金等その他特定目的基金の積み立ての増加により、基金全体としても積立額が増加した。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基金全体を見直し、廃止等の検討を行う予定である。特定目的基金については、目的事業への充当を行う。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川上ダム周辺整備事業基金など、整備年度が決まっている基金については、計画的に基金を取り崩して目的のために充当している。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寄附金等を受けて積み立てている基金については、計画的に基金を取り崩して、目的の事業へ充当している。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職員退職手当基金、伊賀市ふるさと応援基金等を積み立てたことによる増加。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基金全体を見直し、廃止等の検討を行う予定である。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約９２０百万円を積み立てたことによる増加。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引き続き、災害への備え等のため、適正に積み立てと取り崩しを行っていく。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約２百万円を積み立てたことによる増加。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今後の大型事業における償還が始まることに備え、計画的に積み立てを行う予定である。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851D597-D381-4015-ABA1-99231897A0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5E33C73-4463-49D9-9F14-1D33725784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C5451FB-7A7F-4282-922D-4E00663F0C7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B94B6B0-6A9B-43B9-BF90-BA26E176FA7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1E96002-AAC3-400C-AB5F-387AF8679B4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495BAA4-F851-42AD-BE87-F4DE58E7311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245F54C-4CF1-47F0-A955-3F6AE04AC21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30178BA-8DB8-4DC9-AB8B-209DC4345C6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CCE11B5-4CFA-45E8-A868-1BEFB750537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D6227BB-A63A-4AA0-BCB6-D4DA041CE26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5A744EB-5F98-4785-A619-0C34D77D7AA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93D5822-449F-45A3-BBAE-08B218CD144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85,989
80,001
558.23
49,452,585
48,291,781
826,005
27,966,679
47,284,091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CF4DD96-DA26-4974-8EEC-991D8C185A4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2C499C3-A89B-45AC-8D55-84A3F054DE7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5D9E020-3023-4AE1-81F0-C10D91CA39C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4813749-548F-416F-A763-8138F26D676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7BA464F-90D9-463A-B3CE-0BFF3038134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915A96B-049F-4438-8673-3FAC5E8584E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F7FC6DA-7008-431E-BFC2-E3B0C74B9E4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0D063C3-29EF-4239-ABBA-71043F689D3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69A8438-EA59-43B4-89FF-6CC2476D2BD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DB30AAF-1B03-44A5-AA21-F544A612FD5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741BCAA-0883-4859-BEC7-EB255D62B1C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352DA65-99DA-4516-8F76-00FFAF9D8FC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4BE6472-7A43-4D51-9097-42654EE19F3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9415827-B0FC-4027-8682-BC5AD3640DC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F2CD7CD-A05A-4051-9AD4-6F0E7A2A23D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E184290-3DAC-4AB5-85EE-98DEB00E2E9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D8E0450-8537-439C-A7C0-9F43BE4E1A8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321F601-73E8-421B-96E3-3002BA7280F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88B7CB5-B0E7-4EB9-A7AC-4A30F4EBABE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4AD3323-B874-4ED4-AB75-AA6EF4BF03C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B0C50F7-BB73-4237-92DD-C2259A9FA84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FF57307-27F6-4694-A560-78819715987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26F42E2-0DE7-4100-B5CF-C3081BE2DE2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651980F-F00D-40AC-8700-97E8D44ACD5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3BF080B-F34D-4F02-9548-8E72D16A6D9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21622C6-D1AC-4742-A1CC-FD1A60D2BF4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8CB7D49-5DB9-42AA-B71B-E3902EC9A49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871B3FB-9194-47BF-A2D3-79358463179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B7188A1-0C16-4FEE-8245-F6D970806A0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EC36268-897D-43FF-A695-CDE59171088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016775A-EAE2-4BE9-8ABF-0CEE46DDB5B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08784BA-A19D-4910-8958-90383AD0F2B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A9A4A51-79EC-44DB-B6CF-B3590C36FEC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A9CE9FC-BA25-46A9-BECA-462D15F940C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1B80DDE-B0C4-4517-B7FB-FFAB641A62A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有形固定資産減価償却率は類似団体と比較して依然として高い状況が続いている。当市では平成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月に公共施設最適化計画を策定しており、その中で掲げる最適化方針の三原則である１、総量の縮減　２、機能の複合化　３、運営の適正化に継続して取り組んでいく必要がある。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54EC9E2-FCA7-4FE6-BFAD-6290027E514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BF1900E-059F-4AF0-A706-8C0F799F53B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8E14A33-D8D2-4FEF-8D04-E6FF6B0C3EE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D3E0596B-95CD-4756-A5E9-1E69CF8E05A4}"/>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1BA141E5-BD5E-43FC-A329-97B64F3CE36A}"/>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A1DD122B-B5AA-4DDD-AEC9-60ECC17E26B6}"/>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8D394DF8-B4EC-4910-A054-63E7F2B58753}"/>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540105AA-47F8-4567-A835-90ACB1F7CECC}"/>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52AF8F4-8038-4FD7-B625-A8B95D238246}"/>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C7E69FB7-52F5-45ED-9D07-F785164B768F}"/>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552584-C691-40DC-B39A-AFF0165A580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2949A1B7-FF56-41C7-B27F-0DCA9223D4B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630C408C-2688-4836-AC47-699C90080B5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40C316BF-5DEF-4D55-B1B9-F6921F7550F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84709</xdr:rowOff>
    </xdr:from>
    <xdr:to>
      <xdr:col>23</xdr:col>
      <xdr:colOff>85090</xdr:colOff>
      <xdr:row>34</xdr:row>
      <xdr:rowOff>113919</xdr:rowOff>
    </xdr:to>
    <xdr:cxnSp macro="">
      <xdr:nvCxnSpPr>
        <xdr:cNvPr id="63" name="直線コネクタ 62">
          <a:extLst>
            <a:ext uri="{FF2B5EF4-FFF2-40B4-BE49-F238E27FC236}">
              <a16:creationId xmlns:a16="http://schemas.microsoft.com/office/drawing/2014/main" id="{DFE4F9AD-BC20-4FE1-845A-87F5AB743800}"/>
            </a:ext>
          </a:extLst>
        </xdr:cNvPr>
        <xdr:cNvCxnSpPr/>
      </xdr:nvCxnSpPr>
      <xdr:spPr>
        <a:xfrm flipV="1">
          <a:off x="4760595" y="5656834"/>
          <a:ext cx="1270" cy="105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117746</xdr:rowOff>
    </xdr:from>
    <xdr:ext cx="405111" cy="259045"/>
    <xdr:sp macro="" textlink="">
      <xdr:nvSpPr>
        <xdr:cNvPr id="64" name="有形固定資産減価償却率最小値テキスト">
          <a:extLst>
            <a:ext uri="{FF2B5EF4-FFF2-40B4-BE49-F238E27FC236}">
              <a16:creationId xmlns:a16="http://schemas.microsoft.com/office/drawing/2014/main" id="{FE9F1C27-8096-4194-8CCA-0768DC3FF30E}"/>
            </a:ext>
          </a:extLst>
        </xdr:cNvPr>
        <xdr:cNvSpPr txBox="1"/>
      </xdr:nvSpPr>
      <xdr:spPr>
        <a:xfrm>
          <a:off x="4813300" y="671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113919</xdr:rowOff>
    </xdr:from>
    <xdr:to>
      <xdr:col>23</xdr:col>
      <xdr:colOff>174625</xdr:colOff>
      <xdr:row>34</xdr:row>
      <xdr:rowOff>113919</xdr:rowOff>
    </xdr:to>
    <xdr:cxnSp macro="">
      <xdr:nvCxnSpPr>
        <xdr:cNvPr id="65" name="直線コネクタ 64">
          <a:extLst>
            <a:ext uri="{FF2B5EF4-FFF2-40B4-BE49-F238E27FC236}">
              <a16:creationId xmlns:a16="http://schemas.microsoft.com/office/drawing/2014/main" id="{FFCB709F-7C08-4092-B1E5-559D2910A6E2}"/>
            </a:ext>
          </a:extLst>
        </xdr:cNvPr>
        <xdr:cNvCxnSpPr/>
      </xdr:nvCxnSpPr>
      <xdr:spPr>
        <a:xfrm>
          <a:off x="4673600" y="671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31386</xdr:rowOff>
    </xdr:from>
    <xdr:ext cx="405111" cy="259045"/>
    <xdr:sp macro="" textlink="">
      <xdr:nvSpPr>
        <xdr:cNvPr id="66" name="有形固定資産減価償却率最大値テキスト">
          <a:extLst>
            <a:ext uri="{FF2B5EF4-FFF2-40B4-BE49-F238E27FC236}">
              <a16:creationId xmlns:a16="http://schemas.microsoft.com/office/drawing/2014/main" id="{4C0F2851-D4E8-4194-AC45-4A9B90D8999D}"/>
            </a:ext>
          </a:extLst>
        </xdr:cNvPr>
        <xdr:cNvSpPr txBox="1"/>
      </xdr:nvSpPr>
      <xdr:spPr>
        <a:xfrm>
          <a:off x="4813300" y="5432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84709</xdr:rowOff>
    </xdr:from>
    <xdr:to>
      <xdr:col>23</xdr:col>
      <xdr:colOff>174625</xdr:colOff>
      <xdr:row>28</xdr:row>
      <xdr:rowOff>84709</xdr:rowOff>
    </xdr:to>
    <xdr:cxnSp macro="">
      <xdr:nvCxnSpPr>
        <xdr:cNvPr id="67" name="直線コネクタ 66">
          <a:extLst>
            <a:ext uri="{FF2B5EF4-FFF2-40B4-BE49-F238E27FC236}">
              <a16:creationId xmlns:a16="http://schemas.microsoft.com/office/drawing/2014/main" id="{9DA9F72E-62BE-4626-ACA2-596A3EF0A97B}"/>
            </a:ext>
          </a:extLst>
        </xdr:cNvPr>
        <xdr:cNvCxnSpPr/>
      </xdr:nvCxnSpPr>
      <xdr:spPr>
        <a:xfrm>
          <a:off x="4673600" y="5656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118000</xdr:rowOff>
    </xdr:from>
    <xdr:ext cx="405111" cy="259045"/>
    <xdr:sp macro="" textlink="">
      <xdr:nvSpPr>
        <xdr:cNvPr id="68" name="有形固定資産減価償却率平均値テキスト">
          <a:extLst>
            <a:ext uri="{FF2B5EF4-FFF2-40B4-BE49-F238E27FC236}">
              <a16:creationId xmlns:a16="http://schemas.microsoft.com/office/drawing/2014/main" id="{4C10B86E-582C-4660-B1AB-DA916C1FB11E}"/>
            </a:ext>
          </a:extLst>
        </xdr:cNvPr>
        <xdr:cNvSpPr txBox="1"/>
      </xdr:nvSpPr>
      <xdr:spPr>
        <a:xfrm>
          <a:off x="4813300" y="6204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95123</xdr:rowOff>
    </xdr:from>
    <xdr:to>
      <xdr:col>23</xdr:col>
      <xdr:colOff>136525</xdr:colOff>
      <xdr:row>33</xdr:row>
      <xdr:rowOff>25273</xdr:rowOff>
    </xdr:to>
    <xdr:sp macro="" textlink="">
      <xdr:nvSpPr>
        <xdr:cNvPr id="69" name="フローチャート: 判断 68">
          <a:extLst>
            <a:ext uri="{FF2B5EF4-FFF2-40B4-BE49-F238E27FC236}">
              <a16:creationId xmlns:a16="http://schemas.microsoft.com/office/drawing/2014/main" id="{9C2E164B-464A-419C-9FDC-DBCCED45AC40}"/>
            </a:ext>
          </a:extLst>
        </xdr:cNvPr>
        <xdr:cNvSpPr/>
      </xdr:nvSpPr>
      <xdr:spPr>
        <a:xfrm>
          <a:off x="4711700" y="635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99441</xdr:rowOff>
    </xdr:from>
    <xdr:to>
      <xdr:col>19</xdr:col>
      <xdr:colOff>187325</xdr:colOff>
      <xdr:row>33</xdr:row>
      <xdr:rowOff>29591</xdr:rowOff>
    </xdr:to>
    <xdr:sp macro="" textlink="">
      <xdr:nvSpPr>
        <xdr:cNvPr id="70" name="フローチャート: 判断 69">
          <a:extLst>
            <a:ext uri="{FF2B5EF4-FFF2-40B4-BE49-F238E27FC236}">
              <a16:creationId xmlns:a16="http://schemas.microsoft.com/office/drawing/2014/main" id="{F3CDB989-06BA-4F50-9E10-D7C8E8BD3E6C}"/>
            </a:ext>
          </a:extLst>
        </xdr:cNvPr>
        <xdr:cNvSpPr/>
      </xdr:nvSpPr>
      <xdr:spPr>
        <a:xfrm>
          <a:off x="4000500" y="63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38989</xdr:rowOff>
    </xdr:from>
    <xdr:to>
      <xdr:col>15</xdr:col>
      <xdr:colOff>187325</xdr:colOff>
      <xdr:row>32</xdr:row>
      <xdr:rowOff>140589</xdr:rowOff>
    </xdr:to>
    <xdr:sp macro="" textlink="">
      <xdr:nvSpPr>
        <xdr:cNvPr id="71" name="フローチャート: 判断 70">
          <a:extLst>
            <a:ext uri="{FF2B5EF4-FFF2-40B4-BE49-F238E27FC236}">
              <a16:creationId xmlns:a16="http://schemas.microsoft.com/office/drawing/2014/main" id="{0D7C9A53-7B3B-4117-B943-E1046A105C4F}"/>
            </a:ext>
          </a:extLst>
        </xdr:cNvPr>
        <xdr:cNvSpPr/>
      </xdr:nvSpPr>
      <xdr:spPr>
        <a:xfrm>
          <a:off x="32385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2" name="フローチャート: 判断 71">
          <a:extLst>
            <a:ext uri="{FF2B5EF4-FFF2-40B4-BE49-F238E27FC236}">
              <a16:creationId xmlns:a16="http://schemas.microsoft.com/office/drawing/2014/main" id="{68CDD92E-6DC5-4554-A6E3-530467B7A91F}"/>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149987</xdr:rowOff>
    </xdr:from>
    <xdr:to>
      <xdr:col>7</xdr:col>
      <xdr:colOff>187325</xdr:colOff>
      <xdr:row>32</xdr:row>
      <xdr:rowOff>80137</xdr:rowOff>
    </xdr:to>
    <xdr:sp macro="" textlink="">
      <xdr:nvSpPr>
        <xdr:cNvPr id="73" name="フローチャート: 判断 72">
          <a:extLst>
            <a:ext uri="{FF2B5EF4-FFF2-40B4-BE49-F238E27FC236}">
              <a16:creationId xmlns:a16="http://schemas.microsoft.com/office/drawing/2014/main" id="{1358B1E9-4839-4256-8C4E-1DDDE3199056}"/>
            </a:ext>
          </a:extLst>
        </xdr:cNvPr>
        <xdr:cNvSpPr/>
      </xdr:nvSpPr>
      <xdr:spPr>
        <a:xfrm>
          <a:off x="1714500" y="62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7EDB83A-1023-4EBD-AA8B-0CCCFBD2142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A085A0FD-B349-4322-BF91-1C6CD387739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8C81E12-D477-4CEB-8B8D-96ED3B6AFDA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D15C387-053A-4D71-A847-86DA75D6235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BD09A6D-E8E7-456E-89D1-988977D6372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2667</xdr:rowOff>
    </xdr:from>
    <xdr:to>
      <xdr:col>23</xdr:col>
      <xdr:colOff>136525</xdr:colOff>
      <xdr:row>34</xdr:row>
      <xdr:rowOff>104267</xdr:rowOff>
    </xdr:to>
    <xdr:sp macro="" textlink="">
      <xdr:nvSpPr>
        <xdr:cNvPr id="79" name="楕円 78">
          <a:extLst>
            <a:ext uri="{FF2B5EF4-FFF2-40B4-BE49-F238E27FC236}">
              <a16:creationId xmlns:a16="http://schemas.microsoft.com/office/drawing/2014/main" id="{D73A05C0-EB70-45E4-AE81-16A0D236894F}"/>
            </a:ext>
          </a:extLst>
        </xdr:cNvPr>
        <xdr:cNvSpPr/>
      </xdr:nvSpPr>
      <xdr:spPr>
        <a:xfrm>
          <a:off x="4711700" y="66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89044</xdr:rowOff>
    </xdr:from>
    <xdr:ext cx="405111" cy="259045"/>
    <xdr:sp macro="" textlink="">
      <xdr:nvSpPr>
        <xdr:cNvPr id="80" name="有形固定資産減価償却率該当値テキスト">
          <a:extLst>
            <a:ext uri="{FF2B5EF4-FFF2-40B4-BE49-F238E27FC236}">
              <a16:creationId xmlns:a16="http://schemas.microsoft.com/office/drawing/2014/main" id="{A85FEF29-D601-4985-BD68-E4BA64A0F547}"/>
            </a:ext>
          </a:extLst>
        </xdr:cNvPr>
        <xdr:cNvSpPr txBox="1"/>
      </xdr:nvSpPr>
      <xdr:spPr>
        <a:xfrm>
          <a:off x="4813300" y="651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117983</xdr:rowOff>
    </xdr:from>
    <xdr:to>
      <xdr:col>19</xdr:col>
      <xdr:colOff>187325</xdr:colOff>
      <xdr:row>34</xdr:row>
      <xdr:rowOff>48133</xdr:rowOff>
    </xdr:to>
    <xdr:sp macro="" textlink="">
      <xdr:nvSpPr>
        <xdr:cNvPr id="81" name="楕円 80">
          <a:extLst>
            <a:ext uri="{FF2B5EF4-FFF2-40B4-BE49-F238E27FC236}">
              <a16:creationId xmlns:a16="http://schemas.microsoft.com/office/drawing/2014/main" id="{271915E0-A9AE-4AF5-8EA4-2BCCC8CFB2F9}"/>
            </a:ext>
          </a:extLst>
        </xdr:cNvPr>
        <xdr:cNvSpPr/>
      </xdr:nvSpPr>
      <xdr:spPr>
        <a:xfrm>
          <a:off x="40005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168783</xdr:rowOff>
    </xdr:from>
    <xdr:to>
      <xdr:col>23</xdr:col>
      <xdr:colOff>85725</xdr:colOff>
      <xdr:row>34</xdr:row>
      <xdr:rowOff>53467</xdr:rowOff>
    </xdr:to>
    <xdr:cxnSp macro="">
      <xdr:nvCxnSpPr>
        <xdr:cNvPr id="82" name="直線コネクタ 81">
          <a:extLst>
            <a:ext uri="{FF2B5EF4-FFF2-40B4-BE49-F238E27FC236}">
              <a16:creationId xmlns:a16="http://schemas.microsoft.com/office/drawing/2014/main" id="{D08E3DF8-E02B-440A-949B-76987633D7C7}"/>
            </a:ext>
          </a:extLst>
        </xdr:cNvPr>
        <xdr:cNvCxnSpPr/>
      </xdr:nvCxnSpPr>
      <xdr:spPr>
        <a:xfrm>
          <a:off x="4051300" y="6598158"/>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48895</xdr:rowOff>
    </xdr:from>
    <xdr:to>
      <xdr:col>15</xdr:col>
      <xdr:colOff>187325</xdr:colOff>
      <xdr:row>33</xdr:row>
      <xdr:rowOff>150495</xdr:rowOff>
    </xdr:to>
    <xdr:sp macro="" textlink="">
      <xdr:nvSpPr>
        <xdr:cNvPr id="83" name="楕円 82">
          <a:extLst>
            <a:ext uri="{FF2B5EF4-FFF2-40B4-BE49-F238E27FC236}">
              <a16:creationId xmlns:a16="http://schemas.microsoft.com/office/drawing/2014/main" id="{90171392-9F3F-4263-B2F8-C62EAF8670B9}"/>
            </a:ext>
          </a:extLst>
        </xdr:cNvPr>
        <xdr:cNvSpPr/>
      </xdr:nvSpPr>
      <xdr:spPr>
        <a:xfrm>
          <a:off x="3238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99695</xdr:rowOff>
    </xdr:from>
    <xdr:to>
      <xdr:col>19</xdr:col>
      <xdr:colOff>136525</xdr:colOff>
      <xdr:row>33</xdr:row>
      <xdr:rowOff>168783</xdr:rowOff>
    </xdr:to>
    <xdr:cxnSp macro="">
      <xdr:nvCxnSpPr>
        <xdr:cNvPr id="84" name="直線コネクタ 83">
          <a:extLst>
            <a:ext uri="{FF2B5EF4-FFF2-40B4-BE49-F238E27FC236}">
              <a16:creationId xmlns:a16="http://schemas.microsoft.com/office/drawing/2014/main" id="{43D764E0-0020-4407-8B9B-234747CD810D}"/>
            </a:ext>
          </a:extLst>
        </xdr:cNvPr>
        <xdr:cNvCxnSpPr/>
      </xdr:nvCxnSpPr>
      <xdr:spPr>
        <a:xfrm>
          <a:off x="3289300" y="6529070"/>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164211</xdr:rowOff>
    </xdr:from>
    <xdr:to>
      <xdr:col>11</xdr:col>
      <xdr:colOff>187325</xdr:colOff>
      <xdr:row>33</xdr:row>
      <xdr:rowOff>94361</xdr:rowOff>
    </xdr:to>
    <xdr:sp macro="" textlink="">
      <xdr:nvSpPr>
        <xdr:cNvPr id="85" name="楕円 84">
          <a:extLst>
            <a:ext uri="{FF2B5EF4-FFF2-40B4-BE49-F238E27FC236}">
              <a16:creationId xmlns:a16="http://schemas.microsoft.com/office/drawing/2014/main" id="{ECB27054-A1AF-4286-B8B6-8521512A9F2C}"/>
            </a:ext>
          </a:extLst>
        </xdr:cNvPr>
        <xdr:cNvSpPr/>
      </xdr:nvSpPr>
      <xdr:spPr>
        <a:xfrm>
          <a:off x="24765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43561</xdr:rowOff>
    </xdr:from>
    <xdr:to>
      <xdr:col>15</xdr:col>
      <xdr:colOff>136525</xdr:colOff>
      <xdr:row>33</xdr:row>
      <xdr:rowOff>99695</xdr:rowOff>
    </xdr:to>
    <xdr:cxnSp macro="">
      <xdr:nvCxnSpPr>
        <xdr:cNvPr id="86" name="直線コネクタ 85">
          <a:extLst>
            <a:ext uri="{FF2B5EF4-FFF2-40B4-BE49-F238E27FC236}">
              <a16:creationId xmlns:a16="http://schemas.microsoft.com/office/drawing/2014/main" id="{12273D65-2F9A-4825-9580-0FE37FAE30CC}"/>
            </a:ext>
          </a:extLst>
        </xdr:cNvPr>
        <xdr:cNvCxnSpPr/>
      </xdr:nvCxnSpPr>
      <xdr:spPr>
        <a:xfrm>
          <a:off x="2527300" y="6472936"/>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112395</xdr:rowOff>
    </xdr:from>
    <xdr:to>
      <xdr:col>7</xdr:col>
      <xdr:colOff>187325</xdr:colOff>
      <xdr:row>33</xdr:row>
      <xdr:rowOff>42545</xdr:rowOff>
    </xdr:to>
    <xdr:sp macro="" textlink="">
      <xdr:nvSpPr>
        <xdr:cNvPr id="87" name="楕円 86">
          <a:extLst>
            <a:ext uri="{FF2B5EF4-FFF2-40B4-BE49-F238E27FC236}">
              <a16:creationId xmlns:a16="http://schemas.microsoft.com/office/drawing/2014/main" id="{7E227C68-685A-4CCB-B402-E07068CF0F73}"/>
            </a:ext>
          </a:extLst>
        </xdr:cNvPr>
        <xdr:cNvSpPr/>
      </xdr:nvSpPr>
      <xdr:spPr>
        <a:xfrm>
          <a:off x="1714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163195</xdr:rowOff>
    </xdr:from>
    <xdr:to>
      <xdr:col>11</xdr:col>
      <xdr:colOff>136525</xdr:colOff>
      <xdr:row>33</xdr:row>
      <xdr:rowOff>43561</xdr:rowOff>
    </xdr:to>
    <xdr:cxnSp macro="">
      <xdr:nvCxnSpPr>
        <xdr:cNvPr id="88" name="直線コネクタ 87">
          <a:extLst>
            <a:ext uri="{FF2B5EF4-FFF2-40B4-BE49-F238E27FC236}">
              <a16:creationId xmlns:a16="http://schemas.microsoft.com/office/drawing/2014/main" id="{E449DC54-3A26-4E48-9796-E2221B8105E3}"/>
            </a:ext>
          </a:extLst>
        </xdr:cNvPr>
        <xdr:cNvCxnSpPr/>
      </xdr:nvCxnSpPr>
      <xdr:spPr>
        <a:xfrm>
          <a:off x="1765300" y="6421120"/>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46118</xdr:rowOff>
    </xdr:from>
    <xdr:ext cx="405111" cy="259045"/>
    <xdr:sp macro="" textlink="">
      <xdr:nvSpPr>
        <xdr:cNvPr id="89" name="n_1aveValue有形固定資産減価償却率">
          <a:extLst>
            <a:ext uri="{FF2B5EF4-FFF2-40B4-BE49-F238E27FC236}">
              <a16:creationId xmlns:a16="http://schemas.microsoft.com/office/drawing/2014/main" id="{3D25D5B5-42D8-486C-8B34-E8F205AFCB41}"/>
            </a:ext>
          </a:extLst>
        </xdr:cNvPr>
        <xdr:cNvSpPr txBox="1"/>
      </xdr:nvSpPr>
      <xdr:spPr>
        <a:xfrm>
          <a:off x="3836044" y="6132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157116</xdr:rowOff>
    </xdr:from>
    <xdr:ext cx="405111" cy="259045"/>
    <xdr:sp macro="" textlink="">
      <xdr:nvSpPr>
        <xdr:cNvPr id="90" name="n_2aveValue有形固定資産減価償却率">
          <a:extLst>
            <a:ext uri="{FF2B5EF4-FFF2-40B4-BE49-F238E27FC236}">
              <a16:creationId xmlns:a16="http://schemas.microsoft.com/office/drawing/2014/main" id="{5CEA5B2B-E866-4D45-8B4C-9798E2DE2ADD}"/>
            </a:ext>
          </a:extLst>
        </xdr:cNvPr>
        <xdr:cNvSpPr txBox="1"/>
      </xdr:nvSpPr>
      <xdr:spPr>
        <a:xfrm>
          <a:off x="3086744" y="607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100982</xdr:rowOff>
    </xdr:from>
    <xdr:ext cx="405111" cy="259045"/>
    <xdr:sp macro="" textlink="">
      <xdr:nvSpPr>
        <xdr:cNvPr id="91" name="n_3aveValue有形固定資産減価償却率">
          <a:extLst>
            <a:ext uri="{FF2B5EF4-FFF2-40B4-BE49-F238E27FC236}">
              <a16:creationId xmlns:a16="http://schemas.microsoft.com/office/drawing/2014/main" id="{0AF8E105-7B06-48BD-9AC2-2A5D36DDE25A}"/>
            </a:ext>
          </a:extLst>
        </xdr:cNvPr>
        <xdr:cNvSpPr txBox="1"/>
      </xdr:nvSpPr>
      <xdr:spPr>
        <a:xfrm>
          <a:off x="2324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96664</xdr:rowOff>
    </xdr:from>
    <xdr:ext cx="405111" cy="259045"/>
    <xdr:sp macro="" textlink="">
      <xdr:nvSpPr>
        <xdr:cNvPr id="92" name="n_4aveValue有形固定資産減価償却率">
          <a:extLst>
            <a:ext uri="{FF2B5EF4-FFF2-40B4-BE49-F238E27FC236}">
              <a16:creationId xmlns:a16="http://schemas.microsoft.com/office/drawing/2014/main" id="{8001319E-33D0-47B8-9DAB-396C6243B110}"/>
            </a:ext>
          </a:extLst>
        </xdr:cNvPr>
        <xdr:cNvSpPr txBox="1"/>
      </xdr:nvSpPr>
      <xdr:spPr>
        <a:xfrm>
          <a:off x="1562744" y="601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39260</xdr:rowOff>
    </xdr:from>
    <xdr:ext cx="405111" cy="259045"/>
    <xdr:sp macro="" textlink="">
      <xdr:nvSpPr>
        <xdr:cNvPr id="93" name="n_1mainValue有形固定資産減価償却率">
          <a:extLst>
            <a:ext uri="{FF2B5EF4-FFF2-40B4-BE49-F238E27FC236}">
              <a16:creationId xmlns:a16="http://schemas.microsoft.com/office/drawing/2014/main" id="{4BE0300F-A044-4044-A093-876A8AEE28A2}"/>
            </a:ext>
          </a:extLst>
        </xdr:cNvPr>
        <xdr:cNvSpPr txBox="1"/>
      </xdr:nvSpPr>
      <xdr:spPr>
        <a:xfrm>
          <a:off x="38360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141622</xdr:rowOff>
    </xdr:from>
    <xdr:ext cx="405111" cy="259045"/>
    <xdr:sp macro="" textlink="">
      <xdr:nvSpPr>
        <xdr:cNvPr id="94" name="n_2mainValue有形固定資産減価償却率">
          <a:extLst>
            <a:ext uri="{FF2B5EF4-FFF2-40B4-BE49-F238E27FC236}">
              <a16:creationId xmlns:a16="http://schemas.microsoft.com/office/drawing/2014/main" id="{081083D0-046B-427C-AD58-92150605E556}"/>
            </a:ext>
          </a:extLst>
        </xdr:cNvPr>
        <xdr:cNvSpPr txBox="1"/>
      </xdr:nvSpPr>
      <xdr:spPr>
        <a:xfrm>
          <a:off x="30867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85488</xdr:rowOff>
    </xdr:from>
    <xdr:ext cx="405111" cy="259045"/>
    <xdr:sp macro="" textlink="">
      <xdr:nvSpPr>
        <xdr:cNvPr id="95" name="n_3mainValue有形固定資産減価償却率">
          <a:extLst>
            <a:ext uri="{FF2B5EF4-FFF2-40B4-BE49-F238E27FC236}">
              <a16:creationId xmlns:a16="http://schemas.microsoft.com/office/drawing/2014/main" id="{1A1A4E84-0AD9-4A1D-AD2B-49FD15D8A56C}"/>
            </a:ext>
          </a:extLst>
        </xdr:cNvPr>
        <xdr:cNvSpPr txBox="1"/>
      </xdr:nvSpPr>
      <xdr:spPr>
        <a:xfrm>
          <a:off x="2324744" y="6514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33672</xdr:rowOff>
    </xdr:from>
    <xdr:ext cx="405111" cy="259045"/>
    <xdr:sp macro="" textlink="">
      <xdr:nvSpPr>
        <xdr:cNvPr id="96" name="n_4mainValue有形固定資産減価償却率">
          <a:extLst>
            <a:ext uri="{FF2B5EF4-FFF2-40B4-BE49-F238E27FC236}">
              <a16:creationId xmlns:a16="http://schemas.microsoft.com/office/drawing/2014/main" id="{1C26FA7B-4000-4E65-90C3-DDF8DFFA9F19}"/>
            </a:ext>
          </a:extLst>
        </xdr:cNvPr>
        <xdr:cNvSpPr txBox="1"/>
      </xdr:nvSpPr>
      <xdr:spPr>
        <a:xfrm>
          <a:off x="15627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25F9720E-E050-469F-B56D-E379A84158B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D6D8E56D-93D2-469D-A75B-0956947C25D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6D5D2137-2260-4146-9860-A674D25C906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56009507-78E5-491F-9D1D-F3EE6C08FEB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CA949F40-0FD1-4999-8C4E-6FC13A955AE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D18F37C8-4603-4CC1-9D7B-20DB4AE88FF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93E47E13-2D99-4E0A-8606-072D2B3FA9D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1D75796F-ECB5-4A59-8FC4-67AC78F5AA3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6CEFF742-351B-4F8D-B78C-A92A141FD5F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C7001078-522D-4102-A3E6-C76DDF8CB3A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8314C9AC-E2A6-444A-9C99-B2206CC7973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DF4AB23F-B097-4FA7-B97F-B821D762CBC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A837144C-A733-4383-8233-B28FE5BE7CF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これまで債務償還比率は類似団体の平均値を大きく上回ってきたが、令和５年度においてほぼ同水準となった。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一部繰り上げ償還をおこなったことで債務償還比率は改善されたものの、数年後には旧庁舎の利活用事業や新斎苑建設に係る起債の償還が本格的に開始されることから、引き続き事業の適正な取捨選択等により数値の逓減を図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AF993C10-AA9E-49D7-B22A-275EC66C254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502735B1-5BE9-4BB2-A185-BC4BCA28B47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91026124-43CA-44DD-806C-B134455FEFB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AF9A3A68-FBEA-4B87-9825-0A4137AD8F6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14" name="テキスト ボックス 113">
          <a:extLst>
            <a:ext uri="{FF2B5EF4-FFF2-40B4-BE49-F238E27FC236}">
              <a16:creationId xmlns:a16="http://schemas.microsoft.com/office/drawing/2014/main" id="{853BB55D-9D60-4B0E-B361-7A052CF6F483}"/>
            </a:ext>
          </a:extLst>
        </xdr:cNvPr>
        <xdr:cNvSpPr txBox="1"/>
      </xdr:nvSpPr>
      <xdr:spPr>
        <a:xfrm>
          <a:off x="10828811" y="670977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6C279E97-81B7-4DDD-8B11-422CE5040A3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E4BF5A28-3A7A-4ED8-9B79-9A6922917926}"/>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7A3515C2-4685-4368-8B0F-994C7A7258D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F6C04B0F-D28C-4C2D-875C-DB98F1D76569}"/>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A975F679-F0BC-495D-AD53-0BD77362581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241EA148-0339-46A4-BEB9-57E0B3FA6FC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60879A68-F8E4-4887-9E3C-644773F46B3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9D7D9E55-D0E8-48DF-9250-A322216733D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9AA650C5-C5A3-439F-8660-5CBA7B57038F}"/>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4" name="テキスト ボックス 123">
          <a:extLst>
            <a:ext uri="{FF2B5EF4-FFF2-40B4-BE49-F238E27FC236}">
              <a16:creationId xmlns:a16="http://schemas.microsoft.com/office/drawing/2014/main" id="{7DD3B61D-54A2-4E2D-8F65-4E4D9A634756}"/>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1090B77B-8838-4423-9D68-21E2E063290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6" name="テキスト ボックス 125">
          <a:extLst>
            <a:ext uri="{FF2B5EF4-FFF2-40B4-BE49-F238E27FC236}">
              <a16:creationId xmlns:a16="http://schemas.microsoft.com/office/drawing/2014/main" id="{007377C1-8C5E-4A78-9764-710CA465AAB0}"/>
            </a:ext>
          </a:extLst>
        </xdr:cNvPr>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290EA143-D55B-4184-8C8B-34B169E4341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149678</xdr:rowOff>
    </xdr:from>
    <xdr:to>
      <xdr:col>76</xdr:col>
      <xdr:colOff>21589</xdr:colOff>
      <xdr:row>34</xdr:row>
      <xdr:rowOff>51308</xdr:rowOff>
    </xdr:to>
    <xdr:cxnSp macro="">
      <xdr:nvCxnSpPr>
        <xdr:cNvPr id="128" name="直線コネクタ 127">
          <a:extLst>
            <a:ext uri="{FF2B5EF4-FFF2-40B4-BE49-F238E27FC236}">
              <a16:creationId xmlns:a16="http://schemas.microsoft.com/office/drawing/2014/main" id="{F3D8015F-78DC-4302-BF1B-C1DAE6422EAA}"/>
            </a:ext>
          </a:extLst>
        </xdr:cNvPr>
        <xdr:cNvCxnSpPr/>
      </xdr:nvCxnSpPr>
      <xdr:spPr>
        <a:xfrm flipV="1">
          <a:off x="14793595" y="5207453"/>
          <a:ext cx="1269" cy="1444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55135</xdr:rowOff>
    </xdr:from>
    <xdr:ext cx="469744" cy="259045"/>
    <xdr:sp macro="" textlink="">
      <xdr:nvSpPr>
        <xdr:cNvPr id="129" name="債務償還比率最小値テキスト">
          <a:extLst>
            <a:ext uri="{FF2B5EF4-FFF2-40B4-BE49-F238E27FC236}">
              <a16:creationId xmlns:a16="http://schemas.microsoft.com/office/drawing/2014/main" id="{4383E589-8078-43F2-B91B-F6DFBE4A214A}"/>
            </a:ext>
          </a:extLst>
        </xdr:cNvPr>
        <xdr:cNvSpPr txBox="1"/>
      </xdr:nvSpPr>
      <xdr:spPr>
        <a:xfrm>
          <a:off x="14846300"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51308</xdr:rowOff>
    </xdr:from>
    <xdr:to>
      <xdr:col>76</xdr:col>
      <xdr:colOff>111125</xdr:colOff>
      <xdr:row>34</xdr:row>
      <xdr:rowOff>51308</xdr:rowOff>
    </xdr:to>
    <xdr:cxnSp macro="">
      <xdr:nvCxnSpPr>
        <xdr:cNvPr id="130" name="直線コネクタ 129">
          <a:extLst>
            <a:ext uri="{FF2B5EF4-FFF2-40B4-BE49-F238E27FC236}">
              <a16:creationId xmlns:a16="http://schemas.microsoft.com/office/drawing/2014/main" id="{B8F22CC3-8164-4C4F-BA8D-5A606A8DE139}"/>
            </a:ext>
          </a:extLst>
        </xdr:cNvPr>
        <xdr:cNvCxnSpPr/>
      </xdr:nvCxnSpPr>
      <xdr:spPr>
        <a:xfrm>
          <a:off x="14706600" y="665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96355</xdr:rowOff>
    </xdr:from>
    <xdr:ext cx="469744" cy="259045"/>
    <xdr:sp macro="" textlink="">
      <xdr:nvSpPr>
        <xdr:cNvPr id="131" name="債務償還比率最大値テキスト">
          <a:extLst>
            <a:ext uri="{FF2B5EF4-FFF2-40B4-BE49-F238E27FC236}">
              <a16:creationId xmlns:a16="http://schemas.microsoft.com/office/drawing/2014/main" id="{57F99C3D-9BC8-4D34-B1DF-2335723A3848}"/>
            </a:ext>
          </a:extLst>
        </xdr:cNvPr>
        <xdr:cNvSpPr txBox="1"/>
      </xdr:nvSpPr>
      <xdr:spPr>
        <a:xfrm>
          <a:off x="14846300" y="498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149678</xdr:rowOff>
    </xdr:from>
    <xdr:to>
      <xdr:col>76</xdr:col>
      <xdr:colOff>111125</xdr:colOff>
      <xdr:row>25</xdr:row>
      <xdr:rowOff>149678</xdr:rowOff>
    </xdr:to>
    <xdr:cxnSp macro="">
      <xdr:nvCxnSpPr>
        <xdr:cNvPr id="132" name="直線コネクタ 131">
          <a:extLst>
            <a:ext uri="{FF2B5EF4-FFF2-40B4-BE49-F238E27FC236}">
              <a16:creationId xmlns:a16="http://schemas.microsoft.com/office/drawing/2014/main" id="{0CAC71DD-C84C-42C4-B0EF-A276816F550F}"/>
            </a:ext>
          </a:extLst>
        </xdr:cNvPr>
        <xdr:cNvCxnSpPr/>
      </xdr:nvCxnSpPr>
      <xdr:spPr>
        <a:xfrm>
          <a:off x="14706600" y="5207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31295</xdr:rowOff>
    </xdr:from>
    <xdr:ext cx="469744" cy="259045"/>
    <xdr:sp macro="" textlink="">
      <xdr:nvSpPr>
        <xdr:cNvPr id="133" name="債務償還比率平均値テキスト">
          <a:extLst>
            <a:ext uri="{FF2B5EF4-FFF2-40B4-BE49-F238E27FC236}">
              <a16:creationId xmlns:a16="http://schemas.microsoft.com/office/drawing/2014/main" id="{8839284C-297C-416F-8705-B676DE2929D2}"/>
            </a:ext>
          </a:extLst>
        </xdr:cNvPr>
        <xdr:cNvSpPr txBox="1"/>
      </xdr:nvSpPr>
      <xdr:spPr>
        <a:xfrm>
          <a:off x="14846300" y="5946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8418</xdr:rowOff>
    </xdr:from>
    <xdr:to>
      <xdr:col>76</xdr:col>
      <xdr:colOff>73025</xdr:colOff>
      <xdr:row>31</xdr:row>
      <xdr:rowOff>110018</xdr:rowOff>
    </xdr:to>
    <xdr:sp macro="" textlink="">
      <xdr:nvSpPr>
        <xdr:cNvPr id="134" name="フローチャート: 判断 133">
          <a:extLst>
            <a:ext uri="{FF2B5EF4-FFF2-40B4-BE49-F238E27FC236}">
              <a16:creationId xmlns:a16="http://schemas.microsoft.com/office/drawing/2014/main" id="{836800BF-4909-438C-86D9-BA1F8C287CD3}"/>
            </a:ext>
          </a:extLst>
        </xdr:cNvPr>
        <xdr:cNvSpPr/>
      </xdr:nvSpPr>
      <xdr:spPr>
        <a:xfrm>
          <a:off x="14744700" y="609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28085</xdr:rowOff>
    </xdr:from>
    <xdr:to>
      <xdr:col>72</xdr:col>
      <xdr:colOff>123825</xdr:colOff>
      <xdr:row>29</xdr:row>
      <xdr:rowOff>129685</xdr:rowOff>
    </xdr:to>
    <xdr:sp macro="" textlink="">
      <xdr:nvSpPr>
        <xdr:cNvPr id="135" name="フローチャート: 判断 134">
          <a:extLst>
            <a:ext uri="{FF2B5EF4-FFF2-40B4-BE49-F238E27FC236}">
              <a16:creationId xmlns:a16="http://schemas.microsoft.com/office/drawing/2014/main" id="{3DD4E4AA-DD40-4C91-BE0B-41811DE18D83}"/>
            </a:ext>
          </a:extLst>
        </xdr:cNvPr>
        <xdr:cNvSpPr/>
      </xdr:nvSpPr>
      <xdr:spPr>
        <a:xfrm>
          <a:off x="14033500" y="57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96556</xdr:rowOff>
    </xdr:from>
    <xdr:to>
      <xdr:col>68</xdr:col>
      <xdr:colOff>123825</xdr:colOff>
      <xdr:row>30</xdr:row>
      <xdr:rowOff>26706</xdr:rowOff>
    </xdr:to>
    <xdr:sp macro="" textlink="">
      <xdr:nvSpPr>
        <xdr:cNvPr id="136" name="フローチャート: 判断 135">
          <a:extLst>
            <a:ext uri="{FF2B5EF4-FFF2-40B4-BE49-F238E27FC236}">
              <a16:creationId xmlns:a16="http://schemas.microsoft.com/office/drawing/2014/main" id="{C5B12596-F8D8-44CB-94AB-BDACD96B9FA6}"/>
            </a:ext>
          </a:extLst>
        </xdr:cNvPr>
        <xdr:cNvSpPr/>
      </xdr:nvSpPr>
      <xdr:spPr>
        <a:xfrm>
          <a:off x="13271500" y="58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14242</xdr:rowOff>
    </xdr:from>
    <xdr:to>
      <xdr:col>64</xdr:col>
      <xdr:colOff>123825</xdr:colOff>
      <xdr:row>30</xdr:row>
      <xdr:rowOff>115842</xdr:rowOff>
    </xdr:to>
    <xdr:sp macro="" textlink="">
      <xdr:nvSpPr>
        <xdr:cNvPr id="137" name="フローチャート: 判断 136">
          <a:extLst>
            <a:ext uri="{FF2B5EF4-FFF2-40B4-BE49-F238E27FC236}">
              <a16:creationId xmlns:a16="http://schemas.microsoft.com/office/drawing/2014/main" id="{BB0DF2AC-6AFF-47A6-A218-BE3FAFD8AC52}"/>
            </a:ext>
          </a:extLst>
        </xdr:cNvPr>
        <xdr:cNvSpPr/>
      </xdr:nvSpPr>
      <xdr:spPr>
        <a:xfrm>
          <a:off x="12509500" y="592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25654</xdr:rowOff>
    </xdr:from>
    <xdr:to>
      <xdr:col>60</xdr:col>
      <xdr:colOff>123825</xdr:colOff>
      <xdr:row>30</xdr:row>
      <xdr:rowOff>127254</xdr:rowOff>
    </xdr:to>
    <xdr:sp macro="" textlink="">
      <xdr:nvSpPr>
        <xdr:cNvPr id="138" name="フローチャート: 判断 137">
          <a:extLst>
            <a:ext uri="{FF2B5EF4-FFF2-40B4-BE49-F238E27FC236}">
              <a16:creationId xmlns:a16="http://schemas.microsoft.com/office/drawing/2014/main" id="{2BDF062F-13C0-47B0-A837-0D308770EAA8}"/>
            </a:ext>
          </a:extLst>
        </xdr:cNvPr>
        <xdr:cNvSpPr/>
      </xdr:nvSpPr>
      <xdr:spPr>
        <a:xfrm>
          <a:off x="11747500" y="594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4F4C4C6-CA37-44E8-B60E-7BC159D5D26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91D7177-9F18-4F32-A8FD-10CB5565B25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B432ECF-32ED-4762-B5C6-86EA31372E9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AEB8907-0B59-4FDA-9EA9-D1F4F970129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B05A7A2-7CAE-4F73-BEAE-E33B5BC22C5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33401</xdr:rowOff>
    </xdr:from>
    <xdr:to>
      <xdr:col>76</xdr:col>
      <xdr:colOff>73025</xdr:colOff>
      <xdr:row>31</xdr:row>
      <xdr:rowOff>135001</xdr:rowOff>
    </xdr:to>
    <xdr:sp macro="" textlink="">
      <xdr:nvSpPr>
        <xdr:cNvPr id="144" name="楕円 143">
          <a:extLst>
            <a:ext uri="{FF2B5EF4-FFF2-40B4-BE49-F238E27FC236}">
              <a16:creationId xmlns:a16="http://schemas.microsoft.com/office/drawing/2014/main" id="{FA37D2A3-4C54-4D8A-80C0-387C1C56BCE8}"/>
            </a:ext>
          </a:extLst>
        </xdr:cNvPr>
        <xdr:cNvSpPr/>
      </xdr:nvSpPr>
      <xdr:spPr>
        <a:xfrm>
          <a:off x="147447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11828</xdr:rowOff>
    </xdr:from>
    <xdr:ext cx="469744" cy="259045"/>
    <xdr:sp macro="" textlink="">
      <xdr:nvSpPr>
        <xdr:cNvPr id="145" name="債務償還比率該当値テキスト">
          <a:extLst>
            <a:ext uri="{FF2B5EF4-FFF2-40B4-BE49-F238E27FC236}">
              <a16:creationId xmlns:a16="http://schemas.microsoft.com/office/drawing/2014/main" id="{AF60F73C-01E3-4101-9C5B-B6B418A8AF0D}"/>
            </a:ext>
          </a:extLst>
        </xdr:cNvPr>
        <xdr:cNvSpPr txBox="1"/>
      </xdr:nvSpPr>
      <xdr:spPr>
        <a:xfrm>
          <a:off x="14846300" y="609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119489</xdr:rowOff>
    </xdr:from>
    <xdr:to>
      <xdr:col>72</xdr:col>
      <xdr:colOff>123825</xdr:colOff>
      <xdr:row>33</xdr:row>
      <xdr:rowOff>49639</xdr:rowOff>
    </xdr:to>
    <xdr:sp macro="" textlink="">
      <xdr:nvSpPr>
        <xdr:cNvPr id="146" name="楕円 145">
          <a:extLst>
            <a:ext uri="{FF2B5EF4-FFF2-40B4-BE49-F238E27FC236}">
              <a16:creationId xmlns:a16="http://schemas.microsoft.com/office/drawing/2014/main" id="{AC1AA02E-3496-4143-8CF1-9FF04DA6FCCE}"/>
            </a:ext>
          </a:extLst>
        </xdr:cNvPr>
        <xdr:cNvSpPr/>
      </xdr:nvSpPr>
      <xdr:spPr>
        <a:xfrm>
          <a:off x="14033500" y="637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84201</xdr:rowOff>
    </xdr:from>
    <xdr:to>
      <xdr:col>76</xdr:col>
      <xdr:colOff>22225</xdr:colOff>
      <xdr:row>32</xdr:row>
      <xdr:rowOff>170289</xdr:rowOff>
    </xdr:to>
    <xdr:cxnSp macro="">
      <xdr:nvCxnSpPr>
        <xdr:cNvPr id="147" name="直線コネクタ 146">
          <a:extLst>
            <a:ext uri="{FF2B5EF4-FFF2-40B4-BE49-F238E27FC236}">
              <a16:creationId xmlns:a16="http://schemas.microsoft.com/office/drawing/2014/main" id="{CB274369-C1D1-48E7-BE16-ED9E9F079A70}"/>
            </a:ext>
          </a:extLst>
        </xdr:cNvPr>
        <xdr:cNvCxnSpPr/>
      </xdr:nvCxnSpPr>
      <xdr:spPr>
        <a:xfrm flipV="1">
          <a:off x="14084300" y="6170676"/>
          <a:ext cx="711200" cy="25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151493</xdr:rowOff>
    </xdr:from>
    <xdr:to>
      <xdr:col>68</xdr:col>
      <xdr:colOff>123825</xdr:colOff>
      <xdr:row>31</xdr:row>
      <xdr:rowOff>81643</xdr:rowOff>
    </xdr:to>
    <xdr:sp macro="" textlink="">
      <xdr:nvSpPr>
        <xdr:cNvPr id="148" name="楕円 147">
          <a:extLst>
            <a:ext uri="{FF2B5EF4-FFF2-40B4-BE49-F238E27FC236}">
              <a16:creationId xmlns:a16="http://schemas.microsoft.com/office/drawing/2014/main" id="{3DC77836-9D34-4BA9-983B-227153879EEE}"/>
            </a:ext>
          </a:extLst>
        </xdr:cNvPr>
        <xdr:cNvSpPr/>
      </xdr:nvSpPr>
      <xdr:spPr>
        <a:xfrm>
          <a:off x="13271500" y="606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30843</xdr:rowOff>
    </xdr:from>
    <xdr:to>
      <xdr:col>72</xdr:col>
      <xdr:colOff>73025</xdr:colOff>
      <xdr:row>32</xdr:row>
      <xdr:rowOff>170289</xdr:rowOff>
    </xdr:to>
    <xdr:cxnSp macro="">
      <xdr:nvCxnSpPr>
        <xdr:cNvPr id="149" name="直線コネクタ 148">
          <a:extLst>
            <a:ext uri="{FF2B5EF4-FFF2-40B4-BE49-F238E27FC236}">
              <a16:creationId xmlns:a16="http://schemas.microsoft.com/office/drawing/2014/main" id="{81222B4D-907C-4A66-9A31-D7926DC6DE4D}"/>
            </a:ext>
          </a:extLst>
        </xdr:cNvPr>
        <xdr:cNvCxnSpPr/>
      </xdr:nvCxnSpPr>
      <xdr:spPr>
        <a:xfrm>
          <a:off x="13322300" y="6117318"/>
          <a:ext cx="762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41529</xdr:rowOff>
    </xdr:from>
    <xdr:to>
      <xdr:col>64</xdr:col>
      <xdr:colOff>123825</xdr:colOff>
      <xdr:row>34</xdr:row>
      <xdr:rowOff>143129</xdr:rowOff>
    </xdr:to>
    <xdr:sp macro="" textlink="">
      <xdr:nvSpPr>
        <xdr:cNvPr id="150" name="楕円 149">
          <a:extLst>
            <a:ext uri="{FF2B5EF4-FFF2-40B4-BE49-F238E27FC236}">
              <a16:creationId xmlns:a16="http://schemas.microsoft.com/office/drawing/2014/main" id="{22AC64B3-CB8C-4058-815E-6646B21F1EF6}"/>
            </a:ext>
          </a:extLst>
        </xdr:cNvPr>
        <xdr:cNvSpPr/>
      </xdr:nvSpPr>
      <xdr:spPr>
        <a:xfrm>
          <a:off x="12509500" y="664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30843</xdr:rowOff>
    </xdr:from>
    <xdr:to>
      <xdr:col>68</xdr:col>
      <xdr:colOff>73025</xdr:colOff>
      <xdr:row>34</xdr:row>
      <xdr:rowOff>92329</xdr:rowOff>
    </xdr:to>
    <xdr:cxnSp macro="">
      <xdr:nvCxnSpPr>
        <xdr:cNvPr id="151" name="直線コネクタ 150">
          <a:extLst>
            <a:ext uri="{FF2B5EF4-FFF2-40B4-BE49-F238E27FC236}">
              <a16:creationId xmlns:a16="http://schemas.microsoft.com/office/drawing/2014/main" id="{7097F5A2-5922-46CF-97F0-4D17057E1189}"/>
            </a:ext>
          </a:extLst>
        </xdr:cNvPr>
        <xdr:cNvCxnSpPr/>
      </xdr:nvCxnSpPr>
      <xdr:spPr>
        <a:xfrm flipV="1">
          <a:off x="12560300" y="6117318"/>
          <a:ext cx="762000" cy="57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42145</xdr:rowOff>
    </xdr:from>
    <xdr:to>
      <xdr:col>60</xdr:col>
      <xdr:colOff>123825</xdr:colOff>
      <xdr:row>34</xdr:row>
      <xdr:rowOff>143745</xdr:rowOff>
    </xdr:to>
    <xdr:sp macro="" textlink="">
      <xdr:nvSpPr>
        <xdr:cNvPr id="152" name="楕円 151">
          <a:extLst>
            <a:ext uri="{FF2B5EF4-FFF2-40B4-BE49-F238E27FC236}">
              <a16:creationId xmlns:a16="http://schemas.microsoft.com/office/drawing/2014/main" id="{0CA5DF57-666E-49F2-AB0E-1B47FCFB7188}"/>
            </a:ext>
          </a:extLst>
        </xdr:cNvPr>
        <xdr:cNvSpPr/>
      </xdr:nvSpPr>
      <xdr:spPr>
        <a:xfrm>
          <a:off x="11747500" y="664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92329</xdr:rowOff>
    </xdr:from>
    <xdr:to>
      <xdr:col>64</xdr:col>
      <xdr:colOff>73025</xdr:colOff>
      <xdr:row>34</xdr:row>
      <xdr:rowOff>92945</xdr:rowOff>
    </xdr:to>
    <xdr:cxnSp macro="">
      <xdr:nvCxnSpPr>
        <xdr:cNvPr id="153" name="直線コネクタ 152">
          <a:extLst>
            <a:ext uri="{FF2B5EF4-FFF2-40B4-BE49-F238E27FC236}">
              <a16:creationId xmlns:a16="http://schemas.microsoft.com/office/drawing/2014/main" id="{BD956A99-6A7A-4648-9E05-5E5F1AC06440}"/>
            </a:ext>
          </a:extLst>
        </xdr:cNvPr>
        <xdr:cNvCxnSpPr/>
      </xdr:nvCxnSpPr>
      <xdr:spPr>
        <a:xfrm flipV="1">
          <a:off x="11798300" y="6693154"/>
          <a:ext cx="762000" cy="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146212</xdr:rowOff>
    </xdr:from>
    <xdr:ext cx="469744" cy="259045"/>
    <xdr:sp macro="" textlink="">
      <xdr:nvSpPr>
        <xdr:cNvPr id="154" name="n_1aveValue債務償還比率">
          <a:extLst>
            <a:ext uri="{FF2B5EF4-FFF2-40B4-BE49-F238E27FC236}">
              <a16:creationId xmlns:a16="http://schemas.microsoft.com/office/drawing/2014/main" id="{919A6BA0-C27C-4ECF-BB84-366C311C751B}"/>
            </a:ext>
          </a:extLst>
        </xdr:cNvPr>
        <xdr:cNvSpPr txBox="1"/>
      </xdr:nvSpPr>
      <xdr:spPr>
        <a:xfrm>
          <a:off x="13836727" y="554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43233</xdr:rowOff>
    </xdr:from>
    <xdr:ext cx="469744" cy="259045"/>
    <xdr:sp macro="" textlink="">
      <xdr:nvSpPr>
        <xdr:cNvPr id="155" name="n_2aveValue債務償還比率">
          <a:extLst>
            <a:ext uri="{FF2B5EF4-FFF2-40B4-BE49-F238E27FC236}">
              <a16:creationId xmlns:a16="http://schemas.microsoft.com/office/drawing/2014/main" id="{32C02C74-5722-4950-9C3F-1166C6820C1E}"/>
            </a:ext>
          </a:extLst>
        </xdr:cNvPr>
        <xdr:cNvSpPr txBox="1"/>
      </xdr:nvSpPr>
      <xdr:spPr>
        <a:xfrm>
          <a:off x="13087427" y="561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132369</xdr:rowOff>
    </xdr:from>
    <xdr:ext cx="469744" cy="259045"/>
    <xdr:sp macro="" textlink="">
      <xdr:nvSpPr>
        <xdr:cNvPr id="156" name="n_3aveValue債務償還比率">
          <a:extLst>
            <a:ext uri="{FF2B5EF4-FFF2-40B4-BE49-F238E27FC236}">
              <a16:creationId xmlns:a16="http://schemas.microsoft.com/office/drawing/2014/main" id="{7190E45B-C78F-4483-BB88-BD2F4DD6C565}"/>
            </a:ext>
          </a:extLst>
        </xdr:cNvPr>
        <xdr:cNvSpPr txBox="1"/>
      </xdr:nvSpPr>
      <xdr:spPr>
        <a:xfrm>
          <a:off x="12325427" y="570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143781</xdr:rowOff>
    </xdr:from>
    <xdr:ext cx="469744" cy="259045"/>
    <xdr:sp macro="" textlink="">
      <xdr:nvSpPr>
        <xdr:cNvPr id="157" name="n_4aveValue債務償還比率">
          <a:extLst>
            <a:ext uri="{FF2B5EF4-FFF2-40B4-BE49-F238E27FC236}">
              <a16:creationId xmlns:a16="http://schemas.microsoft.com/office/drawing/2014/main" id="{71128DA5-EFCF-44F3-A9D4-DAA1F039EC89}"/>
            </a:ext>
          </a:extLst>
        </xdr:cNvPr>
        <xdr:cNvSpPr txBox="1"/>
      </xdr:nvSpPr>
      <xdr:spPr>
        <a:xfrm>
          <a:off x="11563427" y="571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40766</xdr:rowOff>
    </xdr:from>
    <xdr:ext cx="469744" cy="259045"/>
    <xdr:sp macro="" textlink="">
      <xdr:nvSpPr>
        <xdr:cNvPr id="158" name="n_1mainValue債務償還比率">
          <a:extLst>
            <a:ext uri="{FF2B5EF4-FFF2-40B4-BE49-F238E27FC236}">
              <a16:creationId xmlns:a16="http://schemas.microsoft.com/office/drawing/2014/main" id="{06032A87-EC21-4976-9910-718B958A7986}"/>
            </a:ext>
          </a:extLst>
        </xdr:cNvPr>
        <xdr:cNvSpPr txBox="1"/>
      </xdr:nvSpPr>
      <xdr:spPr>
        <a:xfrm>
          <a:off x="13836727" y="647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72770</xdr:rowOff>
    </xdr:from>
    <xdr:ext cx="469744" cy="259045"/>
    <xdr:sp macro="" textlink="">
      <xdr:nvSpPr>
        <xdr:cNvPr id="159" name="n_2mainValue債務償還比率">
          <a:extLst>
            <a:ext uri="{FF2B5EF4-FFF2-40B4-BE49-F238E27FC236}">
              <a16:creationId xmlns:a16="http://schemas.microsoft.com/office/drawing/2014/main" id="{C05B01DF-B553-4032-BA57-4BCEF0F81D58}"/>
            </a:ext>
          </a:extLst>
        </xdr:cNvPr>
        <xdr:cNvSpPr txBox="1"/>
      </xdr:nvSpPr>
      <xdr:spPr>
        <a:xfrm>
          <a:off x="13087427" y="615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134256</xdr:rowOff>
    </xdr:from>
    <xdr:ext cx="469744" cy="259045"/>
    <xdr:sp macro="" textlink="">
      <xdr:nvSpPr>
        <xdr:cNvPr id="160" name="n_3mainValue債務償還比率">
          <a:extLst>
            <a:ext uri="{FF2B5EF4-FFF2-40B4-BE49-F238E27FC236}">
              <a16:creationId xmlns:a16="http://schemas.microsoft.com/office/drawing/2014/main" id="{077A762D-4046-4D2D-A897-909CBEED3C62}"/>
            </a:ext>
          </a:extLst>
        </xdr:cNvPr>
        <xdr:cNvSpPr txBox="1"/>
      </xdr:nvSpPr>
      <xdr:spPr>
        <a:xfrm>
          <a:off x="12325427" y="673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134872</xdr:rowOff>
    </xdr:from>
    <xdr:ext cx="469744" cy="259045"/>
    <xdr:sp macro="" textlink="">
      <xdr:nvSpPr>
        <xdr:cNvPr id="161" name="n_4mainValue債務償還比率">
          <a:extLst>
            <a:ext uri="{FF2B5EF4-FFF2-40B4-BE49-F238E27FC236}">
              <a16:creationId xmlns:a16="http://schemas.microsoft.com/office/drawing/2014/main" id="{636C708A-0BE6-41DA-91B5-C33A5AE541B3}"/>
            </a:ext>
          </a:extLst>
        </xdr:cNvPr>
        <xdr:cNvSpPr txBox="1"/>
      </xdr:nvSpPr>
      <xdr:spPr>
        <a:xfrm>
          <a:off x="11563427" y="673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0D5FD633-59E8-45E0-9DC7-967A81B62CC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EEB2EE4D-AB7F-4A9C-9B3A-851AD515CEB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39A8107F-88BA-4BB0-9EF3-238E23C63CD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8C2B72D5-BCD9-401E-8E0A-A6B598C1CE6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8B255F74-0B03-486A-9081-ACC1524ABDB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B97DD88F-F36A-47A3-9C4F-03CD39D3947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764E11C-5085-4916-80B0-2CB33044234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F76AA4-1D3C-460D-8DAD-B1279BCBFFE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F0178CC-7621-475D-8FDC-A82308F20F3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CD2F0AF-0A5A-425A-99FB-195543FB8FD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3FC60D0-8E39-4FC9-8B43-C3A98B89062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DB10F99-C7A0-4ADF-A880-EE1EE791376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D6BBF58-0615-4ED4-808A-D72AF7FD179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0B96A06-05A7-44FE-B754-6A66BB3E6CF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71355B-065D-4A26-A35B-E47A3A595CC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42C8C34-FEEF-468C-8D1E-709BD3F36CC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85,989
80,001
558.23
49,452,585
48,291,781
826,005
27,966,679
47,284,091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8166A38-2090-4FDC-9E71-C909A72B319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120F0A9-E141-4C3C-B760-E5887C18399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330BF8D-6337-4B3B-80D7-787F1CD1C73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E2D33A4-E991-40ED-8637-22DC4639790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E1152F-0D0F-43DB-AC7A-C3D6B7271F7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D5E7674-FFA0-459E-825E-CA80ACEA736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2ABB735-174D-419F-8EBC-86BB32A0DC6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FC677C1-BAB2-40D0-AEA3-D8AE7CCECF0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3AA7667-486A-44D2-9284-B6D46CC28A4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DB3A22D-8255-443B-85BB-A913BE18191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94AC688-A6D3-4CE5-8D93-2D6F872B211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CAE6C09-C451-4054-96C3-41361AE7372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BC43F39-9031-4648-ABF3-11F6C340299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DC7BEF0-E4B4-4644-9FAA-724E588F9E3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5DDCE4C-654A-4CF2-A65D-D83A7652D08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B840050-FBE3-41DB-8765-6A241E71878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AF660D9-B299-49E7-9451-40C2F36BD8C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5414357-4FAB-4471-9B21-58A182AF087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419A203-8A06-42E4-B719-2A3E19A0A41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30970B8-95D1-4BB9-97E2-0961070BAF9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D996DB4-1EAF-4C2E-BBC8-EFD77E628FA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BD0226F-5681-4AB9-AC02-7B3A3A3F56E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BFB73C8-7F23-47F2-B7E8-420E24A27DC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B1A1595-FAFE-413A-A9CD-A3BAD5B5E38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8BD1388-E69B-483C-B763-A09A9B0DD0E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AECC6F2-6899-4EE5-BBAB-25F32D53806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0018B1-1CEC-48CE-A7F6-1D4876AFDFF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714A916-BA30-47D4-A756-2FFC51203D8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0F76DB0-49C2-4FA8-8915-E3B049AAB25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D0C32EE-A127-422C-A9EB-B3E40676786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FC9088C-84A3-4BB8-8535-463FAC2EEB3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B946E064-C179-45D8-867D-6F9C74CBFE84}"/>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61164BE-C7FE-4000-9512-239239FC7A3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99C5F701-57FB-4673-A927-7F760C7EBB0C}"/>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12F6DBA-7483-4641-8C46-4DE225C9842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CBB6DDB-7995-4235-AD59-03DD6F56263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6712197-B8C6-4297-984C-0811CED5506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6A6DF7E-D5AF-4352-A316-5A763E73CE8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876F8AC-83D1-4601-A9B7-BC1626C62B5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8D2FB28-2F78-4C01-B910-592B978D885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3B0FED0-7F0F-4B7F-A1D5-7C37CE892CD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F57EE3C-02A5-4FAC-B524-D0EEB90BBB3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0E3CD43-DC65-4A23-9FC0-12EF4263736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2917C8D7-F4D7-4A02-B786-255B8C30FBE7}"/>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53F1D25-DBA9-440B-B15D-D363E19D6F9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D21221ED-F69A-47DE-87EC-9898B0E7F48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12201765-A178-4576-A38E-DA79D408F3F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42</xdr:row>
      <xdr:rowOff>46809</xdr:rowOff>
    </xdr:to>
    <xdr:cxnSp macro="">
      <xdr:nvCxnSpPr>
        <xdr:cNvPr id="59" name="直線コネクタ 58">
          <a:extLst>
            <a:ext uri="{FF2B5EF4-FFF2-40B4-BE49-F238E27FC236}">
              <a16:creationId xmlns:a16="http://schemas.microsoft.com/office/drawing/2014/main" id="{1611AD35-B1E7-4616-9022-792047E15F3A}"/>
            </a:ext>
          </a:extLst>
        </xdr:cNvPr>
        <xdr:cNvCxnSpPr/>
      </xdr:nvCxnSpPr>
      <xdr:spPr>
        <a:xfrm flipV="1">
          <a:off x="4634865" y="566710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50636</xdr:rowOff>
    </xdr:from>
    <xdr:ext cx="405111" cy="259045"/>
    <xdr:sp macro="" textlink="">
      <xdr:nvSpPr>
        <xdr:cNvPr id="60" name="【道路】&#10;有形固定資産減価償却率最小値テキスト">
          <a:extLst>
            <a:ext uri="{FF2B5EF4-FFF2-40B4-BE49-F238E27FC236}">
              <a16:creationId xmlns:a16="http://schemas.microsoft.com/office/drawing/2014/main" id="{FEAA2272-F9B1-47A4-91D6-A705E66A1B26}"/>
            </a:ext>
          </a:extLst>
        </xdr:cNvPr>
        <xdr:cNvSpPr txBox="1"/>
      </xdr:nvSpPr>
      <xdr:spPr>
        <a:xfrm>
          <a:off x="4673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46809</xdr:rowOff>
    </xdr:from>
    <xdr:to>
      <xdr:col>24</xdr:col>
      <xdr:colOff>152400</xdr:colOff>
      <xdr:row>42</xdr:row>
      <xdr:rowOff>46809</xdr:rowOff>
    </xdr:to>
    <xdr:cxnSp macro="">
      <xdr:nvCxnSpPr>
        <xdr:cNvPr id="61" name="直線コネクタ 60">
          <a:extLst>
            <a:ext uri="{FF2B5EF4-FFF2-40B4-BE49-F238E27FC236}">
              <a16:creationId xmlns:a16="http://schemas.microsoft.com/office/drawing/2014/main" id="{84D31536-2485-44D0-ABF1-056DF8EB1C2A}"/>
            </a:ext>
          </a:extLst>
        </xdr:cNvPr>
        <xdr:cNvCxnSpPr/>
      </xdr:nvCxnSpPr>
      <xdr:spPr>
        <a:xfrm>
          <a:off x="4546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2" name="【道路】&#10;有形固定資産減価償却率最大値テキスト">
          <a:extLst>
            <a:ext uri="{FF2B5EF4-FFF2-40B4-BE49-F238E27FC236}">
              <a16:creationId xmlns:a16="http://schemas.microsoft.com/office/drawing/2014/main" id="{EAE5BD5B-4FA0-42F3-966D-EB8BF5E750C8}"/>
            </a:ext>
          </a:extLst>
        </xdr:cNvPr>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3" name="直線コネクタ 62">
          <a:extLst>
            <a:ext uri="{FF2B5EF4-FFF2-40B4-BE49-F238E27FC236}">
              <a16:creationId xmlns:a16="http://schemas.microsoft.com/office/drawing/2014/main" id="{B54E2FF8-A9B9-48C4-A23F-EAA4A4B2D7BE}"/>
            </a:ext>
          </a:extLst>
        </xdr:cNvPr>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17253</xdr:rowOff>
    </xdr:from>
    <xdr:ext cx="405111" cy="259045"/>
    <xdr:sp macro="" textlink="">
      <xdr:nvSpPr>
        <xdr:cNvPr id="64" name="【道路】&#10;有形固定資産減価償却率平均値テキスト">
          <a:extLst>
            <a:ext uri="{FF2B5EF4-FFF2-40B4-BE49-F238E27FC236}">
              <a16:creationId xmlns:a16="http://schemas.microsoft.com/office/drawing/2014/main" id="{6EC408DA-FF8D-41DF-9F38-870505A21AED}"/>
            </a:ext>
          </a:extLst>
        </xdr:cNvPr>
        <xdr:cNvSpPr txBox="1"/>
      </xdr:nvSpPr>
      <xdr:spPr>
        <a:xfrm>
          <a:off x="4673600" y="653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165826</xdr:rowOff>
    </xdr:from>
    <xdr:to>
      <xdr:col>24</xdr:col>
      <xdr:colOff>114300</xdr:colOff>
      <xdr:row>39</xdr:row>
      <xdr:rowOff>95976</xdr:rowOff>
    </xdr:to>
    <xdr:sp macro="" textlink="">
      <xdr:nvSpPr>
        <xdr:cNvPr id="65" name="フローチャート: 判断 64">
          <a:extLst>
            <a:ext uri="{FF2B5EF4-FFF2-40B4-BE49-F238E27FC236}">
              <a16:creationId xmlns:a16="http://schemas.microsoft.com/office/drawing/2014/main" id="{CA732FCC-5A20-486E-AC81-06AACC706142}"/>
            </a:ext>
          </a:extLst>
        </xdr:cNvPr>
        <xdr:cNvSpPr/>
      </xdr:nvSpPr>
      <xdr:spPr>
        <a:xfrm>
          <a:off x="4584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105410</xdr:rowOff>
    </xdr:from>
    <xdr:to>
      <xdr:col>20</xdr:col>
      <xdr:colOff>38100</xdr:colOff>
      <xdr:row>40</xdr:row>
      <xdr:rowOff>35560</xdr:rowOff>
    </xdr:to>
    <xdr:sp macro="" textlink="">
      <xdr:nvSpPr>
        <xdr:cNvPr id="66" name="フローチャート: 判断 65">
          <a:extLst>
            <a:ext uri="{FF2B5EF4-FFF2-40B4-BE49-F238E27FC236}">
              <a16:creationId xmlns:a16="http://schemas.microsoft.com/office/drawing/2014/main" id="{DFFEA742-A634-41B0-A738-5CBA415ACB2F}"/>
            </a:ext>
          </a:extLst>
        </xdr:cNvPr>
        <xdr:cNvSpPr/>
      </xdr:nvSpPr>
      <xdr:spPr>
        <a:xfrm>
          <a:off x="3746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43362</xdr:rowOff>
    </xdr:from>
    <xdr:to>
      <xdr:col>15</xdr:col>
      <xdr:colOff>101600</xdr:colOff>
      <xdr:row>39</xdr:row>
      <xdr:rowOff>144962</xdr:rowOff>
    </xdr:to>
    <xdr:sp macro="" textlink="">
      <xdr:nvSpPr>
        <xdr:cNvPr id="67" name="フローチャート: 判断 66">
          <a:extLst>
            <a:ext uri="{FF2B5EF4-FFF2-40B4-BE49-F238E27FC236}">
              <a16:creationId xmlns:a16="http://schemas.microsoft.com/office/drawing/2014/main" id="{1BBFC357-A656-4638-85BE-09513964613B}"/>
            </a:ext>
          </a:extLst>
        </xdr:cNvPr>
        <xdr:cNvSpPr/>
      </xdr:nvSpPr>
      <xdr:spPr>
        <a:xfrm>
          <a:off x="2857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107043</xdr:rowOff>
    </xdr:from>
    <xdr:to>
      <xdr:col>10</xdr:col>
      <xdr:colOff>165100</xdr:colOff>
      <xdr:row>39</xdr:row>
      <xdr:rowOff>37193</xdr:rowOff>
    </xdr:to>
    <xdr:sp macro="" textlink="">
      <xdr:nvSpPr>
        <xdr:cNvPr id="68" name="フローチャート: 判断 67">
          <a:extLst>
            <a:ext uri="{FF2B5EF4-FFF2-40B4-BE49-F238E27FC236}">
              <a16:creationId xmlns:a16="http://schemas.microsoft.com/office/drawing/2014/main" id="{353494D4-C8DE-45E5-97C6-219A7F84EA2E}"/>
            </a:ext>
          </a:extLst>
        </xdr:cNvPr>
        <xdr:cNvSpPr/>
      </xdr:nvSpPr>
      <xdr:spPr>
        <a:xfrm>
          <a:off x="1968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84183</xdr:rowOff>
    </xdr:from>
    <xdr:to>
      <xdr:col>6</xdr:col>
      <xdr:colOff>38100</xdr:colOff>
      <xdr:row>39</xdr:row>
      <xdr:rowOff>14333</xdr:rowOff>
    </xdr:to>
    <xdr:sp macro="" textlink="">
      <xdr:nvSpPr>
        <xdr:cNvPr id="69" name="フローチャート: 判断 68">
          <a:extLst>
            <a:ext uri="{FF2B5EF4-FFF2-40B4-BE49-F238E27FC236}">
              <a16:creationId xmlns:a16="http://schemas.microsoft.com/office/drawing/2014/main" id="{F2F47DB4-1A2B-4C78-AE94-024061AACF55}"/>
            </a:ext>
          </a:extLst>
        </xdr:cNvPr>
        <xdr:cNvSpPr/>
      </xdr:nvSpPr>
      <xdr:spPr>
        <a:xfrm>
          <a:off x="1079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AA0DFDE-AADD-4DE0-86E5-6883559C934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6420A0D-380F-4728-BF3F-D37DDE93CB7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62449A2-93EB-4C41-B84E-46BC6A8F8E3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8DDFB33-8BA6-4B3E-973B-856D7C1BB72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9B1F5A07-76FD-4B7E-A06B-9E28A0237F0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67854</xdr:rowOff>
    </xdr:from>
    <xdr:to>
      <xdr:col>24</xdr:col>
      <xdr:colOff>114300</xdr:colOff>
      <xdr:row>40</xdr:row>
      <xdr:rowOff>169454</xdr:rowOff>
    </xdr:to>
    <xdr:sp macro="" textlink="">
      <xdr:nvSpPr>
        <xdr:cNvPr id="75" name="楕円 74">
          <a:extLst>
            <a:ext uri="{FF2B5EF4-FFF2-40B4-BE49-F238E27FC236}">
              <a16:creationId xmlns:a16="http://schemas.microsoft.com/office/drawing/2014/main" id="{E327E5FF-6E87-441B-BA79-79263E5AB90C}"/>
            </a:ext>
          </a:extLst>
        </xdr:cNvPr>
        <xdr:cNvSpPr/>
      </xdr:nvSpPr>
      <xdr:spPr>
        <a:xfrm>
          <a:off x="45847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46281</xdr:rowOff>
    </xdr:from>
    <xdr:ext cx="405111" cy="259045"/>
    <xdr:sp macro="" textlink="">
      <xdr:nvSpPr>
        <xdr:cNvPr id="76" name="【道路】&#10;有形固定資産減価償却率該当値テキスト">
          <a:extLst>
            <a:ext uri="{FF2B5EF4-FFF2-40B4-BE49-F238E27FC236}">
              <a16:creationId xmlns:a16="http://schemas.microsoft.com/office/drawing/2014/main" id="{DB262612-00F0-4D3B-97DE-79DF714A0C7F}"/>
            </a:ext>
          </a:extLst>
        </xdr:cNvPr>
        <xdr:cNvSpPr txBox="1"/>
      </xdr:nvSpPr>
      <xdr:spPr>
        <a:xfrm>
          <a:off x="4673600"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5806</xdr:rowOff>
    </xdr:from>
    <xdr:to>
      <xdr:col>20</xdr:col>
      <xdr:colOff>38100</xdr:colOff>
      <xdr:row>40</xdr:row>
      <xdr:rowOff>107406</xdr:rowOff>
    </xdr:to>
    <xdr:sp macro="" textlink="">
      <xdr:nvSpPr>
        <xdr:cNvPr id="77" name="楕円 76">
          <a:extLst>
            <a:ext uri="{FF2B5EF4-FFF2-40B4-BE49-F238E27FC236}">
              <a16:creationId xmlns:a16="http://schemas.microsoft.com/office/drawing/2014/main" id="{148E087F-088A-434F-9D2F-F39227DFBF4A}"/>
            </a:ext>
          </a:extLst>
        </xdr:cNvPr>
        <xdr:cNvSpPr/>
      </xdr:nvSpPr>
      <xdr:spPr>
        <a:xfrm>
          <a:off x="3746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56606</xdr:rowOff>
    </xdr:from>
    <xdr:to>
      <xdr:col>24</xdr:col>
      <xdr:colOff>63500</xdr:colOff>
      <xdr:row>40</xdr:row>
      <xdr:rowOff>118654</xdr:rowOff>
    </xdr:to>
    <xdr:cxnSp macro="">
      <xdr:nvCxnSpPr>
        <xdr:cNvPr id="78" name="直線コネクタ 77">
          <a:extLst>
            <a:ext uri="{FF2B5EF4-FFF2-40B4-BE49-F238E27FC236}">
              <a16:creationId xmlns:a16="http://schemas.microsoft.com/office/drawing/2014/main" id="{57A26304-EA69-4C6C-AA26-DBDB44222968}"/>
            </a:ext>
          </a:extLst>
        </xdr:cNvPr>
        <xdr:cNvCxnSpPr/>
      </xdr:nvCxnSpPr>
      <xdr:spPr>
        <a:xfrm>
          <a:off x="3797300" y="691460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118473</xdr:rowOff>
    </xdr:from>
    <xdr:to>
      <xdr:col>15</xdr:col>
      <xdr:colOff>101600</xdr:colOff>
      <xdr:row>40</xdr:row>
      <xdr:rowOff>48623</xdr:rowOff>
    </xdr:to>
    <xdr:sp macro="" textlink="">
      <xdr:nvSpPr>
        <xdr:cNvPr id="79" name="楕円 78">
          <a:extLst>
            <a:ext uri="{FF2B5EF4-FFF2-40B4-BE49-F238E27FC236}">
              <a16:creationId xmlns:a16="http://schemas.microsoft.com/office/drawing/2014/main" id="{97B78774-759F-4F64-8BC5-C75DD50631CE}"/>
            </a:ext>
          </a:extLst>
        </xdr:cNvPr>
        <xdr:cNvSpPr/>
      </xdr:nvSpPr>
      <xdr:spPr>
        <a:xfrm>
          <a:off x="28575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169273</xdr:rowOff>
    </xdr:from>
    <xdr:to>
      <xdr:col>19</xdr:col>
      <xdr:colOff>177800</xdr:colOff>
      <xdr:row>40</xdr:row>
      <xdr:rowOff>56606</xdr:rowOff>
    </xdr:to>
    <xdr:cxnSp macro="">
      <xdr:nvCxnSpPr>
        <xdr:cNvPr id="80" name="直線コネクタ 79">
          <a:extLst>
            <a:ext uri="{FF2B5EF4-FFF2-40B4-BE49-F238E27FC236}">
              <a16:creationId xmlns:a16="http://schemas.microsoft.com/office/drawing/2014/main" id="{B48EBA90-9927-4B5F-9FE0-EFC4077B3066}"/>
            </a:ext>
          </a:extLst>
        </xdr:cNvPr>
        <xdr:cNvCxnSpPr/>
      </xdr:nvCxnSpPr>
      <xdr:spPr>
        <a:xfrm>
          <a:off x="2908300" y="685582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59690</xdr:rowOff>
    </xdr:from>
    <xdr:to>
      <xdr:col>10</xdr:col>
      <xdr:colOff>165100</xdr:colOff>
      <xdr:row>39</xdr:row>
      <xdr:rowOff>161290</xdr:rowOff>
    </xdr:to>
    <xdr:sp macro="" textlink="">
      <xdr:nvSpPr>
        <xdr:cNvPr id="81" name="楕円 80">
          <a:extLst>
            <a:ext uri="{FF2B5EF4-FFF2-40B4-BE49-F238E27FC236}">
              <a16:creationId xmlns:a16="http://schemas.microsoft.com/office/drawing/2014/main" id="{3D0BBD62-014A-42F6-B7FE-307FF032A968}"/>
            </a:ext>
          </a:extLst>
        </xdr:cNvPr>
        <xdr:cNvSpPr/>
      </xdr:nvSpPr>
      <xdr:spPr>
        <a:xfrm>
          <a:off x="196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110490</xdr:rowOff>
    </xdr:from>
    <xdr:to>
      <xdr:col>15</xdr:col>
      <xdr:colOff>50800</xdr:colOff>
      <xdr:row>39</xdr:row>
      <xdr:rowOff>169273</xdr:rowOff>
    </xdr:to>
    <xdr:cxnSp macro="">
      <xdr:nvCxnSpPr>
        <xdr:cNvPr id="82" name="直線コネクタ 81">
          <a:extLst>
            <a:ext uri="{FF2B5EF4-FFF2-40B4-BE49-F238E27FC236}">
              <a16:creationId xmlns:a16="http://schemas.microsoft.com/office/drawing/2014/main" id="{593FB42F-1D9C-4DEF-8D51-E54293FCDD46}"/>
            </a:ext>
          </a:extLst>
        </xdr:cNvPr>
        <xdr:cNvCxnSpPr/>
      </xdr:nvCxnSpPr>
      <xdr:spPr>
        <a:xfrm>
          <a:off x="2019300" y="679704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907</xdr:rowOff>
    </xdr:from>
    <xdr:to>
      <xdr:col>6</xdr:col>
      <xdr:colOff>38100</xdr:colOff>
      <xdr:row>39</xdr:row>
      <xdr:rowOff>102507</xdr:rowOff>
    </xdr:to>
    <xdr:sp macro="" textlink="">
      <xdr:nvSpPr>
        <xdr:cNvPr id="83" name="楕円 82">
          <a:extLst>
            <a:ext uri="{FF2B5EF4-FFF2-40B4-BE49-F238E27FC236}">
              <a16:creationId xmlns:a16="http://schemas.microsoft.com/office/drawing/2014/main" id="{D060FC50-387C-449E-B739-57F2D15B6476}"/>
            </a:ext>
          </a:extLst>
        </xdr:cNvPr>
        <xdr:cNvSpPr/>
      </xdr:nvSpPr>
      <xdr:spPr>
        <a:xfrm>
          <a:off x="1079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51707</xdr:rowOff>
    </xdr:from>
    <xdr:to>
      <xdr:col>10</xdr:col>
      <xdr:colOff>114300</xdr:colOff>
      <xdr:row>39</xdr:row>
      <xdr:rowOff>110490</xdr:rowOff>
    </xdr:to>
    <xdr:cxnSp macro="">
      <xdr:nvCxnSpPr>
        <xdr:cNvPr id="84" name="直線コネクタ 83">
          <a:extLst>
            <a:ext uri="{FF2B5EF4-FFF2-40B4-BE49-F238E27FC236}">
              <a16:creationId xmlns:a16="http://schemas.microsoft.com/office/drawing/2014/main" id="{65311C45-174D-48D7-B25D-C98EFDDFE48C}"/>
            </a:ext>
          </a:extLst>
        </xdr:cNvPr>
        <xdr:cNvCxnSpPr/>
      </xdr:nvCxnSpPr>
      <xdr:spPr>
        <a:xfrm>
          <a:off x="1130300" y="673825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52087</xdr:rowOff>
    </xdr:from>
    <xdr:ext cx="405111" cy="259045"/>
    <xdr:sp macro="" textlink="">
      <xdr:nvSpPr>
        <xdr:cNvPr id="85" name="n_1aveValue【道路】&#10;有形固定資産減価償却率">
          <a:extLst>
            <a:ext uri="{FF2B5EF4-FFF2-40B4-BE49-F238E27FC236}">
              <a16:creationId xmlns:a16="http://schemas.microsoft.com/office/drawing/2014/main" id="{355C1553-94DB-4D4F-B462-645B15D2CD07}"/>
            </a:ext>
          </a:extLst>
        </xdr:cNvPr>
        <xdr:cNvSpPr txBox="1"/>
      </xdr:nvSpPr>
      <xdr:spPr>
        <a:xfrm>
          <a:off x="3582044" y="656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161489</xdr:rowOff>
    </xdr:from>
    <xdr:ext cx="405111" cy="259045"/>
    <xdr:sp macro="" textlink="">
      <xdr:nvSpPr>
        <xdr:cNvPr id="86" name="n_2aveValue【道路】&#10;有形固定資産減価償却率">
          <a:extLst>
            <a:ext uri="{FF2B5EF4-FFF2-40B4-BE49-F238E27FC236}">
              <a16:creationId xmlns:a16="http://schemas.microsoft.com/office/drawing/2014/main" id="{7C3CAAD5-885B-47D9-AF52-2D50298CAC1F}"/>
            </a:ext>
          </a:extLst>
        </xdr:cNvPr>
        <xdr:cNvSpPr txBox="1"/>
      </xdr:nvSpPr>
      <xdr:spPr>
        <a:xfrm>
          <a:off x="2705744" y="650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53720</xdr:rowOff>
    </xdr:from>
    <xdr:ext cx="405111" cy="259045"/>
    <xdr:sp macro="" textlink="">
      <xdr:nvSpPr>
        <xdr:cNvPr id="87" name="n_3aveValue【道路】&#10;有形固定資産減価償却率">
          <a:extLst>
            <a:ext uri="{FF2B5EF4-FFF2-40B4-BE49-F238E27FC236}">
              <a16:creationId xmlns:a16="http://schemas.microsoft.com/office/drawing/2014/main" id="{48D13248-ED48-46C8-A49B-3757D35174E9}"/>
            </a:ext>
          </a:extLst>
        </xdr:cNvPr>
        <xdr:cNvSpPr txBox="1"/>
      </xdr:nvSpPr>
      <xdr:spPr>
        <a:xfrm>
          <a:off x="1816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30860</xdr:rowOff>
    </xdr:from>
    <xdr:ext cx="405111" cy="259045"/>
    <xdr:sp macro="" textlink="">
      <xdr:nvSpPr>
        <xdr:cNvPr id="88" name="n_4aveValue【道路】&#10;有形固定資産減価償却率">
          <a:extLst>
            <a:ext uri="{FF2B5EF4-FFF2-40B4-BE49-F238E27FC236}">
              <a16:creationId xmlns:a16="http://schemas.microsoft.com/office/drawing/2014/main" id="{F9DA819A-ABFA-49F4-8D01-EDEA2F2A2B27}"/>
            </a:ext>
          </a:extLst>
        </xdr:cNvPr>
        <xdr:cNvSpPr txBox="1"/>
      </xdr:nvSpPr>
      <xdr:spPr>
        <a:xfrm>
          <a:off x="927744" y="63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98533</xdr:rowOff>
    </xdr:from>
    <xdr:ext cx="405111" cy="259045"/>
    <xdr:sp macro="" textlink="">
      <xdr:nvSpPr>
        <xdr:cNvPr id="89" name="n_1mainValue【道路】&#10;有形固定資産減価償却率">
          <a:extLst>
            <a:ext uri="{FF2B5EF4-FFF2-40B4-BE49-F238E27FC236}">
              <a16:creationId xmlns:a16="http://schemas.microsoft.com/office/drawing/2014/main" id="{DB5A8738-94DB-4097-A530-18399F0096B9}"/>
            </a:ext>
          </a:extLst>
        </xdr:cNvPr>
        <xdr:cNvSpPr txBox="1"/>
      </xdr:nvSpPr>
      <xdr:spPr>
        <a:xfrm>
          <a:off x="3582044"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39750</xdr:rowOff>
    </xdr:from>
    <xdr:ext cx="405111" cy="259045"/>
    <xdr:sp macro="" textlink="">
      <xdr:nvSpPr>
        <xdr:cNvPr id="90" name="n_2mainValue【道路】&#10;有形固定資産減価償却率">
          <a:extLst>
            <a:ext uri="{FF2B5EF4-FFF2-40B4-BE49-F238E27FC236}">
              <a16:creationId xmlns:a16="http://schemas.microsoft.com/office/drawing/2014/main" id="{E349E127-439E-4D7D-8974-7CD1C0301A52}"/>
            </a:ext>
          </a:extLst>
        </xdr:cNvPr>
        <xdr:cNvSpPr txBox="1"/>
      </xdr:nvSpPr>
      <xdr:spPr>
        <a:xfrm>
          <a:off x="2705744" y="689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152417</xdr:rowOff>
    </xdr:from>
    <xdr:ext cx="405111" cy="259045"/>
    <xdr:sp macro="" textlink="">
      <xdr:nvSpPr>
        <xdr:cNvPr id="91" name="n_3mainValue【道路】&#10;有形固定資産減価償却率">
          <a:extLst>
            <a:ext uri="{FF2B5EF4-FFF2-40B4-BE49-F238E27FC236}">
              <a16:creationId xmlns:a16="http://schemas.microsoft.com/office/drawing/2014/main" id="{7D1BC841-1F6C-4BD5-935A-8C18D625C324}"/>
            </a:ext>
          </a:extLst>
        </xdr:cNvPr>
        <xdr:cNvSpPr txBox="1"/>
      </xdr:nvSpPr>
      <xdr:spPr>
        <a:xfrm>
          <a:off x="1816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93634</xdr:rowOff>
    </xdr:from>
    <xdr:ext cx="405111" cy="259045"/>
    <xdr:sp macro="" textlink="">
      <xdr:nvSpPr>
        <xdr:cNvPr id="92" name="n_4mainValue【道路】&#10;有形固定資産減価償却率">
          <a:extLst>
            <a:ext uri="{FF2B5EF4-FFF2-40B4-BE49-F238E27FC236}">
              <a16:creationId xmlns:a16="http://schemas.microsoft.com/office/drawing/2014/main" id="{EBC38B5F-7BBF-4B82-AE11-1F81B4E8D802}"/>
            </a:ext>
          </a:extLst>
        </xdr:cNvPr>
        <xdr:cNvSpPr txBox="1"/>
      </xdr:nvSpPr>
      <xdr:spPr>
        <a:xfrm>
          <a:off x="927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E98356B4-EE84-428D-B5C7-06FA4A33A8C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7268D769-E4DF-4F8A-A090-F0FE97D666D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3EA075CF-9186-40C5-ABAB-68682EB49C9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F48E666C-9B3D-4372-8098-50B619E24A2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3039D2B2-0DAB-4AAB-8F42-C3966A48F5C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01F64620-DFE4-4AB2-AFA7-2593AF3444E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0F8E943C-E5A4-4933-AC2C-C4939042131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C2322C55-94E1-4B7A-9F77-751B86F1645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D10EC0BA-ADAE-4648-8BF5-D22425A7BFD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3B12CD13-168B-46F4-9A5E-E9BAD695FAB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88BF5615-01B3-4903-86E1-86A09334127C}"/>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104" name="直線コネクタ 103">
          <a:extLst>
            <a:ext uri="{FF2B5EF4-FFF2-40B4-BE49-F238E27FC236}">
              <a16:creationId xmlns:a16="http://schemas.microsoft.com/office/drawing/2014/main" id="{F3A28E34-2B4F-4963-82A1-3265C8734B2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162577</xdr:rowOff>
    </xdr:from>
    <xdr:ext cx="531299" cy="259045"/>
    <xdr:sp macro="" textlink="">
      <xdr:nvSpPr>
        <xdr:cNvPr id="105" name="テキスト ボックス 104">
          <a:extLst>
            <a:ext uri="{FF2B5EF4-FFF2-40B4-BE49-F238E27FC236}">
              <a16:creationId xmlns:a16="http://schemas.microsoft.com/office/drawing/2014/main" id="{F2797606-A91C-4562-9D63-E7B002463AFD}"/>
            </a:ext>
          </a:extLst>
        </xdr:cNvPr>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6" name="直線コネクタ 105">
          <a:extLst>
            <a:ext uri="{FF2B5EF4-FFF2-40B4-BE49-F238E27FC236}">
              <a16:creationId xmlns:a16="http://schemas.microsoft.com/office/drawing/2014/main" id="{32D721C6-008C-4C08-AE7F-07F25DA9227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7" name="テキスト ボックス 106">
          <a:extLst>
            <a:ext uri="{FF2B5EF4-FFF2-40B4-BE49-F238E27FC236}">
              <a16:creationId xmlns:a16="http://schemas.microsoft.com/office/drawing/2014/main" id="{D3C84D21-C4C0-49BE-AF2C-45BB1D540496}"/>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8" name="直線コネクタ 107">
          <a:extLst>
            <a:ext uri="{FF2B5EF4-FFF2-40B4-BE49-F238E27FC236}">
              <a16:creationId xmlns:a16="http://schemas.microsoft.com/office/drawing/2014/main" id="{A35FFACD-19F4-4EAB-AA90-7815631B3E7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9" name="テキスト ボックス 108">
          <a:extLst>
            <a:ext uri="{FF2B5EF4-FFF2-40B4-BE49-F238E27FC236}">
              <a16:creationId xmlns:a16="http://schemas.microsoft.com/office/drawing/2014/main" id="{26A5770A-5B2A-4D17-9E85-5D7611EB58D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0" name="直線コネクタ 109">
          <a:extLst>
            <a:ext uri="{FF2B5EF4-FFF2-40B4-BE49-F238E27FC236}">
              <a16:creationId xmlns:a16="http://schemas.microsoft.com/office/drawing/2014/main" id="{B00EB5A3-FF47-4773-A6B0-07C9BA51944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11" name="テキスト ボックス 110">
          <a:extLst>
            <a:ext uri="{FF2B5EF4-FFF2-40B4-BE49-F238E27FC236}">
              <a16:creationId xmlns:a16="http://schemas.microsoft.com/office/drawing/2014/main" id="{F826B0BF-977D-4E61-95CE-AE271FC83E4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2E79E8A-1CBA-4D3D-8C9B-685F01DC89D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6472CC19-FCCA-4DAF-AC30-1F99C7D14D2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6A19A017-1C0A-4220-81A5-DAAD37938F1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46665</xdr:rowOff>
    </xdr:from>
    <xdr:to>
      <xdr:col>54</xdr:col>
      <xdr:colOff>189865</xdr:colOff>
      <xdr:row>41</xdr:row>
      <xdr:rowOff>123612</xdr:rowOff>
    </xdr:to>
    <xdr:cxnSp macro="">
      <xdr:nvCxnSpPr>
        <xdr:cNvPr id="115" name="直線コネクタ 114">
          <a:extLst>
            <a:ext uri="{FF2B5EF4-FFF2-40B4-BE49-F238E27FC236}">
              <a16:creationId xmlns:a16="http://schemas.microsoft.com/office/drawing/2014/main" id="{E49B8960-5709-44B5-B994-20CB802A69C5}"/>
            </a:ext>
          </a:extLst>
        </xdr:cNvPr>
        <xdr:cNvCxnSpPr/>
      </xdr:nvCxnSpPr>
      <xdr:spPr>
        <a:xfrm flipV="1">
          <a:off x="10476865" y="5704515"/>
          <a:ext cx="0" cy="144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127439</xdr:rowOff>
    </xdr:from>
    <xdr:ext cx="534377" cy="259045"/>
    <xdr:sp macro="" textlink="">
      <xdr:nvSpPr>
        <xdr:cNvPr id="116" name="【道路】&#10;一人当たり延長最小値テキスト">
          <a:extLst>
            <a:ext uri="{FF2B5EF4-FFF2-40B4-BE49-F238E27FC236}">
              <a16:creationId xmlns:a16="http://schemas.microsoft.com/office/drawing/2014/main" id="{C41A9712-B281-43E9-94E0-7432ECC56327}"/>
            </a:ext>
          </a:extLst>
        </xdr:cNvPr>
        <xdr:cNvSpPr txBox="1"/>
      </xdr:nvSpPr>
      <xdr:spPr>
        <a:xfrm>
          <a:off x="10515600" y="715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123612</xdr:rowOff>
    </xdr:from>
    <xdr:to>
      <xdr:col>55</xdr:col>
      <xdr:colOff>88900</xdr:colOff>
      <xdr:row>41</xdr:row>
      <xdr:rowOff>123612</xdr:rowOff>
    </xdr:to>
    <xdr:cxnSp macro="">
      <xdr:nvCxnSpPr>
        <xdr:cNvPr id="117" name="直線コネクタ 116">
          <a:extLst>
            <a:ext uri="{FF2B5EF4-FFF2-40B4-BE49-F238E27FC236}">
              <a16:creationId xmlns:a16="http://schemas.microsoft.com/office/drawing/2014/main" id="{61D274D5-C903-4DC4-93BD-C966148A4608}"/>
            </a:ext>
          </a:extLst>
        </xdr:cNvPr>
        <xdr:cNvCxnSpPr/>
      </xdr:nvCxnSpPr>
      <xdr:spPr>
        <a:xfrm>
          <a:off x="10388600" y="7153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164792</xdr:rowOff>
    </xdr:from>
    <xdr:ext cx="534377" cy="259045"/>
    <xdr:sp macro="" textlink="">
      <xdr:nvSpPr>
        <xdr:cNvPr id="118" name="【道路】&#10;一人当たり延長最大値テキスト">
          <a:extLst>
            <a:ext uri="{FF2B5EF4-FFF2-40B4-BE49-F238E27FC236}">
              <a16:creationId xmlns:a16="http://schemas.microsoft.com/office/drawing/2014/main" id="{8E6BADA8-4816-451A-B685-6502F51FFCDA}"/>
            </a:ext>
          </a:extLst>
        </xdr:cNvPr>
        <xdr:cNvSpPr txBox="1"/>
      </xdr:nvSpPr>
      <xdr:spPr>
        <a:xfrm>
          <a:off x="10515600" y="547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46665</xdr:rowOff>
    </xdr:from>
    <xdr:to>
      <xdr:col>55</xdr:col>
      <xdr:colOff>88900</xdr:colOff>
      <xdr:row>33</xdr:row>
      <xdr:rowOff>46665</xdr:rowOff>
    </xdr:to>
    <xdr:cxnSp macro="">
      <xdr:nvCxnSpPr>
        <xdr:cNvPr id="119" name="直線コネクタ 118">
          <a:extLst>
            <a:ext uri="{FF2B5EF4-FFF2-40B4-BE49-F238E27FC236}">
              <a16:creationId xmlns:a16="http://schemas.microsoft.com/office/drawing/2014/main" id="{075332CA-DC0D-4603-87C8-CC5A129C173C}"/>
            </a:ext>
          </a:extLst>
        </xdr:cNvPr>
        <xdr:cNvCxnSpPr/>
      </xdr:nvCxnSpPr>
      <xdr:spPr>
        <a:xfrm>
          <a:off x="10388600" y="570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125122</xdr:rowOff>
    </xdr:from>
    <xdr:ext cx="534377" cy="259045"/>
    <xdr:sp macro="" textlink="">
      <xdr:nvSpPr>
        <xdr:cNvPr id="120" name="【道路】&#10;一人当たり延長平均値テキスト">
          <a:extLst>
            <a:ext uri="{FF2B5EF4-FFF2-40B4-BE49-F238E27FC236}">
              <a16:creationId xmlns:a16="http://schemas.microsoft.com/office/drawing/2014/main" id="{5C163022-A497-4112-A8C4-4BBD04371895}"/>
            </a:ext>
          </a:extLst>
        </xdr:cNvPr>
        <xdr:cNvSpPr txBox="1"/>
      </xdr:nvSpPr>
      <xdr:spPr>
        <a:xfrm>
          <a:off x="10515600" y="6297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146695</xdr:rowOff>
    </xdr:from>
    <xdr:to>
      <xdr:col>55</xdr:col>
      <xdr:colOff>50800</xdr:colOff>
      <xdr:row>37</xdr:row>
      <xdr:rowOff>76845</xdr:rowOff>
    </xdr:to>
    <xdr:sp macro="" textlink="">
      <xdr:nvSpPr>
        <xdr:cNvPr id="121" name="フローチャート: 判断 120">
          <a:extLst>
            <a:ext uri="{FF2B5EF4-FFF2-40B4-BE49-F238E27FC236}">
              <a16:creationId xmlns:a16="http://schemas.microsoft.com/office/drawing/2014/main" id="{D7D578D7-2ECD-4ED0-BD96-C7CA3CE89C1F}"/>
            </a:ext>
          </a:extLst>
        </xdr:cNvPr>
        <xdr:cNvSpPr/>
      </xdr:nvSpPr>
      <xdr:spPr>
        <a:xfrm>
          <a:off x="10426700" y="63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52878</xdr:rowOff>
    </xdr:from>
    <xdr:to>
      <xdr:col>50</xdr:col>
      <xdr:colOff>165100</xdr:colOff>
      <xdr:row>37</xdr:row>
      <xdr:rowOff>154478</xdr:rowOff>
    </xdr:to>
    <xdr:sp macro="" textlink="">
      <xdr:nvSpPr>
        <xdr:cNvPr id="122" name="フローチャート: 判断 121">
          <a:extLst>
            <a:ext uri="{FF2B5EF4-FFF2-40B4-BE49-F238E27FC236}">
              <a16:creationId xmlns:a16="http://schemas.microsoft.com/office/drawing/2014/main" id="{B4958578-D791-459D-8064-F49DE217680C}"/>
            </a:ext>
          </a:extLst>
        </xdr:cNvPr>
        <xdr:cNvSpPr/>
      </xdr:nvSpPr>
      <xdr:spPr>
        <a:xfrm>
          <a:off x="9588500" y="639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65817</xdr:rowOff>
    </xdr:from>
    <xdr:to>
      <xdr:col>46</xdr:col>
      <xdr:colOff>38100</xdr:colOff>
      <xdr:row>37</xdr:row>
      <xdr:rowOff>167416</xdr:rowOff>
    </xdr:to>
    <xdr:sp macro="" textlink="">
      <xdr:nvSpPr>
        <xdr:cNvPr id="123" name="フローチャート: 判断 122">
          <a:extLst>
            <a:ext uri="{FF2B5EF4-FFF2-40B4-BE49-F238E27FC236}">
              <a16:creationId xmlns:a16="http://schemas.microsoft.com/office/drawing/2014/main" id="{5D8B975C-E7F0-4940-AD7C-FA2DA3F3BAAA}"/>
            </a:ext>
          </a:extLst>
        </xdr:cNvPr>
        <xdr:cNvSpPr/>
      </xdr:nvSpPr>
      <xdr:spPr>
        <a:xfrm>
          <a:off x="8699500" y="64094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106553</xdr:rowOff>
    </xdr:from>
    <xdr:to>
      <xdr:col>41</xdr:col>
      <xdr:colOff>101600</xdr:colOff>
      <xdr:row>41</xdr:row>
      <xdr:rowOff>36703</xdr:rowOff>
    </xdr:to>
    <xdr:sp macro="" textlink="">
      <xdr:nvSpPr>
        <xdr:cNvPr id="124" name="フローチャート: 判断 123">
          <a:extLst>
            <a:ext uri="{FF2B5EF4-FFF2-40B4-BE49-F238E27FC236}">
              <a16:creationId xmlns:a16="http://schemas.microsoft.com/office/drawing/2014/main" id="{AF7DF3FC-8B02-4DE6-B887-3B9C82FD1D19}"/>
            </a:ext>
          </a:extLst>
        </xdr:cNvPr>
        <xdr:cNvSpPr/>
      </xdr:nvSpPr>
      <xdr:spPr>
        <a:xfrm>
          <a:off x="7810500" y="696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89499</xdr:rowOff>
    </xdr:from>
    <xdr:to>
      <xdr:col>36</xdr:col>
      <xdr:colOff>165100</xdr:colOff>
      <xdr:row>41</xdr:row>
      <xdr:rowOff>19649</xdr:rowOff>
    </xdr:to>
    <xdr:sp macro="" textlink="">
      <xdr:nvSpPr>
        <xdr:cNvPr id="125" name="フローチャート: 判断 124">
          <a:extLst>
            <a:ext uri="{FF2B5EF4-FFF2-40B4-BE49-F238E27FC236}">
              <a16:creationId xmlns:a16="http://schemas.microsoft.com/office/drawing/2014/main" id="{0A719F18-2012-42F7-A1AB-D84209214171}"/>
            </a:ext>
          </a:extLst>
        </xdr:cNvPr>
        <xdr:cNvSpPr/>
      </xdr:nvSpPr>
      <xdr:spPr>
        <a:xfrm>
          <a:off x="6921500" y="694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84C0E5F-A2F4-42AC-9B92-0CE985E41A5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DD62868-AC49-4CAE-9F40-992844B2345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4E77D66-9A76-473F-837E-B2D7C3DD68F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57051E4-26A9-444F-8EE4-6712457A677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5E8DA3E-A0D1-49AA-B210-3DF4AFF87B2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108748</xdr:rowOff>
    </xdr:from>
    <xdr:to>
      <xdr:col>55</xdr:col>
      <xdr:colOff>50800</xdr:colOff>
      <xdr:row>36</xdr:row>
      <xdr:rowOff>38898</xdr:rowOff>
    </xdr:to>
    <xdr:sp macro="" textlink="">
      <xdr:nvSpPr>
        <xdr:cNvPr id="131" name="楕円 130">
          <a:extLst>
            <a:ext uri="{FF2B5EF4-FFF2-40B4-BE49-F238E27FC236}">
              <a16:creationId xmlns:a16="http://schemas.microsoft.com/office/drawing/2014/main" id="{11F081CF-C413-468E-98FF-76AF99567AE3}"/>
            </a:ext>
          </a:extLst>
        </xdr:cNvPr>
        <xdr:cNvSpPr/>
      </xdr:nvSpPr>
      <xdr:spPr>
        <a:xfrm>
          <a:off x="10426700" y="61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131625</xdr:rowOff>
    </xdr:from>
    <xdr:ext cx="534377" cy="259045"/>
    <xdr:sp macro="" textlink="">
      <xdr:nvSpPr>
        <xdr:cNvPr id="132" name="【道路】&#10;一人当たり延長該当値テキスト">
          <a:extLst>
            <a:ext uri="{FF2B5EF4-FFF2-40B4-BE49-F238E27FC236}">
              <a16:creationId xmlns:a16="http://schemas.microsoft.com/office/drawing/2014/main" id="{5752E175-EA1E-4EB6-8DE6-5210ECD235F6}"/>
            </a:ext>
          </a:extLst>
        </xdr:cNvPr>
        <xdr:cNvSpPr txBox="1"/>
      </xdr:nvSpPr>
      <xdr:spPr>
        <a:xfrm>
          <a:off x="10515600" y="59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128499</xdr:rowOff>
    </xdr:from>
    <xdr:to>
      <xdr:col>50</xdr:col>
      <xdr:colOff>165100</xdr:colOff>
      <xdr:row>36</xdr:row>
      <xdr:rowOff>58649</xdr:rowOff>
    </xdr:to>
    <xdr:sp macro="" textlink="">
      <xdr:nvSpPr>
        <xdr:cNvPr id="133" name="楕円 132">
          <a:extLst>
            <a:ext uri="{FF2B5EF4-FFF2-40B4-BE49-F238E27FC236}">
              <a16:creationId xmlns:a16="http://schemas.microsoft.com/office/drawing/2014/main" id="{86DD832B-ABAE-49B3-AF1E-0D3634583F36}"/>
            </a:ext>
          </a:extLst>
        </xdr:cNvPr>
        <xdr:cNvSpPr/>
      </xdr:nvSpPr>
      <xdr:spPr>
        <a:xfrm>
          <a:off x="9588500" y="612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159548</xdr:rowOff>
    </xdr:from>
    <xdr:to>
      <xdr:col>55</xdr:col>
      <xdr:colOff>0</xdr:colOff>
      <xdr:row>36</xdr:row>
      <xdr:rowOff>7849</xdr:rowOff>
    </xdr:to>
    <xdr:cxnSp macro="">
      <xdr:nvCxnSpPr>
        <xdr:cNvPr id="134" name="直線コネクタ 133">
          <a:extLst>
            <a:ext uri="{FF2B5EF4-FFF2-40B4-BE49-F238E27FC236}">
              <a16:creationId xmlns:a16="http://schemas.microsoft.com/office/drawing/2014/main" id="{22CF5248-8BEC-4F36-B9DC-185D69E84F6F}"/>
            </a:ext>
          </a:extLst>
        </xdr:cNvPr>
        <xdr:cNvCxnSpPr/>
      </xdr:nvCxnSpPr>
      <xdr:spPr>
        <a:xfrm flipV="1">
          <a:off x="9639300" y="6160298"/>
          <a:ext cx="8382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147381</xdr:rowOff>
    </xdr:from>
    <xdr:to>
      <xdr:col>46</xdr:col>
      <xdr:colOff>38100</xdr:colOff>
      <xdr:row>36</xdr:row>
      <xdr:rowOff>77531</xdr:rowOff>
    </xdr:to>
    <xdr:sp macro="" textlink="">
      <xdr:nvSpPr>
        <xdr:cNvPr id="135" name="楕円 134">
          <a:extLst>
            <a:ext uri="{FF2B5EF4-FFF2-40B4-BE49-F238E27FC236}">
              <a16:creationId xmlns:a16="http://schemas.microsoft.com/office/drawing/2014/main" id="{EBB54D23-7E9C-4321-B21C-67A976C633B0}"/>
            </a:ext>
          </a:extLst>
        </xdr:cNvPr>
        <xdr:cNvSpPr/>
      </xdr:nvSpPr>
      <xdr:spPr>
        <a:xfrm>
          <a:off x="8699500" y="614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7849</xdr:rowOff>
    </xdr:from>
    <xdr:to>
      <xdr:col>50</xdr:col>
      <xdr:colOff>114300</xdr:colOff>
      <xdr:row>36</xdr:row>
      <xdr:rowOff>26731</xdr:rowOff>
    </xdr:to>
    <xdr:cxnSp macro="">
      <xdr:nvCxnSpPr>
        <xdr:cNvPr id="136" name="直線コネクタ 135">
          <a:extLst>
            <a:ext uri="{FF2B5EF4-FFF2-40B4-BE49-F238E27FC236}">
              <a16:creationId xmlns:a16="http://schemas.microsoft.com/office/drawing/2014/main" id="{C3CF597C-1DCA-4F18-AAEC-28AC673DF8CF}"/>
            </a:ext>
          </a:extLst>
        </xdr:cNvPr>
        <xdr:cNvCxnSpPr/>
      </xdr:nvCxnSpPr>
      <xdr:spPr>
        <a:xfrm flipV="1">
          <a:off x="8750300" y="6180049"/>
          <a:ext cx="889000" cy="1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170150</xdr:rowOff>
    </xdr:from>
    <xdr:to>
      <xdr:col>41</xdr:col>
      <xdr:colOff>101600</xdr:colOff>
      <xdr:row>36</xdr:row>
      <xdr:rowOff>100300</xdr:rowOff>
    </xdr:to>
    <xdr:sp macro="" textlink="">
      <xdr:nvSpPr>
        <xdr:cNvPr id="137" name="楕円 136">
          <a:extLst>
            <a:ext uri="{FF2B5EF4-FFF2-40B4-BE49-F238E27FC236}">
              <a16:creationId xmlns:a16="http://schemas.microsoft.com/office/drawing/2014/main" id="{A2058B1E-DF26-4F80-A570-C6E4FC2ED153}"/>
            </a:ext>
          </a:extLst>
        </xdr:cNvPr>
        <xdr:cNvSpPr/>
      </xdr:nvSpPr>
      <xdr:spPr>
        <a:xfrm>
          <a:off x="7810500" y="617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26731</xdr:rowOff>
    </xdr:from>
    <xdr:to>
      <xdr:col>45</xdr:col>
      <xdr:colOff>177800</xdr:colOff>
      <xdr:row>36</xdr:row>
      <xdr:rowOff>49500</xdr:rowOff>
    </xdr:to>
    <xdr:cxnSp macro="">
      <xdr:nvCxnSpPr>
        <xdr:cNvPr id="138" name="直線コネクタ 137">
          <a:extLst>
            <a:ext uri="{FF2B5EF4-FFF2-40B4-BE49-F238E27FC236}">
              <a16:creationId xmlns:a16="http://schemas.microsoft.com/office/drawing/2014/main" id="{2CDCC73F-8E88-4DD0-B847-75BB72FB278D}"/>
            </a:ext>
          </a:extLst>
        </xdr:cNvPr>
        <xdr:cNvCxnSpPr/>
      </xdr:nvCxnSpPr>
      <xdr:spPr>
        <a:xfrm flipV="1">
          <a:off x="7861300" y="6198931"/>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14656</xdr:rowOff>
    </xdr:from>
    <xdr:to>
      <xdr:col>36</xdr:col>
      <xdr:colOff>165100</xdr:colOff>
      <xdr:row>36</xdr:row>
      <xdr:rowOff>116256</xdr:rowOff>
    </xdr:to>
    <xdr:sp macro="" textlink="">
      <xdr:nvSpPr>
        <xdr:cNvPr id="139" name="楕円 138">
          <a:extLst>
            <a:ext uri="{FF2B5EF4-FFF2-40B4-BE49-F238E27FC236}">
              <a16:creationId xmlns:a16="http://schemas.microsoft.com/office/drawing/2014/main" id="{639BD4CD-8812-4518-AFAC-0E1B68C8DBA5}"/>
            </a:ext>
          </a:extLst>
        </xdr:cNvPr>
        <xdr:cNvSpPr/>
      </xdr:nvSpPr>
      <xdr:spPr>
        <a:xfrm>
          <a:off x="6921500" y="618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49500</xdr:rowOff>
    </xdr:from>
    <xdr:to>
      <xdr:col>41</xdr:col>
      <xdr:colOff>50800</xdr:colOff>
      <xdr:row>36</xdr:row>
      <xdr:rowOff>65456</xdr:rowOff>
    </xdr:to>
    <xdr:cxnSp macro="">
      <xdr:nvCxnSpPr>
        <xdr:cNvPr id="140" name="直線コネクタ 139">
          <a:extLst>
            <a:ext uri="{FF2B5EF4-FFF2-40B4-BE49-F238E27FC236}">
              <a16:creationId xmlns:a16="http://schemas.microsoft.com/office/drawing/2014/main" id="{B2ABEFA1-07F0-49BA-A0CF-7E49FB02BDE0}"/>
            </a:ext>
          </a:extLst>
        </xdr:cNvPr>
        <xdr:cNvCxnSpPr/>
      </xdr:nvCxnSpPr>
      <xdr:spPr>
        <a:xfrm flipV="1">
          <a:off x="6972300" y="6221700"/>
          <a:ext cx="889000" cy="1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145604</xdr:rowOff>
    </xdr:from>
    <xdr:ext cx="534377" cy="259045"/>
    <xdr:sp macro="" textlink="">
      <xdr:nvSpPr>
        <xdr:cNvPr id="141" name="n_1aveValue【道路】&#10;一人当たり延長">
          <a:extLst>
            <a:ext uri="{FF2B5EF4-FFF2-40B4-BE49-F238E27FC236}">
              <a16:creationId xmlns:a16="http://schemas.microsoft.com/office/drawing/2014/main" id="{08BB291C-F12E-4DD8-966E-2EFEA49A41A7}"/>
            </a:ext>
          </a:extLst>
        </xdr:cNvPr>
        <xdr:cNvSpPr txBox="1"/>
      </xdr:nvSpPr>
      <xdr:spPr>
        <a:xfrm>
          <a:off x="9359411" y="648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158543</xdr:rowOff>
    </xdr:from>
    <xdr:ext cx="534377" cy="259045"/>
    <xdr:sp macro="" textlink="">
      <xdr:nvSpPr>
        <xdr:cNvPr id="142" name="n_2aveValue【道路】&#10;一人当たり延長">
          <a:extLst>
            <a:ext uri="{FF2B5EF4-FFF2-40B4-BE49-F238E27FC236}">
              <a16:creationId xmlns:a16="http://schemas.microsoft.com/office/drawing/2014/main" id="{FE72B8DD-CC77-4097-8388-A009CF60D0E6}"/>
            </a:ext>
          </a:extLst>
        </xdr:cNvPr>
        <xdr:cNvSpPr txBox="1"/>
      </xdr:nvSpPr>
      <xdr:spPr>
        <a:xfrm>
          <a:off x="8483111" y="650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27830</xdr:rowOff>
    </xdr:from>
    <xdr:ext cx="534377" cy="259045"/>
    <xdr:sp macro="" textlink="">
      <xdr:nvSpPr>
        <xdr:cNvPr id="143" name="n_3aveValue【道路】&#10;一人当たり延長">
          <a:extLst>
            <a:ext uri="{FF2B5EF4-FFF2-40B4-BE49-F238E27FC236}">
              <a16:creationId xmlns:a16="http://schemas.microsoft.com/office/drawing/2014/main" id="{80AA0ADD-46EB-44CE-9487-88C8C9867C11}"/>
            </a:ext>
          </a:extLst>
        </xdr:cNvPr>
        <xdr:cNvSpPr txBox="1"/>
      </xdr:nvSpPr>
      <xdr:spPr>
        <a:xfrm>
          <a:off x="7594111" y="705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10776</xdr:rowOff>
    </xdr:from>
    <xdr:ext cx="534377" cy="259045"/>
    <xdr:sp macro="" textlink="">
      <xdr:nvSpPr>
        <xdr:cNvPr id="144" name="n_4aveValue【道路】&#10;一人当たり延長">
          <a:extLst>
            <a:ext uri="{FF2B5EF4-FFF2-40B4-BE49-F238E27FC236}">
              <a16:creationId xmlns:a16="http://schemas.microsoft.com/office/drawing/2014/main" id="{A3EB6132-3752-477E-A426-AFC9BD0C0D6C}"/>
            </a:ext>
          </a:extLst>
        </xdr:cNvPr>
        <xdr:cNvSpPr txBox="1"/>
      </xdr:nvSpPr>
      <xdr:spPr>
        <a:xfrm>
          <a:off x="6705111" y="704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75176</xdr:rowOff>
    </xdr:from>
    <xdr:ext cx="534377" cy="259045"/>
    <xdr:sp macro="" textlink="">
      <xdr:nvSpPr>
        <xdr:cNvPr id="145" name="n_1mainValue【道路】&#10;一人当たり延長">
          <a:extLst>
            <a:ext uri="{FF2B5EF4-FFF2-40B4-BE49-F238E27FC236}">
              <a16:creationId xmlns:a16="http://schemas.microsoft.com/office/drawing/2014/main" id="{5C59B340-B7EF-4A1F-9990-8BB8D3C6755A}"/>
            </a:ext>
          </a:extLst>
        </xdr:cNvPr>
        <xdr:cNvSpPr txBox="1"/>
      </xdr:nvSpPr>
      <xdr:spPr>
        <a:xfrm>
          <a:off x="9359411" y="59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94058</xdr:rowOff>
    </xdr:from>
    <xdr:ext cx="534377" cy="259045"/>
    <xdr:sp macro="" textlink="">
      <xdr:nvSpPr>
        <xdr:cNvPr id="146" name="n_2mainValue【道路】&#10;一人当たり延長">
          <a:extLst>
            <a:ext uri="{FF2B5EF4-FFF2-40B4-BE49-F238E27FC236}">
              <a16:creationId xmlns:a16="http://schemas.microsoft.com/office/drawing/2014/main" id="{1CBC67FA-62A3-4E73-9388-E37C1A34BE05}"/>
            </a:ext>
          </a:extLst>
        </xdr:cNvPr>
        <xdr:cNvSpPr txBox="1"/>
      </xdr:nvSpPr>
      <xdr:spPr>
        <a:xfrm>
          <a:off x="8483111" y="592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116827</xdr:rowOff>
    </xdr:from>
    <xdr:ext cx="534377" cy="259045"/>
    <xdr:sp macro="" textlink="">
      <xdr:nvSpPr>
        <xdr:cNvPr id="147" name="n_3mainValue【道路】&#10;一人当たり延長">
          <a:extLst>
            <a:ext uri="{FF2B5EF4-FFF2-40B4-BE49-F238E27FC236}">
              <a16:creationId xmlns:a16="http://schemas.microsoft.com/office/drawing/2014/main" id="{1E9DCCD0-9A79-47D0-90C5-71EFFBACAB77}"/>
            </a:ext>
          </a:extLst>
        </xdr:cNvPr>
        <xdr:cNvSpPr txBox="1"/>
      </xdr:nvSpPr>
      <xdr:spPr>
        <a:xfrm>
          <a:off x="7594111" y="594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132783</xdr:rowOff>
    </xdr:from>
    <xdr:ext cx="534377" cy="259045"/>
    <xdr:sp macro="" textlink="">
      <xdr:nvSpPr>
        <xdr:cNvPr id="148" name="n_4mainValue【道路】&#10;一人当たり延長">
          <a:extLst>
            <a:ext uri="{FF2B5EF4-FFF2-40B4-BE49-F238E27FC236}">
              <a16:creationId xmlns:a16="http://schemas.microsoft.com/office/drawing/2014/main" id="{DB5A9A21-3BAD-4EEB-990B-4B89CE35FDC4}"/>
            </a:ext>
          </a:extLst>
        </xdr:cNvPr>
        <xdr:cNvSpPr txBox="1"/>
      </xdr:nvSpPr>
      <xdr:spPr>
        <a:xfrm>
          <a:off x="6705111" y="59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B449FC9-FE45-4370-91A1-AFCC17A11EF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1994C03-74B8-40A4-BA80-1F0DA06C1A2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5D93072-4F62-4B14-A03D-1D3B9BE72D5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C974D6C-24FE-45D0-987C-4817F713A54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2364A3F-6923-48D0-9927-169FEE62B9A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70B6CE4-1340-49D1-BFDD-413EDB959FB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324C6C7-0A74-4CC1-939D-60CC2C5DE75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38F67A7-2F0A-42BF-8B81-6C1484018B1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F9460134-6AD5-4B7C-94D2-3756D92CD3C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AC232D3-E646-48DB-A3CA-4F4E3A635A7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EDF85D76-B157-476B-BC4C-D8B0DFE3BABB}"/>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B8791AC1-8EB5-4BA9-8B56-2B352723B8DE}"/>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1" name="テキスト ボックス 160">
          <a:extLst>
            <a:ext uri="{FF2B5EF4-FFF2-40B4-BE49-F238E27FC236}">
              <a16:creationId xmlns:a16="http://schemas.microsoft.com/office/drawing/2014/main" id="{284A8E79-1B31-42B5-BBD5-834342AF36F5}"/>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FCAB135D-0921-4324-81E1-E9AD8E1C06F7}"/>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F16492D5-68F5-4D77-8FCD-54D5FF224155}"/>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B40F376C-66A7-42A6-8171-2F70D77913D4}"/>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F564B912-AD3A-4CA7-AB26-05FFCFE1E0AE}"/>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3A0D8FC4-F8CF-4D58-896E-8712A72CEEE7}"/>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6A34F0EB-48E9-4C24-A88F-3A0E42F6ED68}"/>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60D6EB8-1DCD-4BBA-A07A-C412F3761AA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383E6C0F-505C-48C3-A1AE-076D2DBA0244}"/>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21639E48-9D25-4A5A-8814-E0603294879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64</xdr:row>
      <xdr:rowOff>13716</xdr:rowOff>
    </xdr:to>
    <xdr:cxnSp macro="">
      <xdr:nvCxnSpPr>
        <xdr:cNvPr id="171" name="直線コネクタ 170">
          <a:extLst>
            <a:ext uri="{FF2B5EF4-FFF2-40B4-BE49-F238E27FC236}">
              <a16:creationId xmlns:a16="http://schemas.microsoft.com/office/drawing/2014/main" id="{0399F7A5-EF17-44F7-9883-A29C71734CA9}"/>
            </a:ext>
          </a:extLst>
        </xdr:cNvPr>
        <xdr:cNvCxnSpPr/>
      </xdr:nvCxnSpPr>
      <xdr:spPr>
        <a:xfrm flipV="1">
          <a:off x="4634865" y="9541764"/>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17543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CC529F99-50E5-4578-A188-16FB516A6C4F}"/>
            </a:ext>
          </a:extLst>
        </xdr:cNvPr>
        <xdr:cNvSpPr txBox="1"/>
      </xdr:nvSpPr>
      <xdr:spPr>
        <a:xfrm>
          <a:off x="4673600" y="1099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13716</xdr:rowOff>
    </xdr:from>
    <xdr:to>
      <xdr:col>24</xdr:col>
      <xdr:colOff>152400</xdr:colOff>
      <xdr:row>64</xdr:row>
      <xdr:rowOff>13716</xdr:rowOff>
    </xdr:to>
    <xdr:cxnSp macro="">
      <xdr:nvCxnSpPr>
        <xdr:cNvPr id="173" name="直線コネクタ 172">
          <a:extLst>
            <a:ext uri="{FF2B5EF4-FFF2-40B4-BE49-F238E27FC236}">
              <a16:creationId xmlns:a16="http://schemas.microsoft.com/office/drawing/2014/main" id="{E3989F5F-4CDF-4B91-9F72-7DBABAE864B0}"/>
            </a:ext>
          </a:extLst>
        </xdr:cNvPr>
        <xdr:cNvCxnSpPr/>
      </xdr:nvCxnSpPr>
      <xdr:spPr>
        <a:xfrm>
          <a:off x="4546600" y="1098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62A1A73A-B47A-4F84-87C3-69C7B9E8D7F2}"/>
            </a:ext>
          </a:extLst>
        </xdr:cNvPr>
        <xdr:cNvSpPr txBox="1"/>
      </xdr:nvSpPr>
      <xdr:spPr>
        <a:xfrm>
          <a:off x="4673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175" name="直線コネクタ 174">
          <a:extLst>
            <a:ext uri="{FF2B5EF4-FFF2-40B4-BE49-F238E27FC236}">
              <a16:creationId xmlns:a16="http://schemas.microsoft.com/office/drawing/2014/main" id="{BA5E3053-0F92-4660-A32D-7D679AA73D7F}"/>
            </a:ext>
          </a:extLst>
        </xdr:cNvPr>
        <xdr:cNvCxnSpPr/>
      </xdr:nvCxnSpPr>
      <xdr:spPr>
        <a:xfrm>
          <a:off x="4546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17797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9CEDA345-C180-469D-8D69-D55269720FD4}"/>
            </a:ext>
          </a:extLst>
        </xdr:cNvPr>
        <xdr:cNvSpPr txBox="1"/>
      </xdr:nvSpPr>
      <xdr:spPr>
        <a:xfrm>
          <a:off x="4673600" y="10476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77" name="フローチャート: 判断 176">
          <a:extLst>
            <a:ext uri="{FF2B5EF4-FFF2-40B4-BE49-F238E27FC236}">
              <a16:creationId xmlns:a16="http://schemas.microsoft.com/office/drawing/2014/main" id="{5A8661F4-CA20-4CAE-A225-6E8024A4C081}"/>
            </a:ext>
          </a:extLst>
        </xdr:cNvPr>
        <xdr:cNvSpPr/>
      </xdr:nvSpPr>
      <xdr:spPr>
        <a:xfrm>
          <a:off x="4584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78" name="フローチャート: 判断 177">
          <a:extLst>
            <a:ext uri="{FF2B5EF4-FFF2-40B4-BE49-F238E27FC236}">
              <a16:creationId xmlns:a16="http://schemas.microsoft.com/office/drawing/2014/main" id="{01631A80-D99A-45BE-BD97-F19363B98238}"/>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95504</xdr:rowOff>
    </xdr:from>
    <xdr:to>
      <xdr:col>15</xdr:col>
      <xdr:colOff>101600</xdr:colOff>
      <xdr:row>61</xdr:row>
      <xdr:rowOff>25654</xdr:rowOff>
    </xdr:to>
    <xdr:sp macro="" textlink="">
      <xdr:nvSpPr>
        <xdr:cNvPr id="179" name="フローチャート: 判断 178">
          <a:extLst>
            <a:ext uri="{FF2B5EF4-FFF2-40B4-BE49-F238E27FC236}">
              <a16:creationId xmlns:a16="http://schemas.microsoft.com/office/drawing/2014/main" id="{3FE97682-6FBA-4EFE-BEFB-CDFBB077CB2C}"/>
            </a:ext>
          </a:extLst>
        </xdr:cNvPr>
        <xdr:cNvSpPr/>
      </xdr:nvSpPr>
      <xdr:spPr>
        <a:xfrm>
          <a:off x="2857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54356</xdr:rowOff>
    </xdr:from>
    <xdr:to>
      <xdr:col>10</xdr:col>
      <xdr:colOff>165100</xdr:colOff>
      <xdr:row>58</xdr:row>
      <xdr:rowOff>155956</xdr:rowOff>
    </xdr:to>
    <xdr:sp macro="" textlink="">
      <xdr:nvSpPr>
        <xdr:cNvPr id="180" name="フローチャート: 判断 179">
          <a:extLst>
            <a:ext uri="{FF2B5EF4-FFF2-40B4-BE49-F238E27FC236}">
              <a16:creationId xmlns:a16="http://schemas.microsoft.com/office/drawing/2014/main" id="{9FBFD94B-3543-403C-80A7-C9AECA4E2B62}"/>
            </a:ext>
          </a:extLst>
        </xdr:cNvPr>
        <xdr:cNvSpPr/>
      </xdr:nvSpPr>
      <xdr:spPr>
        <a:xfrm>
          <a:off x="1968500" y="999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86360</xdr:rowOff>
    </xdr:from>
    <xdr:to>
      <xdr:col>6</xdr:col>
      <xdr:colOff>38100</xdr:colOff>
      <xdr:row>59</xdr:row>
      <xdr:rowOff>16510</xdr:rowOff>
    </xdr:to>
    <xdr:sp macro="" textlink="">
      <xdr:nvSpPr>
        <xdr:cNvPr id="181" name="フローチャート: 判断 180">
          <a:extLst>
            <a:ext uri="{FF2B5EF4-FFF2-40B4-BE49-F238E27FC236}">
              <a16:creationId xmlns:a16="http://schemas.microsoft.com/office/drawing/2014/main" id="{CDA3BB11-8DE6-4F00-99EF-B47B72CC50E1}"/>
            </a:ext>
          </a:extLst>
        </xdr:cNvPr>
        <xdr:cNvSpPr/>
      </xdr:nvSpPr>
      <xdr:spPr>
        <a:xfrm>
          <a:off x="1079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C1290DA-3A07-4DED-83E8-20962C47BEA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60F9E1A-D277-4811-93AB-B2922E5FFD6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07AB323-5B70-4ADA-BEC2-2EECE4E9514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694C47A-9DCF-4529-AD27-5FD41871639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145D076-65CD-4F26-922E-69DEE0C3CBD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24638</xdr:rowOff>
    </xdr:from>
    <xdr:to>
      <xdr:col>24</xdr:col>
      <xdr:colOff>114300</xdr:colOff>
      <xdr:row>63</xdr:row>
      <xdr:rowOff>126238</xdr:rowOff>
    </xdr:to>
    <xdr:sp macro="" textlink="">
      <xdr:nvSpPr>
        <xdr:cNvPr id="187" name="楕円 186">
          <a:extLst>
            <a:ext uri="{FF2B5EF4-FFF2-40B4-BE49-F238E27FC236}">
              <a16:creationId xmlns:a16="http://schemas.microsoft.com/office/drawing/2014/main" id="{741CDF7F-1D1F-4A2B-82AB-A87F62159162}"/>
            </a:ext>
          </a:extLst>
        </xdr:cNvPr>
        <xdr:cNvSpPr/>
      </xdr:nvSpPr>
      <xdr:spPr>
        <a:xfrm>
          <a:off x="45847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111015</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48B63838-FA57-4193-B37B-1EBB6E666FC2}"/>
            </a:ext>
          </a:extLst>
        </xdr:cNvPr>
        <xdr:cNvSpPr txBox="1"/>
      </xdr:nvSpPr>
      <xdr:spPr>
        <a:xfrm>
          <a:off x="4673600" y="10740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159512</xdr:rowOff>
    </xdr:from>
    <xdr:to>
      <xdr:col>20</xdr:col>
      <xdr:colOff>38100</xdr:colOff>
      <xdr:row>63</xdr:row>
      <xdr:rowOff>89662</xdr:rowOff>
    </xdr:to>
    <xdr:sp macro="" textlink="">
      <xdr:nvSpPr>
        <xdr:cNvPr id="189" name="楕円 188">
          <a:extLst>
            <a:ext uri="{FF2B5EF4-FFF2-40B4-BE49-F238E27FC236}">
              <a16:creationId xmlns:a16="http://schemas.microsoft.com/office/drawing/2014/main" id="{0CC45607-0F4C-47A1-8E21-7EA9A2849E0A}"/>
            </a:ext>
          </a:extLst>
        </xdr:cNvPr>
        <xdr:cNvSpPr/>
      </xdr:nvSpPr>
      <xdr:spPr>
        <a:xfrm>
          <a:off x="3746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38862</xdr:rowOff>
    </xdr:from>
    <xdr:to>
      <xdr:col>24</xdr:col>
      <xdr:colOff>63500</xdr:colOff>
      <xdr:row>63</xdr:row>
      <xdr:rowOff>75438</xdr:rowOff>
    </xdr:to>
    <xdr:cxnSp macro="">
      <xdr:nvCxnSpPr>
        <xdr:cNvPr id="190" name="直線コネクタ 189">
          <a:extLst>
            <a:ext uri="{FF2B5EF4-FFF2-40B4-BE49-F238E27FC236}">
              <a16:creationId xmlns:a16="http://schemas.microsoft.com/office/drawing/2014/main" id="{E5696741-3994-4873-9E8F-F30DCD2DABCC}"/>
            </a:ext>
          </a:extLst>
        </xdr:cNvPr>
        <xdr:cNvCxnSpPr/>
      </xdr:nvCxnSpPr>
      <xdr:spPr>
        <a:xfrm>
          <a:off x="3797300" y="108402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113792</xdr:rowOff>
    </xdr:from>
    <xdr:to>
      <xdr:col>15</xdr:col>
      <xdr:colOff>101600</xdr:colOff>
      <xdr:row>63</xdr:row>
      <xdr:rowOff>43942</xdr:rowOff>
    </xdr:to>
    <xdr:sp macro="" textlink="">
      <xdr:nvSpPr>
        <xdr:cNvPr id="191" name="楕円 190">
          <a:extLst>
            <a:ext uri="{FF2B5EF4-FFF2-40B4-BE49-F238E27FC236}">
              <a16:creationId xmlns:a16="http://schemas.microsoft.com/office/drawing/2014/main" id="{126BE56B-CFC1-4BF3-8E18-5720481EA3EC}"/>
            </a:ext>
          </a:extLst>
        </xdr:cNvPr>
        <xdr:cNvSpPr/>
      </xdr:nvSpPr>
      <xdr:spPr>
        <a:xfrm>
          <a:off x="2857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164592</xdr:rowOff>
    </xdr:from>
    <xdr:to>
      <xdr:col>19</xdr:col>
      <xdr:colOff>177800</xdr:colOff>
      <xdr:row>63</xdr:row>
      <xdr:rowOff>38862</xdr:rowOff>
    </xdr:to>
    <xdr:cxnSp macro="">
      <xdr:nvCxnSpPr>
        <xdr:cNvPr id="192" name="直線コネクタ 191">
          <a:extLst>
            <a:ext uri="{FF2B5EF4-FFF2-40B4-BE49-F238E27FC236}">
              <a16:creationId xmlns:a16="http://schemas.microsoft.com/office/drawing/2014/main" id="{4689D66B-7354-46DB-85DE-04BEA158E6BE}"/>
            </a:ext>
          </a:extLst>
        </xdr:cNvPr>
        <xdr:cNvCxnSpPr/>
      </xdr:nvCxnSpPr>
      <xdr:spPr>
        <a:xfrm>
          <a:off x="2908300" y="10794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77216</xdr:rowOff>
    </xdr:from>
    <xdr:to>
      <xdr:col>10</xdr:col>
      <xdr:colOff>165100</xdr:colOff>
      <xdr:row>63</xdr:row>
      <xdr:rowOff>7366</xdr:rowOff>
    </xdr:to>
    <xdr:sp macro="" textlink="">
      <xdr:nvSpPr>
        <xdr:cNvPr id="193" name="楕円 192">
          <a:extLst>
            <a:ext uri="{FF2B5EF4-FFF2-40B4-BE49-F238E27FC236}">
              <a16:creationId xmlns:a16="http://schemas.microsoft.com/office/drawing/2014/main" id="{0BDEDE43-B0F0-4DD4-9021-7891200A4C8B}"/>
            </a:ext>
          </a:extLst>
        </xdr:cNvPr>
        <xdr:cNvSpPr/>
      </xdr:nvSpPr>
      <xdr:spPr>
        <a:xfrm>
          <a:off x="1968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128016</xdr:rowOff>
    </xdr:from>
    <xdr:to>
      <xdr:col>15</xdr:col>
      <xdr:colOff>50800</xdr:colOff>
      <xdr:row>62</xdr:row>
      <xdr:rowOff>164592</xdr:rowOff>
    </xdr:to>
    <xdr:cxnSp macro="">
      <xdr:nvCxnSpPr>
        <xdr:cNvPr id="194" name="直線コネクタ 193">
          <a:extLst>
            <a:ext uri="{FF2B5EF4-FFF2-40B4-BE49-F238E27FC236}">
              <a16:creationId xmlns:a16="http://schemas.microsoft.com/office/drawing/2014/main" id="{F9A4FD09-02D6-4C70-AEB3-8620C08E6520}"/>
            </a:ext>
          </a:extLst>
        </xdr:cNvPr>
        <xdr:cNvCxnSpPr/>
      </xdr:nvCxnSpPr>
      <xdr:spPr>
        <a:xfrm>
          <a:off x="2019300" y="10757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31496</xdr:rowOff>
    </xdr:from>
    <xdr:to>
      <xdr:col>6</xdr:col>
      <xdr:colOff>38100</xdr:colOff>
      <xdr:row>62</xdr:row>
      <xdr:rowOff>133096</xdr:rowOff>
    </xdr:to>
    <xdr:sp macro="" textlink="">
      <xdr:nvSpPr>
        <xdr:cNvPr id="195" name="楕円 194">
          <a:extLst>
            <a:ext uri="{FF2B5EF4-FFF2-40B4-BE49-F238E27FC236}">
              <a16:creationId xmlns:a16="http://schemas.microsoft.com/office/drawing/2014/main" id="{95D5657E-8534-41B9-B893-FEAC90864FF0}"/>
            </a:ext>
          </a:extLst>
        </xdr:cNvPr>
        <xdr:cNvSpPr/>
      </xdr:nvSpPr>
      <xdr:spPr>
        <a:xfrm>
          <a:off x="1079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82296</xdr:rowOff>
    </xdr:from>
    <xdr:to>
      <xdr:col>10</xdr:col>
      <xdr:colOff>114300</xdr:colOff>
      <xdr:row>62</xdr:row>
      <xdr:rowOff>128016</xdr:rowOff>
    </xdr:to>
    <xdr:cxnSp macro="">
      <xdr:nvCxnSpPr>
        <xdr:cNvPr id="196" name="直線コネクタ 195">
          <a:extLst>
            <a:ext uri="{FF2B5EF4-FFF2-40B4-BE49-F238E27FC236}">
              <a16:creationId xmlns:a16="http://schemas.microsoft.com/office/drawing/2014/main" id="{D5AF3124-833E-49C2-8A65-0CAAB600A855}"/>
            </a:ext>
          </a:extLst>
        </xdr:cNvPr>
        <xdr:cNvCxnSpPr/>
      </xdr:nvCxnSpPr>
      <xdr:spPr>
        <a:xfrm>
          <a:off x="1130300" y="107121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BE3B43D6-04B1-439A-B5DC-E501B94D5DD1}"/>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42181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9D588A3-10E8-4E0F-B4FF-7E078F73FDE8}"/>
            </a:ext>
          </a:extLst>
        </xdr:cNvPr>
        <xdr:cNvSpPr txBox="1"/>
      </xdr:nvSpPr>
      <xdr:spPr>
        <a:xfrm>
          <a:off x="2705744" y="1015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C9C6FCD9-135C-4B2A-A0A4-1F512C32DA8E}"/>
            </a:ext>
          </a:extLst>
        </xdr:cNvPr>
        <xdr:cNvSpPr txBox="1"/>
      </xdr:nvSpPr>
      <xdr:spPr>
        <a:xfrm>
          <a:off x="1816744" y="977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33037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28A0342A-4E1B-4C9E-AC31-9C4B1411F86D}"/>
            </a:ext>
          </a:extLst>
        </xdr:cNvPr>
        <xdr:cNvSpPr txBox="1"/>
      </xdr:nvSpPr>
      <xdr:spPr>
        <a:xfrm>
          <a:off x="927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80789</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7D2BCF3E-EBD0-474B-84D2-0373B3884ED2}"/>
            </a:ext>
          </a:extLst>
        </xdr:cNvPr>
        <xdr:cNvSpPr txBox="1"/>
      </xdr:nvSpPr>
      <xdr:spPr>
        <a:xfrm>
          <a:off x="3582044" y="10882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35069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7388B94-54D8-4B9B-90DF-E77A0C33C726}"/>
            </a:ext>
          </a:extLst>
        </xdr:cNvPr>
        <xdr:cNvSpPr txBox="1"/>
      </xdr:nvSpPr>
      <xdr:spPr>
        <a:xfrm>
          <a:off x="2705744" y="1083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169943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91D764B3-E44E-4020-8F96-FEDB211BFF18}"/>
            </a:ext>
          </a:extLst>
        </xdr:cNvPr>
        <xdr:cNvSpPr txBox="1"/>
      </xdr:nvSpPr>
      <xdr:spPr>
        <a:xfrm>
          <a:off x="1816744" y="1079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124223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49514E36-49C9-4A84-87FA-98DA467A4F51}"/>
            </a:ext>
          </a:extLst>
        </xdr:cNvPr>
        <xdr:cNvSpPr txBox="1"/>
      </xdr:nvSpPr>
      <xdr:spPr>
        <a:xfrm>
          <a:off x="927744" y="1075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B5A0D31-564E-4D74-A0BF-F6EE076E4B5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AF93637-B219-400A-90D6-32928B8A44D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E0DE64B-0B3A-413C-A6C3-6AD8F4218A8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B64F124-7D21-49E1-A021-727713D8061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F6F9F65-F662-4923-80CA-828516DB47A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1889844-F1A2-4E6F-BAFF-1536D560D5A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480EA3A-9D5D-4C1B-9FB0-7836F6793AE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C1A9715-3F3B-4568-BC09-D8C8CF829D7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E160DE0-C399-4197-88F6-5F3D58683B1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8096066-934B-48E1-97F8-1FD9D70E265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D67EC3B-4A27-45D2-9B46-017AAEE68EB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7B289BC-1DC1-4AB7-AB84-EE4F41C5525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BA49498-8F72-4B1E-A7A1-D1360E1469F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CC22C11F-5774-4E05-943F-D4EA33749D93}"/>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46E9D19-C74A-4B29-BC87-7280A0D4D40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37E115CA-7F44-4537-8EFC-5A9B9A955428}"/>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5077624-44F7-4EF2-864D-72932CCFF14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B53289FB-2121-47EA-95B4-225C816D0807}"/>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088CAFE-8DFA-4227-9728-A6703383390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3357A0D6-6CAA-43A7-A455-31D23DCF01C5}"/>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9079B43-C5EF-472B-A4E6-73B8670DD3B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6B3E2476-5A70-4D9F-BAEA-1E9996A431F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C97F772A-544D-4335-AC59-E4F6554D883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41297</xdr:rowOff>
    </xdr:from>
    <xdr:to>
      <xdr:col>54</xdr:col>
      <xdr:colOff>189865</xdr:colOff>
      <xdr:row>64</xdr:row>
      <xdr:rowOff>6732</xdr:rowOff>
    </xdr:to>
    <xdr:cxnSp macro="">
      <xdr:nvCxnSpPr>
        <xdr:cNvPr id="228" name="直線コネクタ 227">
          <a:extLst>
            <a:ext uri="{FF2B5EF4-FFF2-40B4-BE49-F238E27FC236}">
              <a16:creationId xmlns:a16="http://schemas.microsoft.com/office/drawing/2014/main" id="{539E415D-AB3F-43A7-8552-16EAA264F621}"/>
            </a:ext>
          </a:extLst>
        </xdr:cNvPr>
        <xdr:cNvCxnSpPr/>
      </xdr:nvCxnSpPr>
      <xdr:spPr>
        <a:xfrm flipV="1">
          <a:off x="10476865" y="9471047"/>
          <a:ext cx="0" cy="1508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10559</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3FC17735-6D7F-43C2-B5CB-DB64CBD1CD5D}"/>
            </a:ext>
          </a:extLst>
        </xdr:cNvPr>
        <xdr:cNvSpPr txBox="1"/>
      </xdr:nvSpPr>
      <xdr:spPr>
        <a:xfrm>
          <a:off x="10515600" y="1098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6732</xdr:rowOff>
    </xdr:from>
    <xdr:to>
      <xdr:col>55</xdr:col>
      <xdr:colOff>88900</xdr:colOff>
      <xdr:row>64</xdr:row>
      <xdr:rowOff>6732</xdr:rowOff>
    </xdr:to>
    <xdr:cxnSp macro="">
      <xdr:nvCxnSpPr>
        <xdr:cNvPr id="230" name="直線コネクタ 229">
          <a:extLst>
            <a:ext uri="{FF2B5EF4-FFF2-40B4-BE49-F238E27FC236}">
              <a16:creationId xmlns:a16="http://schemas.microsoft.com/office/drawing/2014/main" id="{4D3ECB23-F952-4385-B8D2-E6EE54BA7AA8}"/>
            </a:ext>
          </a:extLst>
        </xdr:cNvPr>
        <xdr:cNvCxnSpPr/>
      </xdr:nvCxnSpPr>
      <xdr:spPr>
        <a:xfrm>
          <a:off x="10388600" y="1097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159424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28344E6E-D8C6-49D7-B6C5-14404E603A47}"/>
            </a:ext>
          </a:extLst>
        </xdr:cNvPr>
        <xdr:cNvSpPr txBox="1"/>
      </xdr:nvSpPr>
      <xdr:spPr>
        <a:xfrm>
          <a:off x="10515600" y="924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41297</xdr:rowOff>
    </xdr:from>
    <xdr:to>
      <xdr:col>55</xdr:col>
      <xdr:colOff>88900</xdr:colOff>
      <xdr:row>55</xdr:row>
      <xdr:rowOff>41297</xdr:rowOff>
    </xdr:to>
    <xdr:cxnSp macro="">
      <xdr:nvCxnSpPr>
        <xdr:cNvPr id="232" name="直線コネクタ 231">
          <a:extLst>
            <a:ext uri="{FF2B5EF4-FFF2-40B4-BE49-F238E27FC236}">
              <a16:creationId xmlns:a16="http://schemas.microsoft.com/office/drawing/2014/main" id="{FDF665AB-8DA1-4C87-9BCA-FF241C2B39C4}"/>
            </a:ext>
          </a:extLst>
        </xdr:cNvPr>
        <xdr:cNvCxnSpPr/>
      </xdr:nvCxnSpPr>
      <xdr:spPr>
        <a:xfrm>
          <a:off x="10388600" y="9471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111566</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235294C8-C14F-4549-8331-08A1EC340137}"/>
            </a:ext>
          </a:extLst>
        </xdr:cNvPr>
        <xdr:cNvSpPr txBox="1"/>
      </xdr:nvSpPr>
      <xdr:spPr>
        <a:xfrm>
          <a:off x="10515600" y="100556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133139</xdr:rowOff>
    </xdr:from>
    <xdr:to>
      <xdr:col>55</xdr:col>
      <xdr:colOff>50800</xdr:colOff>
      <xdr:row>59</xdr:row>
      <xdr:rowOff>63289</xdr:rowOff>
    </xdr:to>
    <xdr:sp macro="" textlink="">
      <xdr:nvSpPr>
        <xdr:cNvPr id="234" name="フローチャート: 判断 233">
          <a:extLst>
            <a:ext uri="{FF2B5EF4-FFF2-40B4-BE49-F238E27FC236}">
              <a16:creationId xmlns:a16="http://schemas.microsoft.com/office/drawing/2014/main" id="{2261E91A-27D4-435A-99AE-E9A818E2F8DE}"/>
            </a:ext>
          </a:extLst>
        </xdr:cNvPr>
        <xdr:cNvSpPr/>
      </xdr:nvSpPr>
      <xdr:spPr>
        <a:xfrm>
          <a:off x="10426700" y="100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33954</xdr:rowOff>
    </xdr:from>
    <xdr:to>
      <xdr:col>50</xdr:col>
      <xdr:colOff>165100</xdr:colOff>
      <xdr:row>59</xdr:row>
      <xdr:rowOff>135554</xdr:rowOff>
    </xdr:to>
    <xdr:sp macro="" textlink="">
      <xdr:nvSpPr>
        <xdr:cNvPr id="235" name="フローチャート: 判断 234">
          <a:extLst>
            <a:ext uri="{FF2B5EF4-FFF2-40B4-BE49-F238E27FC236}">
              <a16:creationId xmlns:a16="http://schemas.microsoft.com/office/drawing/2014/main" id="{76B39E4D-0C71-48D3-8B0C-D563EFA74FD2}"/>
            </a:ext>
          </a:extLst>
        </xdr:cNvPr>
        <xdr:cNvSpPr/>
      </xdr:nvSpPr>
      <xdr:spPr>
        <a:xfrm>
          <a:off x="9588500" y="1014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53388</xdr:rowOff>
    </xdr:from>
    <xdr:to>
      <xdr:col>46</xdr:col>
      <xdr:colOff>38100</xdr:colOff>
      <xdr:row>59</xdr:row>
      <xdr:rowOff>154988</xdr:rowOff>
    </xdr:to>
    <xdr:sp macro="" textlink="">
      <xdr:nvSpPr>
        <xdr:cNvPr id="236" name="フローチャート: 判断 235">
          <a:extLst>
            <a:ext uri="{FF2B5EF4-FFF2-40B4-BE49-F238E27FC236}">
              <a16:creationId xmlns:a16="http://schemas.microsoft.com/office/drawing/2014/main" id="{7A150E31-4FC9-48D5-9262-6A733C227200}"/>
            </a:ext>
          </a:extLst>
        </xdr:cNvPr>
        <xdr:cNvSpPr/>
      </xdr:nvSpPr>
      <xdr:spPr>
        <a:xfrm>
          <a:off x="8699500" y="1016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113281</xdr:rowOff>
    </xdr:from>
    <xdr:to>
      <xdr:col>41</xdr:col>
      <xdr:colOff>101600</xdr:colOff>
      <xdr:row>60</xdr:row>
      <xdr:rowOff>43431</xdr:rowOff>
    </xdr:to>
    <xdr:sp macro="" textlink="">
      <xdr:nvSpPr>
        <xdr:cNvPr id="237" name="フローチャート: 判断 236">
          <a:extLst>
            <a:ext uri="{FF2B5EF4-FFF2-40B4-BE49-F238E27FC236}">
              <a16:creationId xmlns:a16="http://schemas.microsoft.com/office/drawing/2014/main" id="{840F765B-DEA6-4508-B288-AA946AD6479B}"/>
            </a:ext>
          </a:extLst>
        </xdr:cNvPr>
        <xdr:cNvSpPr/>
      </xdr:nvSpPr>
      <xdr:spPr>
        <a:xfrm>
          <a:off x="7810500" y="1022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116787</xdr:rowOff>
    </xdr:from>
    <xdr:to>
      <xdr:col>36</xdr:col>
      <xdr:colOff>165100</xdr:colOff>
      <xdr:row>60</xdr:row>
      <xdr:rowOff>46937</xdr:rowOff>
    </xdr:to>
    <xdr:sp macro="" textlink="">
      <xdr:nvSpPr>
        <xdr:cNvPr id="238" name="フローチャート: 判断 237">
          <a:extLst>
            <a:ext uri="{FF2B5EF4-FFF2-40B4-BE49-F238E27FC236}">
              <a16:creationId xmlns:a16="http://schemas.microsoft.com/office/drawing/2014/main" id="{961B885C-C822-4BC7-8FD7-7AA926C54DF4}"/>
            </a:ext>
          </a:extLst>
        </xdr:cNvPr>
        <xdr:cNvSpPr/>
      </xdr:nvSpPr>
      <xdr:spPr>
        <a:xfrm>
          <a:off x="6921500" y="1023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87E45E6-844E-4477-9C90-B036AE9DDE1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A879291-2F03-43AB-BD9B-235C4E03FA6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2710C3C-CEE0-4D37-8AB3-3979C9F504C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7ECF915-0ED6-4DA6-9639-DF30D54B018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E56FC18-16A2-42C3-A1D6-A252EEEA730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161947</xdr:rowOff>
    </xdr:from>
    <xdr:to>
      <xdr:col>55</xdr:col>
      <xdr:colOff>50800</xdr:colOff>
      <xdr:row>55</xdr:row>
      <xdr:rowOff>92097</xdr:rowOff>
    </xdr:to>
    <xdr:sp macro="" textlink="">
      <xdr:nvSpPr>
        <xdr:cNvPr id="244" name="楕円 243">
          <a:extLst>
            <a:ext uri="{FF2B5EF4-FFF2-40B4-BE49-F238E27FC236}">
              <a16:creationId xmlns:a16="http://schemas.microsoft.com/office/drawing/2014/main" id="{0D96C55D-9D12-47A7-925B-BC3544DAA075}"/>
            </a:ext>
          </a:extLst>
        </xdr:cNvPr>
        <xdr:cNvSpPr/>
      </xdr:nvSpPr>
      <xdr:spPr>
        <a:xfrm>
          <a:off x="10426700" y="942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114974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A44DB606-A5F0-4B7E-A722-51B9F50300B0}"/>
            </a:ext>
          </a:extLst>
        </xdr:cNvPr>
        <xdr:cNvSpPr txBox="1"/>
      </xdr:nvSpPr>
      <xdr:spPr>
        <a:xfrm>
          <a:off x="10515600" y="937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20588</xdr:rowOff>
    </xdr:from>
    <xdr:to>
      <xdr:col>50</xdr:col>
      <xdr:colOff>165100</xdr:colOff>
      <xdr:row>55</xdr:row>
      <xdr:rowOff>122188</xdr:rowOff>
    </xdr:to>
    <xdr:sp macro="" textlink="">
      <xdr:nvSpPr>
        <xdr:cNvPr id="246" name="楕円 245">
          <a:extLst>
            <a:ext uri="{FF2B5EF4-FFF2-40B4-BE49-F238E27FC236}">
              <a16:creationId xmlns:a16="http://schemas.microsoft.com/office/drawing/2014/main" id="{2A826D50-5B1E-4F7C-815D-7E814CA7799F}"/>
            </a:ext>
          </a:extLst>
        </xdr:cNvPr>
        <xdr:cNvSpPr/>
      </xdr:nvSpPr>
      <xdr:spPr>
        <a:xfrm>
          <a:off x="9588500" y="945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41297</xdr:rowOff>
    </xdr:from>
    <xdr:to>
      <xdr:col>55</xdr:col>
      <xdr:colOff>0</xdr:colOff>
      <xdr:row>55</xdr:row>
      <xdr:rowOff>71388</xdr:rowOff>
    </xdr:to>
    <xdr:cxnSp macro="">
      <xdr:nvCxnSpPr>
        <xdr:cNvPr id="247" name="直線コネクタ 246">
          <a:extLst>
            <a:ext uri="{FF2B5EF4-FFF2-40B4-BE49-F238E27FC236}">
              <a16:creationId xmlns:a16="http://schemas.microsoft.com/office/drawing/2014/main" id="{BEEAB625-1D3D-40C6-B9DF-88A843860EC7}"/>
            </a:ext>
          </a:extLst>
        </xdr:cNvPr>
        <xdr:cNvCxnSpPr/>
      </xdr:nvCxnSpPr>
      <xdr:spPr>
        <a:xfrm flipV="1">
          <a:off x="9639300" y="9471047"/>
          <a:ext cx="838200" cy="3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44911</xdr:rowOff>
    </xdr:from>
    <xdr:to>
      <xdr:col>46</xdr:col>
      <xdr:colOff>38100</xdr:colOff>
      <xdr:row>55</xdr:row>
      <xdr:rowOff>146511</xdr:rowOff>
    </xdr:to>
    <xdr:sp macro="" textlink="">
      <xdr:nvSpPr>
        <xdr:cNvPr id="248" name="楕円 247">
          <a:extLst>
            <a:ext uri="{FF2B5EF4-FFF2-40B4-BE49-F238E27FC236}">
              <a16:creationId xmlns:a16="http://schemas.microsoft.com/office/drawing/2014/main" id="{72DEC6FF-AF3C-4F5F-998F-F0B1F249B853}"/>
            </a:ext>
          </a:extLst>
        </xdr:cNvPr>
        <xdr:cNvSpPr/>
      </xdr:nvSpPr>
      <xdr:spPr>
        <a:xfrm>
          <a:off x="8699500" y="947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71388</xdr:rowOff>
    </xdr:from>
    <xdr:to>
      <xdr:col>50</xdr:col>
      <xdr:colOff>114300</xdr:colOff>
      <xdr:row>55</xdr:row>
      <xdr:rowOff>95711</xdr:rowOff>
    </xdr:to>
    <xdr:cxnSp macro="">
      <xdr:nvCxnSpPr>
        <xdr:cNvPr id="249" name="直線コネクタ 248">
          <a:extLst>
            <a:ext uri="{FF2B5EF4-FFF2-40B4-BE49-F238E27FC236}">
              <a16:creationId xmlns:a16="http://schemas.microsoft.com/office/drawing/2014/main" id="{0140B3D4-E6A7-4BE3-A320-11FA05AE6108}"/>
            </a:ext>
          </a:extLst>
        </xdr:cNvPr>
        <xdr:cNvCxnSpPr/>
      </xdr:nvCxnSpPr>
      <xdr:spPr>
        <a:xfrm flipV="1">
          <a:off x="8750300" y="9501138"/>
          <a:ext cx="8890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78675</xdr:rowOff>
    </xdr:from>
    <xdr:to>
      <xdr:col>41</xdr:col>
      <xdr:colOff>101600</xdr:colOff>
      <xdr:row>56</xdr:row>
      <xdr:rowOff>8825</xdr:rowOff>
    </xdr:to>
    <xdr:sp macro="" textlink="">
      <xdr:nvSpPr>
        <xdr:cNvPr id="250" name="楕円 249">
          <a:extLst>
            <a:ext uri="{FF2B5EF4-FFF2-40B4-BE49-F238E27FC236}">
              <a16:creationId xmlns:a16="http://schemas.microsoft.com/office/drawing/2014/main" id="{41E03B11-427B-46D8-9150-471573A93C70}"/>
            </a:ext>
          </a:extLst>
        </xdr:cNvPr>
        <xdr:cNvSpPr/>
      </xdr:nvSpPr>
      <xdr:spPr>
        <a:xfrm>
          <a:off x="7810500" y="95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95711</xdr:rowOff>
    </xdr:from>
    <xdr:to>
      <xdr:col>45</xdr:col>
      <xdr:colOff>177800</xdr:colOff>
      <xdr:row>55</xdr:row>
      <xdr:rowOff>129475</xdr:rowOff>
    </xdr:to>
    <xdr:cxnSp macro="">
      <xdr:nvCxnSpPr>
        <xdr:cNvPr id="251" name="直線コネクタ 250">
          <a:extLst>
            <a:ext uri="{FF2B5EF4-FFF2-40B4-BE49-F238E27FC236}">
              <a16:creationId xmlns:a16="http://schemas.microsoft.com/office/drawing/2014/main" id="{F81C0C96-3A45-4FE1-97DC-DF61C7CB2235}"/>
            </a:ext>
          </a:extLst>
        </xdr:cNvPr>
        <xdr:cNvCxnSpPr/>
      </xdr:nvCxnSpPr>
      <xdr:spPr>
        <a:xfrm flipV="1">
          <a:off x="7861300" y="9525461"/>
          <a:ext cx="889000" cy="3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107148</xdr:rowOff>
    </xdr:from>
    <xdr:to>
      <xdr:col>36</xdr:col>
      <xdr:colOff>165100</xdr:colOff>
      <xdr:row>56</xdr:row>
      <xdr:rowOff>37298</xdr:rowOff>
    </xdr:to>
    <xdr:sp macro="" textlink="">
      <xdr:nvSpPr>
        <xdr:cNvPr id="252" name="楕円 251">
          <a:extLst>
            <a:ext uri="{FF2B5EF4-FFF2-40B4-BE49-F238E27FC236}">
              <a16:creationId xmlns:a16="http://schemas.microsoft.com/office/drawing/2014/main" id="{6D95F72F-CBFA-47F8-9C5E-4A3BF11DA001}"/>
            </a:ext>
          </a:extLst>
        </xdr:cNvPr>
        <xdr:cNvSpPr/>
      </xdr:nvSpPr>
      <xdr:spPr>
        <a:xfrm>
          <a:off x="6921500" y="953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129475</xdr:rowOff>
    </xdr:from>
    <xdr:to>
      <xdr:col>41</xdr:col>
      <xdr:colOff>50800</xdr:colOff>
      <xdr:row>55</xdr:row>
      <xdr:rowOff>157948</xdr:rowOff>
    </xdr:to>
    <xdr:cxnSp macro="">
      <xdr:nvCxnSpPr>
        <xdr:cNvPr id="253" name="直線コネクタ 252">
          <a:extLst>
            <a:ext uri="{FF2B5EF4-FFF2-40B4-BE49-F238E27FC236}">
              <a16:creationId xmlns:a16="http://schemas.microsoft.com/office/drawing/2014/main" id="{C5F42943-1CEE-4A57-969E-273BE108C529}"/>
            </a:ext>
          </a:extLst>
        </xdr:cNvPr>
        <xdr:cNvCxnSpPr/>
      </xdr:nvCxnSpPr>
      <xdr:spPr>
        <a:xfrm flipV="1">
          <a:off x="6972300" y="9559225"/>
          <a:ext cx="889000" cy="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126681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A04C9935-9B01-4D93-BE54-776318271E57}"/>
            </a:ext>
          </a:extLst>
        </xdr:cNvPr>
        <xdr:cNvSpPr txBox="1"/>
      </xdr:nvSpPr>
      <xdr:spPr>
        <a:xfrm>
          <a:off x="9327095" y="1024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146115</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7038D3BC-2016-4015-A1AF-7CC90EFE2355}"/>
            </a:ext>
          </a:extLst>
        </xdr:cNvPr>
        <xdr:cNvSpPr txBox="1"/>
      </xdr:nvSpPr>
      <xdr:spPr>
        <a:xfrm>
          <a:off x="8450795" y="1026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34558</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DB020768-9FD4-4814-9FA6-F39D7F988209}"/>
            </a:ext>
          </a:extLst>
        </xdr:cNvPr>
        <xdr:cNvSpPr txBox="1"/>
      </xdr:nvSpPr>
      <xdr:spPr>
        <a:xfrm>
          <a:off x="7561795" y="1032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38064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A45E17B0-6C03-493F-B214-2DCB16E01439}"/>
            </a:ext>
          </a:extLst>
        </xdr:cNvPr>
        <xdr:cNvSpPr txBox="1"/>
      </xdr:nvSpPr>
      <xdr:spPr>
        <a:xfrm>
          <a:off x="6672795" y="1032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53</xdr:row>
      <xdr:rowOff>138715</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CDCD1563-1479-4DA8-95A7-81F4F4BFFFC0}"/>
            </a:ext>
          </a:extLst>
        </xdr:cNvPr>
        <xdr:cNvSpPr txBox="1"/>
      </xdr:nvSpPr>
      <xdr:spPr>
        <a:xfrm>
          <a:off x="9327095" y="922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53</xdr:row>
      <xdr:rowOff>163038</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2FA9E37C-BF58-44C4-AC36-0686412EA6D0}"/>
            </a:ext>
          </a:extLst>
        </xdr:cNvPr>
        <xdr:cNvSpPr txBox="1"/>
      </xdr:nvSpPr>
      <xdr:spPr>
        <a:xfrm>
          <a:off x="8450795" y="924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54</xdr:row>
      <xdr:rowOff>25352</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9D562EA3-BB71-42DD-9CB4-DACE8DF89056}"/>
            </a:ext>
          </a:extLst>
        </xdr:cNvPr>
        <xdr:cNvSpPr txBox="1"/>
      </xdr:nvSpPr>
      <xdr:spPr>
        <a:xfrm>
          <a:off x="7561795" y="928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54</xdr:row>
      <xdr:rowOff>53825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F4609471-4FB1-4C9E-8E55-011F8A43642A}"/>
            </a:ext>
          </a:extLst>
        </xdr:cNvPr>
        <xdr:cNvSpPr txBox="1"/>
      </xdr:nvSpPr>
      <xdr:spPr>
        <a:xfrm>
          <a:off x="6672795" y="931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1045A86-6F2A-44C2-96C7-3EB553AFFE3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BC7E7FA-4A56-40E4-8F87-7C16903534B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4F7F010-923C-49D1-84CD-78DEECDA4A3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24BADCA-EEFA-4D28-84CC-6586945C022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7CE4D32-18BB-44B7-A81A-2343680EA98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AFE5BF1-AF71-43D4-855A-54DFFE40AB9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C079D2D-D19E-40A8-A474-432E56D7BAE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CCF33C3-59B9-436A-92C8-BAF5719D3BF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4C01D11-98B3-4226-AAA2-F000D6CB6FC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7BEFE02-E940-4860-8540-91722D722D6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E525522-A1EE-4B4D-B9BF-4DF90EFF327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A5B661B0-4216-446B-B6A1-8A139A3AF55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14012508-8B65-41AB-8CCE-51A633BD522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14B1DF91-8F12-492C-8527-627B4A64F35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98DC6D8F-DC65-46B0-81AB-9CEAED48FC8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C7FCEA67-11AB-422D-AB3E-2B7520C7A46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89B3052F-E08D-4461-9C4D-A4842C995B0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84FFDD30-30E5-4484-BD28-F9D9966A73E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DABE9AF-C115-482B-A802-D3F1C667A13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A940F5C4-2F04-4D49-BE3B-F7ADA2F308F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C43C9E2B-7610-4C2A-AB01-E19DCF00426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3036279E-51EE-4B68-B6A6-4CF69FBD370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a:extLst>
            <a:ext uri="{FF2B5EF4-FFF2-40B4-BE49-F238E27FC236}">
              <a16:creationId xmlns:a16="http://schemas.microsoft.com/office/drawing/2014/main" id="{DE5BFA1F-8BBB-4ACF-AACD-EE4354DB7F39}"/>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3886C55-87C6-4BFE-9FB4-BA1B4A7F38F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F92FB441-20C7-44E7-8BF2-DF3310C56B9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22D6BDC-A44B-4B91-A6BF-523E7896FAC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47898</xdr:rowOff>
    </xdr:to>
    <xdr:cxnSp macro="">
      <xdr:nvCxnSpPr>
        <xdr:cNvPr id="288" name="直線コネクタ 287">
          <a:extLst>
            <a:ext uri="{FF2B5EF4-FFF2-40B4-BE49-F238E27FC236}">
              <a16:creationId xmlns:a16="http://schemas.microsoft.com/office/drawing/2014/main" id="{AE1188ED-F6F9-4F05-A5F0-AEFFB5CD8185}"/>
            </a:ext>
          </a:extLst>
        </xdr:cNvPr>
        <xdr:cNvCxnSpPr/>
      </xdr:nvCxnSpPr>
      <xdr:spPr>
        <a:xfrm flipV="1">
          <a:off x="4634865" y="13296900"/>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51725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2192DE07-60BA-409A-ABF5-896CC29FEA48}"/>
            </a:ext>
          </a:extLst>
        </xdr:cNvPr>
        <xdr:cNvSpPr txBox="1"/>
      </xdr:nvSpPr>
      <xdr:spPr>
        <a:xfrm>
          <a:off x="4673600" y="1479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47898</xdr:rowOff>
    </xdr:from>
    <xdr:to>
      <xdr:col>24</xdr:col>
      <xdr:colOff>152400</xdr:colOff>
      <xdr:row>86</xdr:row>
      <xdr:rowOff>47898</xdr:rowOff>
    </xdr:to>
    <xdr:cxnSp macro="">
      <xdr:nvCxnSpPr>
        <xdr:cNvPr id="290" name="直線コネクタ 289">
          <a:extLst>
            <a:ext uri="{FF2B5EF4-FFF2-40B4-BE49-F238E27FC236}">
              <a16:creationId xmlns:a16="http://schemas.microsoft.com/office/drawing/2014/main" id="{47530BCD-ED35-4B58-827F-9E2072B3B4E7}"/>
            </a:ext>
          </a:extLst>
        </xdr:cNvPr>
        <xdr:cNvCxnSpPr/>
      </xdr:nvCxnSpPr>
      <xdr:spPr>
        <a:xfrm>
          <a:off x="4546600" y="1479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0693150-8ECD-440F-8559-A7CB82BFDBA0}"/>
            </a:ext>
          </a:extLst>
        </xdr:cNvPr>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2" name="直線コネクタ 291">
          <a:extLst>
            <a:ext uri="{FF2B5EF4-FFF2-40B4-BE49-F238E27FC236}">
              <a16:creationId xmlns:a16="http://schemas.microsoft.com/office/drawing/2014/main" id="{D142F453-BE56-46DC-BFD3-F4998155552C}"/>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6911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A7A6D51-E2F1-45DA-BA49-88A4F86BCFE8}"/>
            </a:ext>
          </a:extLst>
        </xdr:cNvPr>
        <xdr:cNvSpPr txBox="1"/>
      </xdr:nvSpPr>
      <xdr:spPr>
        <a:xfrm>
          <a:off x="4673600" y="14237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155484</xdr:rowOff>
    </xdr:from>
    <xdr:to>
      <xdr:col>24</xdr:col>
      <xdr:colOff>114300</xdr:colOff>
      <xdr:row>84</xdr:row>
      <xdr:rowOff>85634</xdr:rowOff>
    </xdr:to>
    <xdr:sp macro="" textlink="">
      <xdr:nvSpPr>
        <xdr:cNvPr id="294" name="フローチャート: 判断 293">
          <a:extLst>
            <a:ext uri="{FF2B5EF4-FFF2-40B4-BE49-F238E27FC236}">
              <a16:creationId xmlns:a16="http://schemas.microsoft.com/office/drawing/2014/main" id="{BB8263FA-32DF-4BD2-9A2B-D4C93FCD4B7F}"/>
            </a:ext>
          </a:extLst>
        </xdr:cNvPr>
        <xdr:cNvSpPr/>
      </xdr:nvSpPr>
      <xdr:spPr>
        <a:xfrm>
          <a:off x="45847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104866</xdr:rowOff>
    </xdr:from>
    <xdr:to>
      <xdr:col>20</xdr:col>
      <xdr:colOff>38100</xdr:colOff>
      <xdr:row>83</xdr:row>
      <xdr:rowOff>35016</xdr:rowOff>
    </xdr:to>
    <xdr:sp macro="" textlink="">
      <xdr:nvSpPr>
        <xdr:cNvPr id="295" name="フローチャート: 判断 294">
          <a:extLst>
            <a:ext uri="{FF2B5EF4-FFF2-40B4-BE49-F238E27FC236}">
              <a16:creationId xmlns:a16="http://schemas.microsoft.com/office/drawing/2014/main" id="{58D08733-D5F6-494D-A381-C70FBD35B61C}"/>
            </a:ext>
          </a:extLst>
        </xdr:cNvPr>
        <xdr:cNvSpPr/>
      </xdr:nvSpPr>
      <xdr:spPr>
        <a:xfrm>
          <a:off x="37465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98334</xdr:rowOff>
    </xdr:from>
    <xdr:to>
      <xdr:col>15</xdr:col>
      <xdr:colOff>101600</xdr:colOff>
      <xdr:row>83</xdr:row>
      <xdr:rowOff>28484</xdr:rowOff>
    </xdr:to>
    <xdr:sp macro="" textlink="">
      <xdr:nvSpPr>
        <xdr:cNvPr id="296" name="フローチャート: 判断 295">
          <a:extLst>
            <a:ext uri="{FF2B5EF4-FFF2-40B4-BE49-F238E27FC236}">
              <a16:creationId xmlns:a16="http://schemas.microsoft.com/office/drawing/2014/main" id="{8E90566E-D5CB-4B2C-BB84-E92D538C9340}"/>
            </a:ext>
          </a:extLst>
        </xdr:cNvPr>
        <xdr:cNvSpPr/>
      </xdr:nvSpPr>
      <xdr:spPr>
        <a:xfrm>
          <a:off x="2857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160382</xdr:rowOff>
    </xdr:from>
    <xdr:to>
      <xdr:col>10</xdr:col>
      <xdr:colOff>165100</xdr:colOff>
      <xdr:row>81</xdr:row>
      <xdr:rowOff>90532</xdr:rowOff>
    </xdr:to>
    <xdr:sp macro="" textlink="">
      <xdr:nvSpPr>
        <xdr:cNvPr id="297" name="フローチャート: 判断 296">
          <a:extLst>
            <a:ext uri="{FF2B5EF4-FFF2-40B4-BE49-F238E27FC236}">
              <a16:creationId xmlns:a16="http://schemas.microsoft.com/office/drawing/2014/main" id="{D2364E21-D139-4FE4-B145-5D9A300979D2}"/>
            </a:ext>
          </a:extLst>
        </xdr:cNvPr>
        <xdr:cNvSpPr/>
      </xdr:nvSpPr>
      <xdr:spPr>
        <a:xfrm>
          <a:off x="19685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121194</xdr:rowOff>
    </xdr:from>
    <xdr:to>
      <xdr:col>6</xdr:col>
      <xdr:colOff>38100</xdr:colOff>
      <xdr:row>81</xdr:row>
      <xdr:rowOff>51344</xdr:rowOff>
    </xdr:to>
    <xdr:sp macro="" textlink="">
      <xdr:nvSpPr>
        <xdr:cNvPr id="298" name="フローチャート: 判断 297">
          <a:extLst>
            <a:ext uri="{FF2B5EF4-FFF2-40B4-BE49-F238E27FC236}">
              <a16:creationId xmlns:a16="http://schemas.microsoft.com/office/drawing/2014/main" id="{A4AF7864-419B-4D62-9ABB-392FA1840D22}"/>
            </a:ext>
          </a:extLst>
        </xdr:cNvPr>
        <xdr:cNvSpPr/>
      </xdr:nvSpPr>
      <xdr:spPr>
        <a:xfrm>
          <a:off x="1079500" y="1383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A4C25D8-695D-4095-97FF-E4DA9386FCD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8CAD7B0-347C-43A0-993E-99819F84976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3FDE8F-BAC2-43F1-B885-1018F1E0031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0FA449F-1E98-4720-B48E-F49F50DE520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3B25A6F-7044-479B-8598-5FF18C9ADE5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168548</xdr:rowOff>
    </xdr:from>
    <xdr:to>
      <xdr:col>24</xdr:col>
      <xdr:colOff>114300</xdr:colOff>
      <xdr:row>86</xdr:row>
      <xdr:rowOff>98698</xdr:rowOff>
    </xdr:to>
    <xdr:sp macro="" textlink="">
      <xdr:nvSpPr>
        <xdr:cNvPr id="304" name="楕円 303">
          <a:extLst>
            <a:ext uri="{FF2B5EF4-FFF2-40B4-BE49-F238E27FC236}">
              <a16:creationId xmlns:a16="http://schemas.microsoft.com/office/drawing/2014/main" id="{9D762F70-91A5-49B3-B479-2336EDCEA6A1}"/>
            </a:ext>
          </a:extLst>
        </xdr:cNvPr>
        <xdr:cNvSpPr/>
      </xdr:nvSpPr>
      <xdr:spPr>
        <a:xfrm>
          <a:off x="45847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83475</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65C9E66-A52A-4225-AF70-D02DE0C7C975}"/>
            </a:ext>
          </a:extLst>
        </xdr:cNvPr>
        <xdr:cNvSpPr txBox="1"/>
      </xdr:nvSpPr>
      <xdr:spPr>
        <a:xfrm>
          <a:off x="4673600" y="14656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139156</xdr:rowOff>
    </xdr:from>
    <xdr:to>
      <xdr:col>20</xdr:col>
      <xdr:colOff>38100</xdr:colOff>
      <xdr:row>86</xdr:row>
      <xdr:rowOff>69306</xdr:rowOff>
    </xdr:to>
    <xdr:sp macro="" textlink="">
      <xdr:nvSpPr>
        <xdr:cNvPr id="306" name="楕円 305">
          <a:extLst>
            <a:ext uri="{FF2B5EF4-FFF2-40B4-BE49-F238E27FC236}">
              <a16:creationId xmlns:a16="http://schemas.microsoft.com/office/drawing/2014/main" id="{27858649-99F4-443E-8902-42AD4BFA78DD}"/>
            </a:ext>
          </a:extLst>
        </xdr:cNvPr>
        <xdr:cNvSpPr/>
      </xdr:nvSpPr>
      <xdr:spPr>
        <a:xfrm>
          <a:off x="37465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18506</xdr:rowOff>
    </xdr:from>
    <xdr:to>
      <xdr:col>24</xdr:col>
      <xdr:colOff>63500</xdr:colOff>
      <xdr:row>86</xdr:row>
      <xdr:rowOff>47898</xdr:rowOff>
    </xdr:to>
    <xdr:cxnSp macro="">
      <xdr:nvCxnSpPr>
        <xdr:cNvPr id="307" name="直線コネクタ 306">
          <a:extLst>
            <a:ext uri="{FF2B5EF4-FFF2-40B4-BE49-F238E27FC236}">
              <a16:creationId xmlns:a16="http://schemas.microsoft.com/office/drawing/2014/main" id="{B6918770-EEA4-4982-B764-0C49E73081C0}"/>
            </a:ext>
          </a:extLst>
        </xdr:cNvPr>
        <xdr:cNvCxnSpPr/>
      </xdr:nvCxnSpPr>
      <xdr:spPr>
        <a:xfrm>
          <a:off x="3797300" y="14763206"/>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122827</xdr:rowOff>
    </xdr:from>
    <xdr:to>
      <xdr:col>15</xdr:col>
      <xdr:colOff>101600</xdr:colOff>
      <xdr:row>86</xdr:row>
      <xdr:rowOff>52977</xdr:rowOff>
    </xdr:to>
    <xdr:sp macro="" textlink="">
      <xdr:nvSpPr>
        <xdr:cNvPr id="308" name="楕円 307">
          <a:extLst>
            <a:ext uri="{FF2B5EF4-FFF2-40B4-BE49-F238E27FC236}">
              <a16:creationId xmlns:a16="http://schemas.microsoft.com/office/drawing/2014/main" id="{4DF0BEA7-46C7-4A95-B0A5-2CEC1952D7A3}"/>
            </a:ext>
          </a:extLst>
        </xdr:cNvPr>
        <xdr:cNvSpPr/>
      </xdr:nvSpPr>
      <xdr:spPr>
        <a:xfrm>
          <a:off x="2857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2177</xdr:rowOff>
    </xdr:from>
    <xdr:to>
      <xdr:col>19</xdr:col>
      <xdr:colOff>177800</xdr:colOff>
      <xdr:row>86</xdr:row>
      <xdr:rowOff>18506</xdr:rowOff>
    </xdr:to>
    <xdr:cxnSp macro="">
      <xdr:nvCxnSpPr>
        <xdr:cNvPr id="309" name="直線コネクタ 308">
          <a:extLst>
            <a:ext uri="{FF2B5EF4-FFF2-40B4-BE49-F238E27FC236}">
              <a16:creationId xmlns:a16="http://schemas.microsoft.com/office/drawing/2014/main" id="{4D5CA7A0-2708-4466-B4A6-301372B2381C}"/>
            </a:ext>
          </a:extLst>
        </xdr:cNvPr>
        <xdr:cNvCxnSpPr/>
      </xdr:nvCxnSpPr>
      <xdr:spPr>
        <a:xfrm>
          <a:off x="2908300" y="147468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96701</xdr:rowOff>
    </xdr:from>
    <xdr:to>
      <xdr:col>10</xdr:col>
      <xdr:colOff>165100</xdr:colOff>
      <xdr:row>86</xdr:row>
      <xdr:rowOff>26851</xdr:rowOff>
    </xdr:to>
    <xdr:sp macro="" textlink="">
      <xdr:nvSpPr>
        <xdr:cNvPr id="310" name="楕円 309">
          <a:extLst>
            <a:ext uri="{FF2B5EF4-FFF2-40B4-BE49-F238E27FC236}">
              <a16:creationId xmlns:a16="http://schemas.microsoft.com/office/drawing/2014/main" id="{FDAA5ED8-BB07-4627-986F-2979F1F99DF9}"/>
            </a:ext>
          </a:extLst>
        </xdr:cNvPr>
        <xdr:cNvSpPr/>
      </xdr:nvSpPr>
      <xdr:spPr>
        <a:xfrm>
          <a:off x="1968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147501</xdr:rowOff>
    </xdr:from>
    <xdr:to>
      <xdr:col>15</xdr:col>
      <xdr:colOff>50800</xdr:colOff>
      <xdr:row>86</xdr:row>
      <xdr:rowOff>2177</xdr:rowOff>
    </xdr:to>
    <xdr:cxnSp macro="">
      <xdr:nvCxnSpPr>
        <xdr:cNvPr id="311" name="直線コネクタ 310">
          <a:extLst>
            <a:ext uri="{FF2B5EF4-FFF2-40B4-BE49-F238E27FC236}">
              <a16:creationId xmlns:a16="http://schemas.microsoft.com/office/drawing/2014/main" id="{D4807162-846F-4CD9-B650-1001BC8E6020}"/>
            </a:ext>
          </a:extLst>
        </xdr:cNvPr>
        <xdr:cNvCxnSpPr/>
      </xdr:nvCxnSpPr>
      <xdr:spPr>
        <a:xfrm>
          <a:off x="2019300" y="147207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67311</xdr:rowOff>
    </xdr:from>
    <xdr:to>
      <xdr:col>6</xdr:col>
      <xdr:colOff>38100</xdr:colOff>
      <xdr:row>85</xdr:row>
      <xdr:rowOff>168911</xdr:rowOff>
    </xdr:to>
    <xdr:sp macro="" textlink="">
      <xdr:nvSpPr>
        <xdr:cNvPr id="312" name="楕円 311">
          <a:extLst>
            <a:ext uri="{FF2B5EF4-FFF2-40B4-BE49-F238E27FC236}">
              <a16:creationId xmlns:a16="http://schemas.microsoft.com/office/drawing/2014/main" id="{F899146F-B55F-49FE-995E-F614987916BB}"/>
            </a:ext>
          </a:extLst>
        </xdr:cNvPr>
        <xdr:cNvSpPr/>
      </xdr:nvSpPr>
      <xdr:spPr>
        <a:xfrm>
          <a:off x="1079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118111</xdr:rowOff>
    </xdr:from>
    <xdr:to>
      <xdr:col>10</xdr:col>
      <xdr:colOff>114300</xdr:colOff>
      <xdr:row>85</xdr:row>
      <xdr:rowOff>147501</xdr:rowOff>
    </xdr:to>
    <xdr:cxnSp macro="">
      <xdr:nvCxnSpPr>
        <xdr:cNvPr id="313" name="直線コネクタ 312">
          <a:extLst>
            <a:ext uri="{FF2B5EF4-FFF2-40B4-BE49-F238E27FC236}">
              <a16:creationId xmlns:a16="http://schemas.microsoft.com/office/drawing/2014/main" id="{D9102286-C559-4760-9F19-6E2C9DACA5CD}"/>
            </a:ext>
          </a:extLst>
        </xdr:cNvPr>
        <xdr:cNvCxnSpPr/>
      </xdr:nvCxnSpPr>
      <xdr:spPr>
        <a:xfrm>
          <a:off x="1130300" y="146913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51543</xdr:rowOff>
    </xdr:from>
    <xdr:ext cx="405111" cy="259045"/>
    <xdr:sp macro="" textlink="">
      <xdr:nvSpPr>
        <xdr:cNvPr id="314" name="n_1aveValue【公営住宅】&#10;有形固定資産減価償却率">
          <a:extLst>
            <a:ext uri="{FF2B5EF4-FFF2-40B4-BE49-F238E27FC236}">
              <a16:creationId xmlns:a16="http://schemas.microsoft.com/office/drawing/2014/main" id="{19B31EF0-630F-4B26-A0AC-5B1761C17CAE}"/>
            </a:ext>
          </a:extLst>
        </xdr:cNvPr>
        <xdr:cNvSpPr txBox="1"/>
      </xdr:nvSpPr>
      <xdr:spPr>
        <a:xfrm>
          <a:off x="3582044" y="1393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45011</xdr:rowOff>
    </xdr:from>
    <xdr:ext cx="405111" cy="259045"/>
    <xdr:sp macro="" textlink="">
      <xdr:nvSpPr>
        <xdr:cNvPr id="315" name="n_2aveValue【公営住宅】&#10;有形固定資産減価償却率">
          <a:extLst>
            <a:ext uri="{FF2B5EF4-FFF2-40B4-BE49-F238E27FC236}">
              <a16:creationId xmlns:a16="http://schemas.microsoft.com/office/drawing/2014/main" id="{15EEEA01-4348-4F3C-9545-FF8473AB41CC}"/>
            </a:ext>
          </a:extLst>
        </xdr:cNvPr>
        <xdr:cNvSpPr txBox="1"/>
      </xdr:nvSpPr>
      <xdr:spPr>
        <a:xfrm>
          <a:off x="2705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107059</xdr:rowOff>
    </xdr:from>
    <xdr:ext cx="405111" cy="259045"/>
    <xdr:sp macro="" textlink="">
      <xdr:nvSpPr>
        <xdr:cNvPr id="316" name="n_3aveValue【公営住宅】&#10;有形固定資産減価償却率">
          <a:extLst>
            <a:ext uri="{FF2B5EF4-FFF2-40B4-BE49-F238E27FC236}">
              <a16:creationId xmlns:a16="http://schemas.microsoft.com/office/drawing/2014/main" id="{E2C89019-3697-40CC-9FA2-D87E4D4F9079}"/>
            </a:ext>
          </a:extLst>
        </xdr:cNvPr>
        <xdr:cNvSpPr txBox="1"/>
      </xdr:nvSpPr>
      <xdr:spPr>
        <a:xfrm>
          <a:off x="18167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67871</xdr:rowOff>
    </xdr:from>
    <xdr:ext cx="405111" cy="259045"/>
    <xdr:sp macro="" textlink="">
      <xdr:nvSpPr>
        <xdr:cNvPr id="317" name="n_4aveValue【公営住宅】&#10;有形固定資産減価償却率">
          <a:extLst>
            <a:ext uri="{FF2B5EF4-FFF2-40B4-BE49-F238E27FC236}">
              <a16:creationId xmlns:a16="http://schemas.microsoft.com/office/drawing/2014/main" id="{8E7E5321-87C3-494C-9FD7-08A2EA786DF0}"/>
            </a:ext>
          </a:extLst>
        </xdr:cNvPr>
        <xdr:cNvSpPr txBox="1"/>
      </xdr:nvSpPr>
      <xdr:spPr>
        <a:xfrm>
          <a:off x="927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60433</xdr:rowOff>
    </xdr:from>
    <xdr:ext cx="405111" cy="259045"/>
    <xdr:sp macro="" textlink="">
      <xdr:nvSpPr>
        <xdr:cNvPr id="318" name="n_1mainValue【公営住宅】&#10;有形固定資産減価償却率">
          <a:extLst>
            <a:ext uri="{FF2B5EF4-FFF2-40B4-BE49-F238E27FC236}">
              <a16:creationId xmlns:a16="http://schemas.microsoft.com/office/drawing/2014/main" id="{BB2D4563-E462-436F-BDA0-ED084E6CDF04}"/>
            </a:ext>
          </a:extLst>
        </xdr:cNvPr>
        <xdr:cNvSpPr txBox="1"/>
      </xdr:nvSpPr>
      <xdr:spPr>
        <a:xfrm>
          <a:off x="3582044" y="1480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44104</xdr:rowOff>
    </xdr:from>
    <xdr:ext cx="405111" cy="259045"/>
    <xdr:sp macro="" textlink="">
      <xdr:nvSpPr>
        <xdr:cNvPr id="319" name="n_2mainValue【公営住宅】&#10;有形固定資産減価償却率">
          <a:extLst>
            <a:ext uri="{FF2B5EF4-FFF2-40B4-BE49-F238E27FC236}">
              <a16:creationId xmlns:a16="http://schemas.microsoft.com/office/drawing/2014/main" id="{A1DD1BB8-2D74-40F9-A2DA-A7CC433ED41E}"/>
            </a:ext>
          </a:extLst>
        </xdr:cNvPr>
        <xdr:cNvSpPr txBox="1"/>
      </xdr:nvSpPr>
      <xdr:spPr>
        <a:xfrm>
          <a:off x="2705744" y="1478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17978</xdr:rowOff>
    </xdr:from>
    <xdr:ext cx="405111" cy="259045"/>
    <xdr:sp macro="" textlink="">
      <xdr:nvSpPr>
        <xdr:cNvPr id="320" name="n_3mainValue【公営住宅】&#10;有形固定資産減価償却率">
          <a:extLst>
            <a:ext uri="{FF2B5EF4-FFF2-40B4-BE49-F238E27FC236}">
              <a16:creationId xmlns:a16="http://schemas.microsoft.com/office/drawing/2014/main" id="{9B61913E-4722-40AA-82D8-92BC0C69A1BC}"/>
            </a:ext>
          </a:extLst>
        </xdr:cNvPr>
        <xdr:cNvSpPr txBox="1"/>
      </xdr:nvSpPr>
      <xdr:spPr>
        <a:xfrm>
          <a:off x="18167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160038</xdr:rowOff>
    </xdr:from>
    <xdr:ext cx="405111" cy="259045"/>
    <xdr:sp macro="" textlink="">
      <xdr:nvSpPr>
        <xdr:cNvPr id="321" name="n_4mainValue【公営住宅】&#10;有形固定資産減価償却率">
          <a:extLst>
            <a:ext uri="{FF2B5EF4-FFF2-40B4-BE49-F238E27FC236}">
              <a16:creationId xmlns:a16="http://schemas.microsoft.com/office/drawing/2014/main" id="{B4DE01AD-9533-4C5D-A862-54D22DC739F6}"/>
            </a:ext>
          </a:extLst>
        </xdr:cNvPr>
        <xdr:cNvSpPr txBox="1"/>
      </xdr:nvSpPr>
      <xdr:spPr>
        <a:xfrm>
          <a:off x="9277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C30EB8E-662F-436E-9A16-F23A34F8DF9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B09410D-3D6D-4BBB-8D74-F54C68B3AEF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39DD6C9-1A28-4111-96B1-A8D86852D6C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FBCF2E5-2042-422B-87A2-EAD6170FAF7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859ECD2-F764-406A-9568-9BEEA3D6A81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CC5C53A-7A3B-4F5F-BDC6-0CED3B545E5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9CDD2FB-7FD7-42BF-BEA4-16EF1B1B1A5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9236571-57AE-4685-A272-7733D53D692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80C0239-9F5D-4D0C-B002-92E5BA39495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7E491BC-0DF1-4310-81A8-326E93F8CE1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32" name="テキスト ボックス 331">
          <a:extLst>
            <a:ext uri="{FF2B5EF4-FFF2-40B4-BE49-F238E27FC236}">
              <a16:creationId xmlns:a16="http://schemas.microsoft.com/office/drawing/2014/main" id="{CCAD4F60-801F-4811-BBA6-8D3AD4D7011D}"/>
            </a:ext>
          </a:extLst>
        </xdr:cNvPr>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C671A19E-9DDC-4B5C-A5AA-22D8C184994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47C37F9B-EEA7-4822-B378-B00FBAFB7A6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84DB26A4-27EB-43A5-96A4-00F34D7087C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156AEA7D-AB78-4A39-B205-C563D9D018D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1DA4117-3C6A-4C36-B016-7DC3F2715B3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F6C3E049-C8FF-4797-8B2E-402CD6D26D7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F987066A-EAB8-4DDD-8F2B-5DB900FE64D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37A4BE7F-093E-470C-A2E0-E8233E94FC5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CB588E2A-A10C-43BB-9D78-D16A0CF8584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BB4D9FBD-86C5-40B1-BF7A-5B374933CB0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8B2EEEA4-D3A9-402A-947B-8E09C423AEB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8B056F18-FF85-4C4F-AD47-60E6B94CF72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C35200A4-2462-46BE-A125-B2935ADEA1F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129539</xdr:rowOff>
    </xdr:from>
    <xdr:to>
      <xdr:col>54</xdr:col>
      <xdr:colOff>189865</xdr:colOff>
      <xdr:row>85</xdr:row>
      <xdr:rowOff>154305</xdr:rowOff>
    </xdr:to>
    <xdr:cxnSp macro="">
      <xdr:nvCxnSpPr>
        <xdr:cNvPr id="346" name="直線コネクタ 345">
          <a:extLst>
            <a:ext uri="{FF2B5EF4-FFF2-40B4-BE49-F238E27FC236}">
              <a16:creationId xmlns:a16="http://schemas.microsoft.com/office/drawing/2014/main" id="{E847F56A-A7BA-4C3B-AFBD-30EB4FFB3E37}"/>
            </a:ext>
          </a:extLst>
        </xdr:cNvPr>
        <xdr:cNvCxnSpPr/>
      </xdr:nvCxnSpPr>
      <xdr:spPr>
        <a:xfrm flipV="1">
          <a:off x="10476865" y="13331189"/>
          <a:ext cx="0" cy="1396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158132</xdr:rowOff>
    </xdr:from>
    <xdr:ext cx="469744" cy="259045"/>
    <xdr:sp macro="" textlink="">
      <xdr:nvSpPr>
        <xdr:cNvPr id="347" name="【公営住宅】&#10;一人当たり面積最小値テキスト">
          <a:extLst>
            <a:ext uri="{FF2B5EF4-FFF2-40B4-BE49-F238E27FC236}">
              <a16:creationId xmlns:a16="http://schemas.microsoft.com/office/drawing/2014/main" id="{FA1A867B-644A-4A83-9C2D-C846449B85A4}"/>
            </a:ext>
          </a:extLst>
        </xdr:cNvPr>
        <xdr:cNvSpPr txBox="1"/>
      </xdr:nvSpPr>
      <xdr:spPr>
        <a:xfrm>
          <a:off x="10515600" y="1473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154305</xdr:rowOff>
    </xdr:from>
    <xdr:to>
      <xdr:col>55</xdr:col>
      <xdr:colOff>88900</xdr:colOff>
      <xdr:row>85</xdr:row>
      <xdr:rowOff>154305</xdr:rowOff>
    </xdr:to>
    <xdr:cxnSp macro="">
      <xdr:nvCxnSpPr>
        <xdr:cNvPr id="348" name="直線コネクタ 347">
          <a:extLst>
            <a:ext uri="{FF2B5EF4-FFF2-40B4-BE49-F238E27FC236}">
              <a16:creationId xmlns:a16="http://schemas.microsoft.com/office/drawing/2014/main" id="{D6488F4A-3993-4B10-8D80-F63739BD235B}"/>
            </a:ext>
          </a:extLst>
        </xdr:cNvPr>
        <xdr:cNvCxnSpPr/>
      </xdr:nvCxnSpPr>
      <xdr:spPr>
        <a:xfrm>
          <a:off x="10388600" y="1472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76216</xdr:rowOff>
    </xdr:from>
    <xdr:ext cx="469744" cy="259045"/>
    <xdr:sp macro="" textlink="">
      <xdr:nvSpPr>
        <xdr:cNvPr id="349" name="【公営住宅】&#10;一人当たり面積最大値テキスト">
          <a:extLst>
            <a:ext uri="{FF2B5EF4-FFF2-40B4-BE49-F238E27FC236}">
              <a16:creationId xmlns:a16="http://schemas.microsoft.com/office/drawing/2014/main" id="{802BB6C3-7AA0-4B16-8E3F-0CED57A444D9}"/>
            </a:ext>
          </a:extLst>
        </xdr:cNvPr>
        <xdr:cNvSpPr txBox="1"/>
      </xdr:nvSpPr>
      <xdr:spPr>
        <a:xfrm>
          <a:off x="10515600" y="1310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129539</xdr:rowOff>
    </xdr:from>
    <xdr:to>
      <xdr:col>55</xdr:col>
      <xdr:colOff>88900</xdr:colOff>
      <xdr:row>77</xdr:row>
      <xdr:rowOff>129539</xdr:rowOff>
    </xdr:to>
    <xdr:cxnSp macro="">
      <xdr:nvCxnSpPr>
        <xdr:cNvPr id="350" name="直線コネクタ 349">
          <a:extLst>
            <a:ext uri="{FF2B5EF4-FFF2-40B4-BE49-F238E27FC236}">
              <a16:creationId xmlns:a16="http://schemas.microsoft.com/office/drawing/2014/main" id="{AF5BE399-D1ED-463A-B793-91FB5520EA81}"/>
            </a:ext>
          </a:extLst>
        </xdr:cNvPr>
        <xdr:cNvCxnSpPr/>
      </xdr:nvCxnSpPr>
      <xdr:spPr>
        <a:xfrm>
          <a:off x="10388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43832</xdr:rowOff>
    </xdr:from>
    <xdr:ext cx="469744" cy="259045"/>
    <xdr:sp macro="" textlink="">
      <xdr:nvSpPr>
        <xdr:cNvPr id="351" name="【公営住宅】&#10;一人当たり面積平均値テキスト">
          <a:extLst>
            <a:ext uri="{FF2B5EF4-FFF2-40B4-BE49-F238E27FC236}">
              <a16:creationId xmlns:a16="http://schemas.microsoft.com/office/drawing/2014/main" id="{7E023945-2056-4E92-91E9-A8CC0BABC150}"/>
            </a:ext>
          </a:extLst>
        </xdr:cNvPr>
        <xdr:cNvSpPr txBox="1"/>
      </xdr:nvSpPr>
      <xdr:spPr>
        <a:xfrm>
          <a:off x="10515600" y="13759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65405</xdr:rowOff>
    </xdr:from>
    <xdr:to>
      <xdr:col>55</xdr:col>
      <xdr:colOff>50800</xdr:colOff>
      <xdr:row>80</xdr:row>
      <xdr:rowOff>167005</xdr:rowOff>
    </xdr:to>
    <xdr:sp macro="" textlink="">
      <xdr:nvSpPr>
        <xdr:cNvPr id="352" name="フローチャート: 判断 351">
          <a:extLst>
            <a:ext uri="{FF2B5EF4-FFF2-40B4-BE49-F238E27FC236}">
              <a16:creationId xmlns:a16="http://schemas.microsoft.com/office/drawing/2014/main" id="{8EEB4C27-7E1D-4E2F-A6A6-611B5783A97F}"/>
            </a:ext>
          </a:extLst>
        </xdr:cNvPr>
        <xdr:cNvSpPr/>
      </xdr:nvSpPr>
      <xdr:spPr>
        <a:xfrm>
          <a:off x="1042670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80</xdr:row>
      <xdr:rowOff>105411</xdr:rowOff>
    </xdr:from>
    <xdr:to>
      <xdr:col>50</xdr:col>
      <xdr:colOff>165100</xdr:colOff>
      <xdr:row>81</xdr:row>
      <xdr:rowOff>35561</xdr:rowOff>
    </xdr:to>
    <xdr:sp macro="" textlink="">
      <xdr:nvSpPr>
        <xdr:cNvPr id="353" name="フローチャート: 判断 352">
          <a:extLst>
            <a:ext uri="{FF2B5EF4-FFF2-40B4-BE49-F238E27FC236}">
              <a16:creationId xmlns:a16="http://schemas.microsoft.com/office/drawing/2014/main" id="{1AC3970E-D043-49C3-B3E0-5FAB86A26C43}"/>
            </a:ext>
          </a:extLst>
        </xdr:cNvPr>
        <xdr:cNvSpPr/>
      </xdr:nvSpPr>
      <xdr:spPr>
        <a:xfrm>
          <a:off x="9588500" y="1382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120650</xdr:rowOff>
    </xdr:from>
    <xdr:to>
      <xdr:col>46</xdr:col>
      <xdr:colOff>38100</xdr:colOff>
      <xdr:row>81</xdr:row>
      <xdr:rowOff>50800</xdr:rowOff>
    </xdr:to>
    <xdr:sp macro="" textlink="">
      <xdr:nvSpPr>
        <xdr:cNvPr id="354" name="フローチャート: 判断 353">
          <a:extLst>
            <a:ext uri="{FF2B5EF4-FFF2-40B4-BE49-F238E27FC236}">
              <a16:creationId xmlns:a16="http://schemas.microsoft.com/office/drawing/2014/main" id="{AF67772B-A270-415F-BDAA-1B203FD02802}"/>
            </a:ext>
          </a:extLst>
        </xdr:cNvPr>
        <xdr:cNvSpPr/>
      </xdr:nvSpPr>
      <xdr:spPr>
        <a:xfrm>
          <a:off x="8699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147320</xdr:rowOff>
    </xdr:from>
    <xdr:to>
      <xdr:col>41</xdr:col>
      <xdr:colOff>101600</xdr:colOff>
      <xdr:row>83</xdr:row>
      <xdr:rowOff>77470</xdr:rowOff>
    </xdr:to>
    <xdr:sp macro="" textlink="">
      <xdr:nvSpPr>
        <xdr:cNvPr id="355" name="フローチャート: 判断 354">
          <a:extLst>
            <a:ext uri="{FF2B5EF4-FFF2-40B4-BE49-F238E27FC236}">
              <a16:creationId xmlns:a16="http://schemas.microsoft.com/office/drawing/2014/main" id="{6C20DE54-7D8A-4C3E-B864-C8D7A4FE59AC}"/>
            </a:ext>
          </a:extLst>
        </xdr:cNvPr>
        <xdr:cNvSpPr/>
      </xdr:nvSpPr>
      <xdr:spPr>
        <a:xfrm>
          <a:off x="7810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116839</xdr:rowOff>
    </xdr:from>
    <xdr:to>
      <xdr:col>36</xdr:col>
      <xdr:colOff>165100</xdr:colOff>
      <xdr:row>83</xdr:row>
      <xdr:rowOff>46989</xdr:rowOff>
    </xdr:to>
    <xdr:sp macro="" textlink="">
      <xdr:nvSpPr>
        <xdr:cNvPr id="356" name="フローチャート: 判断 355">
          <a:extLst>
            <a:ext uri="{FF2B5EF4-FFF2-40B4-BE49-F238E27FC236}">
              <a16:creationId xmlns:a16="http://schemas.microsoft.com/office/drawing/2014/main" id="{2C4FF4E4-EC5E-46DB-8503-AE5904848928}"/>
            </a:ext>
          </a:extLst>
        </xdr:cNvPr>
        <xdr:cNvSpPr/>
      </xdr:nvSpPr>
      <xdr:spPr>
        <a:xfrm>
          <a:off x="6921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14BEAEB-1933-4C91-A304-710343634B8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45C82CE-06E6-4D58-B1FB-72715C00040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E053EEA-6237-4367-9DA9-E043E2EA309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8F7AA18-3095-4DFE-9ADA-405368932CD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2F22A41-FDE9-4CD7-88C9-0D63828C60B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107314</xdr:rowOff>
    </xdr:from>
    <xdr:to>
      <xdr:col>55</xdr:col>
      <xdr:colOff>50800</xdr:colOff>
      <xdr:row>79</xdr:row>
      <xdr:rowOff>37464</xdr:rowOff>
    </xdr:to>
    <xdr:sp macro="" textlink="">
      <xdr:nvSpPr>
        <xdr:cNvPr id="362" name="楕円 361">
          <a:extLst>
            <a:ext uri="{FF2B5EF4-FFF2-40B4-BE49-F238E27FC236}">
              <a16:creationId xmlns:a16="http://schemas.microsoft.com/office/drawing/2014/main" id="{252DC97F-0845-480F-8394-56D48AE0C89F}"/>
            </a:ext>
          </a:extLst>
        </xdr:cNvPr>
        <xdr:cNvSpPr/>
      </xdr:nvSpPr>
      <xdr:spPr>
        <a:xfrm>
          <a:off x="10426700" y="1348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130191</xdr:rowOff>
    </xdr:from>
    <xdr:ext cx="469744" cy="259045"/>
    <xdr:sp macro="" textlink="">
      <xdr:nvSpPr>
        <xdr:cNvPr id="363" name="【公営住宅】&#10;一人当たり面積該当値テキスト">
          <a:extLst>
            <a:ext uri="{FF2B5EF4-FFF2-40B4-BE49-F238E27FC236}">
              <a16:creationId xmlns:a16="http://schemas.microsoft.com/office/drawing/2014/main" id="{39439BAC-8714-43C7-B5BC-E02B59F4F12A}"/>
            </a:ext>
          </a:extLst>
        </xdr:cNvPr>
        <xdr:cNvSpPr txBox="1"/>
      </xdr:nvSpPr>
      <xdr:spPr>
        <a:xfrm>
          <a:off x="10515600" y="1333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124461</xdr:rowOff>
    </xdr:from>
    <xdr:to>
      <xdr:col>50</xdr:col>
      <xdr:colOff>165100</xdr:colOff>
      <xdr:row>79</xdr:row>
      <xdr:rowOff>54611</xdr:rowOff>
    </xdr:to>
    <xdr:sp macro="" textlink="">
      <xdr:nvSpPr>
        <xdr:cNvPr id="364" name="楕円 363">
          <a:extLst>
            <a:ext uri="{FF2B5EF4-FFF2-40B4-BE49-F238E27FC236}">
              <a16:creationId xmlns:a16="http://schemas.microsoft.com/office/drawing/2014/main" id="{98F30035-FF3F-47E6-94B1-877E399C926E}"/>
            </a:ext>
          </a:extLst>
        </xdr:cNvPr>
        <xdr:cNvSpPr/>
      </xdr:nvSpPr>
      <xdr:spPr>
        <a:xfrm>
          <a:off x="9588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158114</xdr:rowOff>
    </xdr:from>
    <xdr:to>
      <xdr:col>55</xdr:col>
      <xdr:colOff>0</xdr:colOff>
      <xdr:row>79</xdr:row>
      <xdr:rowOff>3811</xdr:rowOff>
    </xdr:to>
    <xdr:cxnSp macro="">
      <xdr:nvCxnSpPr>
        <xdr:cNvPr id="365" name="直線コネクタ 364">
          <a:extLst>
            <a:ext uri="{FF2B5EF4-FFF2-40B4-BE49-F238E27FC236}">
              <a16:creationId xmlns:a16="http://schemas.microsoft.com/office/drawing/2014/main" id="{6FD21603-306F-42B4-BC9D-D8610C1126A0}"/>
            </a:ext>
          </a:extLst>
        </xdr:cNvPr>
        <xdr:cNvCxnSpPr/>
      </xdr:nvCxnSpPr>
      <xdr:spPr>
        <a:xfrm flipV="1">
          <a:off x="9639300" y="13531214"/>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147320</xdr:rowOff>
    </xdr:from>
    <xdr:to>
      <xdr:col>46</xdr:col>
      <xdr:colOff>38100</xdr:colOff>
      <xdr:row>79</xdr:row>
      <xdr:rowOff>77470</xdr:rowOff>
    </xdr:to>
    <xdr:sp macro="" textlink="">
      <xdr:nvSpPr>
        <xdr:cNvPr id="366" name="楕円 365">
          <a:extLst>
            <a:ext uri="{FF2B5EF4-FFF2-40B4-BE49-F238E27FC236}">
              <a16:creationId xmlns:a16="http://schemas.microsoft.com/office/drawing/2014/main" id="{6B784100-7B11-49B5-BAD7-AFA00F37FAD9}"/>
            </a:ext>
          </a:extLst>
        </xdr:cNvPr>
        <xdr:cNvSpPr/>
      </xdr:nvSpPr>
      <xdr:spPr>
        <a:xfrm>
          <a:off x="8699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3811</xdr:rowOff>
    </xdr:from>
    <xdr:to>
      <xdr:col>50</xdr:col>
      <xdr:colOff>114300</xdr:colOff>
      <xdr:row>79</xdr:row>
      <xdr:rowOff>26670</xdr:rowOff>
    </xdr:to>
    <xdr:cxnSp macro="">
      <xdr:nvCxnSpPr>
        <xdr:cNvPr id="367" name="直線コネクタ 366">
          <a:extLst>
            <a:ext uri="{FF2B5EF4-FFF2-40B4-BE49-F238E27FC236}">
              <a16:creationId xmlns:a16="http://schemas.microsoft.com/office/drawing/2014/main" id="{C090161F-B8F7-4DC8-A5CA-4CEDCB629750}"/>
            </a:ext>
          </a:extLst>
        </xdr:cNvPr>
        <xdr:cNvCxnSpPr/>
      </xdr:nvCxnSpPr>
      <xdr:spPr>
        <a:xfrm flipV="1">
          <a:off x="8750300" y="13548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636</xdr:rowOff>
    </xdr:from>
    <xdr:to>
      <xdr:col>41</xdr:col>
      <xdr:colOff>101600</xdr:colOff>
      <xdr:row>79</xdr:row>
      <xdr:rowOff>102236</xdr:rowOff>
    </xdr:to>
    <xdr:sp macro="" textlink="">
      <xdr:nvSpPr>
        <xdr:cNvPr id="368" name="楕円 367">
          <a:extLst>
            <a:ext uri="{FF2B5EF4-FFF2-40B4-BE49-F238E27FC236}">
              <a16:creationId xmlns:a16="http://schemas.microsoft.com/office/drawing/2014/main" id="{D5F0B00D-355E-49E5-8710-E7F3EE1ADF6F}"/>
            </a:ext>
          </a:extLst>
        </xdr:cNvPr>
        <xdr:cNvSpPr/>
      </xdr:nvSpPr>
      <xdr:spPr>
        <a:xfrm>
          <a:off x="7810500" y="135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26670</xdr:rowOff>
    </xdr:from>
    <xdr:to>
      <xdr:col>45</xdr:col>
      <xdr:colOff>177800</xdr:colOff>
      <xdr:row>79</xdr:row>
      <xdr:rowOff>51436</xdr:rowOff>
    </xdr:to>
    <xdr:cxnSp macro="">
      <xdr:nvCxnSpPr>
        <xdr:cNvPr id="369" name="直線コネクタ 368">
          <a:extLst>
            <a:ext uri="{FF2B5EF4-FFF2-40B4-BE49-F238E27FC236}">
              <a16:creationId xmlns:a16="http://schemas.microsoft.com/office/drawing/2014/main" id="{7E73458E-9F0C-4D20-8E75-880C199FFAF2}"/>
            </a:ext>
          </a:extLst>
        </xdr:cNvPr>
        <xdr:cNvCxnSpPr/>
      </xdr:nvCxnSpPr>
      <xdr:spPr>
        <a:xfrm flipV="1">
          <a:off x="7861300" y="135712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27305</xdr:rowOff>
    </xdr:from>
    <xdr:to>
      <xdr:col>36</xdr:col>
      <xdr:colOff>165100</xdr:colOff>
      <xdr:row>79</xdr:row>
      <xdr:rowOff>128905</xdr:rowOff>
    </xdr:to>
    <xdr:sp macro="" textlink="">
      <xdr:nvSpPr>
        <xdr:cNvPr id="370" name="楕円 369">
          <a:extLst>
            <a:ext uri="{FF2B5EF4-FFF2-40B4-BE49-F238E27FC236}">
              <a16:creationId xmlns:a16="http://schemas.microsoft.com/office/drawing/2014/main" id="{05AC0775-7A32-40B0-9F50-E3536A4B4FB2}"/>
            </a:ext>
          </a:extLst>
        </xdr:cNvPr>
        <xdr:cNvSpPr/>
      </xdr:nvSpPr>
      <xdr:spPr>
        <a:xfrm>
          <a:off x="6921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51436</xdr:rowOff>
    </xdr:from>
    <xdr:to>
      <xdr:col>41</xdr:col>
      <xdr:colOff>50800</xdr:colOff>
      <xdr:row>79</xdr:row>
      <xdr:rowOff>78105</xdr:rowOff>
    </xdr:to>
    <xdr:cxnSp macro="">
      <xdr:nvCxnSpPr>
        <xdr:cNvPr id="371" name="直線コネクタ 370">
          <a:extLst>
            <a:ext uri="{FF2B5EF4-FFF2-40B4-BE49-F238E27FC236}">
              <a16:creationId xmlns:a16="http://schemas.microsoft.com/office/drawing/2014/main" id="{50D0DCAD-CFA1-414C-B4CE-E6F3084268A9}"/>
            </a:ext>
          </a:extLst>
        </xdr:cNvPr>
        <xdr:cNvCxnSpPr/>
      </xdr:nvCxnSpPr>
      <xdr:spPr>
        <a:xfrm flipV="1">
          <a:off x="6972300" y="135959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26688</xdr:rowOff>
    </xdr:from>
    <xdr:ext cx="469744" cy="259045"/>
    <xdr:sp macro="" textlink="">
      <xdr:nvSpPr>
        <xdr:cNvPr id="372" name="n_1aveValue【公営住宅】&#10;一人当たり面積">
          <a:extLst>
            <a:ext uri="{FF2B5EF4-FFF2-40B4-BE49-F238E27FC236}">
              <a16:creationId xmlns:a16="http://schemas.microsoft.com/office/drawing/2014/main" id="{B281B157-5D9A-4FAA-B511-A7315060EC2E}"/>
            </a:ext>
          </a:extLst>
        </xdr:cNvPr>
        <xdr:cNvSpPr txBox="1"/>
      </xdr:nvSpPr>
      <xdr:spPr>
        <a:xfrm>
          <a:off x="9391727" y="1391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41927</xdr:rowOff>
    </xdr:from>
    <xdr:ext cx="469744" cy="259045"/>
    <xdr:sp macro="" textlink="">
      <xdr:nvSpPr>
        <xdr:cNvPr id="373" name="n_2aveValue【公営住宅】&#10;一人当たり面積">
          <a:extLst>
            <a:ext uri="{FF2B5EF4-FFF2-40B4-BE49-F238E27FC236}">
              <a16:creationId xmlns:a16="http://schemas.microsoft.com/office/drawing/2014/main" id="{7D4D01CD-4DC6-4DAE-9B23-7C9AE3367928}"/>
            </a:ext>
          </a:extLst>
        </xdr:cNvPr>
        <xdr:cNvSpPr txBox="1"/>
      </xdr:nvSpPr>
      <xdr:spPr>
        <a:xfrm>
          <a:off x="8515427" y="1392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68597</xdr:rowOff>
    </xdr:from>
    <xdr:ext cx="469744" cy="259045"/>
    <xdr:sp macro="" textlink="">
      <xdr:nvSpPr>
        <xdr:cNvPr id="374" name="n_3aveValue【公営住宅】&#10;一人当たり面積">
          <a:extLst>
            <a:ext uri="{FF2B5EF4-FFF2-40B4-BE49-F238E27FC236}">
              <a16:creationId xmlns:a16="http://schemas.microsoft.com/office/drawing/2014/main" id="{EF43F113-907A-4AE9-B4DC-862AA37373AC}"/>
            </a:ext>
          </a:extLst>
        </xdr:cNvPr>
        <xdr:cNvSpPr txBox="1"/>
      </xdr:nvSpPr>
      <xdr:spPr>
        <a:xfrm>
          <a:off x="7626427"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38116</xdr:rowOff>
    </xdr:from>
    <xdr:ext cx="469744" cy="259045"/>
    <xdr:sp macro="" textlink="">
      <xdr:nvSpPr>
        <xdr:cNvPr id="375" name="n_4aveValue【公営住宅】&#10;一人当たり面積">
          <a:extLst>
            <a:ext uri="{FF2B5EF4-FFF2-40B4-BE49-F238E27FC236}">
              <a16:creationId xmlns:a16="http://schemas.microsoft.com/office/drawing/2014/main" id="{66FCAC60-CF60-4D5E-9669-D9A099B56DBF}"/>
            </a:ext>
          </a:extLst>
        </xdr:cNvPr>
        <xdr:cNvSpPr txBox="1"/>
      </xdr:nvSpPr>
      <xdr:spPr>
        <a:xfrm>
          <a:off x="6737427" y="1426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71138</xdr:rowOff>
    </xdr:from>
    <xdr:ext cx="469744" cy="259045"/>
    <xdr:sp macro="" textlink="">
      <xdr:nvSpPr>
        <xdr:cNvPr id="376" name="n_1mainValue【公営住宅】&#10;一人当たり面積">
          <a:extLst>
            <a:ext uri="{FF2B5EF4-FFF2-40B4-BE49-F238E27FC236}">
              <a16:creationId xmlns:a16="http://schemas.microsoft.com/office/drawing/2014/main" id="{72B5C743-CC0D-40E3-9574-EDD1B7F41913}"/>
            </a:ext>
          </a:extLst>
        </xdr:cNvPr>
        <xdr:cNvSpPr txBox="1"/>
      </xdr:nvSpPr>
      <xdr:spPr>
        <a:xfrm>
          <a:off x="9391727" y="132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93997</xdr:rowOff>
    </xdr:from>
    <xdr:ext cx="469744" cy="259045"/>
    <xdr:sp macro="" textlink="">
      <xdr:nvSpPr>
        <xdr:cNvPr id="377" name="n_2mainValue【公営住宅】&#10;一人当たり面積">
          <a:extLst>
            <a:ext uri="{FF2B5EF4-FFF2-40B4-BE49-F238E27FC236}">
              <a16:creationId xmlns:a16="http://schemas.microsoft.com/office/drawing/2014/main" id="{DB3CD2A3-EFEA-481C-9F2E-9DA7A3FD2BF5}"/>
            </a:ext>
          </a:extLst>
        </xdr:cNvPr>
        <xdr:cNvSpPr txBox="1"/>
      </xdr:nvSpPr>
      <xdr:spPr>
        <a:xfrm>
          <a:off x="8515427" y="1329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118763</xdr:rowOff>
    </xdr:from>
    <xdr:ext cx="469744" cy="259045"/>
    <xdr:sp macro="" textlink="">
      <xdr:nvSpPr>
        <xdr:cNvPr id="378" name="n_3mainValue【公営住宅】&#10;一人当たり面積">
          <a:extLst>
            <a:ext uri="{FF2B5EF4-FFF2-40B4-BE49-F238E27FC236}">
              <a16:creationId xmlns:a16="http://schemas.microsoft.com/office/drawing/2014/main" id="{2DD8C3A5-2406-4718-9FBC-BDF76983D3CA}"/>
            </a:ext>
          </a:extLst>
        </xdr:cNvPr>
        <xdr:cNvSpPr txBox="1"/>
      </xdr:nvSpPr>
      <xdr:spPr>
        <a:xfrm>
          <a:off x="7626427" y="1332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145432</xdr:rowOff>
    </xdr:from>
    <xdr:ext cx="469744" cy="259045"/>
    <xdr:sp macro="" textlink="">
      <xdr:nvSpPr>
        <xdr:cNvPr id="379" name="n_4mainValue【公営住宅】&#10;一人当たり面積">
          <a:extLst>
            <a:ext uri="{FF2B5EF4-FFF2-40B4-BE49-F238E27FC236}">
              <a16:creationId xmlns:a16="http://schemas.microsoft.com/office/drawing/2014/main" id="{941E9600-7616-418A-9546-D35DC1039D94}"/>
            </a:ext>
          </a:extLst>
        </xdr:cNvPr>
        <xdr:cNvSpPr txBox="1"/>
      </xdr:nvSpPr>
      <xdr:spPr>
        <a:xfrm>
          <a:off x="6737427" y="1334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A179AF5E-ADB0-43A7-9F6B-7ADA52645BA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B44991EB-DFC5-4A23-B143-470BD3EC6B0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DCDE5DDB-3399-45EE-9BFC-C6D508C72D7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648FB68D-4691-4D5D-9C5C-1C3E147E883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C94A3A53-7DDC-4BDE-B2B9-EA113993AEE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4428EA7B-6361-46E3-AFD6-047EF9B59D2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9C13020F-D298-44DF-82D0-D2C45F816EC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31BE7CD-9CF3-4458-AA2A-DE4BFBB6452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DC9F182-705D-4C98-899F-4D7CC8BDCA9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D11E2136-C34D-4A26-9ED8-4C358551452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E5CD2696-ACC2-4C09-91F7-DCC84F113A5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B1203693-7D5C-4C94-BD81-7A01ACA3508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F202185E-F535-4471-9008-A01932C38E7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CA93FF87-9955-4925-AECB-35A34EE0920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DBD688AD-70D3-4ED0-AD57-CC3C382950E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D1B6C665-FAE6-446C-AD71-A32AFB1F062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9B5E063D-6E07-4417-B616-034FBBD0494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CB37E2A7-85E4-4B47-AE8D-0837F973254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262103F4-2B81-4B50-8C37-B358C1D15D0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7DE49B43-512D-48EC-A08B-C4A90FB1D3F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DB851CA5-A15B-4B60-AD07-F5B571F436E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7CBE0951-070B-49D4-A8F1-0AB0A7B88D2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6539E82C-4761-47F8-98A0-A66EDEBA274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413E8BC6-EEFA-4C48-919B-82C93D88966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183F4609-2EB7-435A-8AE3-1C632660F20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E0D72816-D846-4FF0-964F-84B0E672B73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BE40F9-34D4-47E4-8C06-7DA98597088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7" name="直線コネクタ 406">
          <a:extLst>
            <a:ext uri="{FF2B5EF4-FFF2-40B4-BE49-F238E27FC236}">
              <a16:creationId xmlns:a16="http://schemas.microsoft.com/office/drawing/2014/main" id="{521F2120-9E10-4F1C-8EED-BAE4B36AFEBA}"/>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8" name="テキスト ボックス 407">
          <a:extLst>
            <a:ext uri="{FF2B5EF4-FFF2-40B4-BE49-F238E27FC236}">
              <a16:creationId xmlns:a16="http://schemas.microsoft.com/office/drawing/2014/main" id="{4F302FEB-CC95-41D0-B276-F7A158EA345B}"/>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9" name="直線コネクタ 408">
          <a:extLst>
            <a:ext uri="{FF2B5EF4-FFF2-40B4-BE49-F238E27FC236}">
              <a16:creationId xmlns:a16="http://schemas.microsoft.com/office/drawing/2014/main" id="{EACCCB10-CA37-4784-B1CC-B059DBBA7A81}"/>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0" name="テキスト ボックス 409">
          <a:extLst>
            <a:ext uri="{FF2B5EF4-FFF2-40B4-BE49-F238E27FC236}">
              <a16:creationId xmlns:a16="http://schemas.microsoft.com/office/drawing/2014/main" id="{66781BCD-7587-4EF1-90FD-9D4F2D7975EB}"/>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1" name="直線コネクタ 410">
          <a:extLst>
            <a:ext uri="{FF2B5EF4-FFF2-40B4-BE49-F238E27FC236}">
              <a16:creationId xmlns:a16="http://schemas.microsoft.com/office/drawing/2014/main" id="{0944370D-EAAA-4B18-9B40-6E9155605D93}"/>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2" name="テキスト ボックス 411">
          <a:extLst>
            <a:ext uri="{FF2B5EF4-FFF2-40B4-BE49-F238E27FC236}">
              <a16:creationId xmlns:a16="http://schemas.microsoft.com/office/drawing/2014/main" id="{C458460A-1495-4152-A4B0-20C6EB84C08B}"/>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3" name="直線コネクタ 412">
          <a:extLst>
            <a:ext uri="{FF2B5EF4-FFF2-40B4-BE49-F238E27FC236}">
              <a16:creationId xmlns:a16="http://schemas.microsoft.com/office/drawing/2014/main" id="{87F21AB3-8224-45A3-AC19-B02EC2E7A002}"/>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4" name="テキスト ボックス 413">
          <a:extLst>
            <a:ext uri="{FF2B5EF4-FFF2-40B4-BE49-F238E27FC236}">
              <a16:creationId xmlns:a16="http://schemas.microsoft.com/office/drawing/2014/main" id="{DD2D8158-4A4C-48FE-8173-80946812443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DF0DE8DB-631B-4B34-A2F5-8FCBF778E33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B0C81643-4056-48B9-A7EE-DE7C8400F4D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A80D4905-FB19-4590-94F0-50C9196967D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147066</xdr:rowOff>
    </xdr:from>
    <xdr:to>
      <xdr:col>85</xdr:col>
      <xdr:colOff>126364</xdr:colOff>
      <xdr:row>41</xdr:row>
      <xdr:rowOff>140208</xdr:rowOff>
    </xdr:to>
    <xdr:cxnSp macro="">
      <xdr:nvCxnSpPr>
        <xdr:cNvPr id="418" name="直線コネクタ 417">
          <a:extLst>
            <a:ext uri="{FF2B5EF4-FFF2-40B4-BE49-F238E27FC236}">
              <a16:creationId xmlns:a16="http://schemas.microsoft.com/office/drawing/2014/main" id="{0FE79B27-DD4F-44DB-9DA1-3969023E6024}"/>
            </a:ext>
          </a:extLst>
        </xdr:cNvPr>
        <xdr:cNvCxnSpPr/>
      </xdr:nvCxnSpPr>
      <xdr:spPr>
        <a:xfrm flipV="1">
          <a:off x="16318864" y="5976366"/>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144035</xdr:rowOff>
    </xdr:from>
    <xdr:ext cx="405111" cy="259045"/>
    <xdr:sp macro="" textlink="">
      <xdr:nvSpPr>
        <xdr:cNvPr id="419" name="【認定こども園・幼稚園・保育所】&#10;有形固定資産減価償却率最小値テキスト">
          <a:extLst>
            <a:ext uri="{FF2B5EF4-FFF2-40B4-BE49-F238E27FC236}">
              <a16:creationId xmlns:a16="http://schemas.microsoft.com/office/drawing/2014/main" id="{290DD341-803E-4C3D-AF1B-B82862A044C3}"/>
            </a:ext>
          </a:extLst>
        </xdr:cNvPr>
        <xdr:cNvSpPr txBox="1"/>
      </xdr:nvSpPr>
      <xdr:spPr>
        <a:xfrm>
          <a:off x="16357600" y="71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140208</xdr:rowOff>
    </xdr:from>
    <xdr:to>
      <xdr:col>86</xdr:col>
      <xdr:colOff>25400</xdr:colOff>
      <xdr:row>41</xdr:row>
      <xdr:rowOff>140208</xdr:rowOff>
    </xdr:to>
    <xdr:cxnSp macro="">
      <xdr:nvCxnSpPr>
        <xdr:cNvPr id="420" name="直線コネクタ 419">
          <a:extLst>
            <a:ext uri="{FF2B5EF4-FFF2-40B4-BE49-F238E27FC236}">
              <a16:creationId xmlns:a16="http://schemas.microsoft.com/office/drawing/2014/main" id="{79DC80A2-4928-4F1F-9FE9-D20333507D64}"/>
            </a:ext>
          </a:extLst>
        </xdr:cNvPr>
        <xdr:cNvCxnSpPr/>
      </xdr:nvCxnSpPr>
      <xdr:spPr>
        <a:xfrm>
          <a:off x="16230600" y="716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93743</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E80FA996-B55A-4F4E-AA13-E3BCB7F7DF77}"/>
            </a:ext>
          </a:extLst>
        </xdr:cNvPr>
        <xdr:cNvSpPr txBox="1"/>
      </xdr:nvSpPr>
      <xdr:spPr>
        <a:xfrm>
          <a:off x="16357600" y="575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147066</xdr:rowOff>
    </xdr:from>
    <xdr:to>
      <xdr:col>86</xdr:col>
      <xdr:colOff>25400</xdr:colOff>
      <xdr:row>34</xdr:row>
      <xdr:rowOff>147066</xdr:rowOff>
    </xdr:to>
    <xdr:cxnSp macro="">
      <xdr:nvCxnSpPr>
        <xdr:cNvPr id="422" name="直線コネクタ 421">
          <a:extLst>
            <a:ext uri="{FF2B5EF4-FFF2-40B4-BE49-F238E27FC236}">
              <a16:creationId xmlns:a16="http://schemas.microsoft.com/office/drawing/2014/main" id="{63B101BB-0486-448B-A4BD-2720B8EAD154}"/>
            </a:ext>
          </a:extLst>
        </xdr:cNvPr>
        <xdr:cNvCxnSpPr/>
      </xdr:nvCxnSpPr>
      <xdr:spPr>
        <a:xfrm>
          <a:off x="16230600" y="59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109999</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7A3F3FC4-1B68-491E-9943-C5DFF9D867A7}"/>
            </a:ext>
          </a:extLst>
        </xdr:cNvPr>
        <xdr:cNvSpPr txBox="1"/>
      </xdr:nvSpPr>
      <xdr:spPr>
        <a:xfrm>
          <a:off x="16357600" y="628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87122</xdr:rowOff>
    </xdr:from>
    <xdr:to>
      <xdr:col>85</xdr:col>
      <xdr:colOff>177800</xdr:colOff>
      <xdr:row>38</xdr:row>
      <xdr:rowOff>17272</xdr:rowOff>
    </xdr:to>
    <xdr:sp macro="" textlink="">
      <xdr:nvSpPr>
        <xdr:cNvPr id="424" name="フローチャート: 判断 423">
          <a:extLst>
            <a:ext uri="{FF2B5EF4-FFF2-40B4-BE49-F238E27FC236}">
              <a16:creationId xmlns:a16="http://schemas.microsoft.com/office/drawing/2014/main" id="{DC501993-4B97-42EA-A32C-7D280490189A}"/>
            </a:ext>
          </a:extLst>
        </xdr:cNvPr>
        <xdr:cNvSpPr/>
      </xdr:nvSpPr>
      <xdr:spPr>
        <a:xfrm>
          <a:off x="16268700" y="64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119126</xdr:rowOff>
    </xdr:from>
    <xdr:to>
      <xdr:col>81</xdr:col>
      <xdr:colOff>101600</xdr:colOff>
      <xdr:row>39</xdr:row>
      <xdr:rowOff>49276</xdr:rowOff>
    </xdr:to>
    <xdr:sp macro="" textlink="">
      <xdr:nvSpPr>
        <xdr:cNvPr id="425" name="フローチャート: 判断 424">
          <a:extLst>
            <a:ext uri="{FF2B5EF4-FFF2-40B4-BE49-F238E27FC236}">
              <a16:creationId xmlns:a16="http://schemas.microsoft.com/office/drawing/2014/main" id="{BD04DAC2-755B-41CC-86A8-E05B6D875DE9}"/>
            </a:ext>
          </a:extLst>
        </xdr:cNvPr>
        <xdr:cNvSpPr/>
      </xdr:nvSpPr>
      <xdr:spPr>
        <a:xfrm>
          <a:off x="15430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66548</xdr:rowOff>
    </xdr:from>
    <xdr:to>
      <xdr:col>76</xdr:col>
      <xdr:colOff>165100</xdr:colOff>
      <xdr:row>38</xdr:row>
      <xdr:rowOff>168148</xdr:rowOff>
    </xdr:to>
    <xdr:sp macro="" textlink="">
      <xdr:nvSpPr>
        <xdr:cNvPr id="426" name="フローチャート: 判断 425">
          <a:extLst>
            <a:ext uri="{FF2B5EF4-FFF2-40B4-BE49-F238E27FC236}">
              <a16:creationId xmlns:a16="http://schemas.microsoft.com/office/drawing/2014/main" id="{B114DFAF-BE6D-469A-A667-0639F961BC0E}"/>
            </a:ext>
          </a:extLst>
        </xdr:cNvPr>
        <xdr:cNvSpPr/>
      </xdr:nvSpPr>
      <xdr:spPr>
        <a:xfrm>
          <a:off x="14541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50546</xdr:rowOff>
    </xdr:from>
    <xdr:to>
      <xdr:col>72</xdr:col>
      <xdr:colOff>38100</xdr:colOff>
      <xdr:row>39</xdr:row>
      <xdr:rowOff>152146</xdr:rowOff>
    </xdr:to>
    <xdr:sp macro="" textlink="">
      <xdr:nvSpPr>
        <xdr:cNvPr id="427" name="フローチャート: 判断 426">
          <a:extLst>
            <a:ext uri="{FF2B5EF4-FFF2-40B4-BE49-F238E27FC236}">
              <a16:creationId xmlns:a16="http://schemas.microsoft.com/office/drawing/2014/main" id="{C0959C7F-E8AB-424A-9CE3-79B791552298}"/>
            </a:ext>
          </a:extLst>
        </xdr:cNvPr>
        <xdr:cNvSpPr/>
      </xdr:nvSpPr>
      <xdr:spPr>
        <a:xfrm>
          <a:off x="13652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146558</xdr:rowOff>
    </xdr:from>
    <xdr:to>
      <xdr:col>67</xdr:col>
      <xdr:colOff>101600</xdr:colOff>
      <xdr:row>39</xdr:row>
      <xdr:rowOff>76708</xdr:rowOff>
    </xdr:to>
    <xdr:sp macro="" textlink="">
      <xdr:nvSpPr>
        <xdr:cNvPr id="428" name="フローチャート: 判断 427">
          <a:extLst>
            <a:ext uri="{FF2B5EF4-FFF2-40B4-BE49-F238E27FC236}">
              <a16:creationId xmlns:a16="http://schemas.microsoft.com/office/drawing/2014/main" id="{C81A6D07-E04D-4386-B184-0E8195D7B155}"/>
            </a:ext>
          </a:extLst>
        </xdr:cNvPr>
        <xdr:cNvSpPr/>
      </xdr:nvSpPr>
      <xdr:spPr>
        <a:xfrm>
          <a:off x="12763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FF6D0C3-3F8C-44BF-A690-4833539CEC3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CB81070-AA9B-4AC2-8148-8FE48AA87C4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D64B0BC-581F-4F6D-882B-965652EE3A3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76E5C8F-18D0-473E-9A09-016E269A288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389D796-04AF-4D07-BC4F-9E6902E9356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89408</xdr:rowOff>
    </xdr:from>
    <xdr:to>
      <xdr:col>85</xdr:col>
      <xdr:colOff>177800</xdr:colOff>
      <xdr:row>41</xdr:row>
      <xdr:rowOff>19558</xdr:rowOff>
    </xdr:to>
    <xdr:sp macro="" textlink="">
      <xdr:nvSpPr>
        <xdr:cNvPr id="434" name="楕円 433">
          <a:extLst>
            <a:ext uri="{FF2B5EF4-FFF2-40B4-BE49-F238E27FC236}">
              <a16:creationId xmlns:a16="http://schemas.microsoft.com/office/drawing/2014/main" id="{7A3A063A-B5AD-4B5F-B5AB-9A6A24A0F4B9}"/>
            </a:ext>
          </a:extLst>
        </xdr:cNvPr>
        <xdr:cNvSpPr/>
      </xdr:nvSpPr>
      <xdr:spPr>
        <a:xfrm>
          <a:off x="162687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67835</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DDE79CA0-B8BD-495E-928F-6C50F3D1090B}"/>
            </a:ext>
          </a:extLst>
        </xdr:cNvPr>
        <xdr:cNvSpPr txBox="1"/>
      </xdr:nvSpPr>
      <xdr:spPr>
        <a:xfrm>
          <a:off x="16357600" y="692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41402</xdr:rowOff>
    </xdr:from>
    <xdr:to>
      <xdr:col>81</xdr:col>
      <xdr:colOff>101600</xdr:colOff>
      <xdr:row>40</xdr:row>
      <xdr:rowOff>143002</xdr:rowOff>
    </xdr:to>
    <xdr:sp macro="" textlink="">
      <xdr:nvSpPr>
        <xdr:cNvPr id="436" name="楕円 435">
          <a:extLst>
            <a:ext uri="{FF2B5EF4-FFF2-40B4-BE49-F238E27FC236}">
              <a16:creationId xmlns:a16="http://schemas.microsoft.com/office/drawing/2014/main" id="{9FCB2D4D-9D0B-4475-B1A3-89211E421FD7}"/>
            </a:ext>
          </a:extLst>
        </xdr:cNvPr>
        <xdr:cNvSpPr/>
      </xdr:nvSpPr>
      <xdr:spPr>
        <a:xfrm>
          <a:off x="15430500" y="68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92202</xdr:rowOff>
    </xdr:from>
    <xdr:to>
      <xdr:col>85</xdr:col>
      <xdr:colOff>127000</xdr:colOff>
      <xdr:row>40</xdr:row>
      <xdr:rowOff>140208</xdr:rowOff>
    </xdr:to>
    <xdr:cxnSp macro="">
      <xdr:nvCxnSpPr>
        <xdr:cNvPr id="437" name="直線コネクタ 436">
          <a:extLst>
            <a:ext uri="{FF2B5EF4-FFF2-40B4-BE49-F238E27FC236}">
              <a16:creationId xmlns:a16="http://schemas.microsoft.com/office/drawing/2014/main" id="{8C84E517-A5A0-4EE6-A878-5891002A4C34}"/>
            </a:ext>
          </a:extLst>
        </xdr:cNvPr>
        <xdr:cNvCxnSpPr/>
      </xdr:nvCxnSpPr>
      <xdr:spPr>
        <a:xfrm>
          <a:off x="15481300" y="695020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153416</xdr:rowOff>
    </xdr:from>
    <xdr:to>
      <xdr:col>76</xdr:col>
      <xdr:colOff>165100</xdr:colOff>
      <xdr:row>40</xdr:row>
      <xdr:rowOff>83566</xdr:rowOff>
    </xdr:to>
    <xdr:sp macro="" textlink="">
      <xdr:nvSpPr>
        <xdr:cNvPr id="438" name="楕円 437">
          <a:extLst>
            <a:ext uri="{FF2B5EF4-FFF2-40B4-BE49-F238E27FC236}">
              <a16:creationId xmlns:a16="http://schemas.microsoft.com/office/drawing/2014/main" id="{9730F66A-85E8-4C93-A0F6-90BC1018FEF9}"/>
            </a:ext>
          </a:extLst>
        </xdr:cNvPr>
        <xdr:cNvSpPr/>
      </xdr:nvSpPr>
      <xdr:spPr>
        <a:xfrm>
          <a:off x="14541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32766</xdr:rowOff>
    </xdr:from>
    <xdr:to>
      <xdr:col>81</xdr:col>
      <xdr:colOff>50800</xdr:colOff>
      <xdr:row>40</xdr:row>
      <xdr:rowOff>92202</xdr:rowOff>
    </xdr:to>
    <xdr:cxnSp macro="">
      <xdr:nvCxnSpPr>
        <xdr:cNvPr id="439" name="直線コネクタ 438">
          <a:extLst>
            <a:ext uri="{FF2B5EF4-FFF2-40B4-BE49-F238E27FC236}">
              <a16:creationId xmlns:a16="http://schemas.microsoft.com/office/drawing/2014/main" id="{28250689-BFAD-43BC-B832-2227D59F2F7A}"/>
            </a:ext>
          </a:extLst>
        </xdr:cNvPr>
        <xdr:cNvCxnSpPr/>
      </xdr:nvCxnSpPr>
      <xdr:spPr>
        <a:xfrm>
          <a:off x="14592300" y="689076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116840</xdr:rowOff>
    </xdr:from>
    <xdr:to>
      <xdr:col>72</xdr:col>
      <xdr:colOff>38100</xdr:colOff>
      <xdr:row>40</xdr:row>
      <xdr:rowOff>46990</xdr:rowOff>
    </xdr:to>
    <xdr:sp macro="" textlink="">
      <xdr:nvSpPr>
        <xdr:cNvPr id="440" name="楕円 439">
          <a:extLst>
            <a:ext uri="{FF2B5EF4-FFF2-40B4-BE49-F238E27FC236}">
              <a16:creationId xmlns:a16="http://schemas.microsoft.com/office/drawing/2014/main" id="{ACE9AFFD-D355-4E7C-98F0-C625A80FAC27}"/>
            </a:ext>
          </a:extLst>
        </xdr:cNvPr>
        <xdr:cNvSpPr/>
      </xdr:nvSpPr>
      <xdr:spPr>
        <a:xfrm>
          <a:off x="13652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167640</xdr:rowOff>
    </xdr:from>
    <xdr:to>
      <xdr:col>76</xdr:col>
      <xdr:colOff>114300</xdr:colOff>
      <xdr:row>40</xdr:row>
      <xdr:rowOff>32766</xdr:rowOff>
    </xdr:to>
    <xdr:cxnSp macro="">
      <xdr:nvCxnSpPr>
        <xdr:cNvPr id="441" name="直線コネクタ 440">
          <a:extLst>
            <a:ext uri="{FF2B5EF4-FFF2-40B4-BE49-F238E27FC236}">
              <a16:creationId xmlns:a16="http://schemas.microsoft.com/office/drawing/2014/main" id="{99F224DF-C40B-4733-AB8D-210E65917A8E}"/>
            </a:ext>
          </a:extLst>
        </xdr:cNvPr>
        <xdr:cNvCxnSpPr/>
      </xdr:nvCxnSpPr>
      <xdr:spPr>
        <a:xfrm>
          <a:off x="13703300" y="685419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87122</xdr:rowOff>
    </xdr:from>
    <xdr:to>
      <xdr:col>67</xdr:col>
      <xdr:colOff>101600</xdr:colOff>
      <xdr:row>40</xdr:row>
      <xdr:rowOff>17272</xdr:rowOff>
    </xdr:to>
    <xdr:sp macro="" textlink="">
      <xdr:nvSpPr>
        <xdr:cNvPr id="442" name="楕円 441">
          <a:extLst>
            <a:ext uri="{FF2B5EF4-FFF2-40B4-BE49-F238E27FC236}">
              <a16:creationId xmlns:a16="http://schemas.microsoft.com/office/drawing/2014/main" id="{4E325AE1-06D8-4A52-A38A-AD1CE6329AE2}"/>
            </a:ext>
          </a:extLst>
        </xdr:cNvPr>
        <xdr:cNvSpPr/>
      </xdr:nvSpPr>
      <xdr:spPr>
        <a:xfrm>
          <a:off x="12763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137922</xdr:rowOff>
    </xdr:from>
    <xdr:to>
      <xdr:col>71</xdr:col>
      <xdr:colOff>177800</xdr:colOff>
      <xdr:row>39</xdr:row>
      <xdr:rowOff>167640</xdr:rowOff>
    </xdr:to>
    <xdr:cxnSp macro="">
      <xdr:nvCxnSpPr>
        <xdr:cNvPr id="443" name="直線コネクタ 442">
          <a:extLst>
            <a:ext uri="{FF2B5EF4-FFF2-40B4-BE49-F238E27FC236}">
              <a16:creationId xmlns:a16="http://schemas.microsoft.com/office/drawing/2014/main" id="{C89B0BDB-A9B9-42D9-BB4F-46254CE7F18D}"/>
            </a:ext>
          </a:extLst>
        </xdr:cNvPr>
        <xdr:cNvCxnSpPr/>
      </xdr:nvCxnSpPr>
      <xdr:spPr>
        <a:xfrm>
          <a:off x="12814300" y="682447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65803</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AE5C9C2A-A85F-4EB6-A3E5-F4F3AE43D8E1}"/>
            </a:ext>
          </a:extLst>
        </xdr:cNvPr>
        <xdr:cNvSpPr txBox="1"/>
      </xdr:nvSpPr>
      <xdr:spPr>
        <a:xfrm>
          <a:off x="152660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13225</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8190C4BC-7C36-4240-82AF-4634A850A221}"/>
            </a:ext>
          </a:extLst>
        </xdr:cNvPr>
        <xdr:cNvSpPr txBox="1"/>
      </xdr:nvSpPr>
      <xdr:spPr>
        <a:xfrm>
          <a:off x="14389744" y="635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168673</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20D6EC17-E30B-480A-88E5-B1E560504DC4}"/>
            </a:ext>
          </a:extLst>
        </xdr:cNvPr>
        <xdr:cNvSpPr txBox="1"/>
      </xdr:nvSpPr>
      <xdr:spPr>
        <a:xfrm>
          <a:off x="13500744" y="651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93235</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D2D690C4-09A6-49C6-AA70-05A4C90F5249}"/>
            </a:ext>
          </a:extLst>
        </xdr:cNvPr>
        <xdr:cNvSpPr txBox="1"/>
      </xdr:nvSpPr>
      <xdr:spPr>
        <a:xfrm>
          <a:off x="12611744" y="643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134129</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11074ECE-85D7-47AC-8D33-F73C6B6713A4}"/>
            </a:ext>
          </a:extLst>
        </xdr:cNvPr>
        <xdr:cNvSpPr txBox="1"/>
      </xdr:nvSpPr>
      <xdr:spPr>
        <a:xfrm>
          <a:off x="15266044" y="699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74693</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3A4B7542-215C-4AF6-B73F-C603A81BD976}"/>
            </a:ext>
          </a:extLst>
        </xdr:cNvPr>
        <xdr:cNvSpPr txBox="1"/>
      </xdr:nvSpPr>
      <xdr:spPr>
        <a:xfrm>
          <a:off x="14389744" y="693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38117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F2A0B91F-AAA6-4418-B59C-21A51E56C6FE}"/>
            </a:ext>
          </a:extLst>
        </xdr:cNvPr>
        <xdr:cNvSpPr txBox="1"/>
      </xdr:nvSpPr>
      <xdr:spPr>
        <a:xfrm>
          <a:off x="13500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8399</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A7DF6AF2-A794-4768-8E81-0BF465E89B80}"/>
            </a:ext>
          </a:extLst>
        </xdr:cNvPr>
        <xdr:cNvSpPr txBox="1"/>
      </xdr:nvSpPr>
      <xdr:spPr>
        <a:xfrm>
          <a:off x="12611744" y="686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1774C851-5EEA-429C-B751-790FBCC4882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9FCD7C6-BD08-4FB4-AF89-333E7E35881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A744AA7C-7B6E-4C1D-B84E-8378BA4297A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1B4EE0EC-3129-44CD-96F1-73DE82AA974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6262D01D-A58C-4800-B616-670BE685C08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F59BB25E-785F-44F5-A66D-AA03FD3500D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5CFB2C3A-707F-45A3-8018-FA95E70E5DD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E5B2F542-2621-4BDE-9625-C3C29E7BDEF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D0823214-345E-4767-8E4B-74DAEAB756A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48D30A32-5D4A-4DEA-908A-FEE413BCB6E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ED60093E-16BD-4682-B73C-ED2E93F9FED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403A7CED-19DE-4E1F-91CF-2FEFC2724C9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B03ED24A-984C-4249-98C1-3C5EDCB1C96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6D05ABAF-23F6-4993-B8A2-FF2EB9D1378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91E519BE-9DC1-4E2F-9740-13704CF4F91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BE6D5373-8FC8-4F03-BE86-193A554799B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70EC9389-4696-4169-9F32-E57A5B29754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3F250DD6-7D3C-4E16-A3F0-E187E870CDB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4EC433A4-D998-453C-B49F-BF595946879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DB2AA0D2-7C08-4FE3-8134-DA82433F10F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6ECB7CCD-26F9-4B3E-BE52-2258F36F4D7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8EA8DD9A-DD9A-489E-A2CF-7B381B15C24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531049E1-062E-468D-802E-D025806AF4A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91440</xdr:rowOff>
    </xdr:to>
    <xdr:cxnSp macro="">
      <xdr:nvCxnSpPr>
        <xdr:cNvPr id="475" name="直線コネクタ 474">
          <a:extLst>
            <a:ext uri="{FF2B5EF4-FFF2-40B4-BE49-F238E27FC236}">
              <a16:creationId xmlns:a16="http://schemas.microsoft.com/office/drawing/2014/main" id="{1746E83F-B735-4FEE-8553-680068E028A7}"/>
            </a:ext>
          </a:extLst>
        </xdr:cNvPr>
        <xdr:cNvCxnSpPr/>
      </xdr:nvCxnSpPr>
      <xdr:spPr>
        <a:xfrm flipV="1">
          <a:off x="22160864" y="588264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95267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F113E580-3B04-46D2-9071-EA77205D47A4}"/>
            </a:ext>
          </a:extLst>
        </xdr:cNvPr>
        <xdr:cNvSpPr txBox="1"/>
      </xdr:nvSpPr>
      <xdr:spPr>
        <a:xfrm>
          <a:off x="22199600"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91440</xdr:rowOff>
    </xdr:from>
    <xdr:to>
      <xdr:col>116</xdr:col>
      <xdr:colOff>152400</xdr:colOff>
      <xdr:row>41</xdr:row>
      <xdr:rowOff>91440</xdr:rowOff>
    </xdr:to>
    <xdr:cxnSp macro="">
      <xdr:nvCxnSpPr>
        <xdr:cNvPr id="477" name="直線コネクタ 476">
          <a:extLst>
            <a:ext uri="{FF2B5EF4-FFF2-40B4-BE49-F238E27FC236}">
              <a16:creationId xmlns:a16="http://schemas.microsoft.com/office/drawing/2014/main" id="{748DC42A-EF48-4C94-9B99-F43B027EE209}"/>
            </a:ext>
          </a:extLst>
        </xdr:cNvPr>
        <xdr:cNvCxnSpPr/>
      </xdr:nvCxnSpPr>
      <xdr:spPr>
        <a:xfrm>
          <a:off x="22072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C2E54163-35F3-4EDA-A267-EC0B7E82D5B3}"/>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79" name="直線コネクタ 478">
          <a:extLst>
            <a:ext uri="{FF2B5EF4-FFF2-40B4-BE49-F238E27FC236}">
              <a16:creationId xmlns:a16="http://schemas.microsoft.com/office/drawing/2014/main" id="{A4401C02-555E-4CFA-AC5E-1BB701D49D10}"/>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11447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FF08366C-3667-4642-9D24-963E2C3D3E7A}"/>
            </a:ext>
          </a:extLst>
        </xdr:cNvPr>
        <xdr:cNvSpPr txBox="1"/>
      </xdr:nvSpPr>
      <xdr:spPr>
        <a:xfrm>
          <a:off x="22199600" y="6526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33020</xdr:rowOff>
    </xdr:from>
    <xdr:to>
      <xdr:col>116</xdr:col>
      <xdr:colOff>114300</xdr:colOff>
      <xdr:row>38</xdr:row>
      <xdr:rowOff>134620</xdr:rowOff>
    </xdr:to>
    <xdr:sp macro="" textlink="">
      <xdr:nvSpPr>
        <xdr:cNvPr id="481" name="フローチャート: 判断 480">
          <a:extLst>
            <a:ext uri="{FF2B5EF4-FFF2-40B4-BE49-F238E27FC236}">
              <a16:creationId xmlns:a16="http://schemas.microsoft.com/office/drawing/2014/main" id="{E13EE770-3E38-4FEC-8B43-129C7D126476}"/>
            </a:ext>
          </a:extLst>
        </xdr:cNvPr>
        <xdr:cNvSpPr/>
      </xdr:nvSpPr>
      <xdr:spPr>
        <a:xfrm>
          <a:off x="22110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52070</xdr:rowOff>
    </xdr:from>
    <xdr:to>
      <xdr:col>112</xdr:col>
      <xdr:colOff>38100</xdr:colOff>
      <xdr:row>38</xdr:row>
      <xdr:rowOff>153670</xdr:rowOff>
    </xdr:to>
    <xdr:sp macro="" textlink="">
      <xdr:nvSpPr>
        <xdr:cNvPr id="482" name="フローチャート: 判断 481">
          <a:extLst>
            <a:ext uri="{FF2B5EF4-FFF2-40B4-BE49-F238E27FC236}">
              <a16:creationId xmlns:a16="http://schemas.microsoft.com/office/drawing/2014/main" id="{5BDD6CC9-F43C-44B2-9D74-B4C43768E049}"/>
            </a:ext>
          </a:extLst>
        </xdr:cNvPr>
        <xdr:cNvSpPr/>
      </xdr:nvSpPr>
      <xdr:spPr>
        <a:xfrm>
          <a:off x="21272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44450</xdr:rowOff>
    </xdr:from>
    <xdr:to>
      <xdr:col>107</xdr:col>
      <xdr:colOff>101600</xdr:colOff>
      <xdr:row>38</xdr:row>
      <xdr:rowOff>146050</xdr:rowOff>
    </xdr:to>
    <xdr:sp macro="" textlink="">
      <xdr:nvSpPr>
        <xdr:cNvPr id="483" name="フローチャート: 判断 482">
          <a:extLst>
            <a:ext uri="{FF2B5EF4-FFF2-40B4-BE49-F238E27FC236}">
              <a16:creationId xmlns:a16="http://schemas.microsoft.com/office/drawing/2014/main" id="{33CA8FD6-7F90-418D-A0E8-9ABA475E46F8}"/>
            </a:ext>
          </a:extLst>
        </xdr:cNvPr>
        <xdr:cNvSpPr/>
      </xdr:nvSpPr>
      <xdr:spPr>
        <a:xfrm>
          <a:off x="20383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4" name="フローチャート: 判断 483">
          <a:extLst>
            <a:ext uri="{FF2B5EF4-FFF2-40B4-BE49-F238E27FC236}">
              <a16:creationId xmlns:a16="http://schemas.microsoft.com/office/drawing/2014/main" id="{458C6FE5-01C8-4A6F-8E3E-0DE56687A165}"/>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5" name="フローチャート: 判断 484">
          <a:extLst>
            <a:ext uri="{FF2B5EF4-FFF2-40B4-BE49-F238E27FC236}">
              <a16:creationId xmlns:a16="http://schemas.microsoft.com/office/drawing/2014/main" id="{83ECD3BD-69CF-4985-85AE-7D05B4991BB8}"/>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316CBB1-2113-4554-9E51-91CFDCE157D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B8E13DC-7D87-4D19-BE89-1AB06FF4360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D4D32A1-2C3B-4547-892F-3806F2111B9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6206222-701D-420E-AD37-A0BC4DFF753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6B26E42-928B-438E-BCBC-9F4BD4DE9A8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25400</xdr:rowOff>
    </xdr:from>
    <xdr:to>
      <xdr:col>116</xdr:col>
      <xdr:colOff>114300</xdr:colOff>
      <xdr:row>37</xdr:row>
      <xdr:rowOff>127000</xdr:rowOff>
    </xdr:to>
    <xdr:sp macro="" textlink="">
      <xdr:nvSpPr>
        <xdr:cNvPr id="491" name="楕円 490">
          <a:extLst>
            <a:ext uri="{FF2B5EF4-FFF2-40B4-BE49-F238E27FC236}">
              <a16:creationId xmlns:a16="http://schemas.microsoft.com/office/drawing/2014/main" id="{C2C9294D-3A24-4968-882D-D3EC6FF33947}"/>
            </a:ext>
          </a:extLst>
        </xdr:cNvPr>
        <xdr:cNvSpPr/>
      </xdr:nvSpPr>
      <xdr:spPr>
        <a:xfrm>
          <a:off x="22110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48277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2F46E011-5E46-4A55-8233-1FAE5FEBC8DC}"/>
            </a:ext>
          </a:extLst>
        </xdr:cNvPr>
        <xdr:cNvSpPr txBox="1"/>
      </xdr:nvSpPr>
      <xdr:spPr>
        <a:xfrm>
          <a:off x="22199600"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48260</xdr:rowOff>
    </xdr:from>
    <xdr:to>
      <xdr:col>112</xdr:col>
      <xdr:colOff>38100</xdr:colOff>
      <xdr:row>37</xdr:row>
      <xdr:rowOff>149860</xdr:rowOff>
    </xdr:to>
    <xdr:sp macro="" textlink="">
      <xdr:nvSpPr>
        <xdr:cNvPr id="493" name="楕円 492">
          <a:extLst>
            <a:ext uri="{FF2B5EF4-FFF2-40B4-BE49-F238E27FC236}">
              <a16:creationId xmlns:a16="http://schemas.microsoft.com/office/drawing/2014/main" id="{F6DF7A88-F97A-4838-A12C-EECE47CACEDF}"/>
            </a:ext>
          </a:extLst>
        </xdr:cNvPr>
        <xdr:cNvSpPr/>
      </xdr:nvSpPr>
      <xdr:spPr>
        <a:xfrm>
          <a:off x="21272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76200</xdr:rowOff>
    </xdr:from>
    <xdr:to>
      <xdr:col>116</xdr:col>
      <xdr:colOff>63500</xdr:colOff>
      <xdr:row>37</xdr:row>
      <xdr:rowOff>99060</xdr:rowOff>
    </xdr:to>
    <xdr:cxnSp macro="">
      <xdr:nvCxnSpPr>
        <xdr:cNvPr id="494" name="直線コネクタ 493">
          <a:extLst>
            <a:ext uri="{FF2B5EF4-FFF2-40B4-BE49-F238E27FC236}">
              <a16:creationId xmlns:a16="http://schemas.microsoft.com/office/drawing/2014/main" id="{9CF44322-96DA-49DF-BFC8-514C0F4E27AB}"/>
            </a:ext>
          </a:extLst>
        </xdr:cNvPr>
        <xdr:cNvCxnSpPr/>
      </xdr:nvCxnSpPr>
      <xdr:spPr>
        <a:xfrm flipV="1">
          <a:off x="21323300" y="64198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59690</xdr:rowOff>
    </xdr:from>
    <xdr:to>
      <xdr:col>107</xdr:col>
      <xdr:colOff>101600</xdr:colOff>
      <xdr:row>37</xdr:row>
      <xdr:rowOff>161290</xdr:rowOff>
    </xdr:to>
    <xdr:sp macro="" textlink="">
      <xdr:nvSpPr>
        <xdr:cNvPr id="495" name="楕円 494">
          <a:extLst>
            <a:ext uri="{FF2B5EF4-FFF2-40B4-BE49-F238E27FC236}">
              <a16:creationId xmlns:a16="http://schemas.microsoft.com/office/drawing/2014/main" id="{D16FB13A-BDAD-4678-87B8-0BE0EB8036E8}"/>
            </a:ext>
          </a:extLst>
        </xdr:cNvPr>
        <xdr:cNvSpPr/>
      </xdr:nvSpPr>
      <xdr:spPr>
        <a:xfrm>
          <a:off x="20383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99060</xdr:rowOff>
    </xdr:from>
    <xdr:to>
      <xdr:col>111</xdr:col>
      <xdr:colOff>177800</xdr:colOff>
      <xdr:row>37</xdr:row>
      <xdr:rowOff>110490</xdr:rowOff>
    </xdr:to>
    <xdr:cxnSp macro="">
      <xdr:nvCxnSpPr>
        <xdr:cNvPr id="496" name="直線コネクタ 495">
          <a:extLst>
            <a:ext uri="{FF2B5EF4-FFF2-40B4-BE49-F238E27FC236}">
              <a16:creationId xmlns:a16="http://schemas.microsoft.com/office/drawing/2014/main" id="{481103E6-C211-47ED-8EED-2066B696B83C}"/>
            </a:ext>
          </a:extLst>
        </xdr:cNvPr>
        <xdr:cNvCxnSpPr/>
      </xdr:nvCxnSpPr>
      <xdr:spPr>
        <a:xfrm flipV="1">
          <a:off x="20434300" y="64427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25400</xdr:rowOff>
    </xdr:from>
    <xdr:to>
      <xdr:col>102</xdr:col>
      <xdr:colOff>165100</xdr:colOff>
      <xdr:row>37</xdr:row>
      <xdr:rowOff>127000</xdr:rowOff>
    </xdr:to>
    <xdr:sp macro="" textlink="">
      <xdr:nvSpPr>
        <xdr:cNvPr id="497" name="楕円 496">
          <a:extLst>
            <a:ext uri="{FF2B5EF4-FFF2-40B4-BE49-F238E27FC236}">
              <a16:creationId xmlns:a16="http://schemas.microsoft.com/office/drawing/2014/main" id="{5DFA93B6-FC4D-4432-A5B2-40C946316585}"/>
            </a:ext>
          </a:extLst>
        </xdr:cNvPr>
        <xdr:cNvSpPr/>
      </xdr:nvSpPr>
      <xdr:spPr>
        <a:xfrm>
          <a:off x="19494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76200</xdr:rowOff>
    </xdr:from>
    <xdr:to>
      <xdr:col>107</xdr:col>
      <xdr:colOff>50800</xdr:colOff>
      <xdr:row>37</xdr:row>
      <xdr:rowOff>110490</xdr:rowOff>
    </xdr:to>
    <xdr:cxnSp macro="">
      <xdr:nvCxnSpPr>
        <xdr:cNvPr id="498" name="直線コネクタ 497">
          <a:extLst>
            <a:ext uri="{FF2B5EF4-FFF2-40B4-BE49-F238E27FC236}">
              <a16:creationId xmlns:a16="http://schemas.microsoft.com/office/drawing/2014/main" id="{D756C0A5-0A51-4096-BEFE-7829EC2EB56E}"/>
            </a:ext>
          </a:extLst>
        </xdr:cNvPr>
        <xdr:cNvCxnSpPr/>
      </xdr:nvCxnSpPr>
      <xdr:spPr>
        <a:xfrm>
          <a:off x="19545300" y="64198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166370</xdr:rowOff>
    </xdr:from>
    <xdr:to>
      <xdr:col>98</xdr:col>
      <xdr:colOff>38100</xdr:colOff>
      <xdr:row>37</xdr:row>
      <xdr:rowOff>96520</xdr:rowOff>
    </xdr:to>
    <xdr:sp macro="" textlink="">
      <xdr:nvSpPr>
        <xdr:cNvPr id="499" name="楕円 498">
          <a:extLst>
            <a:ext uri="{FF2B5EF4-FFF2-40B4-BE49-F238E27FC236}">
              <a16:creationId xmlns:a16="http://schemas.microsoft.com/office/drawing/2014/main" id="{5128CA4C-8591-4412-8F00-8D70CE581CE4}"/>
            </a:ext>
          </a:extLst>
        </xdr:cNvPr>
        <xdr:cNvSpPr/>
      </xdr:nvSpPr>
      <xdr:spPr>
        <a:xfrm>
          <a:off x="18605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45720</xdr:rowOff>
    </xdr:from>
    <xdr:to>
      <xdr:col>102</xdr:col>
      <xdr:colOff>114300</xdr:colOff>
      <xdr:row>37</xdr:row>
      <xdr:rowOff>76200</xdr:rowOff>
    </xdr:to>
    <xdr:cxnSp macro="">
      <xdr:nvCxnSpPr>
        <xdr:cNvPr id="500" name="直線コネクタ 499">
          <a:extLst>
            <a:ext uri="{FF2B5EF4-FFF2-40B4-BE49-F238E27FC236}">
              <a16:creationId xmlns:a16="http://schemas.microsoft.com/office/drawing/2014/main" id="{83B91525-F8BF-48D0-A639-060B24389059}"/>
            </a:ext>
          </a:extLst>
        </xdr:cNvPr>
        <xdr:cNvCxnSpPr/>
      </xdr:nvCxnSpPr>
      <xdr:spPr>
        <a:xfrm>
          <a:off x="18656300" y="63893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144797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705CA190-B35F-4E65-818A-85D278BD3272}"/>
            </a:ext>
          </a:extLst>
        </xdr:cNvPr>
        <xdr:cNvSpPr txBox="1"/>
      </xdr:nvSpPr>
      <xdr:spPr>
        <a:xfrm>
          <a:off x="210757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137177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C469959D-26EE-45C2-9FE6-902420A69FAB}"/>
            </a:ext>
          </a:extLst>
        </xdr:cNvPr>
        <xdr:cNvSpPr txBox="1"/>
      </xdr:nvSpPr>
      <xdr:spPr>
        <a:xfrm>
          <a:off x="2019942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240A1718-55D1-430A-BAD1-8D2DFF2850DD}"/>
            </a:ext>
          </a:extLst>
        </xdr:cNvPr>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DBF559C7-3FE8-48C1-9A95-FF4DDA48017F}"/>
            </a:ext>
          </a:extLst>
        </xdr:cNvPr>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166387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390AD8DD-F1E1-4B36-B36A-C7FF14D9E4BB}"/>
            </a:ext>
          </a:extLst>
        </xdr:cNvPr>
        <xdr:cNvSpPr txBox="1"/>
      </xdr:nvSpPr>
      <xdr:spPr>
        <a:xfrm>
          <a:off x="2107572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6367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89091D7D-EDCA-4E8F-AE3D-F60803621BA9}"/>
            </a:ext>
          </a:extLst>
        </xdr:cNvPr>
        <xdr:cNvSpPr txBox="1"/>
      </xdr:nvSpPr>
      <xdr:spPr>
        <a:xfrm>
          <a:off x="201994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143527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14DBE4A2-0B05-4552-9C68-52967866BE10}"/>
            </a:ext>
          </a:extLst>
        </xdr:cNvPr>
        <xdr:cNvSpPr txBox="1"/>
      </xdr:nvSpPr>
      <xdr:spPr>
        <a:xfrm>
          <a:off x="1931042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113047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7AC335DB-397B-410E-9548-04E3EEEF25A8}"/>
            </a:ext>
          </a:extLst>
        </xdr:cNvPr>
        <xdr:cNvSpPr txBox="1"/>
      </xdr:nvSpPr>
      <xdr:spPr>
        <a:xfrm>
          <a:off x="18421427" y="611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B1677CFD-F911-4B91-9D68-3CC6D655576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D1A886A8-F27F-4FF4-836F-94912F36A5B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73552073-8857-45E7-B1A7-F2881705C9F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3F0FAF9E-C3BD-4075-ADAB-E00872E0B81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31B1DDF6-774E-40BF-BFE1-B1A24026C99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C8648E59-1C51-4D11-A719-09FBCF315D7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985B7503-65BE-4EF9-B55E-A740B40473D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5658A138-4ABB-42B7-B93C-3E1A26099D4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F8A04EC4-AC01-4B36-B6B5-B75BB90488B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C2FCFB8D-2097-4DB0-828C-79F8A04E247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9" name="テキスト ボックス 518">
          <a:extLst>
            <a:ext uri="{FF2B5EF4-FFF2-40B4-BE49-F238E27FC236}">
              <a16:creationId xmlns:a16="http://schemas.microsoft.com/office/drawing/2014/main" id="{DA1916B1-2BBA-4261-851C-2A8917BB547F}"/>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60BBFB00-9B0B-4CF9-B8A5-650B91A4807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1" name="テキスト ボックス 520">
          <a:extLst>
            <a:ext uri="{FF2B5EF4-FFF2-40B4-BE49-F238E27FC236}">
              <a16:creationId xmlns:a16="http://schemas.microsoft.com/office/drawing/2014/main" id="{95C46894-A238-45D8-8EF6-05F2EE5D6203}"/>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49DB1A8B-5874-4F46-946D-E6C693E9CE2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C6B958E3-25F7-4CCC-B94C-E92A24B81F7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72219F97-D37C-432A-9384-00A2EF39A95C}"/>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CF95698A-7A02-4669-9862-CCFC12B6F571}"/>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B9D8CA72-2FBE-41EE-913A-6FF8D9FD124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A8AA263E-A7C2-4C9B-864E-2A5E4B0EC834}"/>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A8582000-6B85-4016-B37B-1EA75BFA279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5EB19CBB-6837-44EF-A23A-9CDD20255E7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FBC2A741-884B-41BB-902D-2C12CD6797E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58</xdr:row>
      <xdr:rowOff>64008</xdr:rowOff>
    </xdr:from>
    <xdr:to>
      <xdr:col>85</xdr:col>
      <xdr:colOff>126364</xdr:colOff>
      <xdr:row>63</xdr:row>
      <xdr:rowOff>153162</xdr:rowOff>
    </xdr:to>
    <xdr:cxnSp macro="">
      <xdr:nvCxnSpPr>
        <xdr:cNvPr id="531" name="直線コネクタ 530">
          <a:extLst>
            <a:ext uri="{FF2B5EF4-FFF2-40B4-BE49-F238E27FC236}">
              <a16:creationId xmlns:a16="http://schemas.microsoft.com/office/drawing/2014/main" id="{4CB337E8-1E4B-45D5-80C6-72C9108D3CE0}"/>
            </a:ext>
          </a:extLst>
        </xdr:cNvPr>
        <xdr:cNvCxnSpPr/>
      </xdr:nvCxnSpPr>
      <xdr:spPr>
        <a:xfrm flipV="1">
          <a:off x="16318864" y="10008108"/>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156989</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4D2A1870-1D5D-4FB6-A270-C90CD87E966B}"/>
            </a:ext>
          </a:extLst>
        </xdr:cNvPr>
        <xdr:cNvSpPr txBox="1"/>
      </xdr:nvSpPr>
      <xdr:spPr>
        <a:xfrm>
          <a:off x="16357600" y="1095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153162</xdr:rowOff>
    </xdr:from>
    <xdr:to>
      <xdr:col>86</xdr:col>
      <xdr:colOff>25400</xdr:colOff>
      <xdr:row>63</xdr:row>
      <xdr:rowOff>153162</xdr:rowOff>
    </xdr:to>
    <xdr:cxnSp macro="">
      <xdr:nvCxnSpPr>
        <xdr:cNvPr id="533" name="直線コネクタ 532">
          <a:extLst>
            <a:ext uri="{FF2B5EF4-FFF2-40B4-BE49-F238E27FC236}">
              <a16:creationId xmlns:a16="http://schemas.microsoft.com/office/drawing/2014/main" id="{42F487AA-55D3-483E-93F4-13096747C692}"/>
            </a:ext>
          </a:extLst>
        </xdr:cNvPr>
        <xdr:cNvCxnSpPr/>
      </xdr:nvCxnSpPr>
      <xdr:spPr>
        <a:xfrm>
          <a:off x="16230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10685</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85263D6D-2185-45C1-B519-0C67ACD0411D}"/>
            </a:ext>
          </a:extLst>
        </xdr:cNvPr>
        <xdr:cNvSpPr txBox="1"/>
      </xdr:nvSpPr>
      <xdr:spPr>
        <a:xfrm>
          <a:off x="16357600" y="978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64008</xdr:rowOff>
    </xdr:from>
    <xdr:to>
      <xdr:col>86</xdr:col>
      <xdr:colOff>25400</xdr:colOff>
      <xdr:row>58</xdr:row>
      <xdr:rowOff>64008</xdr:rowOff>
    </xdr:to>
    <xdr:cxnSp macro="">
      <xdr:nvCxnSpPr>
        <xdr:cNvPr id="535" name="直線コネクタ 534">
          <a:extLst>
            <a:ext uri="{FF2B5EF4-FFF2-40B4-BE49-F238E27FC236}">
              <a16:creationId xmlns:a16="http://schemas.microsoft.com/office/drawing/2014/main" id="{9F216BF5-FF00-4E8B-9D57-9409882AAF93}"/>
            </a:ext>
          </a:extLst>
        </xdr:cNvPr>
        <xdr:cNvCxnSpPr/>
      </xdr:nvCxnSpPr>
      <xdr:spPr>
        <a:xfrm>
          <a:off x="16230600" y="1000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101363</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70697EDE-BC4B-4D61-A89C-B168B401CC76}"/>
            </a:ext>
          </a:extLst>
        </xdr:cNvPr>
        <xdr:cNvSpPr txBox="1"/>
      </xdr:nvSpPr>
      <xdr:spPr>
        <a:xfrm>
          <a:off x="16357600" y="10388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122936</xdr:rowOff>
    </xdr:from>
    <xdr:to>
      <xdr:col>85</xdr:col>
      <xdr:colOff>177800</xdr:colOff>
      <xdr:row>61</xdr:row>
      <xdr:rowOff>53086</xdr:rowOff>
    </xdr:to>
    <xdr:sp macro="" textlink="">
      <xdr:nvSpPr>
        <xdr:cNvPr id="537" name="フローチャート: 判断 536">
          <a:extLst>
            <a:ext uri="{FF2B5EF4-FFF2-40B4-BE49-F238E27FC236}">
              <a16:creationId xmlns:a16="http://schemas.microsoft.com/office/drawing/2014/main" id="{A1E8B00E-12FC-4D22-9F2E-87678F1FD59A}"/>
            </a:ext>
          </a:extLst>
        </xdr:cNvPr>
        <xdr:cNvSpPr/>
      </xdr:nvSpPr>
      <xdr:spPr>
        <a:xfrm>
          <a:off x="162687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58928</xdr:rowOff>
    </xdr:from>
    <xdr:to>
      <xdr:col>81</xdr:col>
      <xdr:colOff>101600</xdr:colOff>
      <xdr:row>60</xdr:row>
      <xdr:rowOff>160528</xdr:rowOff>
    </xdr:to>
    <xdr:sp macro="" textlink="">
      <xdr:nvSpPr>
        <xdr:cNvPr id="538" name="フローチャート: 判断 537">
          <a:extLst>
            <a:ext uri="{FF2B5EF4-FFF2-40B4-BE49-F238E27FC236}">
              <a16:creationId xmlns:a16="http://schemas.microsoft.com/office/drawing/2014/main" id="{3BE7E618-B8EA-4F32-ACB2-2C7B1FCD3E63}"/>
            </a:ext>
          </a:extLst>
        </xdr:cNvPr>
        <xdr:cNvSpPr/>
      </xdr:nvSpPr>
      <xdr:spPr>
        <a:xfrm>
          <a:off x="15430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539" name="フローチャート: 判断 538">
          <a:extLst>
            <a:ext uri="{FF2B5EF4-FFF2-40B4-BE49-F238E27FC236}">
              <a16:creationId xmlns:a16="http://schemas.microsoft.com/office/drawing/2014/main" id="{A1797953-2155-46E6-A986-BA06D8A701DC}"/>
            </a:ext>
          </a:extLst>
        </xdr:cNvPr>
        <xdr:cNvSpPr/>
      </xdr:nvSpPr>
      <xdr:spPr>
        <a:xfrm>
          <a:off x="14541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152654</xdr:rowOff>
    </xdr:from>
    <xdr:to>
      <xdr:col>72</xdr:col>
      <xdr:colOff>38100</xdr:colOff>
      <xdr:row>60</xdr:row>
      <xdr:rowOff>82804</xdr:rowOff>
    </xdr:to>
    <xdr:sp macro="" textlink="">
      <xdr:nvSpPr>
        <xdr:cNvPr id="540" name="フローチャート: 判断 539">
          <a:extLst>
            <a:ext uri="{FF2B5EF4-FFF2-40B4-BE49-F238E27FC236}">
              <a16:creationId xmlns:a16="http://schemas.microsoft.com/office/drawing/2014/main" id="{578999A0-E39C-411E-84A3-2B73F3D3D4D1}"/>
            </a:ext>
          </a:extLst>
        </xdr:cNvPr>
        <xdr:cNvSpPr/>
      </xdr:nvSpPr>
      <xdr:spPr>
        <a:xfrm>
          <a:off x="13652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102362</xdr:rowOff>
    </xdr:from>
    <xdr:to>
      <xdr:col>67</xdr:col>
      <xdr:colOff>101600</xdr:colOff>
      <xdr:row>60</xdr:row>
      <xdr:rowOff>32512</xdr:rowOff>
    </xdr:to>
    <xdr:sp macro="" textlink="">
      <xdr:nvSpPr>
        <xdr:cNvPr id="541" name="フローチャート: 判断 540">
          <a:extLst>
            <a:ext uri="{FF2B5EF4-FFF2-40B4-BE49-F238E27FC236}">
              <a16:creationId xmlns:a16="http://schemas.microsoft.com/office/drawing/2014/main" id="{1A54DC83-7BAE-42BC-A36F-5D1FF80400E2}"/>
            </a:ext>
          </a:extLst>
        </xdr:cNvPr>
        <xdr:cNvSpPr/>
      </xdr:nvSpPr>
      <xdr:spPr>
        <a:xfrm>
          <a:off x="12763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6FB5A3B-11CF-44A8-B03B-6D8216EBDC8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2D625DA7-E176-4679-93A6-26F1932826A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9FAA390-9378-4159-BD88-5A9B7334DD5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8277F00-CF98-4C97-9963-63A6770FE55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1EBEC70-B774-4A23-B5DF-5C3F05D9CEB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122936</xdr:rowOff>
    </xdr:from>
    <xdr:to>
      <xdr:col>85</xdr:col>
      <xdr:colOff>177800</xdr:colOff>
      <xdr:row>59</xdr:row>
      <xdr:rowOff>53086</xdr:rowOff>
    </xdr:to>
    <xdr:sp macro="" textlink="">
      <xdr:nvSpPr>
        <xdr:cNvPr id="547" name="楕円 546">
          <a:extLst>
            <a:ext uri="{FF2B5EF4-FFF2-40B4-BE49-F238E27FC236}">
              <a16:creationId xmlns:a16="http://schemas.microsoft.com/office/drawing/2014/main" id="{13547D24-883E-4276-A169-AB87C5839F85}"/>
            </a:ext>
          </a:extLst>
        </xdr:cNvPr>
        <xdr:cNvSpPr/>
      </xdr:nvSpPr>
      <xdr:spPr>
        <a:xfrm>
          <a:off x="16268700" y="1006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37863</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A68778B1-BD95-4DC0-A563-A3D3952BDD9D}"/>
            </a:ext>
          </a:extLst>
        </xdr:cNvPr>
        <xdr:cNvSpPr txBox="1"/>
      </xdr:nvSpPr>
      <xdr:spPr>
        <a:xfrm>
          <a:off x="16357600" y="998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77216</xdr:rowOff>
    </xdr:from>
    <xdr:to>
      <xdr:col>81</xdr:col>
      <xdr:colOff>101600</xdr:colOff>
      <xdr:row>59</xdr:row>
      <xdr:rowOff>7366</xdr:rowOff>
    </xdr:to>
    <xdr:sp macro="" textlink="">
      <xdr:nvSpPr>
        <xdr:cNvPr id="549" name="楕円 548">
          <a:extLst>
            <a:ext uri="{FF2B5EF4-FFF2-40B4-BE49-F238E27FC236}">
              <a16:creationId xmlns:a16="http://schemas.microsoft.com/office/drawing/2014/main" id="{3AC28D08-4DF9-4FF1-882B-412A460E7E40}"/>
            </a:ext>
          </a:extLst>
        </xdr:cNvPr>
        <xdr:cNvSpPr/>
      </xdr:nvSpPr>
      <xdr:spPr>
        <a:xfrm>
          <a:off x="154305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128016</xdr:rowOff>
    </xdr:from>
    <xdr:to>
      <xdr:col>85</xdr:col>
      <xdr:colOff>127000</xdr:colOff>
      <xdr:row>59</xdr:row>
      <xdr:rowOff>2286</xdr:rowOff>
    </xdr:to>
    <xdr:cxnSp macro="">
      <xdr:nvCxnSpPr>
        <xdr:cNvPr id="550" name="直線コネクタ 549">
          <a:extLst>
            <a:ext uri="{FF2B5EF4-FFF2-40B4-BE49-F238E27FC236}">
              <a16:creationId xmlns:a16="http://schemas.microsoft.com/office/drawing/2014/main" id="{88D319AA-5A43-4365-9119-3F790CF32820}"/>
            </a:ext>
          </a:extLst>
        </xdr:cNvPr>
        <xdr:cNvCxnSpPr/>
      </xdr:nvCxnSpPr>
      <xdr:spPr>
        <a:xfrm>
          <a:off x="15481300" y="100721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22352</xdr:rowOff>
    </xdr:from>
    <xdr:to>
      <xdr:col>76</xdr:col>
      <xdr:colOff>165100</xdr:colOff>
      <xdr:row>58</xdr:row>
      <xdr:rowOff>123952</xdr:rowOff>
    </xdr:to>
    <xdr:sp macro="" textlink="">
      <xdr:nvSpPr>
        <xdr:cNvPr id="551" name="楕円 550">
          <a:extLst>
            <a:ext uri="{FF2B5EF4-FFF2-40B4-BE49-F238E27FC236}">
              <a16:creationId xmlns:a16="http://schemas.microsoft.com/office/drawing/2014/main" id="{638A618C-D37E-4E95-9B11-ED7D0C983841}"/>
            </a:ext>
          </a:extLst>
        </xdr:cNvPr>
        <xdr:cNvSpPr/>
      </xdr:nvSpPr>
      <xdr:spPr>
        <a:xfrm>
          <a:off x="14541500" y="99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73152</xdr:rowOff>
    </xdr:from>
    <xdr:to>
      <xdr:col>81</xdr:col>
      <xdr:colOff>50800</xdr:colOff>
      <xdr:row>58</xdr:row>
      <xdr:rowOff>128016</xdr:rowOff>
    </xdr:to>
    <xdr:cxnSp macro="">
      <xdr:nvCxnSpPr>
        <xdr:cNvPr id="552" name="直線コネクタ 551">
          <a:extLst>
            <a:ext uri="{FF2B5EF4-FFF2-40B4-BE49-F238E27FC236}">
              <a16:creationId xmlns:a16="http://schemas.microsoft.com/office/drawing/2014/main" id="{1F21DC84-EABB-43BB-8A9D-7F375B0A45F6}"/>
            </a:ext>
          </a:extLst>
        </xdr:cNvPr>
        <xdr:cNvCxnSpPr/>
      </xdr:nvCxnSpPr>
      <xdr:spPr>
        <a:xfrm>
          <a:off x="14592300" y="100172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102362</xdr:rowOff>
    </xdr:from>
    <xdr:to>
      <xdr:col>72</xdr:col>
      <xdr:colOff>38100</xdr:colOff>
      <xdr:row>58</xdr:row>
      <xdr:rowOff>32512</xdr:rowOff>
    </xdr:to>
    <xdr:sp macro="" textlink="">
      <xdr:nvSpPr>
        <xdr:cNvPr id="553" name="楕円 552">
          <a:extLst>
            <a:ext uri="{FF2B5EF4-FFF2-40B4-BE49-F238E27FC236}">
              <a16:creationId xmlns:a16="http://schemas.microsoft.com/office/drawing/2014/main" id="{C27E8F0C-D51E-4838-AA3D-E9B5A5DF217C}"/>
            </a:ext>
          </a:extLst>
        </xdr:cNvPr>
        <xdr:cNvSpPr/>
      </xdr:nvSpPr>
      <xdr:spPr>
        <a:xfrm>
          <a:off x="13652500" y="98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153162</xdr:rowOff>
    </xdr:from>
    <xdr:to>
      <xdr:col>76</xdr:col>
      <xdr:colOff>114300</xdr:colOff>
      <xdr:row>58</xdr:row>
      <xdr:rowOff>73152</xdr:rowOff>
    </xdr:to>
    <xdr:cxnSp macro="">
      <xdr:nvCxnSpPr>
        <xdr:cNvPr id="554" name="直線コネクタ 553">
          <a:extLst>
            <a:ext uri="{FF2B5EF4-FFF2-40B4-BE49-F238E27FC236}">
              <a16:creationId xmlns:a16="http://schemas.microsoft.com/office/drawing/2014/main" id="{024B3DD2-2F07-4C86-B8AC-D6F1ADDB866F}"/>
            </a:ext>
          </a:extLst>
        </xdr:cNvPr>
        <xdr:cNvCxnSpPr/>
      </xdr:nvCxnSpPr>
      <xdr:spPr>
        <a:xfrm>
          <a:off x="13703300" y="99258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29210</xdr:rowOff>
    </xdr:from>
    <xdr:to>
      <xdr:col>67</xdr:col>
      <xdr:colOff>101600</xdr:colOff>
      <xdr:row>57</xdr:row>
      <xdr:rowOff>130810</xdr:rowOff>
    </xdr:to>
    <xdr:sp macro="" textlink="">
      <xdr:nvSpPr>
        <xdr:cNvPr id="555" name="楕円 554">
          <a:extLst>
            <a:ext uri="{FF2B5EF4-FFF2-40B4-BE49-F238E27FC236}">
              <a16:creationId xmlns:a16="http://schemas.microsoft.com/office/drawing/2014/main" id="{53CE604C-658B-4B3A-B1CF-CBA9343433BD}"/>
            </a:ext>
          </a:extLst>
        </xdr:cNvPr>
        <xdr:cNvSpPr/>
      </xdr:nvSpPr>
      <xdr:spPr>
        <a:xfrm>
          <a:off x="12763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80010</xdr:rowOff>
    </xdr:from>
    <xdr:to>
      <xdr:col>71</xdr:col>
      <xdr:colOff>177800</xdr:colOff>
      <xdr:row>57</xdr:row>
      <xdr:rowOff>153162</xdr:rowOff>
    </xdr:to>
    <xdr:cxnSp macro="">
      <xdr:nvCxnSpPr>
        <xdr:cNvPr id="556" name="直線コネクタ 555">
          <a:extLst>
            <a:ext uri="{FF2B5EF4-FFF2-40B4-BE49-F238E27FC236}">
              <a16:creationId xmlns:a16="http://schemas.microsoft.com/office/drawing/2014/main" id="{E7AAF250-4824-45D8-9FCB-E212AF1D3B15}"/>
            </a:ext>
          </a:extLst>
        </xdr:cNvPr>
        <xdr:cNvCxnSpPr/>
      </xdr:nvCxnSpPr>
      <xdr:spPr>
        <a:xfrm>
          <a:off x="12814300" y="98526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151655</xdr:rowOff>
    </xdr:from>
    <xdr:ext cx="405111" cy="259045"/>
    <xdr:sp macro="" textlink="">
      <xdr:nvSpPr>
        <xdr:cNvPr id="557" name="n_1aveValue【学校施設】&#10;有形固定資産減価償却率">
          <a:extLst>
            <a:ext uri="{FF2B5EF4-FFF2-40B4-BE49-F238E27FC236}">
              <a16:creationId xmlns:a16="http://schemas.microsoft.com/office/drawing/2014/main" id="{D2EC20F0-B417-4A21-AC71-18D319A92DF7}"/>
            </a:ext>
          </a:extLst>
        </xdr:cNvPr>
        <xdr:cNvSpPr txBox="1"/>
      </xdr:nvSpPr>
      <xdr:spPr>
        <a:xfrm>
          <a:off x="15266044" y="1043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83075</xdr:rowOff>
    </xdr:from>
    <xdr:ext cx="405111" cy="259045"/>
    <xdr:sp macro="" textlink="">
      <xdr:nvSpPr>
        <xdr:cNvPr id="558" name="n_2aveValue【学校施設】&#10;有形固定資産減価償却率">
          <a:extLst>
            <a:ext uri="{FF2B5EF4-FFF2-40B4-BE49-F238E27FC236}">
              <a16:creationId xmlns:a16="http://schemas.microsoft.com/office/drawing/2014/main" id="{57A31A94-11A7-442E-B086-2E92D4EA35B9}"/>
            </a:ext>
          </a:extLst>
        </xdr:cNvPr>
        <xdr:cNvSpPr txBox="1"/>
      </xdr:nvSpPr>
      <xdr:spPr>
        <a:xfrm>
          <a:off x="14389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73931</xdr:rowOff>
    </xdr:from>
    <xdr:ext cx="405111" cy="259045"/>
    <xdr:sp macro="" textlink="">
      <xdr:nvSpPr>
        <xdr:cNvPr id="559" name="n_3aveValue【学校施設】&#10;有形固定資産減価償却率">
          <a:extLst>
            <a:ext uri="{FF2B5EF4-FFF2-40B4-BE49-F238E27FC236}">
              <a16:creationId xmlns:a16="http://schemas.microsoft.com/office/drawing/2014/main" id="{852357BB-EF23-43A6-A40C-A8559D647ADC}"/>
            </a:ext>
          </a:extLst>
        </xdr:cNvPr>
        <xdr:cNvSpPr txBox="1"/>
      </xdr:nvSpPr>
      <xdr:spPr>
        <a:xfrm>
          <a:off x="13500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23639</xdr:rowOff>
    </xdr:from>
    <xdr:ext cx="405111" cy="259045"/>
    <xdr:sp macro="" textlink="">
      <xdr:nvSpPr>
        <xdr:cNvPr id="560" name="n_4aveValue【学校施設】&#10;有形固定資産減価償却率">
          <a:extLst>
            <a:ext uri="{FF2B5EF4-FFF2-40B4-BE49-F238E27FC236}">
              <a16:creationId xmlns:a16="http://schemas.microsoft.com/office/drawing/2014/main" id="{D43A55D4-8DB3-4303-8C05-1C2DC1647D9E}"/>
            </a:ext>
          </a:extLst>
        </xdr:cNvPr>
        <xdr:cNvSpPr txBox="1"/>
      </xdr:nvSpPr>
      <xdr:spPr>
        <a:xfrm>
          <a:off x="126117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23893</xdr:rowOff>
    </xdr:from>
    <xdr:ext cx="405111" cy="259045"/>
    <xdr:sp macro="" textlink="">
      <xdr:nvSpPr>
        <xdr:cNvPr id="561" name="n_1mainValue【学校施設】&#10;有形固定資産減価償却率">
          <a:extLst>
            <a:ext uri="{FF2B5EF4-FFF2-40B4-BE49-F238E27FC236}">
              <a16:creationId xmlns:a16="http://schemas.microsoft.com/office/drawing/2014/main" id="{24F1C28B-DC50-4B8C-840F-8EC9B0C2492F}"/>
            </a:ext>
          </a:extLst>
        </xdr:cNvPr>
        <xdr:cNvSpPr txBox="1"/>
      </xdr:nvSpPr>
      <xdr:spPr>
        <a:xfrm>
          <a:off x="152660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140479</xdr:rowOff>
    </xdr:from>
    <xdr:ext cx="405111" cy="259045"/>
    <xdr:sp macro="" textlink="">
      <xdr:nvSpPr>
        <xdr:cNvPr id="562" name="n_2mainValue【学校施設】&#10;有形固定資産減価償却率">
          <a:extLst>
            <a:ext uri="{FF2B5EF4-FFF2-40B4-BE49-F238E27FC236}">
              <a16:creationId xmlns:a16="http://schemas.microsoft.com/office/drawing/2014/main" id="{FA0ECBC9-FE7D-446F-AEF5-3F8A1A4928D6}"/>
            </a:ext>
          </a:extLst>
        </xdr:cNvPr>
        <xdr:cNvSpPr txBox="1"/>
      </xdr:nvSpPr>
      <xdr:spPr>
        <a:xfrm>
          <a:off x="14389744" y="974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49039</xdr:rowOff>
    </xdr:from>
    <xdr:ext cx="405111" cy="259045"/>
    <xdr:sp macro="" textlink="">
      <xdr:nvSpPr>
        <xdr:cNvPr id="563" name="n_3mainValue【学校施設】&#10;有形固定資産減価償却率">
          <a:extLst>
            <a:ext uri="{FF2B5EF4-FFF2-40B4-BE49-F238E27FC236}">
              <a16:creationId xmlns:a16="http://schemas.microsoft.com/office/drawing/2014/main" id="{1CB7BDD7-FAF1-408D-AA8E-066754C41E18}"/>
            </a:ext>
          </a:extLst>
        </xdr:cNvPr>
        <xdr:cNvSpPr txBox="1"/>
      </xdr:nvSpPr>
      <xdr:spPr>
        <a:xfrm>
          <a:off x="13500744" y="965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564" name="n_4mainValue【学校施設】&#10;有形固定資産減価償却率">
          <a:extLst>
            <a:ext uri="{FF2B5EF4-FFF2-40B4-BE49-F238E27FC236}">
              <a16:creationId xmlns:a16="http://schemas.microsoft.com/office/drawing/2014/main" id="{25A3EA10-B5A7-40B5-9F99-67AAEF0BE8AC}"/>
            </a:ext>
          </a:extLst>
        </xdr:cNvPr>
        <xdr:cNvSpPr txBox="1"/>
      </xdr:nvSpPr>
      <xdr:spPr>
        <a:xfrm>
          <a:off x="12611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8993E77C-86E7-4EE7-880E-BC19D751503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EE9770C3-3FDB-49F7-B8DC-CD99CEA534F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8F5FBA06-8A79-4FA3-A6CD-037B10BBE3C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55183E29-D79D-435A-9DC6-D7708443797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D4B79AE2-57CF-4649-A756-738B75F5F4F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11E398C3-CDBA-426D-A999-E97ABBDBBC8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DB24E9A2-E65B-4A95-A534-709D8F45D2B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DCFE370B-1E51-489C-828D-53FBA0453FE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747D7E46-C18D-42BE-B582-B30F9B0CF5A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9AB6D386-D6DB-4965-80F0-936D8A50E97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C797D389-0CF8-4E74-B60A-1BCDCECF91B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B71C8A74-8781-4455-A00C-F7FF001FAE2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51BECFEE-289B-4A4E-A2EF-345E26BAADC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FA6CF100-DDAE-4002-88C2-0BB5A51F17A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9" name="テキスト ボックス 578">
          <a:extLst>
            <a:ext uri="{FF2B5EF4-FFF2-40B4-BE49-F238E27FC236}">
              <a16:creationId xmlns:a16="http://schemas.microsoft.com/office/drawing/2014/main" id="{C18FF589-E6AF-4CF2-B3A3-B7E5958FA04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B589C739-FBC2-42A2-85FD-E26E6401289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1" name="テキスト ボックス 580">
          <a:extLst>
            <a:ext uri="{FF2B5EF4-FFF2-40B4-BE49-F238E27FC236}">
              <a16:creationId xmlns:a16="http://schemas.microsoft.com/office/drawing/2014/main" id="{5613EF36-2739-4A6D-9A92-F26AD5E9DF1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8E84FBB5-25A6-4B6C-A0A3-DE2E8E925BB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3" name="テキスト ボックス 582">
          <a:extLst>
            <a:ext uri="{FF2B5EF4-FFF2-40B4-BE49-F238E27FC236}">
              <a16:creationId xmlns:a16="http://schemas.microsoft.com/office/drawing/2014/main" id="{E9B7BDB6-5484-4A8E-8AB1-5ECE5519B04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ED2288A1-375B-46C7-955F-100452980FC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DD90789C-665D-45DC-9BC8-F2A91C6BC8B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BA61924F-9893-4997-B39D-1CD76FE54A9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61</xdr:row>
      <xdr:rowOff>70866</xdr:rowOff>
    </xdr:to>
    <xdr:cxnSp macro="">
      <xdr:nvCxnSpPr>
        <xdr:cNvPr id="587" name="直線コネクタ 586">
          <a:extLst>
            <a:ext uri="{FF2B5EF4-FFF2-40B4-BE49-F238E27FC236}">
              <a16:creationId xmlns:a16="http://schemas.microsoft.com/office/drawing/2014/main" id="{534B7C60-78AF-49CD-8590-8DC6B6F50A3B}"/>
            </a:ext>
          </a:extLst>
        </xdr:cNvPr>
        <xdr:cNvCxnSpPr/>
      </xdr:nvCxnSpPr>
      <xdr:spPr>
        <a:xfrm flipV="1">
          <a:off x="22160864" y="953262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74693</xdr:rowOff>
    </xdr:from>
    <xdr:ext cx="469744" cy="259045"/>
    <xdr:sp macro="" textlink="">
      <xdr:nvSpPr>
        <xdr:cNvPr id="588" name="【学校施設】&#10;一人当たり面積最小値テキスト">
          <a:extLst>
            <a:ext uri="{FF2B5EF4-FFF2-40B4-BE49-F238E27FC236}">
              <a16:creationId xmlns:a16="http://schemas.microsoft.com/office/drawing/2014/main" id="{4A7D5442-2A82-466F-84E3-B6160B6D3196}"/>
            </a:ext>
          </a:extLst>
        </xdr:cNvPr>
        <xdr:cNvSpPr txBox="1"/>
      </xdr:nvSpPr>
      <xdr:spPr>
        <a:xfrm>
          <a:off x="22199600" y="1053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61</xdr:row>
      <xdr:rowOff>70866</xdr:rowOff>
    </xdr:from>
    <xdr:to>
      <xdr:col>116</xdr:col>
      <xdr:colOff>152400</xdr:colOff>
      <xdr:row>61</xdr:row>
      <xdr:rowOff>70866</xdr:rowOff>
    </xdr:to>
    <xdr:cxnSp macro="">
      <xdr:nvCxnSpPr>
        <xdr:cNvPr id="589" name="直線コネクタ 588">
          <a:extLst>
            <a:ext uri="{FF2B5EF4-FFF2-40B4-BE49-F238E27FC236}">
              <a16:creationId xmlns:a16="http://schemas.microsoft.com/office/drawing/2014/main" id="{1DEE7CFD-1AD4-48DB-9C38-EE02328B7B3C}"/>
            </a:ext>
          </a:extLst>
        </xdr:cNvPr>
        <xdr:cNvCxnSpPr/>
      </xdr:nvCxnSpPr>
      <xdr:spPr>
        <a:xfrm>
          <a:off x="22072600" y="1052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590" name="【学校施設】&#10;一人当たり面積最大値テキスト">
          <a:extLst>
            <a:ext uri="{FF2B5EF4-FFF2-40B4-BE49-F238E27FC236}">
              <a16:creationId xmlns:a16="http://schemas.microsoft.com/office/drawing/2014/main" id="{B238790F-837A-4B1D-920E-DE897628F55B}"/>
            </a:ext>
          </a:extLst>
        </xdr:cNvPr>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591" name="直線コネクタ 590">
          <a:extLst>
            <a:ext uri="{FF2B5EF4-FFF2-40B4-BE49-F238E27FC236}">
              <a16:creationId xmlns:a16="http://schemas.microsoft.com/office/drawing/2014/main" id="{178239B2-7AE5-4DE0-8013-7A9A34A74865}"/>
            </a:ext>
          </a:extLst>
        </xdr:cNvPr>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57</xdr:row>
      <xdr:rowOff>126509</xdr:rowOff>
    </xdr:from>
    <xdr:ext cx="469744" cy="259045"/>
    <xdr:sp macro="" textlink="">
      <xdr:nvSpPr>
        <xdr:cNvPr id="592" name="【学校施設】&#10;一人当たり面積平均値テキスト">
          <a:extLst>
            <a:ext uri="{FF2B5EF4-FFF2-40B4-BE49-F238E27FC236}">
              <a16:creationId xmlns:a16="http://schemas.microsoft.com/office/drawing/2014/main" id="{466C9DAA-B8D7-45E0-B04D-5CEBAF563586}"/>
            </a:ext>
          </a:extLst>
        </xdr:cNvPr>
        <xdr:cNvSpPr txBox="1"/>
      </xdr:nvSpPr>
      <xdr:spPr>
        <a:xfrm>
          <a:off x="22199600" y="9899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148082</xdr:rowOff>
    </xdr:from>
    <xdr:to>
      <xdr:col>116</xdr:col>
      <xdr:colOff>114300</xdr:colOff>
      <xdr:row>58</xdr:row>
      <xdr:rowOff>78232</xdr:rowOff>
    </xdr:to>
    <xdr:sp macro="" textlink="">
      <xdr:nvSpPr>
        <xdr:cNvPr id="593" name="フローチャート: 判断 592">
          <a:extLst>
            <a:ext uri="{FF2B5EF4-FFF2-40B4-BE49-F238E27FC236}">
              <a16:creationId xmlns:a16="http://schemas.microsoft.com/office/drawing/2014/main" id="{ADEEFD4D-980D-4855-BCA7-6795170F8BEF}"/>
            </a:ext>
          </a:extLst>
        </xdr:cNvPr>
        <xdr:cNvSpPr/>
      </xdr:nvSpPr>
      <xdr:spPr>
        <a:xfrm>
          <a:off x="22110700" y="992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24638</xdr:rowOff>
    </xdr:from>
    <xdr:to>
      <xdr:col>112</xdr:col>
      <xdr:colOff>38100</xdr:colOff>
      <xdr:row>59</xdr:row>
      <xdr:rowOff>126238</xdr:rowOff>
    </xdr:to>
    <xdr:sp macro="" textlink="">
      <xdr:nvSpPr>
        <xdr:cNvPr id="594" name="フローチャート: 判断 593">
          <a:extLst>
            <a:ext uri="{FF2B5EF4-FFF2-40B4-BE49-F238E27FC236}">
              <a16:creationId xmlns:a16="http://schemas.microsoft.com/office/drawing/2014/main" id="{8C4DFF7E-3ED5-429E-BBF7-FBDB53B1BD9E}"/>
            </a:ext>
          </a:extLst>
        </xdr:cNvPr>
        <xdr:cNvSpPr/>
      </xdr:nvSpPr>
      <xdr:spPr>
        <a:xfrm>
          <a:off x="21272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33782</xdr:rowOff>
    </xdr:from>
    <xdr:to>
      <xdr:col>107</xdr:col>
      <xdr:colOff>101600</xdr:colOff>
      <xdr:row>59</xdr:row>
      <xdr:rowOff>135382</xdr:rowOff>
    </xdr:to>
    <xdr:sp macro="" textlink="">
      <xdr:nvSpPr>
        <xdr:cNvPr id="595" name="フローチャート: 判断 594">
          <a:extLst>
            <a:ext uri="{FF2B5EF4-FFF2-40B4-BE49-F238E27FC236}">
              <a16:creationId xmlns:a16="http://schemas.microsoft.com/office/drawing/2014/main" id="{5BABB2A3-87EA-44F3-AD18-6DD349B50491}"/>
            </a:ext>
          </a:extLst>
        </xdr:cNvPr>
        <xdr:cNvSpPr/>
      </xdr:nvSpPr>
      <xdr:spPr>
        <a:xfrm>
          <a:off x="20383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148082</xdr:rowOff>
    </xdr:from>
    <xdr:to>
      <xdr:col>102</xdr:col>
      <xdr:colOff>165100</xdr:colOff>
      <xdr:row>63</xdr:row>
      <xdr:rowOff>78232</xdr:rowOff>
    </xdr:to>
    <xdr:sp macro="" textlink="">
      <xdr:nvSpPr>
        <xdr:cNvPr id="596" name="フローチャート: 判断 595">
          <a:extLst>
            <a:ext uri="{FF2B5EF4-FFF2-40B4-BE49-F238E27FC236}">
              <a16:creationId xmlns:a16="http://schemas.microsoft.com/office/drawing/2014/main" id="{30EE5E09-233B-47E4-9FAC-7015D11ADBD0}"/>
            </a:ext>
          </a:extLst>
        </xdr:cNvPr>
        <xdr:cNvSpPr/>
      </xdr:nvSpPr>
      <xdr:spPr>
        <a:xfrm>
          <a:off x="19494500" y="107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159512</xdr:rowOff>
    </xdr:from>
    <xdr:to>
      <xdr:col>98</xdr:col>
      <xdr:colOff>38100</xdr:colOff>
      <xdr:row>63</xdr:row>
      <xdr:rowOff>89662</xdr:rowOff>
    </xdr:to>
    <xdr:sp macro="" textlink="">
      <xdr:nvSpPr>
        <xdr:cNvPr id="597" name="フローチャート: 判断 596">
          <a:extLst>
            <a:ext uri="{FF2B5EF4-FFF2-40B4-BE49-F238E27FC236}">
              <a16:creationId xmlns:a16="http://schemas.microsoft.com/office/drawing/2014/main" id="{DEA25F89-DDA2-48AA-9A15-4E3CA87C7131}"/>
            </a:ext>
          </a:extLst>
        </xdr:cNvPr>
        <xdr:cNvSpPr/>
      </xdr:nvSpPr>
      <xdr:spPr>
        <a:xfrm>
          <a:off x="18605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A6026EC6-4418-4DF5-A4CA-588254A7664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99039221-A722-498F-BFBF-4B354E3672C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C1E23F0C-8CF6-4DFB-A7E5-D3D65349B6D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A692D46-0BF6-4173-A99A-5EF94B993C8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3522B93-3036-4DD5-9F7C-3F6E13ADE66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152654</xdr:rowOff>
    </xdr:from>
    <xdr:to>
      <xdr:col>116</xdr:col>
      <xdr:colOff>114300</xdr:colOff>
      <xdr:row>57</xdr:row>
      <xdr:rowOff>82804</xdr:rowOff>
    </xdr:to>
    <xdr:sp macro="" textlink="">
      <xdr:nvSpPr>
        <xdr:cNvPr id="603" name="楕円 602">
          <a:extLst>
            <a:ext uri="{FF2B5EF4-FFF2-40B4-BE49-F238E27FC236}">
              <a16:creationId xmlns:a16="http://schemas.microsoft.com/office/drawing/2014/main" id="{D28C3148-01D3-454E-8D9C-A01E83B8C468}"/>
            </a:ext>
          </a:extLst>
        </xdr:cNvPr>
        <xdr:cNvSpPr/>
      </xdr:nvSpPr>
      <xdr:spPr>
        <a:xfrm>
          <a:off x="22110700" y="975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4081</xdr:rowOff>
    </xdr:from>
    <xdr:ext cx="469744" cy="259045"/>
    <xdr:sp macro="" textlink="">
      <xdr:nvSpPr>
        <xdr:cNvPr id="604" name="【学校施設】&#10;一人当たり面積該当値テキスト">
          <a:extLst>
            <a:ext uri="{FF2B5EF4-FFF2-40B4-BE49-F238E27FC236}">
              <a16:creationId xmlns:a16="http://schemas.microsoft.com/office/drawing/2014/main" id="{BE82BAFB-6F4E-4907-9200-323BCDD1612F}"/>
            </a:ext>
          </a:extLst>
        </xdr:cNvPr>
        <xdr:cNvSpPr txBox="1"/>
      </xdr:nvSpPr>
      <xdr:spPr>
        <a:xfrm>
          <a:off x="22199600" y="960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104648</xdr:rowOff>
    </xdr:from>
    <xdr:to>
      <xdr:col>112</xdr:col>
      <xdr:colOff>38100</xdr:colOff>
      <xdr:row>59</xdr:row>
      <xdr:rowOff>34798</xdr:rowOff>
    </xdr:to>
    <xdr:sp macro="" textlink="">
      <xdr:nvSpPr>
        <xdr:cNvPr id="605" name="楕円 604">
          <a:extLst>
            <a:ext uri="{FF2B5EF4-FFF2-40B4-BE49-F238E27FC236}">
              <a16:creationId xmlns:a16="http://schemas.microsoft.com/office/drawing/2014/main" id="{93B9DF43-3D85-4A3A-8B05-C7A57369FEB1}"/>
            </a:ext>
          </a:extLst>
        </xdr:cNvPr>
        <xdr:cNvSpPr/>
      </xdr:nvSpPr>
      <xdr:spPr>
        <a:xfrm>
          <a:off x="21272500" y="100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32004</xdr:rowOff>
    </xdr:from>
    <xdr:to>
      <xdr:col>116</xdr:col>
      <xdr:colOff>63500</xdr:colOff>
      <xdr:row>58</xdr:row>
      <xdr:rowOff>155448</xdr:rowOff>
    </xdr:to>
    <xdr:cxnSp macro="">
      <xdr:nvCxnSpPr>
        <xdr:cNvPr id="606" name="直線コネクタ 605">
          <a:extLst>
            <a:ext uri="{FF2B5EF4-FFF2-40B4-BE49-F238E27FC236}">
              <a16:creationId xmlns:a16="http://schemas.microsoft.com/office/drawing/2014/main" id="{589EDCDF-D0E3-440E-9EF3-C234F501F79F}"/>
            </a:ext>
          </a:extLst>
        </xdr:cNvPr>
        <xdr:cNvCxnSpPr/>
      </xdr:nvCxnSpPr>
      <xdr:spPr>
        <a:xfrm flipV="1">
          <a:off x="21323300" y="9804654"/>
          <a:ext cx="838200" cy="2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106934</xdr:rowOff>
    </xdr:from>
    <xdr:to>
      <xdr:col>107</xdr:col>
      <xdr:colOff>101600</xdr:colOff>
      <xdr:row>59</xdr:row>
      <xdr:rowOff>37084</xdr:rowOff>
    </xdr:to>
    <xdr:sp macro="" textlink="">
      <xdr:nvSpPr>
        <xdr:cNvPr id="607" name="楕円 606">
          <a:extLst>
            <a:ext uri="{FF2B5EF4-FFF2-40B4-BE49-F238E27FC236}">
              <a16:creationId xmlns:a16="http://schemas.microsoft.com/office/drawing/2014/main" id="{8E1507F3-4B66-45DB-91F0-6201FE9FA820}"/>
            </a:ext>
          </a:extLst>
        </xdr:cNvPr>
        <xdr:cNvSpPr/>
      </xdr:nvSpPr>
      <xdr:spPr>
        <a:xfrm>
          <a:off x="20383500" y="100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155448</xdr:rowOff>
    </xdr:from>
    <xdr:to>
      <xdr:col>111</xdr:col>
      <xdr:colOff>177800</xdr:colOff>
      <xdr:row>58</xdr:row>
      <xdr:rowOff>157734</xdr:rowOff>
    </xdr:to>
    <xdr:cxnSp macro="">
      <xdr:nvCxnSpPr>
        <xdr:cNvPr id="608" name="直線コネクタ 607">
          <a:extLst>
            <a:ext uri="{FF2B5EF4-FFF2-40B4-BE49-F238E27FC236}">
              <a16:creationId xmlns:a16="http://schemas.microsoft.com/office/drawing/2014/main" id="{6CC221A6-EAA6-4738-BD67-76EE10923A9F}"/>
            </a:ext>
          </a:extLst>
        </xdr:cNvPr>
        <xdr:cNvCxnSpPr/>
      </xdr:nvCxnSpPr>
      <xdr:spPr>
        <a:xfrm flipV="1">
          <a:off x="20434300" y="100995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6350</xdr:rowOff>
    </xdr:from>
    <xdr:to>
      <xdr:col>102</xdr:col>
      <xdr:colOff>165100</xdr:colOff>
      <xdr:row>59</xdr:row>
      <xdr:rowOff>107950</xdr:rowOff>
    </xdr:to>
    <xdr:sp macro="" textlink="">
      <xdr:nvSpPr>
        <xdr:cNvPr id="609" name="楕円 608">
          <a:extLst>
            <a:ext uri="{FF2B5EF4-FFF2-40B4-BE49-F238E27FC236}">
              <a16:creationId xmlns:a16="http://schemas.microsoft.com/office/drawing/2014/main" id="{231E140C-2F2A-48AD-817F-7F4FAC7E15AF}"/>
            </a:ext>
          </a:extLst>
        </xdr:cNvPr>
        <xdr:cNvSpPr/>
      </xdr:nvSpPr>
      <xdr:spPr>
        <a:xfrm>
          <a:off x="19494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157734</xdr:rowOff>
    </xdr:from>
    <xdr:to>
      <xdr:col>107</xdr:col>
      <xdr:colOff>50800</xdr:colOff>
      <xdr:row>59</xdr:row>
      <xdr:rowOff>57150</xdr:rowOff>
    </xdr:to>
    <xdr:cxnSp macro="">
      <xdr:nvCxnSpPr>
        <xdr:cNvPr id="610" name="直線コネクタ 609">
          <a:extLst>
            <a:ext uri="{FF2B5EF4-FFF2-40B4-BE49-F238E27FC236}">
              <a16:creationId xmlns:a16="http://schemas.microsoft.com/office/drawing/2014/main" id="{16F30C65-9A57-429E-B5AB-60367160189D}"/>
            </a:ext>
          </a:extLst>
        </xdr:cNvPr>
        <xdr:cNvCxnSpPr/>
      </xdr:nvCxnSpPr>
      <xdr:spPr>
        <a:xfrm flipV="1">
          <a:off x="19545300" y="10101834"/>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79502</xdr:rowOff>
    </xdr:from>
    <xdr:to>
      <xdr:col>98</xdr:col>
      <xdr:colOff>38100</xdr:colOff>
      <xdr:row>60</xdr:row>
      <xdr:rowOff>9652</xdr:rowOff>
    </xdr:to>
    <xdr:sp macro="" textlink="">
      <xdr:nvSpPr>
        <xdr:cNvPr id="611" name="楕円 610">
          <a:extLst>
            <a:ext uri="{FF2B5EF4-FFF2-40B4-BE49-F238E27FC236}">
              <a16:creationId xmlns:a16="http://schemas.microsoft.com/office/drawing/2014/main" id="{97662BDF-099D-4B40-9FA9-9B938E264191}"/>
            </a:ext>
          </a:extLst>
        </xdr:cNvPr>
        <xdr:cNvSpPr/>
      </xdr:nvSpPr>
      <xdr:spPr>
        <a:xfrm>
          <a:off x="18605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57150</xdr:rowOff>
    </xdr:from>
    <xdr:to>
      <xdr:col>102</xdr:col>
      <xdr:colOff>114300</xdr:colOff>
      <xdr:row>59</xdr:row>
      <xdr:rowOff>130302</xdr:rowOff>
    </xdr:to>
    <xdr:cxnSp macro="">
      <xdr:nvCxnSpPr>
        <xdr:cNvPr id="612" name="直線コネクタ 611">
          <a:extLst>
            <a:ext uri="{FF2B5EF4-FFF2-40B4-BE49-F238E27FC236}">
              <a16:creationId xmlns:a16="http://schemas.microsoft.com/office/drawing/2014/main" id="{47202700-E076-4B2C-BBEE-6946F5B09992}"/>
            </a:ext>
          </a:extLst>
        </xdr:cNvPr>
        <xdr:cNvCxnSpPr/>
      </xdr:nvCxnSpPr>
      <xdr:spPr>
        <a:xfrm flipV="1">
          <a:off x="18656300" y="101727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117365</xdr:rowOff>
    </xdr:from>
    <xdr:ext cx="469744" cy="259045"/>
    <xdr:sp macro="" textlink="">
      <xdr:nvSpPr>
        <xdr:cNvPr id="613" name="n_1aveValue【学校施設】&#10;一人当たり面積">
          <a:extLst>
            <a:ext uri="{FF2B5EF4-FFF2-40B4-BE49-F238E27FC236}">
              <a16:creationId xmlns:a16="http://schemas.microsoft.com/office/drawing/2014/main" id="{9EBAD8AF-175A-4746-9A64-DD75C657095F}"/>
            </a:ext>
          </a:extLst>
        </xdr:cNvPr>
        <xdr:cNvSpPr txBox="1"/>
      </xdr:nvSpPr>
      <xdr:spPr>
        <a:xfrm>
          <a:off x="21075727" y="1023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126509</xdr:rowOff>
    </xdr:from>
    <xdr:ext cx="469744" cy="259045"/>
    <xdr:sp macro="" textlink="">
      <xdr:nvSpPr>
        <xdr:cNvPr id="614" name="n_2aveValue【学校施設】&#10;一人当たり面積">
          <a:extLst>
            <a:ext uri="{FF2B5EF4-FFF2-40B4-BE49-F238E27FC236}">
              <a16:creationId xmlns:a16="http://schemas.microsoft.com/office/drawing/2014/main" id="{90F821F4-5499-4065-A46C-050BB0FBFBB1}"/>
            </a:ext>
          </a:extLst>
        </xdr:cNvPr>
        <xdr:cNvSpPr txBox="1"/>
      </xdr:nvSpPr>
      <xdr:spPr>
        <a:xfrm>
          <a:off x="20199427" y="1024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69359</xdr:rowOff>
    </xdr:from>
    <xdr:ext cx="469744" cy="259045"/>
    <xdr:sp macro="" textlink="">
      <xdr:nvSpPr>
        <xdr:cNvPr id="615" name="n_3aveValue【学校施設】&#10;一人当たり面積">
          <a:extLst>
            <a:ext uri="{FF2B5EF4-FFF2-40B4-BE49-F238E27FC236}">
              <a16:creationId xmlns:a16="http://schemas.microsoft.com/office/drawing/2014/main" id="{FE657EE6-A050-44C8-A650-22E2240AD204}"/>
            </a:ext>
          </a:extLst>
        </xdr:cNvPr>
        <xdr:cNvSpPr txBox="1"/>
      </xdr:nvSpPr>
      <xdr:spPr>
        <a:xfrm>
          <a:off x="19310427" y="1087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80789</xdr:rowOff>
    </xdr:from>
    <xdr:ext cx="469744" cy="259045"/>
    <xdr:sp macro="" textlink="">
      <xdr:nvSpPr>
        <xdr:cNvPr id="616" name="n_4aveValue【学校施設】&#10;一人当たり面積">
          <a:extLst>
            <a:ext uri="{FF2B5EF4-FFF2-40B4-BE49-F238E27FC236}">
              <a16:creationId xmlns:a16="http://schemas.microsoft.com/office/drawing/2014/main" id="{030EC9D4-A087-431B-BA17-556FA8212DCD}"/>
            </a:ext>
          </a:extLst>
        </xdr:cNvPr>
        <xdr:cNvSpPr txBox="1"/>
      </xdr:nvSpPr>
      <xdr:spPr>
        <a:xfrm>
          <a:off x="18421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51325</xdr:rowOff>
    </xdr:from>
    <xdr:ext cx="469744" cy="259045"/>
    <xdr:sp macro="" textlink="">
      <xdr:nvSpPr>
        <xdr:cNvPr id="617" name="n_1mainValue【学校施設】&#10;一人当たり面積">
          <a:extLst>
            <a:ext uri="{FF2B5EF4-FFF2-40B4-BE49-F238E27FC236}">
              <a16:creationId xmlns:a16="http://schemas.microsoft.com/office/drawing/2014/main" id="{14D45086-552C-480F-A165-650769F84A6F}"/>
            </a:ext>
          </a:extLst>
        </xdr:cNvPr>
        <xdr:cNvSpPr txBox="1"/>
      </xdr:nvSpPr>
      <xdr:spPr>
        <a:xfrm>
          <a:off x="21075727" y="982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53611</xdr:rowOff>
    </xdr:from>
    <xdr:ext cx="469744" cy="259045"/>
    <xdr:sp macro="" textlink="">
      <xdr:nvSpPr>
        <xdr:cNvPr id="618" name="n_2mainValue【学校施設】&#10;一人当たり面積">
          <a:extLst>
            <a:ext uri="{FF2B5EF4-FFF2-40B4-BE49-F238E27FC236}">
              <a16:creationId xmlns:a16="http://schemas.microsoft.com/office/drawing/2014/main" id="{6BD96EE8-FF3D-4117-A306-9D728BB12C87}"/>
            </a:ext>
          </a:extLst>
        </xdr:cNvPr>
        <xdr:cNvSpPr txBox="1"/>
      </xdr:nvSpPr>
      <xdr:spPr>
        <a:xfrm>
          <a:off x="20199427" y="982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124477</xdr:rowOff>
    </xdr:from>
    <xdr:ext cx="469744" cy="259045"/>
    <xdr:sp macro="" textlink="">
      <xdr:nvSpPr>
        <xdr:cNvPr id="619" name="n_3mainValue【学校施設】&#10;一人当たり面積">
          <a:extLst>
            <a:ext uri="{FF2B5EF4-FFF2-40B4-BE49-F238E27FC236}">
              <a16:creationId xmlns:a16="http://schemas.microsoft.com/office/drawing/2014/main" id="{E632A469-D10E-49F0-BF66-960BC71EDD98}"/>
            </a:ext>
          </a:extLst>
        </xdr:cNvPr>
        <xdr:cNvSpPr txBox="1"/>
      </xdr:nvSpPr>
      <xdr:spPr>
        <a:xfrm>
          <a:off x="19310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26179</xdr:rowOff>
    </xdr:from>
    <xdr:ext cx="469744" cy="259045"/>
    <xdr:sp macro="" textlink="">
      <xdr:nvSpPr>
        <xdr:cNvPr id="620" name="n_4mainValue【学校施設】&#10;一人当たり面積">
          <a:extLst>
            <a:ext uri="{FF2B5EF4-FFF2-40B4-BE49-F238E27FC236}">
              <a16:creationId xmlns:a16="http://schemas.microsoft.com/office/drawing/2014/main" id="{12CA2B04-1DAC-4B47-A906-D346DC5BD6C3}"/>
            </a:ext>
          </a:extLst>
        </xdr:cNvPr>
        <xdr:cNvSpPr txBox="1"/>
      </xdr:nvSpPr>
      <xdr:spPr>
        <a:xfrm>
          <a:off x="18421427" y="997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841F3036-D864-4C4E-A666-D6786EBCC9E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AC556F41-FB74-4590-AE55-C5161E8E74B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05D8EE5D-864D-4DB0-8880-710138276FE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6151C076-A88D-4C01-8263-6CF68A27A0B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2ECF9321-60F0-4D37-B240-6C2A922FB9B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C7AD4CBC-36BB-4EE8-B0D4-C9F6AAF4550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C531BB84-84EC-49A3-A075-43E8BAA5734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CC992B1B-79F3-4A9C-8BBE-AE83783F39A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B5E62599-C0EF-484A-875F-5F1CC1F5480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C81D2F5C-0C70-4730-9BBD-B7E8FC0A1BA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CDEA058B-6680-4841-A26D-0ADA03DD2D3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2" name="直線コネクタ 631">
          <a:extLst>
            <a:ext uri="{FF2B5EF4-FFF2-40B4-BE49-F238E27FC236}">
              <a16:creationId xmlns:a16="http://schemas.microsoft.com/office/drawing/2014/main" id="{6976D595-3CC2-4187-AF30-827AD9FF655A}"/>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3" name="テキスト ボックス 632">
          <a:extLst>
            <a:ext uri="{FF2B5EF4-FFF2-40B4-BE49-F238E27FC236}">
              <a16:creationId xmlns:a16="http://schemas.microsoft.com/office/drawing/2014/main" id="{49068040-A094-4F35-BF8F-864005B84FA8}"/>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4" name="直線コネクタ 633">
          <a:extLst>
            <a:ext uri="{FF2B5EF4-FFF2-40B4-BE49-F238E27FC236}">
              <a16:creationId xmlns:a16="http://schemas.microsoft.com/office/drawing/2014/main" id="{9D2C31E2-2866-4E20-B42D-8AAD4E48C051}"/>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5" name="テキスト ボックス 634">
          <a:extLst>
            <a:ext uri="{FF2B5EF4-FFF2-40B4-BE49-F238E27FC236}">
              <a16:creationId xmlns:a16="http://schemas.microsoft.com/office/drawing/2014/main" id="{B5B0905D-FC55-4DD3-9259-6497330D45F5}"/>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6" name="直線コネクタ 635">
          <a:extLst>
            <a:ext uri="{FF2B5EF4-FFF2-40B4-BE49-F238E27FC236}">
              <a16:creationId xmlns:a16="http://schemas.microsoft.com/office/drawing/2014/main" id="{961D4E1A-2ED3-4F6A-9238-4D0CDFEB9B2A}"/>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7" name="テキスト ボックス 636">
          <a:extLst>
            <a:ext uri="{FF2B5EF4-FFF2-40B4-BE49-F238E27FC236}">
              <a16:creationId xmlns:a16="http://schemas.microsoft.com/office/drawing/2014/main" id="{AFB1BC5F-5925-4899-A452-8365589778F8}"/>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8" name="直線コネクタ 637">
          <a:extLst>
            <a:ext uri="{FF2B5EF4-FFF2-40B4-BE49-F238E27FC236}">
              <a16:creationId xmlns:a16="http://schemas.microsoft.com/office/drawing/2014/main" id="{81362133-A020-45C1-84C6-A79E029FC2CA}"/>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9" name="テキスト ボックス 638">
          <a:extLst>
            <a:ext uri="{FF2B5EF4-FFF2-40B4-BE49-F238E27FC236}">
              <a16:creationId xmlns:a16="http://schemas.microsoft.com/office/drawing/2014/main" id="{321BA3AD-42C5-46AF-B5E0-5F9F52012F9A}"/>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F5BFCBC6-9A94-403D-AE53-918BA61E721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1" name="テキスト ボックス 640">
          <a:extLst>
            <a:ext uri="{FF2B5EF4-FFF2-40B4-BE49-F238E27FC236}">
              <a16:creationId xmlns:a16="http://schemas.microsoft.com/office/drawing/2014/main" id="{51F85659-F943-414C-9919-317101E32841}"/>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C6C7D2B8-6F8F-4092-BF3F-7F54B3C3729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86106</xdr:rowOff>
    </xdr:from>
    <xdr:to>
      <xdr:col>85</xdr:col>
      <xdr:colOff>126364</xdr:colOff>
      <xdr:row>85</xdr:row>
      <xdr:rowOff>124968</xdr:rowOff>
    </xdr:to>
    <xdr:cxnSp macro="">
      <xdr:nvCxnSpPr>
        <xdr:cNvPr id="643" name="直線コネクタ 642">
          <a:extLst>
            <a:ext uri="{FF2B5EF4-FFF2-40B4-BE49-F238E27FC236}">
              <a16:creationId xmlns:a16="http://schemas.microsoft.com/office/drawing/2014/main" id="{AF4DEBD8-CD38-424A-81EC-A4515963FF5A}"/>
            </a:ext>
          </a:extLst>
        </xdr:cNvPr>
        <xdr:cNvCxnSpPr/>
      </xdr:nvCxnSpPr>
      <xdr:spPr>
        <a:xfrm flipV="1">
          <a:off x="16318864" y="13459206"/>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128795</xdr:rowOff>
    </xdr:from>
    <xdr:ext cx="405111" cy="259045"/>
    <xdr:sp macro="" textlink="">
      <xdr:nvSpPr>
        <xdr:cNvPr id="644" name="【児童館】&#10;有形固定資産減価償却率最小値テキスト">
          <a:extLst>
            <a:ext uri="{FF2B5EF4-FFF2-40B4-BE49-F238E27FC236}">
              <a16:creationId xmlns:a16="http://schemas.microsoft.com/office/drawing/2014/main" id="{A8817D93-5C2E-4516-AB2D-63EC638D6A7C}"/>
            </a:ext>
          </a:extLst>
        </xdr:cNvPr>
        <xdr:cNvSpPr txBox="1"/>
      </xdr:nvSpPr>
      <xdr:spPr>
        <a:xfrm>
          <a:off x="16357600" y="1470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124968</xdr:rowOff>
    </xdr:from>
    <xdr:to>
      <xdr:col>86</xdr:col>
      <xdr:colOff>25400</xdr:colOff>
      <xdr:row>85</xdr:row>
      <xdr:rowOff>124968</xdr:rowOff>
    </xdr:to>
    <xdr:cxnSp macro="">
      <xdr:nvCxnSpPr>
        <xdr:cNvPr id="645" name="直線コネクタ 644">
          <a:extLst>
            <a:ext uri="{FF2B5EF4-FFF2-40B4-BE49-F238E27FC236}">
              <a16:creationId xmlns:a16="http://schemas.microsoft.com/office/drawing/2014/main" id="{40147152-5D52-48F3-98EE-99676317559F}"/>
            </a:ext>
          </a:extLst>
        </xdr:cNvPr>
        <xdr:cNvCxnSpPr/>
      </xdr:nvCxnSpPr>
      <xdr:spPr>
        <a:xfrm>
          <a:off x="16230600" y="1469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32783</xdr:rowOff>
    </xdr:from>
    <xdr:ext cx="405111" cy="259045"/>
    <xdr:sp macro="" textlink="">
      <xdr:nvSpPr>
        <xdr:cNvPr id="646" name="【児童館】&#10;有形固定資産減価償却率最大値テキスト">
          <a:extLst>
            <a:ext uri="{FF2B5EF4-FFF2-40B4-BE49-F238E27FC236}">
              <a16:creationId xmlns:a16="http://schemas.microsoft.com/office/drawing/2014/main" id="{57B2B855-5A0E-409D-A1B5-BCD17DA6AE81}"/>
            </a:ext>
          </a:extLst>
        </xdr:cNvPr>
        <xdr:cNvSpPr txBox="1"/>
      </xdr:nvSpPr>
      <xdr:spPr>
        <a:xfrm>
          <a:off x="16357600" y="1323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86106</xdr:rowOff>
    </xdr:from>
    <xdr:to>
      <xdr:col>86</xdr:col>
      <xdr:colOff>25400</xdr:colOff>
      <xdr:row>78</xdr:row>
      <xdr:rowOff>86106</xdr:rowOff>
    </xdr:to>
    <xdr:cxnSp macro="">
      <xdr:nvCxnSpPr>
        <xdr:cNvPr id="647" name="直線コネクタ 646">
          <a:extLst>
            <a:ext uri="{FF2B5EF4-FFF2-40B4-BE49-F238E27FC236}">
              <a16:creationId xmlns:a16="http://schemas.microsoft.com/office/drawing/2014/main" id="{2A05CBC2-CD44-4606-9538-C9585D9895ED}"/>
            </a:ext>
          </a:extLst>
        </xdr:cNvPr>
        <xdr:cNvCxnSpPr/>
      </xdr:nvCxnSpPr>
      <xdr:spPr>
        <a:xfrm>
          <a:off x="16230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7890</xdr:rowOff>
    </xdr:from>
    <xdr:ext cx="405111" cy="259045"/>
    <xdr:sp macro="" textlink="">
      <xdr:nvSpPr>
        <xdr:cNvPr id="648" name="【児童館】&#10;有形固定資産減価償却率平均値テキスト">
          <a:extLst>
            <a:ext uri="{FF2B5EF4-FFF2-40B4-BE49-F238E27FC236}">
              <a16:creationId xmlns:a16="http://schemas.microsoft.com/office/drawing/2014/main" id="{4C0A093B-D8D4-4553-82C6-1F75013CAB16}"/>
            </a:ext>
          </a:extLst>
        </xdr:cNvPr>
        <xdr:cNvSpPr txBox="1"/>
      </xdr:nvSpPr>
      <xdr:spPr>
        <a:xfrm>
          <a:off x="16357600" y="13552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156463</xdr:rowOff>
    </xdr:from>
    <xdr:to>
      <xdr:col>85</xdr:col>
      <xdr:colOff>177800</xdr:colOff>
      <xdr:row>80</xdr:row>
      <xdr:rowOff>86613</xdr:rowOff>
    </xdr:to>
    <xdr:sp macro="" textlink="">
      <xdr:nvSpPr>
        <xdr:cNvPr id="649" name="フローチャート: 判断 648">
          <a:extLst>
            <a:ext uri="{FF2B5EF4-FFF2-40B4-BE49-F238E27FC236}">
              <a16:creationId xmlns:a16="http://schemas.microsoft.com/office/drawing/2014/main" id="{0CDF66FC-FA6F-4F23-B40E-FE871471C0DA}"/>
            </a:ext>
          </a:extLst>
        </xdr:cNvPr>
        <xdr:cNvSpPr/>
      </xdr:nvSpPr>
      <xdr:spPr>
        <a:xfrm>
          <a:off x="16268700" y="1370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103887</xdr:rowOff>
    </xdr:from>
    <xdr:to>
      <xdr:col>81</xdr:col>
      <xdr:colOff>101600</xdr:colOff>
      <xdr:row>80</xdr:row>
      <xdr:rowOff>34037</xdr:rowOff>
    </xdr:to>
    <xdr:sp macro="" textlink="">
      <xdr:nvSpPr>
        <xdr:cNvPr id="650" name="フローチャート: 判断 649">
          <a:extLst>
            <a:ext uri="{FF2B5EF4-FFF2-40B4-BE49-F238E27FC236}">
              <a16:creationId xmlns:a16="http://schemas.microsoft.com/office/drawing/2014/main" id="{B2C9D36C-703E-4F90-9B0F-763AF3546B3C}"/>
            </a:ext>
          </a:extLst>
        </xdr:cNvPr>
        <xdr:cNvSpPr/>
      </xdr:nvSpPr>
      <xdr:spPr>
        <a:xfrm>
          <a:off x="15430500" y="1364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37592</xdr:rowOff>
    </xdr:from>
    <xdr:to>
      <xdr:col>76</xdr:col>
      <xdr:colOff>165100</xdr:colOff>
      <xdr:row>79</xdr:row>
      <xdr:rowOff>139192</xdr:rowOff>
    </xdr:to>
    <xdr:sp macro="" textlink="">
      <xdr:nvSpPr>
        <xdr:cNvPr id="651" name="フローチャート: 判断 650">
          <a:extLst>
            <a:ext uri="{FF2B5EF4-FFF2-40B4-BE49-F238E27FC236}">
              <a16:creationId xmlns:a16="http://schemas.microsoft.com/office/drawing/2014/main" id="{684D8428-060A-4E10-8D1E-745531B285D9}"/>
            </a:ext>
          </a:extLst>
        </xdr:cNvPr>
        <xdr:cNvSpPr/>
      </xdr:nvSpPr>
      <xdr:spPr>
        <a:xfrm>
          <a:off x="14541500" y="135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83313</xdr:rowOff>
    </xdr:from>
    <xdr:to>
      <xdr:col>72</xdr:col>
      <xdr:colOff>38100</xdr:colOff>
      <xdr:row>82</xdr:row>
      <xdr:rowOff>13463</xdr:rowOff>
    </xdr:to>
    <xdr:sp macro="" textlink="">
      <xdr:nvSpPr>
        <xdr:cNvPr id="652" name="フローチャート: 判断 651">
          <a:extLst>
            <a:ext uri="{FF2B5EF4-FFF2-40B4-BE49-F238E27FC236}">
              <a16:creationId xmlns:a16="http://schemas.microsoft.com/office/drawing/2014/main" id="{726E7742-6204-4523-8307-D9E6D23AC7D5}"/>
            </a:ext>
          </a:extLst>
        </xdr:cNvPr>
        <xdr:cNvSpPr/>
      </xdr:nvSpPr>
      <xdr:spPr>
        <a:xfrm>
          <a:off x="13652500" y="1397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23876</xdr:rowOff>
    </xdr:from>
    <xdr:to>
      <xdr:col>67</xdr:col>
      <xdr:colOff>101600</xdr:colOff>
      <xdr:row>81</xdr:row>
      <xdr:rowOff>125476</xdr:rowOff>
    </xdr:to>
    <xdr:sp macro="" textlink="">
      <xdr:nvSpPr>
        <xdr:cNvPr id="653" name="フローチャート: 判断 652">
          <a:extLst>
            <a:ext uri="{FF2B5EF4-FFF2-40B4-BE49-F238E27FC236}">
              <a16:creationId xmlns:a16="http://schemas.microsoft.com/office/drawing/2014/main" id="{D81728B2-BBD6-44DE-8C01-049BAFF47C00}"/>
            </a:ext>
          </a:extLst>
        </xdr:cNvPr>
        <xdr:cNvSpPr/>
      </xdr:nvSpPr>
      <xdr:spPr>
        <a:xfrm>
          <a:off x="12763500" y="1391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47A87C00-9BCE-4F7A-BD28-B668F5F92C6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8C100E4-87CD-4018-A4DF-3FC667A5BFB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C089C4AB-208C-4EE4-8F2D-224EC98B03D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656BBEFF-113F-417C-A7CC-20E9957B025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8A21968B-3A33-4233-9724-2D33317EC5D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76454</xdr:rowOff>
    </xdr:from>
    <xdr:to>
      <xdr:col>85</xdr:col>
      <xdr:colOff>177800</xdr:colOff>
      <xdr:row>85</xdr:row>
      <xdr:rowOff>6604</xdr:rowOff>
    </xdr:to>
    <xdr:sp macro="" textlink="">
      <xdr:nvSpPr>
        <xdr:cNvPr id="659" name="楕円 658">
          <a:extLst>
            <a:ext uri="{FF2B5EF4-FFF2-40B4-BE49-F238E27FC236}">
              <a16:creationId xmlns:a16="http://schemas.microsoft.com/office/drawing/2014/main" id="{29691B05-0532-42CD-9264-0BD588C20E8D}"/>
            </a:ext>
          </a:extLst>
        </xdr:cNvPr>
        <xdr:cNvSpPr/>
      </xdr:nvSpPr>
      <xdr:spPr>
        <a:xfrm>
          <a:off x="162687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54881</xdr:rowOff>
    </xdr:from>
    <xdr:ext cx="405111" cy="259045"/>
    <xdr:sp macro="" textlink="">
      <xdr:nvSpPr>
        <xdr:cNvPr id="660" name="【児童館】&#10;有形固定資産減価償却率該当値テキスト">
          <a:extLst>
            <a:ext uri="{FF2B5EF4-FFF2-40B4-BE49-F238E27FC236}">
              <a16:creationId xmlns:a16="http://schemas.microsoft.com/office/drawing/2014/main" id="{9E788FB1-9034-442D-A73A-5B89A6AFD8E6}"/>
            </a:ext>
          </a:extLst>
        </xdr:cNvPr>
        <xdr:cNvSpPr txBox="1"/>
      </xdr:nvSpPr>
      <xdr:spPr>
        <a:xfrm>
          <a:off x="16357600" y="1445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35306</xdr:rowOff>
    </xdr:from>
    <xdr:to>
      <xdr:col>81</xdr:col>
      <xdr:colOff>101600</xdr:colOff>
      <xdr:row>84</xdr:row>
      <xdr:rowOff>136906</xdr:rowOff>
    </xdr:to>
    <xdr:sp macro="" textlink="">
      <xdr:nvSpPr>
        <xdr:cNvPr id="661" name="楕円 660">
          <a:extLst>
            <a:ext uri="{FF2B5EF4-FFF2-40B4-BE49-F238E27FC236}">
              <a16:creationId xmlns:a16="http://schemas.microsoft.com/office/drawing/2014/main" id="{D1AC8371-003A-498C-BBB9-62CD4FE5E48A}"/>
            </a:ext>
          </a:extLst>
        </xdr:cNvPr>
        <xdr:cNvSpPr/>
      </xdr:nvSpPr>
      <xdr:spPr>
        <a:xfrm>
          <a:off x="15430500" y="144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86106</xdr:rowOff>
    </xdr:from>
    <xdr:to>
      <xdr:col>85</xdr:col>
      <xdr:colOff>127000</xdr:colOff>
      <xdr:row>84</xdr:row>
      <xdr:rowOff>127254</xdr:rowOff>
    </xdr:to>
    <xdr:cxnSp macro="">
      <xdr:nvCxnSpPr>
        <xdr:cNvPr id="662" name="直線コネクタ 661">
          <a:extLst>
            <a:ext uri="{FF2B5EF4-FFF2-40B4-BE49-F238E27FC236}">
              <a16:creationId xmlns:a16="http://schemas.microsoft.com/office/drawing/2014/main" id="{FDFA3B20-E8F0-42C5-A2ED-0FF7D42005EB}"/>
            </a:ext>
          </a:extLst>
        </xdr:cNvPr>
        <xdr:cNvCxnSpPr/>
      </xdr:nvCxnSpPr>
      <xdr:spPr>
        <a:xfrm>
          <a:off x="15481300" y="1448790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167894</xdr:rowOff>
    </xdr:from>
    <xdr:to>
      <xdr:col>76</xdr:col>
      <xdr:colOff>165100</xdr:colOff>
      <xdr:row>84</xdr:row>
      <xdr:rowOff>98044</xdr:rowOff>
    </xdr:to>
    <xdr:sp macro="" textlink="">
      <xdr:nvSpPr>
        <xdr:cNvPr id="663" name="楕円 662">
          <a:extLst>
            <a:ext uri="{FF2B5EF4-FFF2-40B4-BE49-F238E27FC236}">
              <a16:creationId xmlns:a16="http://schemas.microsoft.com/office/drawing/2014/main" id="{DF745F76-135C-416F-9F79-B790813A62EA}"/>
            </a:ext>
          </a:extLst>
        </xdr:cNvPr>
        <xdr:cNvSpPr/>
      </xdr:nvSpPr>
      <xdr:spPr>
        <a:xfrm>
          <a:off x="14541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47244</xdr:rowOff>
    </xdr:from>
    <xdr:to>
      <xdr:col>81</xdr:col>
      <xdr:colOff>50800</xdr:colOff>
      <xdr:row>84</xdr:row>
      <xdr:rowOff>86106</xdr:rowOff>
    </xdr:to>
    <xdr:cxnSp macro="">
      <xdr:nvCxnSpPr>
        <xdr:cNvPr id="664" name="直線コネクタ 663">
          <a:extLst>
            <a:ext uri="{FF2B5EF4-FFF2-40B4-BE49-F238E27FC236}">
              <a16:creationId xmlns:a16="http://schemas.microsoft.com/office/drawing/2014/main" id="{209B6004-BF44-4B82-92B0-FB11844A783C}"/>
            </a:ext>
          </a:extLst>
        </xdr:cNvPr>
        <xdr:cNvCxnSpPr/>
      </xdr:nvCxnSpPr>
      <xdr:spPr>
        <a:xfrm>
          <a:off x="14592300" y="1444904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126746</xdr:rowOff>
    </xdr:from>
    <xdr:to>
      <xdr:col>72</xdr:col>
      <xdr:colOff>38100</xdr:colOff>
      <xdr:row>84</xdr:row>
      <xdr:rowOff>56896</xdr:rowOff>
    </xdr:to>
    <xdr:sp macro="" textlink="">
      <xdr:nvSpPr>
        <xdr:cNvPr id="665" name="楕円 664">
          <a:extLst>
            <a:ext uri="{FF2B5EF4-FFF2-40B4-BE49-F238E27FC236}">
              <a16:creationId xmlns:a16="http://schemas.microsoft.com/office/drawing/2014/main" id="{57A86F98-E5DD-4714-8A91-F4590C64B526}"/>
            </a:ext>
          </a:extLst>
        </xdr:cNvPr>
        <xdr:cNvSpPr/>
      </xdr:nvSpPr>
      <xdr:spPr>
        <a:xfrm>
          <a:off x="13652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6096</xdr:rowOff>
    </xdr:from>
    <xdr:to>
      <xdr:col>76</xdr:col>
      <xdr:colOff>114300</xdr:colOff>
      <xdr:row>84</xdr:row>
      <xdr:rowOff>47244</xdr:rowOff>
    </xdr:to>
    <xdr:cxnSp macro="">
      <xdr:nvCxnSpPr>
        <xdr:cNvPr id="666" name="直線コネクタ 665">
          <a:extLst>
            <a:ext uri="{FF2B5EF4-FFF2-40B4-BE49-F238E27FC236}">
              <a16:creationId xmlns:a16="http://schemas.microsoft.com/office/drawing/2014/main" id="{2621B3A0-8199-4606-8B50-3C8922EB7C07}"/>
            </a:ext>
          </a:extLst>
        </xdr:cNvPr>
        <xdr:cNvCxnSpPr/>
      </xdr:nvCxnSpPr>
      <xdr:spPr>
        <a:xfrm>
          <a:off x="13703300" y="144078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87885</xdr:rowOff>
    </xdr:from>
    <xdr:to>
      <xdr:col>67</xdr:col>
      <xdr:colOff>101600</xdr:colOff>
      <xdr:row>84</xdr:row>
      <xdr:rowOff>18035</xdr:rowOff>
    </xdr:to>
    <xdr:sp macro="" textlink="">
      <xdr:nvSpPr>
        <xdr:cNvPr id="667" name="楕円 666">
          <a:extLst>
            <a:ext uri="{FF2B5EF4-FFF2-40B4-BE49-F238E27FC236}">
              <a16:creationId xmlns:a16="http://schemas.microsoft.com/office/drawing/2014/main" id="{135D3B92-D747-4C3C-93D4-B4B00B8BAC80}"/>
            </a:ext>
          </a:extLst>
        </xdr:cNvPr>
        <xdr:cNvSpPr/>
      </xdr:nvSpPr>
      <xdr:spPr>
        <a:xfrm>
          <a:off x="12763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138685</xdr:rowOff>
    </xdr:from>
    <xdr:to>
      <xdr:col>71</xdr:col>
      <xdr:colOff>177800</xdr:colOff>
      <xdr:row>84</xdr:row>
      <xdr:rowOff>6096</xdr:rowOff>
    </xdr:to>
    <xdr:cxnSp macro="">
      <xdr:nvCxnSpPr>
        <xdr:cNvPr id="668" name="直線コネクタ 667">
          <a:extLst>
            <a:ext uri="{FF2B5EF4-FFF2-40B4-BE49-F238E27FC236}">
              <a16:creationId xmlns:a16="http://schemas.microsoft.com/office/drawing/2014/main" id="{9CA703E8-041E-4620-B485-63B172F98430}"/>
            </a:ext>
          </a:extLst>
        </xdr:cNvPr>
        <xdr:cNvCxnSpPr/>
      </xdr:nvCxnSpPr>
      <xdr:spPr>
        <a:xfrm>
          <a:off x="12814300" y="14369035"/>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50564</xdr:rowOff>
    </xdr:from>
    <xdr:ext cx="405111" cy="259045"/>
    <xdr:sp macro="" textlink="">
      <xdr:nvSpPr>
        <xdr:cNvPr id="669" name="n_1aveValue【児童館】&#10;有形固定資産減価償却率">
          <a:extLst>
            <a:ext uri="{FF2B5EF4-FFF2-40B4-BE49-F238E27FC236}">
              <a16:creationId xmlns:a16="http://schemas.microsoft.com/office/drawing/2014/main" id="{D383303D-B7E2-4FE7-81BA-5AA0CFEC6CAF}"/>
            </a:ext>
          </a:extLst>
        </xdr:cNvPr>
        <xdr:cNvSpPr txBox="1"/>
      </xdr:nvSpPr>
      <xdr:spPr>
        <a:xfrm>
          <a:off x="15266044" y="1342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155719</xdr:rowOff>
    </xdr:from>
    <xdr:ext cx="405111" cy="259045"/>
    <xdr:sp macro="" textlink="">
      <xdr:nvSpPr>
        <xdr:cNvPr id="670" name="n_2aveValue【児童館】&#10;有形固定資産減価償却率">
          <a:extLst>
            <a:ext uri="{FF2B5EF4-FFF2-40B4-BE49-F238E27FC236}">
              <a16:creationId xmlns:a16="http://schemas.microsoft.com/office/drawing/2014/main" id="{9F76104C-858A-47A2-906E-8CC496D86B09}"/>
            </a:ext>
          </a:extLst>
        </xdr:cNvPr>
        <xdr:cNvSpPr txBox="1"/>
      </xdr:nvSpPr>
      <xdr:spPr>
        <a:xfrm>
          <a:off x="14389744" y="1335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29990</xdr:rowOff>
    </xdr:from>
    <xdr:ext cx="405111" cy="259045"/>
    <xdr:sp macro="" textlink="">
      <xdr:nvSpPr>
        <xdr:cNvPr id="671" name="n_3aveValue【児童館】&#10;有形固定資産減価償却率">
          <a:extLst>
            <a:ext uri="{FF2B5EF4-FFF2-40B4-BE49-F238E27FC236}">
              <a16:creationId xmlns:a16="http://schemas.microsoft.com/office/drawing/2014/main" id="{52B88146-FEF4-4A98-91BC-FD74B22C6E3B}"/>
            </a:ext>
          </a:extLst>
        </xdr:cNvPr>
        <xdr:cNvSpPr txBox="1"/>
      </xdr:nvSpPr>
      <xdr:spPr>
        <a:xfrm>
          <a:off x="13500744" y="1374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142003</xdr:rowOff>
    </xdr:from>
    <xdr:ext cx="405111" cy="259045"/>
    <xdr:sp macro="" textlink="">
      <xdr:nvSpPr>
        <xdr:cNvPr id="672" name="n_4aveValue【児童館】&#10;有形固定資産減価償却率">
          <a:extLst>
            <a:ext uri="{FF2B5EF4-FFF2-40B4-BE49-F238E27FC236}">
              <a16:creationId xmlns:a16="http://schemas.microsoft.com/office/drawing/2014/main" id="{4BFFF258-D34C-482F-B134-EE9B2A0F5DC9}"/>
            </a:ext>
          </a:extLst>
        </xdr:cNvPr>
        <xdr:cNvSpPr txBox="1"/>
      </xdr:nvSpPr>
      <xdr:spPr>
        <a:xfrm>
          <a:off x="12611744" y="1368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128033</xdr:rowOff>
    </xdr:from>
    <xdr:ext cx="405111" cy="259045"/>
    <xdr:sp macro="" textlink="">
      <xdr:nvSpPr>
        <xdr:cNvPr id="673" name="n_1mainValue【児童館】&#10;有形固定資産減価償却率">
          <a:extLst>
            <a:ext uri="{FF2B5EF4-FFF2-40B4-BE49-F238E27FC236}">
              <a16:creationId xmlns:a16="http://schemas.microsoft.com/office/drawing/2014/main" id="{BA940E7F-A4B0-42F0-8624-F20702082782}"/>
            </a:ext>
          </a:extLst>
        </xdr:cNvPr>
        <xdr:cNvSpPr txBox="1"/>
      </xdr:nvSpPr>
      <xdr:spPr>
        <a:xfrm>
          <a:off x="15266044" y="1452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89171</xdr:rowOff>
    </xdr:from>
    <xdr:ext cx="405111" cy="259045"/>
    <xdr:sp macro="" textlink="">
      <xdr:nvSpPr>
        <xdr:cNvPr id="674" name="n_2mainValue【児童館】&#10;有形固定資産減価償却率">
          <a:extLst>
            <a:ext uri="{FF2B5EF4-FFF2-40B4-BE49-F238E27FC236}">
              <a16:creationId xmlns:a16="http://schemas.microsoft.com/office/drawing/2014/main" id="{1FC794C2-99DF-42E5-9EC1-AB44963772A5}"/>
            </a:ext>
          </a:extLst>
        </xdr:cNvPr>
        <xdr:cNvSpPr txBox="1"/>
      </xdr:nvSpPr>
      <xdr:spPr>
        <a:xfrm>
          <a:off x="14389744" y="1449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48023</xdr:rowOff>
    </xdr:from>
    <xdr:ext cx="405111" cy="259045"/>
    <xdr:sp macro="" textlink="">
      <xdr:nvSpPr>
        <xdr:cNvPr id="675" name="n_3mainValue【児童館】&#10;有形固定資産減価償却率">
          <a:extLst>
            <a:ext uri="{FF2B5EF4-FFF2-40B4-BE49-F238E27FC236}">
              <a16:creationId xmlns:a16="http://schemas.microsoft.com/office/drawing/2014/main" id="{7F5664F8-BA5C-4F37-936B-12BB76DDB141}"/>
            </a:ext>
          </a:extLst>
        </xdr:cNvPr>
        <xdr:cNvSpPr txBox="1"/>
      </xdr:nvSpPr>
      <xdr:spPr>
        <a:xfrm>
          <a:off x="13500744" y="1444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9162</xdr:rowOff>
    </xdr:from>
    <xdr:ext cx="405111" cy="259045"/>
    <xdr:sp macro="" textlink="">
      <xdr:nvSpPr>
        <xdr:cNvPr id="676" name="n_4mainValue【児童館】&#10;有形固定資産減価償却率">
          <a:extLst>
            <a:ext uri="{FF2B5EF4-FFF2-40B4-BE49-F238E27FC236}">
              <a16:creationId xmlns:a16="http://schemas.microsoft.com/office/drawing/2014/main" id="{B1C54FC7-0B5F-42AA-B180-07708C420440}"/>
            </a:ext>
          </a:extLst>
        </xdr:cNvPr>
        <xdr:cNvSpPr txBox="1"/>
      </xdr:nvSpPr>
      <xdr:spPr>
        <a:xfrm>
          <a:off x="12611744" y="1441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7BAEB762-FED8-47AE-AD5F-B0C6896F9D7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75807840-0E53-4E0E-BB3C-B769655AE50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E9DAABEB-F877-4D71-8113-ECF69B88033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97C98FDC-3CF3-46FB-A08E-E97ABFA1E86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8AB4CEF8-A823-4059-A40C-DB98D9F89DF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829068D6-9CEA-4A58-9A68-C3863141FA2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31478FA1-30D3-4EE7-B05E-9D84768D3CC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B794F283-D0C5-4C50-9CE9-60FB83DAF97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1A703B2C-448A-47AF-B925-AE3BA010C7A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516885BF-7A96-4766-9781-BFF09820440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87" name="テキスト ボックス 686">
          <a:extLst>
            <a:ext uri="{FF2B5EF4-FFF2-40B4-BE49-F238E27FC236}">
              <a16:creationId xmlns:a16="http://schemas.microsoft.com/office/drawing/2014/main" id="{E4D3E114-5288-49D9-89C4-6A3AB0DF3BAC}"/>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a:extLst>
            <a:ext uri="{FF2B5EF4-FFF2-40B4-BE49-F238E27FC236}">
              <a16:creationId xmlns:a16="http://schemas.microsoft.com/office/drawing/2014/main" id="{7772AD1E-8032-4C4B-A84B-91F754C5498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DCD27CEA-70AA-4A2A-B390-A4B51416275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a:extLst>
            <a:ext uri="{FF2B5EF4-FFF2-40B4-BE49-F238E27FC236}">
              <a16:creationId xmlns:a16="http://schemas.microsoft.com/office/drawing/2014/main" id="{6B23476E-1BEB-4F3F-B99B-0FC1CE10B76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a:extLst>
            <a:ext uri="{FF2B5EF4-FFF2-40B4-BE49-F238E27FC236}">
              <a16:creationId xmlns:a16="http://schemas.microsoft.com/office/drawing/2014/main" id="{F73D3EC2-4F17-4D2F-B474-DC73AE5FB47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B9E27DD7-0D08-48D7-8947-E4ABF24A5DC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1823837F-EA02-46D8-BD3E-EBFD2E5E75B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a:extLst>
            <a:ext uri="{FF2B5EF4-FFF2-40B4-BE49-F238E27FC236}">
              <a16:creationId xmlns:a16="http://schemas.microsoft.com/office/drawing/2014/main" id="{0FB0116F-9F6A-48BA-BFAF-D966AA7FCAF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a:extLst>
            <a:ext uri="{FF2B5EF4-FFF2-40B4-BE49-F238E27FC236}">
              <a16:creationId xmlns:a16="http://schemas.microsoft.com/office/drawing/2014/main" id="{DD96228C-E79C-4FC1-BBDC-31BD572DB50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a:extLst>
            <a:ext uri="{FF2B5EF4-FFF2-40B4-BE49-F238E27FC236}">
              <a16:creationId xmlns:a16="http://schemas.microsoft.com/office/drawing/2014/main" id="{A933B92C-29A5-4339-BB0C-DF3E03F25A4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a:extLst>
            <a:ext uri="{FF2B5EF4-FFF2-40B4-BE49-F238E27FC236}">
              <a16:creationId xmlns:a16="http://schemas.microsoft.com/office/drawing/2014/main" id="{3AA8019D-E950-4F27-A28B-51887903489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29BEB419-4808-43E1-B212-09C5C5F348D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80C0A864-FB79-4130-AE47-94A608791F7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8ADC6F62-B0E8-430F-9ACC-EE36E466184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87</xdr:row>
      <xdr:rowOff>19050</xdr:rowOff>
    </xdr:to>
    <xdr:cxnSp macro="">
      <xdr:nvCxnSpPr>
        <xdr:cNvPr id="701" name="直線コネクタ 700">
          <a:extLst>
            <a:ext uri="{FF2B5EF4-FFF2-40B4-BE49-F238E27FC236}">
              <a16:creationId xmlns:a16="http://schemas.microsoft.com/office/drawing/2014/main" id="{A31A7575-CC71-4D6E-B93F-5F0EB1337E4E}"/>
            </a:ext>
          </a:extLst>
        </xdr:cNvPr>
        <xdr:cNvCxnSpPr/>
      </xdr:nvCxnSpPr>
      <xdr:spPr>
        <a:xfrm flipV="1">
          <a:off x="22160864" y="13449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22877</xdr:rowOff>
    </xdr:from>
    <xdr:ext cx="469744" cy="259045"/>
    <xdr:sp macro="" textlink="">
      <xdr:nvSpPr>
        <xdr:cNvPr id="702" name="【児童館】&#10;一人当たり面積最小値テキスト">
          <a:extLst>
            <a:ext uri="{FF2B5EF4-FFF2-40B4-BE49-F238E27FC236}">
              <a16:creationId xmlns:a16="http://schemas.microsoft.com/office/drawing/2014/main" id="{8C2162A0-056A-4E8D-BE7E-EBD27D6CDEE1}"/>
            </a:ext>
          </a:extLst>
        </xdr:cNvPr>
        <xdr:cNvSpPr txBox="1"/>
      </xdr:nvSpPr>
      <xdr:spPr>
        <a:xfrm>
          <a:off x="22199600"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19050</xdr:rowOff>
    </xdr:from>
    <xdr:to>
      <xdr:col>116</xdr:col>
      <xdr:colOff>152400</xdr:colOff>
      <xdr:row>87</xdr:row>
      <xdr:rowOff>19050</xdr:rowOff>
    </xdr:to>
    <xdr:cxnSp macro="">
      <xdr:nvCxnSpPr>
        <xdr:cNvPr id="703" name="直線コネクタ 702">
          <a:extLst>
            <a:ext uri="{FF2B5EF4-FFF2-40B4-BE49-F238E27FC236}">
              <a16:creationId xmlns:a16="http://schemas.microsoft.com/office/drawing/2014/main" id="{35AC6A59-847B-4BFD-BCB2-D96E089897B7}"/>
            </a:ext>
          </a:extLst>
        </xdr:cNvPr>
        <xdr:cNvCxnSpPr/>
      </xdr:nvCxnSpPr>
      <xdr:spPr>
        <a:xfrm>
          <a:off x="22072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704" name="【児童館】&#10;一人当たり面積最大値テキスト">
          <a:extLst>
            <a:ext uri="{FF2B5EF4-FFF2-40B4-BE49-F238E27FC236}">
              <a16:creationId xmlns:a16="http://schemas.microsoft.com/office/drawing/2014/main" id="{486F2E4A-F194-444C-9F1E-D50F0A9BD6CC}"/>
            </a:ext>
          </a:extLst>
        </xdr:cNvPr>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705" name="直線コネクタ 704">
          <a:extLst>
            <a:ext uri="{FF2B5EF4-FFF2-40B4-BE49-F238E27FC236}">
              <a16:creationId xmlns:a16="http://schemas.microsoft.com/office/drawing/2014/main" id="{D36754E6-83F5-4446-8F5E-6F136D9A47B7}"/>
            </a:ext>
          </a:extLst>
        </xdr:cNvPr>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86377</xdr:rowOff>
    </xdr:from>
    <xdr:ext cx="469744" cy="259045"/>
    <xdr:sp macro="" textlink="">
      <xdr:nvSpPr>
        <xdr:cNvPr id="706" name="【児童館】&#10;一人当たり面積平均値テキスト">
          <a:extLst>
            <a:ext uri="{FF2B5EF4-FFF2-40B4-BE49-F238E27FC236}">
              <a16:creationId xmlns:a16="http://schemas.microsoft.com/office/drawing/2014/main" id="{C30DBA49-BF45-4EA0-A6FF-685061AD2CA0}"/>
            </a:ext>
          </a:extLst>
        </xdr:cNvPr>
        <xdr:cNvSpPr txBox="1"/>
      </xdr:nvSpPr>
      <xdr:spPr>
        <a:xfrm>
          <a:off x="22199600" y="1397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07" name="フローチャート: 判断 706">
          <a:extLst>
            <a:ext uri="{FF2B5EF4-FFF2-40B4-BE49-F238E27FC236}">
              <a16:creationId xmlns:a16="http://schemas.microsoft.com/office/drawing/2014/main" id="{AF9112DC-4CDD-4F8B-9C8F-602DD04986EE}"/>
            </a:ext>
          </a:extLst>
        </xdr:cNvPr>
        <xdr:cNvSpPr/>
      </xdr:nvSpPr>
      <xdr:spPr>
        <a:xfrm>
          <a:off x="22110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708" name="フローチャート: 判断 707">
          <a:extLst>
            <a:ext uri="{FF2B5EF4-FFF2-40B4-BE49-F238E27FC236}">
              <a16:creationId xmlns:a16="http://schemas.microsoft.com/office/drawing/2014/main" id="{BCE5A389-0C77-4A4E-AF25-8B93AE3CD036}"/>
            </a:ext>
          </a:extLst>
        </xdr:cNvPr>
        <xdr:cNvSpPr/>
      </xdr:nvSpPr>
      <xdr:spPr>
        <a:xfrm>
          <a:off x="21272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709" name="フローチャート: 判断 708">
          <a:extLst>
            <a:ext uri="{FF2B5EF4-FFF2-40B4-BE49-F238E27FC236}">
              <a16:creationId xmlns:a16="http://schemas.microsoft.com/office/drawing/2014/main" id="{6EF25BC2-BABD-42B3-A3E3-5094D4E24773}"/>
            </a:ext>
          </a:extLst>
        </xdr:cNvPr>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0" name="フローチャート: 判断 709">
          <a:extLst>
            <a:ext uri="{FF2B5EF4-FFF2-40B4-BE49-F238E27FC236}">
              <a16:creationId xmlns:a16="http://schemas.microsoft.com/office/drawing/2014/main" id="{BCCD60E7-D199-4728-AC3E-30AF581C70F0}"/>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11" name="フローチャート: 判断 710">
          <a:extLst>
            <a:ext uri="{FF2B5EF4-FFF2-40B4-BE49-F238E27FC236}">
              <a16:creationId xmlns:a16="http://schemas.microsoft.com/office/drawing/2014/main" id="{948C2BA7-BC73-4E4C-A2E7-39D52EE6B6BD}"/>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B0C1DB1B-03E4-43A6-AECC-8315A8475CB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BECFF0-D925-46AF-9A32-9529B29C179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EA337F90-4CC2-41B5-8B8B-43C2BE50589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4B3D1233-A17B-47DF-91EA-8F77ECD3B31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FDF75EE-48F2-4AEA-B6C1-04F139A8BD6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17" name="楕円 716">
          <a:extLst>
            <a:ext uri="{FF2B5EF4-FFF2-40B4-BE49-F238E27FC236}">
              <a16:creationId xmlns:a16="http://schemas.microsoft.com/office/drawing/2014/main" id="{8281182F-0275-463B-A040-F016154C1962}"/>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718" name="【児童館】&#10;一人当たり面積該当値テキスト">
          <a:extLst>
            <a:ext uri="{FF2B5EF4-FFF2-40B4-BE49-F238E27FC236}">
              <a16:creationId xmlns:a16="http://schemas.microsoft.com/office/drawing/2014/main" id="{3A17A4CC-6AD5-4D40-B536-1471A72165C4}"/>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19" name="楕円 718">
          <a:extLst>
            <a:ext uri="{FF2B5EF4-FFF2-40B4-BE49-F238E27FC236}">
              <a16:creationId xmlns:a16="http://schemas.microsoft.com/office/drawing/2014/main" id="{1C474820-6249-44AC-8817-D094B6DF7D0B}"/>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20" name="直線コネクタ 719">
          <a:extLst>
            <a:ext uri="{FF2B5EF4-FFF2-40B4-BE49-F238E27FC236}">
              <a16:creationId xmlns:a16="http://schemas.microsoft.com/office/drawing/2014/main" id="{7D1CA9FD-3FCA-4009-A860-842DCE0111BD}"/>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721" name="楕円 720">
          <a:extLst>
            <a:ext uri="{FF2B5EF4-FFF2-40B4-BE49-F238E27FC236}">
              <a16:creationId xmlns:a16="http://schemas.microsoft.com/office/drawing/2014/main" id="{BB61CDC1-AB90-4401-8E62-81371ACB69C7}"/>
            </a:ext>
          </a:extLst>
        </xdr:cNvPr>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133350</xdr:rowOff>
    </xdr:to>
    <xdr:cxnSp macro="">
      <xdr:nvCxnSpPr>
        <xdr:cNvPr id="722" name="直線コネクタ 721">
          <a:extLst>
            <a:ext uri="{FF2B5EF4-FFF2-40B4-BE49-F238E27FC236}">
              <a16:creationId xmlns:a16="http://schemas.microsoft.com/office/drawing/2014/main" id="{AA2E83B2-2F80-41E9-8607-6816A67F7F50}"/>
            </a:ext>
          </a:extLst>
        </xdr:cNvPr>
        <xdr:cNvCxnSpPr/>
      </xdr:nvCxnSpPr>
      <xdr:spPr>
        <a:xfrm flipV="1">
          <a:off x="20434300" y="1466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723" name="楕円 722">
          <a:extLst>
            <a:ext uri="{FF2B5EF4-FFF2-40B4-BE49-F238E27FC236}">
              <a16:creationId xmlns:a16="http://schemas.microsoft.com/office/drawing/2014/main" id="{9B364FE4-F9F6-4144-831F-6C9016CA3221}"/>
            </a:ext>
          </a:extLst>
        </xdr:cNvPr>
        <xdr:cNvSpPr/>
      </xdr:nvSpPr>
      <xdr:spPr>
        <a:xfrm>
          <a:off x="19494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133350</xdr:rowOff>
    </xdr:to>
    <xdr:cxnSp macro="">
      <xdr:nvCxnSpPr>
        <xdr:cNvPr id="724" name="直線コネクタ 723">
          <a:extLst>
            <a:ext uri="{FF2B5EF4-FFF2-40B4-BE49-F238E27FC236}">
              <a16:creationId xmlns:a16="http://schemas.microsoft.com/office/drawing/2014/main" id="{D547DC9E-4F0F-46FE-98EE-41AC86161938}"/>
            </a:ext>
          </a:extLst>
        </xdr:cNvPr>
        <xdr:cNvCxnSpPr/>
      </xdr:nvCxnSpPr>
      <xdr:spPr>
        <a:xfrm>
          <a:off x="19545300" y="14592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725" name="楕円 724">
          <a:extLst>
            <a:ext uri="{FF2B5EF4-FFF2-40B4-BE49-F238E27FC236}">
              <a16:creationId xmlns:a16="http://schemas.microsoft.com/office/drawing/2014/main" id="{63147A7F-C802-4580-835D-CE83EB968946}"/>
            </a:ext>
          </a:extLst>
        </xdr:cNvPr>
        <xdr:cNvSpPr/>
      </xdr:nvSpPr>
      <xdr:spPr>
        <a:xfrm>
          <a:off x="18605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19050</xdr:rowOff>
    </xdr:to>
    <xdr:cxnSp macro="">
      <xdr:nvCxnSpPr>
        <xdr:cNvPr id="726" name="直線コネクタ 725">
          <a:extLst>
            <a:ext uri="{FF2B5EF4-FFF2-40B4-BE49-F238E27FC236}">
              <a16:creationId xmlns:a16="http://schemas.microsoft.com/office/drawing/2014/main" id="{6B3640AC-F443-4A6B-9070-7CDB95FCA051}"/>
            </a:ext>
          </a:extLst>
        </xdr:cNvPr>
        <xdr:cNvCxnSpPr/>
      </xdr:nvCxnSpPr>
      <xdr:spPr>
        <a:xfrm>
          <a:off x="18656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143527</xdr:rowOff>
    </xdr:from>
    <xdr:ext cx="469744" cy="259045"/>
    <xdr:sp macro="" textlink="">
      <xdr:nvSpPr>
        <xdr:cNvPr id="727" name="n_1aveValue【児童館】&#10;一人当たり面積">
          <a:extLst>
            <a:ext uri="{FF2B5EF4-FFF2-40B4-BE49-F238E27FC236}">
              <a16:creationId xmlns:a16="http://schemas.microsoft.com/office/drawing/2014/main" id="{234A6204-F8A8-4025-8E76-2C4F662ED69C}"/>
            </a:ext>
          </a:extLst>
        </xdr:cNvPr>
        <xdr:cNvSpPr txBox="1"/>
      </xdr:nvSpPr>
      <xdr:spPr>
        <a:xfrm>
          <a:off x="21075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728" name="n_2aveValue【児童館】&#10;一人当たり面積">
          <a:extLst>
            <a:ext uri="{FF2B5EF4-FFF2-40B4-BE49-F238E27FC236}">
              <a16:creationId xmlns:a16="http://schemas.microsoft.com/office/drawing/2014/main" id="{4C39C1FA-BDAF-449C-8B60-FB92BB64062E}"/>
            </a:ext>
          </a:extLst>
        </xdr:cNvPr>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29" name="n_3aveValue【児童館】&#10;一人当たり面積">
          <a:extLst>
            <a:ext uri="{FF2B5EF4-FFF2-40B4-BE49-F238E27FC236}">
              <a16:creationId xmlns:a16="http://schemas.microsoft.com/office/drawing/2014/main" id="{6C345984-6389-4DEB-9F6F-F588B6671FEA}"/>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30" name="n_4aveValue【児童館】&#10;一人当たり面積">
          <a:extLst>
            <a:ext uri="{FF2B5EF4-FFF2-40B4-BE49-F238E27FC236}">
              <a16:creationId xmlns:a16="http://schemas.microsoft.com/office/drawing/2014/main" id="{93872D07-84DA-4FEE-BC08-E00F9E7D0767}"/>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31" name="n_1mainValue【児童館】&#10;一人当たり面積">
          <a:extLst>
            <a:ext uri="{FF2B5EF4-FFF2-40B4-BE49-F238E27FC236}">
              <a16:creationId xmlns:a16="http://schemas.microsoft.com/office/drawing/2014/main" id="{18354D6A-925C-4C30-8A30-05C16DF37F72}"/>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32" name="n_2mainValue【児童館】&#10;一人当たり面積">
          <a:extLst>
            <a:ext uri="{FF2B5EF4-FFF2-40B4-BE49-F238E27FC236}">
              <a16:creationId xmlns:a16="http://schemas.microsoft.com/office/drawing/2014/main" id="{28DD2914-33C1-4187-8BAF-4A5281E5D049}"/>
            </a:ext>
          </a:extLst>
        </xdr:cNvPr>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733" name="n_3mainValue【児童館】&#10;一人当たり面積">
          <a:extLst>
            <a:ext uri="{FF2B5EF4-FFF2-40B4-BE49-F238E27FC236}">
              <a16:creationId xmlns:a16="http://schemas.microsoft.com/office/drawing/2014/main" id="{1D895784-B519-4E85-AF6B-C66ED0D10B87}"/>
            </a:ext>
          </a:extLst>
        </xdr:cNvPr>
        <xdr:cNvSpPr txBox="1"/>
      </xdr:nvSpPr>
      <xdr:spPr>
        <a:xfrm>
          <a:off x="19310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734" name="n_4mainValue【児童館】&#10;一人当たり面積">
          <a:extLst>
            <a:ext uri="{FF2B5EF4-FFF2-40B4-BE49-F238E27FC236}">
              <a16:creationId xmlns:a16="http://schemas.microsoft.com/office/drawing/2014/main" id="{BBE15F65-7AEF-49CE-A774-2428FC1A922E}"/>
            </a:ext>
          </a:extLst>
        </xdr:cNvPr>
        <xdr:cNvSpPr txBox="1"/>
      </xdr:nvSpPr>
      <xdr:spPr>
        <a:xfrm>
          <a:off x="18421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8C1CE224-D3C6-4843-B86E-63C4E56B77D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903073B0-8EF9-4336-B006-E9E495823F5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B6B54DB2-785D-49D5-B829-6AE21B99E91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E89FF0DC-2E36-47FE-92A1-F2860FE825F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07945C1A-A715-49DA-B336-6A95123EB79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757FE705-6379-4433-9D58-5371A1E6008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5CDF4C1B-06E6-4945-A470-83E2992EE7C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9F1DA93F-A46A-40D2-B7D3-439433F7A66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42DC1CE8-1B67-4F59-9A7C-8BA8786B805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94A1951-1686-45CE-8D8A-801FC60602B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45" name="テキスト ボックス 744">
          <a:extLst>
            <a:ext uri="{FF2B5EF4-FFF2-40B4-BE49-F238E27FC236}">
              <a16:creationId xmlns:a16="http://schemas.microsoft.com/office/drawing/2014/main" id="{F3C6395F-1DD0-4FEE-A660-A1BD668DCD41}"/>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746" name="直線コネクタ 745">
          <a:extLst>
            <a:ext uri="{FF2B5EF4-FFF2-40B4-BE49-F238E27FC236}">
              <a16:creationId xmlns:a16="http://schemas.microsoft.com/office/drawing/2014/main" id="{5E97D681-929C-4F00-9995-872802C8F69E}"/>
            </a:ext>
          </a:extLst>
        </xdr:cNvPr>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747" name="テキスト ボックス 746">
          <a:extLst>
            <a:ext uri="{FF2B5EF4-FFF2-40B4-BE49-F238E27FC236}">
              <a16:creationId xmlns:a16="http://schemas.microsoft.com/office/drawing/2014/main" id="{F32A630B-980C-4BA3-93CD-5E919A646295}"/>
            </a:ext>
          </a:extLst>
        </xdr:cNvPr>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748" name="直線コネクタ 747">
          <a:extLst>
            <a:ext uri="{FF2B5EF4-FFF2-40B4-BE49-F238E27FC236}">
              <a16:creationId xmlns:a16="http://schemas.microsoft.com/office/drawing/2014/main" id="{8EDAA400-3D08-49EA-B8C8-DDE1B33F2C53}"/>
            </a:ext>
          </a:extLst>
        </xdr:cNvPr>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749" name="テキスト ボックス 748">
          <a:extLst>
            <a:ext uri="{FF2B5EF4-FFF2-40B4-BE49-F238E27FC236}">
              <a16:creationId xmlns:a16="http://schemas.microsoft.com/office/drawing/2014/main" id="{BF8E1654-ECCE-4DA4-9FF2-17CAFC85C180}"/>
            </a:ext>
          </a:extLst>
        </xdr:cNvPr>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750" name="直線コネクタ 749">
          <a:extLst>
            <a:ext uri="{FF2B5EF4-FFF2-40B4-BE49-F238E27FC236}">
              <a16:creationId xmlns:a16="http://schemas.microsoft.com/office/drawing/2014/main" id="{D3437535-88E9-40DA-91C6-42AEBFF660A6}"/>
            </a:ext>
          </a:extLst>
        </xdr:cNvPr>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751" name="テキスト ボックス 750">
          <a:extLst>
            <a:ext uri="{FF2B5EF4-FFF2-40B4-BE49-F238E27FC236}">
              <a16:creationId xmlns:a16="http://schemas.microsoft.com/office/drawing/2014/main" id="{D4B9966B-0685-4924-811D-8416CB656264}"/>
            </a:ext>
          </a:extLst>
        </xdr:cNvPr>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a:extLst>
            <a:ext uri="{FF2B5EF4-FFF2-40B4-BE49-F238E27FC236}">
              <a16:creationId xmlns:a16="http://schemas.microsoft.com/office/drawing/2014/main" id="{5DCDBDA9-BC7A-4A68-B75B-EB34059173B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a:extLst>
            <a:ext uri="{FF2B5EF4-FFF2-40B4-BE49-F238E27FC236}">
              <a16:creationId xmlns:a16="http://schemas.microsoft.com/office/drawing/2014/main" id="{CFA45F33-D073-44D6-8D4B-9BC8333D4CD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754" name="直線コネクタ 753">
          <a:extLst>
            <a:ext uri="{FF2B5EF4-FFF2-40B4-BE49-F238E27FC236}">
              <a16:creationId xmlns:a16="http://schemas.microsoft.com/office/drawing/2014/main" id="{9921BCD9-6516-4AFF-8604-668F7698FC08}"/>
            </a:ext>
          </a:extLst>
        </xdr:cNvPr>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755" name="テキスト ボックス 754">
          <a:extLst>
            <a:ext uri="{FF2B5EF4-FFF2-40B4-BE49-F238E27FC236}">
              <a16:creationId xmlns:a16="http://schemas.microsoft.com/office/drawing/2014/main" id="{0F30DF54-CA6A-4BF7-8417-71D90DC2A92D}"/>
            </a:ext>
          </a:extLst>
        </xdr:cNvPr>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756" name="直線コネクタ 755">
          <a:extLst>
            <a:ext uri="{FF2B5EF4-FFF2-40B4-BE49-F238E27FC236}">
              <a16:creationId xmlns:a16="http://schemas.microsoft.com/office/drawing/2014/main" id="{3597FB46-5BED-4E61-8FFD-AA9DE0043B51}"/>
            </a:ext>
          </a:extLst>
        </xdr:cNvPr>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757" name="テキスト ボックス 756">
          <a:extLst>
            <a:ext uri="{FF2B5EF4-FFF2-40B4-BE49-F238E27FC236}">
              <a16:creationId xmlns:a16="http://schemas.microsoft.com/office/drawing/2014/main" id="{CD2ABDDC-5296-4CF5-AA99-288130B72F2C}"/>
            </a:ext>
          </a:extLst>
        </xdr:cNvPr>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758" name="直線コネクタ 757">
          <a:extLst>
            <a:ext uri="{FF2B5EF4-FFF2-40B4-BE49-F238E27FC236}">
              <a16:creationId xmlns:a16="http://schemas.microsoft.com/office/drawing/2014/main" id="{DE785A8D-71B1-499D-A569-6CB81463E940}"/>
            </a:ext>
          </a:extLst>
        </xdr:cNvPr>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759" name="テキスト ボックス 758">
          <a:extLst>
            <a:ext uri="{FF2B5EF4-FFF2-40B4-BE49-F238E27FC236}">
              <a16:creationId xmlns:a16="http://schemas.microsoft.com/office/drawing/2014/main" id="{C0A5F3C5-649C-40C9-9310-A2AD3A5DB998}"/>
            </a:ext>
          </a:extLst>
        </xdr:cNvPr>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95DCB671-0EA8-4501-A2B3-D486316835E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1" name="テキスト ボックス 760">
          <a:extLst>
            <a:ext uri="{FF2B5EF4-FFF2-40B4-BE49-F238E27FC236}">
              <a16:creationId xmlns:a16="http://schemas.microsoft.com/office/drawing/2014/main" id="{34DA7F41-A61B-4F03-8C2E-8836F97FC5AB}"/>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5C7894D0-83CC-4835-B9B1-BD9EED4CAC6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95250</xdr:rowOff>
    </xdr:from>
    <xdr:to>
      <xdr:col>85</xdr:col>
      <xdr:colOff>126364</xdr:colOff>
      <xdr:row>108</xdr:row>
      <xdr:rowOff>57150</xdr:rowOff>
    </xdr:to>
    <xdr:cxnSp macro="">
      <xdr:nvCxnSpPr>
        <xdr:cNvPr id="763" name="直線コネクタ 762">
          <a:extLst>
            <a:ext uri="{FF2B5EF4-FFF2-40B4-BE49-F238E27FC236}">
              <a16:creationId xmlns:a16="http://schemas.microsoft.com/office/drawing/2014/main" id="{00C1D223-2C48-4630-8473-6FE256E9EAEB}"/>
            </a:ext>
          </a:extLst>
        </xdr:cNvPr>
        <xdr:cNvCxnSpPr/>
      </xdr:nvCxnSpPr>
      <xdr:spPr>
        <a:xfrm flipV="1">
          <a:off x="16318864" y="172402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60977</xdr:rowOff>
    </xdr:from>
    <xdr:ext cx="405111" cy="259045"/>
    <xdr:sp macro="" textlink="">
      <xdr:nvSpPr>
        <xdr:cNvPr id="764" name="【公民館】&#10;有形固定資産減価償却率最小値テキスト">
          <a:extLst>
            <a:ext uri="{FF2B5EF4-FFF2-40B4-BE49-F238E27FC236}">
              <a16:creationId xmlns:a16="http://schemas.microsoft.com/office/drawing/2014/main" id="{2E9269FB-FD28-4013-94AC-5A8C463733BD}"/>
            </a:ext>
          </a:extLst>
        </xdr:cNvPr>
        <xdr:cNvSpPr txBox="1"/>
      </xdr:nvSpPr>
      <xdr:spPr>
        <a:xfrm>
          <a:off x="16357600"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57150</xdr:rowOff>
    </xdr:from>
    <xdr:to>
      <xdr:col>86</xdr:col>
      <xdr:colOff>25400</xdr:colOff>
      <xdr:row>108</xdr:row>
      <xdr:rowOff>57150</xdr:rowOff>
    </xdr:to>
    <xdr:cxnSp macro="">
      <xdr:nvCxnSpPr>
        <xdr:cNvPr id="765" name="直線コネクタ 764">
          <a:extLst>
            <a:ext uri="{FF2B5EF4-FFF2-40B4-BE49-F238E27FC236}">
              <a16:creationId xmlns:a16="http://schemas.microsoft.com/office/drawing/2014/main" id="{4F43EF5D-E39F-418D-B2F4-B0240B302DDF}"/>
            </a:ext>
          </a:extLst>
        </xdr:cNvPr>
        <xdr:cNvCxnSpPr/>
      </xdr:nvCxnSpPr>
      <xdr:spPr>
        <a:xfrm>
          <a:off x="16230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41927</xdr:rowOff>
    </xdr:from>
    <xdr:ext cx="405111" cy="259045"/>
    <xdr:sp macro="" textlink="">
      <xdr:nvSpPr>
        <xdr:cNvPr id="766" name="【公民館】&#10;有形固定資産減価償却率最大値テキスト">
          <a:extLst>
            <a:ext uri="{FF2B5EF4-FFF2-40B4-BE49-F238E27FC236}">
              <a16:creationId xmlns:a16="http://schemas.microsoft.com/office/drawing/2014/main" id="{2DFEE49A-53B5-42EA-96B0-BDFDD31CE45F}"/>
            </a:ext>
          </a:extLst>
        </xdr:cNvPr>
        <xdr:cNvSpPr txBox="1"/>
      </xdr:nvSpPr>
      <xdr:spPr>
        <a:xfrm>
          <a:off x="16357600" y="1701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95250</xdr:rowOff>
    </xdr:from>
    <xdr:to>
      <xdr:col>86</xdr:col>
      <xdr:colOff>25400</xdr:colOff>
      <xdr:row>100</xdr:row>
      <xdr:rowOff>95250</xdr:rowOff>
    </xdr:to>
    <xdr:cxnSp macro="">
      <xdr:nvCxnSpPr>
        <xdr:cNvPr id="767" name="直線コネクタ 766">
          <a:extLst>
            <a:ext uri="{FF2B5EF4-FFF2-40B4-BE49-F238E27FC236}">
              <a16:creationId xmlns:a16="http://schemas.microsoft.com/office/drawing/2014/main" id="{240552D8-EBD0-415C-99D8-2CCECB7CBED4}"/>
            </a:ext>
          </a:extLst>
        </xdr:cNvPr>
        <xdr:cNvCxnSpPr/>
      </xdr:nvCxnSpPr>
      <xdr:spPr>
        <a:xfrm>
          <a:off x="16230600" y="1724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652</xdr:rowOff>
    </xdr:from>
    <xdr:ext cx="405111" cy="259045"/>
    <xdr:sp macro="" textlink="">
      <xdr:nvSpPr>
        <xdr:cNvPr id="768" name="【公民館】&#10;有形固定資産減価償却率平均値テキスト">
          <a:extLst>
            <a:ext uri="{FF2B5EF4-FFF2-40B4-BE49-F238E27FC236}">
              <a16:creationId xmlns:a16="http://schemas.microsoft.com/office/drawing/2014/main" id="{32EA54A6-0FD1-4486-857C-786BAFDE5E09}"/>
            </a:ext>
          </a:extLst>
        </xdr:cNvPr>
        <xdr:cNvSpPr txBox="1"/>
      </xdr:nvSpPr>
      <xdr:spPr>
        <a:xfrm>
          <a:off x="16357600" y="1766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769" name="フローチャート: 判断 768">
          <a:extLst>
            <a:ext uri="{FF2B5EF4-FFF2-40B4-BE49-F238E27FC236}">
              <a16:creationId xmlns:a16="http://schemas.microsoft.com/office/drawing/2014/main" id="{84EC2933-540D-4118-86C4-A3A957BFEE31}"/>
            </a:ext>
          </a:extLst>
        </xdr:cNvPr>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158750</xdr:rowOff>
    </xdr:from>
    <xdr:to>
      <xdr:col>81</xdr:col>
      <xdr:colOff>101600</xdr:colOff>
      <xdr:row>103</xdr:row>
      <xdr:rowOff>88900</xdr:rowOff>
    </xdr:to>
    <xdr:sp macro="" textlink="">
      <xdr:nvSpPr>
        <xdr:cNvPr id="770" name="フローチャート: 判断 769">
          <a:extLst>
            <a:ext uri="{FF2B5EF4-FFF2-40B4-BE49-F238E27FC236}">
              <a16:creationId xmlns:a16="http://schemas.microsoft.com/office/drawing/2014/main" id="{2A0CBF78-0F1D-44ED-8039-86253D706D51}"/>
            </a:ext>
          </a:extLst>
        </xdr:cNvPr>
        <xdr:cNvSpPr/>
      </xdr:nvSpPr>
      <xdr:spPr>
        <a:xfrm>
          <a:off x="1543050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158750</xdr:rowOff>
    </xdr:from>
    <xdr:to>
      <xdr:col>76</xdr:col>
      <xdr:colOff>165100</xdr:colOff>
      <xdr:row>102</xdr:row>
      <xdr:rowOff>88900</xdr:rowOff>
    </xdr:to>
    <xdr:sp macro="" textlink="">
      <xdr:nvSpPr>
        <xdr:cNvPr id="771" name="フローチャート: 判断 770">
          <a:extLst>
            <a:ext uri="{FF2B5EF4-FFF2-40B4-BE49-F238E27FC236}">
              <a16:creationId xmlns:a16="http://schemas.microsoft.com/office/drawing/2014/main" id="{6C42A19E-B980-41F9-A8A8-6D03DCF99387}"/>
            </a:ext>
          </a:extLst>
        </xdr:cNvPr>
        <xdr:cNvSpPr/>
      </xdr:nvSpPr>
      <xdr:spPr>
        <a:xfrm>
          <a:off x="145415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100</xdr:row>
      <xdr:rowOff>158750</xdr:rowOff>
    </xdr:from>
    <xdr:to>
      <xdr:col>72</xdr:col>
      <xdr:colOff>38100</xdr:colOff>
      <xdr:row>101</xdr:row>
      <xdr:rowOff>88900</xdr:rowOff>
    </xdr:to>
    <xdr:sp macro="" textlink="">
      <xdr:nvSpPr>
        <xdr:cNvPr id="772" name="フローチャート: 判断 771">
          <a:extLst>
            <a:ext uri="{FF2B5EF4-FFF2-40B4-BE49-F238E27FC236}">
              <a16:creationId xmlns:a16="http://schemas.microsoft.com/office/drawing/2014/main" id="{A7C527A1-E582-432C-82D2-CAF30572D01B}"/>
            </a:ext>
          </a:extLst>
        </xdr:cNvPr>
        <xdr:cNvSpPr/>
      </xdr:nvSpPr>
      <xdr:spPr>
        <a:xfrm>
          <a:off x="13652500" y="1730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100</xdr:row>
      <xdr:rowOff>44450</xdr:rowOff>
    </xdr:from>
    <xdr:to>
      <xdr:col>67</xdr:col>
      <xdr:colOff>101600</xdr:colOff>
      <xdr:row>100</xdr:row>
      <xdr:rowOff>146050</xdr:rowOff>
    </xdr:to>
    <xdr:sp macro="" textlink="">
      <xdr:nvSpPr>
        <xdr:cNvPr id="773" name="フローチャート: 判断 772">
          <a:extLst>
            <a:ext uri="{FF2B5EF4-FFF2-40B4-BE49-F238E27FC236}">
              <a16:creationId xmlns:a16="http://schemas.microsoft.com/office/drawing/2014/main" id="{F1CB5E1E-11D8-4945-B076-74053AFD928B}"/>
            </a:ext>
          </a:extLst>
        </xdr:cNvPr>
        <xdr:cNvSpPr/>
      </xdr:nvSpPr>
      <xdr:spPr>
        <a:xfrm>
          <a:off x="12763500" y="171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A36DEF1A-7AAB-4EB7-BE43-B4762025DFA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F0E405B4-67C7-4ADC-A6DB-8A649A2BD5C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E133038D-8CDC-49BB-A973-62ACC580475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A016A35-2807-4FD9-BE94-F74B8865D5F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4CCFEBE-9298-4695-A2AD-7318B5806FC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120650</xdr:rowOff>
    </xdr:from>
    <xdr:to>
      <xdr:col>85</xdr:col>
      <xdr:colOff>177800</xdr:colOff>
      <xdr:row>107</xdr:row>
      <xdr:rowOff>50800</xdr:rowOff>
    </xdr:to>
    <xdr:sp macro="" textlink="">
      <xdr:nvSpPr>
        <xdr:cNvPr id="779" name="楕円 778">
          <a:extLst>
            <a:ext uri="{FF2B5EF4-FFF2-40B4-BE49-F238E27FC236}">
              <a16:creationId xmlns:a16="http://schemas.microsoft.com/office/drawing/2014/main" id="{5F08C744-E911-4CCE-98DD-2106F1827D5D}"/>
            </a:ext>
          </a:extLst>
        </xdr:cNvPr>
        <xdr:cNvSpPr/>
      </xdr:nvSpPr>
      <xdr:spPr>
        <a:xfrm>
          <a:off x="162687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99077</xdr:rowOff>
    </xdr:from>
    <xdr:ext cx="405111" cy="259045"/>
    <xdr:sp macro="" textlink="">
      <xdr:nvSpPr>
        <xdr:cNvPr id="780" name="【公民館】&#10;有形固定資産減価償却率該当値テキスト">
          <a:extLst>
            <a:ext uri="{FF2B5EF4-FFF2-40B4-BE49-F238E27FC236}">
              <a16:creationId xmlns:a16="http://schemas.microsoft.com/office/drawing/2014/main" id="{312B97D1-63F3-4307-BF30-8095296584C6}"/>
            </a:ext>
          </a:extLst>
        </xdr:cNvPr>
        <xdr:cNvSpPr txBox="1"/>
      </xdr:nvSpPr>
      <xdr:spPr>
        <a:xfrm>
          <a:off x="16357600"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149225</xdr:rowOff>
    </xdr:from>
    <xdr:to>
      <xdr:col>81</xdr:col>
      <xdr:colOff>101600</xdr:colOff>
      <xdr:row>106</xdr:row>
      <xdr:rowOff>79375</xdr:rowOff>
    </xdr:to>
    <xdr:sp macro="" textlink="">
      <xdr:nvSpPr>
        <xdr:cNvPr id="781" name="楕円 780">
          <a:extLst>
            <a:ext uri="{FF2B5EF4-FFF2-40B4-BE49-F238E27FC236}">
              <a16:creationId xmlns:a16="http://schemas.microsoft.com/office/drawing/2014/main" id="{C2CDFB56-3291-4B8A-BFFC-B2BCD14FB013}"/>
            </a:ext>
          </a:extLst>
        </xdr:cNvPr>
        <xdr:cNvSpPr/>
      </xdr:nvSpPr>
      <xdr:spPr>
        <a:xfrm>
          <a:off x="15430500" y="18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28575</xdr:rowOff>
    </xdr:from>
    <xdr:to>
      <xdr:col>85</xdr:col>
      <xdr:colOff>127000</xdr:colOff>
      <xdr:row>107</xdr:row>
      <xdr:rowOff>0</xdr:rowOff>
    </xdr:to>
    <xdr:cxnSp macro="">
      <xdr:nvCxnSpPr>
        <xdr:cNvPr id="782" name="直線コネクタ 781">
          <a:extLst>
            <a:ext uri="{FF2B5EF4-FFF2-40B4-BE49-F238E27FC236}">
              <a16:creationId xmlns:a16="http://schemas.microsoft.com/office/drawing/2014/main" id="{DF3295BC-45FD-467B-8AF0-6121DFE203EF}"/>
            </a:ext>
          </a:extLst>
        </xdr:cNvPr>
        <xdr:cNvCxnSpPr/>
      </xdr:nvCxnSpPr>
      <xdr:spPr>
        <a:xfrm>
          <a:off x="15481300" y="1820227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158750</xdr:rowOff>
    </xdr:from>
    <xdr:to>
      <xdr:col>76</xdr:col>
      <xdr:colOff>165100</xdr:colOff>
      <xdr:row>105</xdr:row>
      <xdr:rowOff>88900</xdr:rowOff>
    </xdr:to>
    <xdr:sp macro="" textlink="">
      <xdr:nvSpPr>
        <xdr:cNvPr id="783" name="楕円 782">
          <a:extLst>
            <a:ext uri="{FF2B5EF4-FFF2-40B4-BE49-F238E27FC236}">
              <a16:creationId xmlns:a16="http://schemas.microsoft.com/office/drawing/2014/main" id="{C6A39009-C27A-4D38-B9A9-37453AD28EDF}"/>
            </a:ext>
          </a:extLst>
        </xdr:cNvPr>
        <xdr:cNvSpPr/>
      </xdr:nvSpPr>
      <xdr:spPr>
        <a:xfrm>
          <a:off x="14541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38100</xdr:rowOff>
    </xdr:from>
    <xdr:to>
      <xdr:col>81</xdr:col>
      <xdr:colOff>50800</xdr:colOff>
      <xdr:row>106</xdr:row>
      <xdr:rowOff>28575</xdr:rowOff>
    </xdr:to>
    <xdr:cxnSp macro="">
      <xdr:nvCxnSpPr>
        <xdr:cNvPr id="784" name="直線コネクタ 783">
          <a:extLst>
            <a:ext uri="{FF2B5EF4-FFF2-40B4-BE49-F238E27FC236}">
              <a16:creationId xmlns:a16="http://schemas.microsoft.com/office/drawing/2014/main" id="{78ED5A88-BCFE-4AF8-B7E2-A777EAC512D4}"/>
            </a:ext>
          </a:extLst>
        </xdr:cNvPr>
        <xdr:cNvCxnSpPr/>
      </xdr:nvCxnSpPr>
      <xdr:spPr>
        <a:xfrm>
          <a:off x="14592300" y="1804035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85" name="楕円 784">
          <a:extLst>
            <a:ext uri="{FF2B5EF4-FFF2-40B4-BE49-F238E27FC236}">
              <a16:creationId xmlns:a16="http://schemas.microsoft.com/office/drawing/2014/main" id="{55D7D9F8-8867-453B-A2C5-84558E3539D4}"/>
            </a:ext>
          </a:extLst>
        </xdr:cNvPr>
        <xdr:cNvSpPr/>
      </xdr:nvSpPr>
      <xdr:spPr>
        <a:xfrm>
          <a:off x="13652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28575</xdr:rowOff>
    </xdr:from>
    <xdr:to>
      <xdr:col>76</xdr:col>
      <xdr:colOff>114300</xdr:colOff>
      <xdr:row>105</xdr:row>
      <xdr:rowOff>38100</xdr:rowOff>
    </xdr:to>
    <xdr:cxnSp macro="">
      <xdr:nvCxnSpPr>
        <xdr:cNvPr id="786" name="直線コネクタ 785">
          <a:extLst>
            <a:ext uri="{FF2B5EF4-FFF2-40B4-BE49-F238E27FC236}">
              <a16:creationId xmlns:a16="http://schemas.microsoft.com/office/drawing/2014/main" id="{5AA68458-7364-4AAE-828A-1CFFD5D45BD4}"/>
            </a:ext>
          </a:extLst>
        </xdr:cNvPr>
        <xdr:cNvCxnSpPr/>
      </xdr:nvCxnSpPr>
      <xdr:spPr>
        <a:xfrm>
          <a:off x="13703300" y="1785937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101600</xdr:rowOff>
    </xdr:from>
    <xdr:to>
      <xdr:col>67</xdr:col>
      <xdr:colOff>101600</xdr:colOff>
      <xdr:row>103</xdr:row>
      <xdr:rowOff>31750</xdr:rowOff>
    </xdr:to>
    <xdr:sp macro="" textlink="">
      <xdr:nvSpPr>
        <xdr:cNvPr id="787" name="楕円 786">
          <a:extLst>
            <a:ext uri="{FF2B5EF4-FFF2-40B4-BE49-F238E27FC236}">
              <a16:creationId xmlns:a16="http://schemas.microsoft.com/office/drawing/2014/main" id="{578D0A87-AB1B-44A9-B899-DB8FA4054596}"/>
            </a:ext>
          </a:extLst>
        </xdr:cNvPr>
        <xdr:cNvSpPr/>
      </xdr:nvSpPr>
      <xdr:spPr>
        <a:xfrm>
          <a:off x="12763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152400</xdr:rowOff>
    </xdr:from>
    <xdr:to>
      <xdr:col>71</xdr:col>
      <xdr:colOff>177800</xdr:colOff>
      <xdr:row>104</xdr:row>
      <xdr:rowOff>28575</xdr:rowOff>
    </xdr:to>
    <xdr:cxnSp macro="">
      <xdr:nvCxnSpPr>
        <xdr:cNvPr id="788" name="直線コネクタ 787">
          <a:extLst>
            <a:ext uri="{FF2B5EF4-FFF2-40B4-BE49-F238E27FC236}">
              <a16:creationId xmlns:a16="http://schemas.microsoft.com/office/drawing/2014/main" id="{92ACF133-70E6-4576-8D57-662E9E9A8CE1}"/>
            </a:ext>
          </a:extLst>
        </xdr:cNvPr>
        <xdr:cNvCxnSpPr/>
      </xdr:nvCxnSpPr>
      <xdr:spPr>
        <a:xfrm>
          <a:off x="12814300" y="1764030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105427</xdr:rowOff>
    </xdr:from>
    <xdr:ext cx="405111" cy="259045"/>
    <xdr:sp macro="" textlink="">
      <xdr:nvSpPr>
        <xdr:cNvPr id="789" name="n_1aveValue【公民館】&#10;有形固定資産減価償却率">
          <a:extLst>
            <a:ext uri="{FF2B5EF4-FFF2-40B4-BE49-F238E27FC236}">
              <a16:creationId xmlns:a16="http://schemas.microsoft.com/office/drawing/2014/main" id="{4F5AD02D-1A34-4A8C-882D-B9E878455F81}"/>
            </a:ext>
          </a:extLst>
        </xdr:cNvPr>
        <xdr:cNvSpPr txBox="1"/>
      </xdr:nvSpPr>
      <xdr:spPr>
        <a:xfrm>
          <a:off x="15266044"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105427</xdr:rowOff>
    </xdr:from>
    <xdr:ext cx="405111" cy="259045"/>
    <xdr:sp macro="" textlink="">
      <xdr:nvSpPr>
        <xdr:cNvPr id="790" name="n_2aveValue【公民館】&#10;有形固定資産減価償却率">
          <a:extLst>
            <a:ext uri="{FF2B5EF4-FFF2-40B4-BE49-F238E27FC236}">
              <a16:creationId xmlns:a16="http://schemas.microsoft.com/office/drawing/2014/main" id="{D48DE33E-2765-44A2-90F1-8B149C97B442}"/>
            </a:ext>
          </a:extLst>
        </xdr:cNvPr>
        <xdr:cNvSpPr txBox="1"/>
      </xdr:nvSpPr>
      <xdr:spPr>
        <a:xfrm>
          <a:off x="143897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105427</xdr:rowOff>
    </xdr:from>
    <xdr:ext cx="405111" cy="259045"/>
    <xdr:sp macro="" textlink="">
      <xdr:nvSpPr>
        <xdr:cNvPr id="791" name="n_3aveValue【公民館】&#10;有形固定資産減価償却率">
          <a:extLst>
            <a:ext uri="{FF2B5EF4-FFF2-40B4-BE49-F238E27FC236}">
              <a16:creationId xmlns:a16="http://schemas.microsoft.com/office/drawing/2014/main" id="{1543DA6B-931F-455D-816F-0F3086080CD5}"/>
            </a:ext>
          </a:extLst>
        </xdr:cNvPr>
        <xdr:cNvSpPr txBox="1"/>
      </xdr:nvSpPr>
      <xdr:spPr>
        <a:xfrm>
          <a:off x="13500744" y="1707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162577</xdr:rowOff>
    </xdr:from>
    <xdr:ext cx="405111" cy="259045"/>
    <xdr:sp macro="" textlink="">
      <xdr:nvSpPr>
        <xdr:cNvPr id="792" name="n_4aveValue【公民館】&#10;有形固定資産減価償却率">
          <a:extLst>
            <a:ext uri="{FF2B5EF4-FFF2-40B4-BE49-F238E27FC236}">
              <a16:creationId xmlns:a16="http://schemas.microsoft.com/office/drawing/2014/main" id="{95F77C04-8FE9-47BE-9DFC-3A42BA63A142}"/>
            </a:ext>
          </a:extLst>
        </xdr:cNvPr>
        <xdr:cNvSpPr txBox="1"/>
      </xdr:nvSpPr>
      <xdr:spPr>
        <a:xfrm>
          <a:off x="12611744" y="1696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70502</xdr:rowOff>
    </xdr:from>
    <xdr:ext cx="405111" cy="259045"/>
    <xdr:sp macro="" textlink="">
      <xdr:nvSpPr>
        <xdr:cNvPr id="793" name="n_1mainValue【公民館】&#10;有形固定資産減価償却率">
          <a:extLst>
            <a:ext uri="{FF2B5EF4-FFF2-40B4-BE49-F238E27FC236}">
              <a16:creationId xmlns:a16="http://schemas.microsoft.com/office/drawing/2014/main" id="{A523D0BD-4AC9-4E8A-A024-39627AC4CE34}"/>
            </a:ext>
          </a:extLst>
        </xdr:cNvPr>
        <xdr:cNvSpPr txBox="1"/>
      </xdr:nvSpPr>
      <xdr:spPr>
        <a:xfrm>
          <a:off x="15266044" y="182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80027</xdr:rowOff>
    </xdr:from>
    <xdr:ext cx="405111" cy="259045"/>
    <xdr:sp macro="" textlink="">
      <xdr:nvSpPr>
        <xdr:cNvPr id="794" name="n_2mainValue【公民館】&#10;有形固定資産減価償却率">
          <a:extLst>
            <a:ext uri="{FF2B5EF4-FFF2-40B4-BE49-F238E27FC236}">
              <a16:creationId xmlns:a16="http://schemas.microsoft.com/office/drawing/2014/main" id="{0CE8213C-DE06-429B-BE70-C623AFC5AB0C}"/>
            </a:ext>
          </a:extLst>
        </xdr:cNvPr>
        <xdr:cNvSpPr txBox="1"/>
      </xdr:nvSpPr>
      <xdr:spPr>
        <a:xfrm>
          <a:off x="14389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70502</xdr:rowOff>
    </xdr:from>
    <xdr:ext cx="405111" cy="259045"/>
    <xdr:sp macro="" textlink="">
      <xdr:nvSpPr>
        <xdr:cNvPr id="795" name="n_3mainValue【公民館】&#10;有形固定資産減価償却率">
          <a:extLst>
            <a:ext uri="{FF2B5EF4-FFF2-40B4-BE49-F238E27FC236}">
              <a16:creationId xmlns:a16="http://schemas.microsoft.com/office/drawing/2014/main" id="{590C0E37-EC26-4ED7-97FD-248ACB5ADEF2}"/>
            </a:ext>
          </a:extLst>
        </xdr:cNvPr>
        <xdr:cNvSpPr txBox="1"/>
      </xdr:nvSpPr>
      <xdr:spPr>
        <a:xfrm>
          <a:off x="13500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22877</xdr:rowOff>
    </xdr:from>
    <xdr:ext cx="405111" cy="259045"/>
    <xdr:sp macro="" textlink="">
      <xdr:nvSpPr>
        <xdr:cNvPr id="796" name="n_4mainValue【公民館】&#10;有形固定資産減価償却率">
          <a:extLst>
            <a:ext uri="{FF2B5EF4-FFF2-40B4-BE49-F238E27FC236}">
              <a16:creationId xmlns:a16="http://schemas.microsoft.com/office/drawing/2014/main" id="{612D6ACB-907E-4526-B55C-74FD9B2DA842}"/>
            </a:ext>
          </a:extLst>
        </xdr:cNvPr>
        <xdr:cNvSpPr txBox="1"/>
      </xdr:nvSpPr>
      <xdr:spPr>
        <a:xfrm>
          <a:off x="12611744" y="1768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3D32C358-3CCE-47D6-89F0-66E2237EE67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985E38E4-C924-491B-AD7F-D5A941711AC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733EC220-3F5C-448F-B57D-B806BC9ABE4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9C8DC1BA-1F2D-4ACE-B937-F86D3DF902F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BBF98D91-84B4-41E0-96D0-FDCC1EB5332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55B50E8A-DB9D-4F31-AD72-AC535AF42D4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5FA04021-B520-45C1-86C6-AAF5A1766D5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6B64CD9-A5C2-4360-8177-557F3C4B505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ECF110BC-C719-4006-82A9-77AC490D715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35FDB6A0-B24F-48B9-928C-3CB650681D4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7" name="テキスト ボックス 806">
          <a:extLst>
            <a:ext uri="{FF2B5EF4-FFF2-40B4-BE49-F238E27FC236}">
              <a16:creationId xmlns:a16="http://schemas.microsoft.com/office/drawing/2014/main" id="{AF6E9396-6D64-47DC-8301-4D4DF3B30106}"/>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14031D2B-4DB6-4B9A-A5E5-10D1B8D5C3C6}"/>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AB311721-85EE-4AAC-B4EF-D2F79508A0C4}"/>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C618D8A7-B996-48E9-9A32-0A987858B96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CF6F0747-2482-4D87-8014-1EFB103BAAB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2" name="直線コネクタ 811">
          <a:extLst>
            <a:ext uri="{FF2B5EF4-FFF2-40B4-BE49-F238E27FC236}">
              <a16:creationId xmlns:a16="http://schemas.microsoft.com/office/drawing/2014/main" id="{77081823-6ECA-4F32-9F37-FCB7DB83A786}"/>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3" name="テキスト ボックス 812">
          <a:extLst>
            <a:ext uri="{FF2B5EF4-FFF2-40B4-BE49-F238E27FC236}">
              <a16:creationId xmlns:a16="http://schemas.microsoft.com/office/drawing/2014/main" id="{0B952A45-E2CE-43DE-B5B4-8F7A7A47AF44}"/>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B410BF50-E4A9-48F8-B2D2-0FB6E6B41C2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34A7937C-C2A2-4A5A-8B32-0C2AA959043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6DB4DB41-7F8C-4E13-BD7D-2DDB9EED187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24764</xdr:rowOff>
    </xdr:from>
    <xdr:to>
      <xdr:col>116</xdr:col>
      <xdr:colOff>62864</xdr:colOff>
      <xdr:row>108</xdr:row>
      <xdr:rowOff>47625</xdr:rowOff>
    </xdr:to>
    <xdr:cxnSp macro="">
      <xdr:nvCxnSpPr>
        <xdr:cNvPr id="817" name="直線コネクタ 816">
          <a:extLst>
            <a:ext uri="{FF2B5EF4-FFF2-40B4-BE49-F238E27FC236}">
              <a16:creationId xmlns:a16="http://schemas.microsoft.com/office/drawing/2014/main" id="{148FE96B-9384-42CF-9E26-CF045FDB099B}"/>
            </a:ext>
          </a:extLst>
        </xdr:cNvPr>
        <xdr:cNvCxnSpPr/>
      </xdr:nvCxnSpPr>
      <xdr:spPr>
        <a:xfrm flipV="1">
          <a:off x="22160864" y="17341214"/>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51452</xdr:rowOff>
    </xdr:from>
    <xdr:ext cx="469744" cy="259045"/>
    <xdr:sp macro="" textlink="">
      <xdr:nvSpPr>
        <xdr:cNvPr id="818" name="【公民館】&#10;一人当たり面積最小値テキスト">
          <a:extLst>
            <a:ext uri="{FF2B5EF4-FFF2-40B4-BE49-F238E27FC236}">
              <a16:creationId xmlns:a16="http://schemas.microsoft.com/office/drawing/2014/main" id="{ED7A8EAC-49FA-4490-847D-5DCD798A3CF0}"/>
            </a:ext>
          </a:extLst>
        </xdr:cNvPr>
        <xdr:cNvSpPr txBox="1"/>
      </xdr:nvSpPr>
      <xdr:spPr>
        <a:xfrm>
          <a:off x="22199600" y="1856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47625</xdr:rowOff>
    </xdr:from>
    <xdr:to>
      <xdr:col>116</xdr:col>
      <xdr:colOff>152400</xdr:colOff>
      <xdr:row>108</xdr:row>
      <xdr:rowOff>47625</xdr:rowOff>
    </xdr:to>
    <xdr:cxnSp macro="">
      <xdr:nvCxnSpPr>
        <xdr:cNvPr id="819" name="直線コネクタ 818">
          <a:extLst>
            <a:ext uri="{FF2B5EF4-FFF2-40B4-BE49-F238E27FC236}">
              <a16:creationId xmlns:a16="http://schemas.microsoft.com/office/drawing/2014/main" id="{881AF6CB-A056-4A87-8CA8-7ABA98832A01}"/>
            </a:ext>
          </a:extLst>
        </xdr:cNvPr>
        <xdr:cNvCxnSpPr/>
      </xdr:nvCxnSpPr>
      <xdr:spPr>
        <a:xfrm>
          <a:off x="22072600" y="185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142891</xdr:rowOff>
    </xdr:from>
    <xdr:ext cx="469744" cy="259045"/>
    <xdr:sp macro="" textlink="">
      <xdr:nvSpPr>
        <xdr:cNvPr id="820" name="【公民館】&#10;一人当たり面積最大値テキスト">
          <a:extLst>
            <a:ext uri="{FF2B5EF4-FFF2-40B4-BE49-F238E27FC236}">
              <a16:creationId xmlns:a16="http://schemas.microsoft.com/office/drawing/2014/main" id="{52D3C47A-7E02-45A6-9755-ED1B2F60A0B3}"/>
            </a:ext>
          </a:extLst>
        </xdr:cNvPr>
        <xdr:cNvSpPr txBox="1"/>
      </xdr:nvSpPr>
      <xdr:spPr>
        <a:xfrm>
          <a:off x="22199600" y="1711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24764</xdr:rowOff>
    </xdr:from>
    <xdr:to>
      <xdr:col>116</xdr:col>
      <xdr:colOff>152400</xdr:colOff>
      <xdr:row>101</xdr:row>
      <xdr:rowOff>24764</xdr:rowOff>
    </xdr:to>
    <xdr:cxnSp macro="">
      <xdr:nvCxnSpPr>
        <xdr:cNvPr id="821" name="直線コネクタ 820">
          <a:extLst>
            <a:ext uri="{FF2B5EF4-FFF2-40B4-BE49-F238E27FC236}">
              <a16:creationId xmlns:a16="http://schemas.microsoft.com/office/drawing/2014/main" id="{AA3A7A61-DAA7-4E1D-BF93-840EF076CF71}"/>
            </a:ext>
          </a:extLst>
        </xdr:cNvPr>
        <xdr:cNvCxnSpPr/>
      </xdr:nvCxnSpPr>
      <xdr:spPr>
        <a:xfrm>
          <a:off x="22072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99713</xdr:rowOff>
    </xdr:from>
    <xdr:ext cx="469744" cy="259045"/>
    <xdr:sp macro="" textlink="">
      <xdr:nvSpPr>
        <xdr:cNvPr id="822" name="【公民館】&#10;一人当たり面積平均値テキスト">
          <a:extLst>
            <a:ext uri="{FF2B5EF4-FFF2-40B4-BE49-F238E27FC236}">
              <a16:creationId xmlns:a16="http://schemas.microsoft.com/office/drawing/2014/main" id="{BA42C802-A7A7-4225-921A-44CB3FBA5061}"/>
            </a:ext>
          </a:extLst>
        </xdr:cNvPr>
        <xdr:cNvSpPr txBox="1"/>
      </xdr:nvSpPr>
      <xdr:spPr>
        <a:xfrm>
          <a:off x="22199600" y="1775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76836</xdr:rowOff>
    </xdr:from>
    <xdr:to>
      <xdr:col>116</xdr:col>
      <xdr:colOff>114300</xdr:colOff>
      <xdr:row>105</xdr:row>
      <xdr:rowOff>6986</xdr:rowOff>
    </xdr:to>
    <xdr:sp macro="" textlink="">
      <xdr:nvSpPr>
        <xdr:cNvPr id="823" name="フローチャート: 判断 822">
          <a:extLst>
            <a:ext uri="{FF2B5EF4-FFF2-40B4-BE49-F238E27FC236}">
              <a16:creationId xmlns:a16="http://schemas.microsoft.com/office/drawing/2014/main" id="{E370451B-241A-41E3-BF2B-F3E224FE9082}"/>
            </a:ext>
          </a:extLst>
        </xdr:cNvPr>
        <xdr:cNvSpPr/>
      </xdr:nvSpPr>
      <xdr:spPr>
        <a:xfrm>
          <a:off x="221107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139700</xdr:rowOff>
    </xdr:from>
    <xdr:to>
      <xdr:col>112</xdr:col>
      <xdr:colOff>38100</xdr:colOff>
      <xdr:row>105</xdr:row>
      <xdr:rowOff>69850</xdr:rowOff>
    </xdr:to>
    <xdr:sp macro="" textlink="">
      <xdr:nvSpPr>
        <xdr:cNvPr id="824" name="フローチャート: 判断 823">
          <a:extLst>
            <a:ext uri="{FF2B5EF4-FFF2-40B4-BE49-F238E27FC236}">
              <a16:creationId xmlns:a16="http://schemas.microsoft.com/office/drawing/2014/main" id="{2691F414-0091-428C-AC3A-711EFC113C77}"/>
            </a:ext>
          </a:extLst>
        </xdr:cNvPr>
        <xdr:cNvSpPr/>
      </xdr:nvSpPr>
      <xdr:spPr>
        <a:xfrm>
          <a:off x="2127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145414</xdr:rowOff>
    </xdr:from>
    <xdr:to>
      <xdr:col>107</xdr:col>
      <xdr:colOff>101600</xdr:colOff>
      <xdr:row>105</xdr:row>
      <xdr:rowOff>75564</xdr:rowOff>
    </xdr:to>
    <xdr:sp macro="" textlink="">
      <xdr:nvSpPr>
        <xdr:cNvPr id="825" name="フローチャート: 判断 824">
          <a:extLst>
            <a:ext uri="{FF2B5EF4-FFF2-40B4-BE49-F238E27FC236}">
              <a16:creationId xmlns:a16="http://schemas.microsoft.com/office/drawing/2014/main" id="{A3626AD8-F469-4E5A-8663-7A7344DC7625}"/>
            </a:ext>
          </a:extLst>
        </xdr:cNvPr>
        <xdr:cNvSpPr/>
      </xdr:nvSpPr>
      <xdr:spPr>
        <a:xfrm>
          <a:off x="20383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19686</xdr:rowOff>
    </xdr:from>
    <xdr:to>
      <xdr:col>102</xdr:col>
      <xdr:colOff>165100</xdr:colOff>
      <xdr:row>106</xdr:row>
      <xdr:rowOff>121286</xdr:rowOff>
    </xdr:to>
    <xdr:sp macro="" textlink="">
      <xdr:nvSpPr>
        <xdr:cNvPr id="826" name="フローチャート: 判断 825">
          <a:extLst>
            <a:ext uri="{FF2B5EF4-FFF2-40B4-BE49-F238E27FC236}">
              <a16:creationId xmlns:a16="http://schemas.microsoft.com/office/drawing/2014/main" id="{5AE43DAD-B0E7-430F-97AC-F122E484E3E9}"/>
            </a:ext>
          </a:extLst>
        </xdr:cNvPr>
        <xdr:cNvSpPr/>
      </xdr:nvSpPr>
      <xdr:spPr>
        <a:xfrm>
          <a:off x="19494500" y="1819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827" name="フローチャート: 判断 826">
          <a:extLst>
            <a:ext uri="{FF2B5EF4-FFF2-40B4-BE49-F238E27FC236}">
              <a16:creationId xmlns:a16="http://schemas.microsoft.com/office/drawing/2014/main" id="{2764CEC2-06ED-4361-88D3-21D92DF34F41}"/>
            </a:ext>
          </a:extLst>
        </xdr:cNvPr>
        <xdr:cNvSpPr/>
      </xdr:nvSpPr>
      <xdr:spPr>
        <a:xfrm>
          <a:off x="18605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DC3923AE-CA48-42BC-A0FF-EEBBEEB39F8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779488AB-CEC8-4A58-B0B4-0510580CD9B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5F6B0C2B-866A-446C-9BD3-1BDF79F0B20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A4FEF7F1-E1A5-4945-9971-57F21945822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17ED014F-5900-4EA5-BAE8-E505F024892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71120</xdr:rowOff>
    </xdr:from>
    <xdr:to>
      <xdr:col>116</xdr:col>
      <xdr:colOff>114300</xdr:colOff>
      <xdr:row>106</xdr:row>
      <xdr:rowOff>1270</xdr:rowOff>
    </xdr:to>
    <xdr:sp macro="" textlink="">
      <xdr:nvSpPr>
        <xdr:cNvPr id="833" name="楕円 832">
          <a:extLst>
            <a:ext uri="{FF2B5EF4-FFF2-40B4-BE49-F238E27FC236}">
              <a16:creationId xmlns:a16="http://schemas.microsoft.com/office/drawing/2014/main" id="{F11B32EE-6F96-4235-9AA6-506C7864B40B}"/>
            </a:ext>
          </a:extLst>
        </xdr:cNvPr>
        <xdr:cNvSpPr/>
      </xdr:nvSpPr>
      <xdr:spPr>
        <a:xfrm>
          <a:off x="22110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49547</xdr:rowOff>
    </xdr:from>
    <xdr:ext cx="469744" cy="259045"/>
    <xdr:sp macro="" textlink="">
      <xdr:nvSpPr>
        <xdr:cNvPr id="834" name="【公民館】&#10;一人当たり面積該当値テキスト">
          <a:extLst>
            <a:ext uri="{FF2B5EF4-FFF2-40B4-BE49-F238E27FC236}">
              <a16:creationId xmlns:a16="http://schemas.microsoft.com/office/drawing/2014/main" id="{E32F7EAF-CCCB-4E52-9ECA-716D33CC8903}"/>
            </a:ext>
          </a:extLst>
        </xdr:cNvPr>
        <xdr:cNvSpPr txBox="1"/>
      </xdr:nvSpPr>
      <xdr:spPr>
        <a:xfrm>
          <a:off x="22199600" y="18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88264</xdr:rowOff>
    </xdr:from>
    <xdr:to>
      <xdr:col>112</xdr:col>
      <xdr:colOff>38100</xdr:colOff>
      <xdr:row>106</xdr:row>
      <xdr:rowOff>18414</xdr:rowOff>
    </xdr:to>
    <xdr:sp macro="" textlink="">
      <xdr:nvSpPr>
        <xdr:cNvPr id="835" name="楕円 834">
          <a:extLst>
            <a:ext uri="{FF2B5EF4-FFF2-40B4-BE49-F238E27FC236}">
              <a16:creationId xmlns:a16="http://schemas.microsoft.com/office/drawing/2014/main" id="{2E749D10-3054-403E-AFFA-30E1E737AB63}"/>
            </a:ext>
          </a:extLst>
        </xdr:cNvPr>
        <xdr:cNvSpPr/>
      </xdr:nvSpPr>
      <xdr:spPr>
        <a:xfrm>
          <a:off x="21272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121920</xdr:rowOff>
    </xdr:from>
    <xdr:to>
      <xdr:col>116</xdr:col>
      <xdr:colOff>63500</xdr:colOff>
      <xdr:row>105</xdr:row>
      <xdr:rowOff>139064</xdr:rowOff>
    </xdr:to>
    <xdr:cxnSp macro="">
      <xdr:nvCxnSpPr>
        <xdr:cNvPr id="836" name="直線コネクタ 835">
          <a:extLst>
            <a:ext uri="{FF2B5EF4-FFF2-40B4-BE49-F238E27FC236}">
              <a16:creationId xmlns:a16="http://schemas.microsoft.com/office/drawing/2014/main" id="{330E38E5-0A8A-4EEB-B135-C5385051F1D1}"/>
            </a:ext>
          </a:extLst>
        </xdr:cNvPr>
        <xdr:cNvCxnSpPr/>
      </xdr:nvCxnSpPr>
      <xdr:spPr>
        <a:xfrm flipV="1">
          <a:off x="21323300" y="18124170"/>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99695</xdr:rowOff>
    </xdr:from>
    <xdr:to>
      <xdr:col>107</xdr:col>
      <xdr:colOff>101600</xdr:colOff>
      <xdr:row>106</xdr:row>
      <xdr:rowOff>29845</xdr:rowOff>
    </xdr:to>
    <xdr:sp macro="" textlink="">
      <xdr:nvSpPr>
        <xdr:cNvPr id="837" name="楕円 836">
          <a:extLst>
            <a:ext uri="{FF2B5EF4-FFF2-40B4-BE49-F238E27FC236}">
              <a16:creationId xmlns:a16="http://schemas.microsoft.com/office/drawing/2014/main" id="{D6DF1C7E-8B76-40CE-A5EE-6D675A993588}"/>
            </a:ext>
          </a:extLst>
        </xdr:cNvPr>
        <xdr:cNvSpPr/>
      </xdr:nvSpPr>
      <xdr:spPr>
        <a:xfrm>
          <a:off x="20383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139064</xdr:rowOff>
    </xdr:from>
    <xdr:to>
      <xdr:col>111</xdr:col>
      <xdr:colOff>177800</xdr:colOff>
      <xdr:row>105</xdr:row>
      <xdr:rowOff>150495</xdr:rowOff>
    </xdr:to>
    <xdr:cxnSp macro="">
      <xdr:nvCxnSpPr>
        <xdr:cNvPr id="838" name="直線コネクタ 837">
          <a:extLst>
            <a:ext uri="{FF2B5EF4-FFF2-40B4-BE49-F238E27FC236}">
              <a16:creationId xmlns:a16="http://schemas.microsoft.com/office/drawing/2014/main" id="{B6D79227-AF00-4446-8A8F-184F699FF24C}"/>
            </a:ext>
          </a:extLst>
        </xdr:cNvPr>
        <xdr:cNvCxnSpPr/>
      </xdr:nvCxnSpPr>
      <xdr:spPr>
        <a:xfrm flipV="1">
          <a:off x="20434300" y="181413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93980</xdr:rowOff>
    </xdr:from>
    <xdr:to>
      <xdr:col>102</xdr:col>
      <xdr:colOff>165100</xdr:colOff>
      <xdr:row>106</xdr:row>
      <xdr:rowOff>24130</xdr:rowOff>
    </xdr:to>
    <xdr:sp macro="" textlink="">
      <xdr:nvSpPr>
        <xdr:cNvPr id="839" name="楕円 838">
          <a:extLst>
            <a:ext uri="{FF2B5EF4-FFF2-40B4-BE49-F238E27FC236}">
              <a16:creationId xmlns:a16="http://schemas.microsoft.com/office/drawing/2014/main" id="{3C56A70F-2022-4AF8-BCBB-85000CE45574}"/>
            </a:ext>
          </a:extLst>
        </xdr:cNvPr>
        <xdr:cNvSpPr/>
      </xdr:nvSpPr>
      <xdr:spPr>
        <a:xfrm>
          <a:off x="19494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144780</xdr:rowOff>
    </xdr:from>
    <xdr:to>
      <xdr:col>107</xdr:col>
      <xdr:colOff>50800</xdr:colOff>
      <xdr:row>105</xdr:row>
      <xdr:rowOff>150495</xdr:rowOff>
    </xdr:to>
    <xdr:cxnSp macro="">
      <xdr:nvCxnSpPr>
        <xdr:cNvPr id="840" name="直線コネクタ 839">
          <a:extLst>
            <a:ext uri="{FF2B5EF4-FFF2-40B4-BE49-F238E27FC236}">
              <a16:creationId xmlns:a16="http://schemas.microsoft.com/office/drawing/2014/main" id="{49B81FE8-EE4C-4D84-89EC-296C79BB8247}"/>
            </a:ext>
          </a:extLst>
        </xdr:cNvPr>
        <xdr:cNvCxnSpPr/>
      </xdr:nvCxnSpPr>
      <xdr:spPr>
        <a:xfrm>
          <a:off x="19545300" y="181470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841" name="楕円 840">
          <a:extLst>
            <a:ext uri="{FF2B5EF4-FFF2-40B4-BE49-F238E27FC236}">
              <a16:creationId xmlns:a16="http://schemas.microsoft.com/office/drawing/2014/main" id="{F8B3C14A-DD71-4896-9549-62A660F5EEA0}"/>
            </a:ext>
          </a:extLst>
        </xdr:cNvPr>
        <xdr:cNvSpPr/>
      </xdr:nvSpPr>
      <xdr:spPr>
        <a:xfrm>
          <a:off x="18605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144780</xdr:rowOff>
    </xdr:from>
    <xdr:to>
      <xdr:col>102</xdr:col>
      <xdr:colOff>114300</xdr:colOff>
      <xdr:row>105</xdr:row>
      <xdr:rowOff>156211</xdr:rowOff>
    </xdr:to>
    <xdr:cxnSp macro="">
      <xdr:nvCxnSpPr>
        <xdr:cNvPr id="842" name="直線コネクタ 841">
          <a:extLst>
            <a:ext uri="{FF2B5EF4-FFF2-40B4-BE49-F238E27FC236}">
              <a16:creationId xmlns:a16="http://schemas.microsoft.com/office/drawing/2014/main" id="{816D807D-82A1-41AD-82C5-54707CBA2381}"/>
            </a:ext>
          </a:extLst>
        </xdr:cNvPr>
        <xdr:cNvCxnSpPr/>
      </xdr:nvCxnSpPr>
      <xdr:spPr>
        <a:xfrm flipV="1">
          <a:off x="18656300" y="181470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86377</xdr:rowOff>
    </xdr:from>
    <xdr:ext cx="469744" cy="259045"/>
    <xdr:sp macro="" textlink="">
      <xdr:nvSpPr>
        <xdr:cNvPr id="843" name="n_1aveValue【公民館】&#10;一人当たり面積">
          <a:extLst>
            <a:ext uri="{FF2B5EF4-FFF2-40B4-BE49-F238E27FC236}">
              <a16:creationId xmlns:a16="http://schemas.microsoft.com/office/drawing/2014/main" id="{59DF4C9A-96FE-4686-A5CB-4A3A20EE7AAC}"/>
            </a:ext>
          </a:extLst>
        </xdr:cNvPr>
        <xdr:cNvSpPr txBox="1"/>
      </xdr:nvSpPr>
      <xdr:spPr>
        <a:xfrm>
          <a:off x="21075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92091</xdr:rowOff>
    </xdr:from>
    <xdr:ext cx="469744" cy="259045"/>
    <xdr:sp macro="" textlink="">
      <xdr:nvSpPr>
        <xdr:cNvPr id="844" name="n_2aveValue【公民館】&#10;一人当たり面積">
          <a:extLst>
            <a:ext uri="{FF2B5EF4-FFF2-40B4-BE49-F238E27FC236}">
              <a16:creationId xmlns:a16="http://schemas.microsoft.com/office/drawing/2014/main" id="{7E60A848-66F8-4C5A-90B3-213C1B0632E0}"/>
            </a:ext>
          </a:extLst>
        </xdr:cNvPr>
        <xdr:cNvSpPr txBox="1"/>
      </xdr:nvSpPr>
      <xdr:spPr>
        <a:xfrm>
          <a:off x="201994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112413</xdr:rowOff>
    </xdr:from>
    <xdr:ext cx="469744" cy="259045"/>
    <xdr:sp macro="" textlink="">
      <xdr:nvSpPr>
        <xdr:cNvPr id="845" name="n_3aveValue【公民館】&#10;一人当たり面積">
          <a:extLst>
            <a:ext uri="{FF2B5EF4-FFF2-40B4-BE49-F238E27FC236}">
              <a16:creationId xmlns:a16="http://schemas.microsoft.com/office/drawing/2014/main" id="{0CD7A5E2-EC75-4BE2-BDF6-34A28B7001A1}"/>
            </a:ext>
          </a:extLst>
        </xdr:cNvPr>
        <xdr:cNvSpPr txBox="1"/>
      </xdr:nvSpPr>
      <xdr:spPr>
        <a:xfrm>
          <a:off x="19310427" y="18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140988</xdr:rowOff>
    </xdr:from>
    <xdr:ext cx="469744" cy="259045"/>
    <xdr:sp macro="" textlink="">
      <xdr:nvSpPr>
        <xdr:cNvPr id="846" name="n_4aveValue【公民館】&#10;一人当たり面積">
          <a:extLst>
            <a:ext uri="{FF2B5EF4-FFF2-40B4-BE49-F238E27FC236}">
              <a16:creationId xmlns:a16="http://schemas.microsoft.com/office/drawing/2014/main" id="{B17640D9-5D03-447E-A3E2-C8F915B5A6EC}"/>
            </a:ext>
          </a:extLst>
        </xdr:cNvPr>
        <xdr:cNvSpPr txBox="1"/>
      </xdr:nvSpPr>
      <xdr:spPr>
        <a:xfrm>
          <a:off x="18421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9541</xdr:rowOff>
    </xdr:from>
    <xdr:ext cx="469744" cy="259045"/>
    <xdr:sp macro="" textlink="">
      <xdr:nvSpPr>
        <xdr:cNvPr id="847" name="n_1mainValue【公民館】&#10;一人当たり面積">
          <a:extLst>
            <a:ext uri="{FF2B5EF4-FFF2-40B4-BE49-F238E27FC236}">
              <a16:creationId xmlns:a16="http://schemas.microsoft.com/office/drawing/2014/main" id="{30F883BC-B230-466C-9D05-9D49AC749E5B}"/>
            </a:ext>
          </a:extLst>
        </xdr:cNvPr>
        <xdr:cNvSpPr txBox="1"/>
      </xdr:nvSpPr>
      <xdr:spPr>
        <a:xfrm>
          <a:off x="210757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20972</xdr:rowOff>
    </xdr:from>
    <xdr:ext cx="469744" cy="259045"/>
    <xdr:sp macro="" textlink="">
      <xdr:nvSpPr>
        <xdr:cNvPr id="848" name="n_2mainValue【公民館】&#10;一人当たり面積">
          <a:extLst>
            <a:ext uri="{FF2B5EF4-FFF2-40B4-BE49-F238E27FC236}">
              <a16:creationId xmlns:a16="http://schemas.microsoft.com/office/drawing/2014/main" id="{7521CC72-5690-48E0-8BFD-CC4896FF1533}"/>
            </a:ext>
          </a:extLst>
        </xdr:cNvPr>
        <xdr:cNvSpPr txBox="1"/>
      </xdr:nvSpPr>
      <xdr:spPr>
        <a:xfrm>
          <a:off x="20199427" y="181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40657</xdr:rowOff>
    </xdr:from>
    <xdr:ext cx="469744" cy="259045"/>
    <xdr:sp macro="" textlink="">
      <xdr:nvSpPr>
        <xdr:cNvPr id="849" name="n_3mainValue【公民館】&#10;一人当たり面積">
          <a:extLst>
            <a:ext uri="{FF2B5EF4-FFF2-40B4-BE49-F238E27FC236}">
              <a16:creationId xmlns:a16="http://schemas.microsoft.com/office/drawing/2014/main" id="{DE353D81-3567-4AA6-95E6-4760F79A6ED4}"/>
            </a:ext>
          </a:extLst>
        </xdr:cNvPr>
        <xdr:cNvSpPr txBox="1"/>
      </xdr:nvSpPr>
      <xdr:spPr>
        <a:xfrm>
          <a:off x="19310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52088</xdr:rowOff>
    </xdr:from>
    <xdr:ext cx="469744" cy="259045"/>
    <xdr:sp macro="" textlink="">
      <xdr:nvSpPr>
        <xdr:cNvPr id="850" name="n_4mainValue【公民館】&#10;一人当たり面積">
          <a:extLst>
            <a:ext uri="{FF2B5EF4-FFF2-40B4-BE49-F238E27FC236}">
              <a16:creationId xmlns:a16="http://schemas.microsoft.com/office/drawing/2014/main" id="{919C51EF-AD56-422C-B452-576F5922F1EE}"/>
            </a:ext>
          </a:extLst>
        </xdr:cNvPr>
        <xdr:cNvSpPr txBox="1"/>
      </xdr:nvSpPr>
      <xdr:spPr>
        <a:xfrm>
          <a:off x="18421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F328DA68-B9A7-48A9-A29F-12DEF6AC0D8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C7E743C0-4299-4CBA-8AC5-27BA0D0C4FB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019691D6-FFCA-4C39-93B2-165F95822BE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おおよそ各施設について類似団体と比較して有形固定資産減価償却率が高くなっている。特に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ja-JP" sz="1100">
              <a:solidFill>
                <a:schemeClr val="dk1"/>
              </a:solidFill>
              <a:effectLst/>
              <a:latin typeface="+mn-lt"/>
              <a:ea typeface="+mn-ea"/>
              <a:cs typeface="+mn-cs"/>
            </a:rPr>
            <a:t>が</a:t>
          </a:r>
          <a:r>
            <a:rPr kumimoji="1" lang="ja-JP" altLang="en-US" sz="1300">
              <a:latin typeface="ＭＳ Ｐゴシック" panose="020B0600070205080204" pitchFamily="50" charset="-128"/>
              <a:ea typeface="ＭＳ Ｐゴシック" panose="020B0600070205080204" pitchFamily="50" charset="-128"/>
            </a:rPr>
            <a:t>高くなっている施設は、「橋りょう・トンネル」「公営住宅」、および「児童館」であり、唯一低くなっているのが「学校施設」である。</a:t>
          </a:r>
        </a:p>
        <a:p>
          <a:r>
            <a:rPr kumimoji="1" lang="ja-JP" altLang="en-US" sz="1300">
              <a:latin typeface="ＭＳ Ｐゴシック" panose="020B0600070205080204" pitchFamily="50" charset="-128"/>
              <a:ea typeface="ＭＳ Ｐゴシック" panose="020B0600070205080204" pitchFamily="50" charset="-128"/>
            </a:rPr>
            <a:t>橋りょうについては老朽化が進んでおり、修繕や補修等を急ぐ箇所も多いことから、修繕箇所の選択を適切におこない、計画的に実施する必要がある。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の率が高い要因については、市町村合併により管理戸数が増えたためである。また、老朽化している施設が多数あり、入居の状況に応じて必要な修繕を行っているが、その一方で解体や払い下げを実施しており、その結果として維持管理費の軽減を図っている。</a:t>
          </a:r>
        </a:p>
        <a:p>
          <a:r>
            <a:rPr kumimoji="1" lang="ja-JP" altLang="en-US" sz="1300">
              <a:latin typeface="ＭＳ Ｐゴシック" panose="020B0600070205080204" pitchFamily="50" charset="-128"/>
              <a:ea typeface="ＭＳ Ｐゴシック" panose="020B0600070205080204" pitchFamily="50" charset="-128"/>
            </a:rPr>
            <a:t>学校施設の一人当たり面積については、校区再編により各学校の統廃合を進めており、年々下がってくるものと考える。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853063D-71BF-4BC9-98CB-E04938C4832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997AD32-97CF-4BE9-ABF3-F39F6EC3CED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54C0F22-83FB-4683-B1D2-E4078A73065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5A1D064-5898-4E23-9309-C6FDEEC4209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5B45081-4632-49D9-A74A-A9649924D73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E9EEB5E-9C69-4A4E-90CF-1D7AA65142F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00865A0-828E-41F2-A175-C25A7959311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AF58601-6D0B-4F98-9FFF-51D6531F5D6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D6CDE16-DDB4-4275-B85E-54D88E8EDAB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CFB7C8-DA82-43D5-8912-287DA28470D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85,989
80,001
558.23
49,452,585
48,291,781
826,005
27,966,679
47,284,091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D51446B-8737-4B44-9844-249A1A6D6E5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45EDAD-FEB6-4925-9AD7-CEA55D1DD7F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1D47C7D-46FC-4D3D-A863-0F1F67839B3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0524FA7-6AEE-41D3-A71B-DBAB1E96EA4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B7C1D62-EBA0-4547-8C3F-89CD18F7545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CC0266D-8BA6-4D51-B6E3-FF233E823AB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9A8836-4322-4228-B245-A6EBC28BE27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5A15320-C16E-49C1-9D43-B87F67FBBD9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CFCC668-C61C-4D64-AAFE-45AE77394F4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CC4621B-BE9C-4105-AE32-9DA995DD800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9EE0901-4C72-4349-9632-EB7291BBF23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B628205-B86B-492D-BB35-0424878699F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F49C7D2-378C-4F60-A017-45052C31BDF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1534DB1-0661-43D0-B412-CB77145F0EF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A15AD8-295E-44CC-9699-A4D01BA54B7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0110B25-2BAB-495F-B78E-702B169CE9C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A2EBF0D-9CC6-4BFA-B0F5-9EFA0303E9D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5E6F04C-6EF4-4273-85DE-7F7542F6285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8D4165F-0E91-4384-ADD6-CFACDE86F2B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F534EF1-0FA1-4DD1-8963-6A16B059CB5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DB2EFE0-2469-43A5-B441-D780A39CC40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0E34015-5FBB-4F59-9874-491CCBB5C5A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4C86B35-6F7A-409C-A193-4493230C9D0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BE18A40-88A5-4972-B7B4-2EA0A537202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AE94876-8B96-4DBB-B726-647CB3F16A0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85F6E7C-34F0-4F6C-87F8-CEEE78D1C35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561D934-CA9B-48B1-9693-D15217B0A22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91DE356-095F-4897-8BC9-4FD66E6C8E7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EBBC95A-597D-4C21-A3A7-4F70C1271F9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F5B8455-619B-4743-9529-9A48C4F7321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877A683-9CBB-4353-807D-80C8B24A753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F3EE63E-82D8-4F74-80DB-467391F1A95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4FCE908-453B-4BFA-B780-F1E20878B2D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57A492CD-4CEB-40C3-BFF0-E465C4F6F4B6}"/>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BEA3914-3612-47B5-B980-0A2236BA6BF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F556972-DDB2-4401-8DD3-23F91EB597A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4529D9A-63A3-4296-BF99-DA4C8F2EAA4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28456E1-58F6-4131-A27D-A8747EFF69C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8BE137E-AA35-4096-88A8-17F6B869B6A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2F4176B-D0BB-41E3-976C-9BC10ECD7CB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C7CCCDA-FE95-4436-8AE8-62D49245475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30FBDC32-29B3-458A-87E0-D43C81F8DAD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46975CC3-4195-4FC1-B5AA-253BAFCDF2D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169926</xdr:rowOff>
    </xdr:from>
    <xdr:to>
      <xdr:col>24</xdr:col>
      <xdr:colOff>62865</xdr:colOff>
      <xdr:row>41</xdr:row>
      <xdr:rowOff>153924</xdr:rowOff>
    </xdr:to>
    <xdr:cxnSp macro="">
      <xdr:nvCxnSpPr>
        <xdr:cNvPr id="55" name="直線コネクタ 54">
          <a:extLst>
            <a:ext uri="{FF2B5EF4-FFF2-40B4-BE49-F238E27FC236}">
              <a16:creationId xmlns:a16="http://schemas.microsoft.com/office/drawing/2014/main" id="{EA7C7F05-2AC4-4563-8B5B-5849D19D79C9}"/>
            </a:ext>
          </a:extLst>
        </xdr:cNvPr>
        <xdr:cNvCxnSpPr/>
      </xdr:nvCxnSpPr>
      <xdr:spPr>
        <a:xfrm flipV="1">
          <a:off x="4634865" y="599922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157751</xdr:rowOff>
    </xdr:from>
    <xdr:ext cx="405111" cy="259045"/>
    <xdr:sp macro="" textlink="">
      <xdr:nvSpPr>
        <xdr:cNvPr id="56" name="【図書館】&#10;有形固定資産減価償却率最小値テキスト">
          <a:extLst>
            <a:ext uri="{FF2B5EF4-FFF2-40B4-BE49-F238E27FC236}">
              <a16:creationId xmlns:a16="http://schemas.microsoft.com/office/drawing/2014/main" id="{78713A37-BC31-47D5-913F-20A2399E782E}"/>
            </a:ext>
          </a:extLst>
        </xdr:cNvPr>
        <xdr:cNvSpPr txBox="1"/>
      </xdr:nvSpPr>
      <xdr:spPr>
        <a:xfrm>
          <a:off x="4673600" y="718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153924</xdr:rowOff>
    </xdr:from>
    <xdr:to>
      <xdr:col>24</xdr:col>
      <xdr:colOff>152400</xdr:colOff>
      <xdr:row>41</xdr:row>
      <xdr:rowOff>153924</xdr:rowOff>
    </xdr:to>
    <xdr:cxnSp macro="">
      <xdr:nvCxnSpPr>
        <xdr:cNvPr id="57" name="直線コネクタ 56">
          <a:extLst>
            <a:ext uri="{FF2B5EF4-FFF2-40B4-BE49-F238E27FC236}">
              <a16:creationId xmlns:a16="http://schemas.microsoft.com/office/drawing/2014/main" id="{6F5FDA57-74D4-4185-BF42-BF2EE50CF10E}"/>
            </a:ext>
          </a:extLst>
        </xdr:cNvPr>
        <xdr:cNvCxnSpPr/>
      </xdr:nvCxnSpPr>
      <xdr:spPr>
        <a:xfrm>
          <a:off x="4546600" y="718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116603</xdr:rowOff>
    </xdr:from>
    <xdr:ext cx="405111" cy="259045"/>
    <xdr:sp macro="" textlink="">
      <xdr:nvSpPr>
        <xdr:cNvPr id="58" name="【図書館】&#10;有形固定資産減価償却率最大値テキスト">
          <a:extLst>
            <a:ext uri="{FF2B5EF4-FFF2-40B4-BE49-F238E27FC236}">
              <a16:creationId xmlns:a16="http://schemas.microsoft.com/office/drawing/2014/main" id="{7A4E4FDB-2D0D-470F-A8E9-05E1CD7E39CB}"/>
            </a:ext>
          </a:extLst>
        </xdr:cNvPr>
        <xdr:cNvSpPr txBox="1"/>
      </xdr:nvSpPr>
      <xdr:spPr>
        <a:xfrm>
          <a:off x="4673600" y="5774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169926</xdr:rowOff>
    </xdr:from>
    <xdr:to>
      <xdr:col>24</xdr:col>
      <xdr:colOff>152400</xdr:colOff>
      <xdr:row>34</xdr:row>
      <xdr:rowOff>169926</xdr:rowOff>
    </xdr:to>
    <xdr:cxnSp macro="">
      <xdr:nvCxnSpPr>
        <xdr:cNvPr id="59" name="直線コネクタ 58">
          <a:extLst>
            <a:ext uri="{FF2B5EF4-FFF2-40B4-BE49-F238E27FC236}">
              <a16:creationId xmlns:a16="http://schemas.microsoft.com/office/drawing/2014/main" id="{8E28311B-3243-431F-9200-3B7E247B4D6E}"/>
            </a:ext>
          </a:extLst>
        </xdr:cNvPr>
        <xdr:cNvCxnSpPr/>
      </xdr:nvCxnSpPr>
      <xdr:spPr>
        <a:xfrm>
          <a:off x="4546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98569</xdr:rowOff>
    </xdr:from>
    <xdr:ext cx="405111" cy="259045"/>
    <xdr:sp macro="" textlink="">
      <xdr:nvSpPr>
        <xdr:cNvPr id="60" name="【図書館】&#10;有形固定資産減価償却率平均値テキスト">
          <a:extLst>
            <a:ext uri="{FF2B5EF4-FFF2-40B4-BE49-F238E27FC236}">
              <a16:creationId xmlns:a16="http://schemas.microsoft.com/office/drawing/2014/main" id="{BD38F8AE-5011-4638-9C33-8B9335688B9D}"/>
            </a:ext>
          </a:extLst>
        </xdr:cNvPr>
        <xdr:cNvSpPr txBox="1"/>
      </xdr:nvSpPr>
      <xdr:spPr>
        <a:xfrm>
          <a:off x="4673600" y="6270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75692</xdr:rowOff>
    </xdr:from>
    <xdr:to>
      <xdr:col>24</xdr:col>
      <xdr:colOff>114300</xdr:colOff>
      <xdr:row>38</xdr:row>
      <xdr:rowOff>5842</xdr:rowOff>
    </xdr:to>
    <xdr:sp macro="" textlink="">
      <xdr:nvSpPr>
        <xdr:cNvPr id="61" name="フローチャート: 判断 60">
          <a:extLst>
            <a:ext uri="{FF2B5EF4-FFF2-40B4-BE49-F238E27FC236}">
              <a16:creationId xmlns:a16="http://schemas.microsoft.com/office/drawing/2014/main" id="{17BA1D7F-315C-40EE-BC71-A3827EBF6E5C}"/>
            </a:ext>
          </a:extLst>
        </xdr:cNvPr>
        <xdr:cNvSpPr/>
      </xdr:nvSpPr>
      <xdr:spPr>
        <a:xfrm>
          <a:off x="4584700" y="641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59690</xdr:rowOff>
    </xdr:from>
    <xdr:to>
      <xdr:col>20</xdr:col>
      <xdr:colOff>38100</xdr:colOff>
      <xdr:row>37</xdr:row>
      <xdr:rowOff>161290</xdr:rowOff>
    </xdr:to>
    <xdr:sp macro="" textlink="">
      <xdr:nvSpPr>
        <xdr:cNvPr id="62" name="フローチャート: 判断 61">
          <a:extLst>
            <a:ext uri="{FF2B5EF4-FFF2-40B4-BE49-F238E27FC236}">
              <a16:creationId xmlns:a16="http://schemas.microsoft.com/office/drawing/2014/main" id="{CEE11C20-21DA-4E3C-A404-2780FD966813}"/>
            </a:ext>
          </a:extLst>
        </xdr:cNvPr>
        <xdr:cNvSpPr/>
      </xdr:nvSpPr>
      <xdr:spPr>
        <a:xfrm>
          <a:off x="3746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11684</xdr:rowOff>
    </xdr:from>
    <xdr:to>
      <xdr:col>15</xdr:col>
      <xdr:colOff>101600</xdr:colOff>
      <xdr:row>37</xdr:row>
      <xdr:rowOff>113284</xdr:rowOff>
    </xdr:to>
    <xdr:sp macro="" textlink="">
      <xdr:nvSpPr>
        <xdr:cNvPr id="63" name="フローチャート: 判断 62">
          <a:extLst>
            <a:ext uri="{FF2B5EF4-FFF2-40B4-BE49-F238E27FC236}">
              <a16:creationId xmlns:a16="http://schemas.microsoft.com/office/drawing/2014/main" id="{4E2866EC-106E-4779-8598-BB20F2375DF1}"/>
            </a:ext>
          </a:extLst>
        </xdr:cNvPr>
        <xdr:cNvSpPr/>
      </xdr:nvSpPr>
      <xdr:spPr>
        <a:xfrm>
          <a:off x="2857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254</xdr:rowOff>
    </xdr:from>
    <xdr:to>
      <xdr:col>10</xdr:col>
      <xdr:colOff>165100</xdr:colOff>
      <xdr:row>37</xdr:row>
      <xdr:rowOff>101854</xdr:rowOff>
    </xdr:to>
    <xdr:sp macro="" textlink="">
      <xdr:nvSpPr>
        <xdr:cNvPr id="64" name="フローチャート: 判断 63">
          <a:extLst>
            <a:ext uri="{FF2B5EF4-FFF2-40B4-BE49-F238E27FC236}">
              <a16:creationId xmlns:a16="http://schemas.microsoft.com/office/drawing/2014/main" id="{21D299AC-2D13-4464-80A4-9D5A366128FB}"/>
            </a:ext>
          </a:extLst>
        </xdr:cNvPr>
        <xdr:cNvSpPr/>
      </xdr:nvSpPr>
      <xdr:spPr>
        <a:xfrm>
          <a:off x="1968500" y="634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160274</xdr:rowOff>
    </xdr:from>
    <xdr:to>
      <xdr:col>6</xdr:col>
      <xdr:colOff>38100</xdr:colOff>
      <xdr:row>37</xdr:row>
      <xdr:rowOff>90424</xdr:rowOff>
    </xdr:to>
    <xdr:sp macro="" textlink="">
      <xdr:nvSpPr>
        <xdr:cNvPr id="65" name="フローチャート: 判断 64">
          <a:extLst>
            <a:ext uri="{FF2B5EF4-FFF2-40B4-BE49-F238E27FC236}">
              <a16:creationId xmlns:a16="http://schemas.microsoft.com/office/drawing/2014/main" id="{1AF77D1F-441C-49DD-93EA-051E982094D1}"/>
            </a:ext>
          </a:extLst>
        </xdr:cNvPr>
        <xdr:cNvSpPr/>
      </xdr:nvSpPr>
      <xdr:spPr>
        <a:xfrm>
          <a:off x="1079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21135EB-4ECF-410A-91CF-EDFE93B8187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C1806A4-E5B3-467C-AAC5-B5771FFBA19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2B5BBE4-13A0-4B6F-B1AD-E0029282D60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13DBD73-935D-4DDD-A232-DD70F693203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5315EB0-EF3E-48C2-A327-51A51E2AECA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36830</xdr:rowOff>
    </xdr:from>
    <xdr:to>
      <xdr:col>24</xdr:col>
      <xdr:colOff>114300</xdr:colOff>
      <xdr:row>41</xdr:row>
      <xdr:rowOff>138430</xdr:rowOff>
    </xdr:to>
    <xdr:sp macro="" textlink="">
      <xdr:nvSpPr>
        <xdr:cNvPr id="71" name="楕円 70">
          <a:extLst>
            <a:ext uri="{FF2B5EF4-FFF2-40B4-BE49-F238E27FC236}">
              <a16:creationId xmlns:a16="http://schemas.microsoft.com/office/drawing/2014/main" id="{F724A4E0-32DE-4050-A300-D9503722CB3E}"/>
            </a:ext>
          </a:extLst>
        </xdr:cNvPr>
        <xdr:cNvSpPr/>
      </xdr:nvSpPr>
      <xdr:spPr>
        <a:xfrm>
          <a:off x="4584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123207</xdr:rowOff>
    </xdr:from>
    <xdr:ext cx="405111" cy="259045"/>
    <xdr:sp macro="" textlink="">
      <xdr:nvSpPr>
        <xdr:cNvPr id="72" name="【図書館】&#10;有形固定資産減価償却率該当値テキスト">
          <a:extLst>
            <a:ext uri="{FF2B5EF4-FFF2-40B4-BE49-F238E27FC236}">
              <a16:creationId xmlns:a16="http://schemas.microsoft.com/office/drawing/2014/main" id="{E6341CAF-4D51-40F1-B944-F1962E9DA97C}"/>
            </a:ext>
          </a:extLst>
        </xdr:cNvPr>
        <xdr:cNvSpPr txBox="1"/>
      </xdr:nvSpPr>
      <xdr:spPr>
        <a:xfrm>
          <a:off x="4673600" y="698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162560</xdr:rowOff>
    </xdr:from>
    <xdr:to>
      <xdr:col>20</xdr:col>
      <xdr:colOff>38100</xdr:colOff>
      <xdr:row>41</xdr:row>
      <xdr:rowOff>92710</xdr:rowOff>
    </xdr:to>
    <xdr:sp macro="" textlink="">
      <xdr:nvSpPr>
        <xdr:cNvPr id="73" name="楕円 72">
          <a:extLst>
            <a:ext uri="{FF2B5EF4-FFF2-40B4-BE49-F238E27FC236}">
              <a16:creationId xmlns:a16="http://schemas.microsoft.com/office/drawing/2014/main" id="{BD8CCFED-F5E3-47D7-8B0A-FF8985654547}"/>
            </a:ext>
          </a:extLst>
        </xdr:cNvPr>
        <xdr:cNvSpPr/>
      </xdr:nvSpPr>
      <xdr:spPr>
        <a:xfrm>
          <a:off x="3746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41910</xdr:rowOff>
    </xdr:from>
    <xdr:to>
      <xdr:col>24</xdr:col>
      <xdr:colOff>63500</xdr:colOff>
      <xdr:row>41</xdr:row>
      <xdr:rowOff>87630</xdr:rowOff>
    </xdr:to>
    <xdr:cxnSp macro="">
      <xdr:nvCxnSpPr>
        <xdr:cNvPr id="74" name="直線コネクタ 73">
          <a:extLst>
            <a:ext uri="{FF2B5EF4-FFF2-40B4-BE49-F238E27FC236}">
              <a16:creationId xmlns:a16="http://schemas.microsoft.com/office/drawing/2014/main" id="{8E827238-F88E-460F-99E3-B68DFB8EAEED}"/>
            </a:ext>
          </a:extLst>
        </xdr:cNvPr>
        <xdr:cNvCxnSpPr/>
      </xdr:nvCxnSpPr>
      <xdr:spPr>
        <a:xfrm>
          <a:off x="3797300" y="70713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116840</xdr:rowOff>
    </xdr:from>
    <xdr:to>
      <xdr:col>15</xdr:col>
      <xdr:colOff>101600</xdr:colOff>
      <xdr:row>41</xdr:row>
      <xdr:rowOff>46990</xdr:rowOff>
    </xdr:to>
    <xdr:sp macro="" textlink="">
      <xdr:nvSpPr>
        <xdr:cNvPr id="75" name="楕円 74">
          <a:extLst>
            <a:ext uri="{FF2B5EF4-FFF2-40B4-BE49-F238E27FC236}">
              <a16:creationId xmlns:a16="http://schemas.microsoft.com/office/drawing/2014/main" id="{AABEFA47-AA9B-4F09-B0A8-9E84CC50621D}"/>
            </a:ext>
          </a:extLst>
        </xdr:cNvPr>
        <xdr:cNvSpPr/>
      </xdr:nvSpPr>
      <xdr:spPr>
        <a:xfrm>
          <a:off x="2857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167640</xdr:rowOff>
    </xdr:from>
    <xdr:to>
      <xdr:col>19</xdr:col>
      <xdr:colOff>177800</xdr:colOff>
      <xdr:row>41</xdr:row>
      <xdr:rowOff>41910</xdr:rowOff>
    </xdr:to>
    <xdr:cxnSp macro="">
      <xdr:nvCxnSpPr>
        <xdr:cNvPr id="76" name="直線コネクタ 75">
          <a:extLst>
            <a:ext uri="{FF2B5EF4-FFF2-40B4-BE49-F238E27FC236}">
              <a16:creationId xmlns:a16="http://schemas.microsoft.com/office/drawing/2014/main" id="{93245EB3-A419-401A-B99D-96FB56FF59FB}"/>
            </a:ext>
          </a:extLst>
        </xdr:cNvPr>
        <xdr:cNvCxnSpPr/>
      </xdr:nvCxnSpPr>
      <xdr:spPr>
        <a:xfrm>
          <a:off x="2908300" y="7025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71120</xdr:rowOff>
    </xdr:from>
    <xdr:to>
      <xdr:col>10</xdr:col>
      <xdr:colOff>165100</xdr:colOff>
      <xdr:row>41</xdr:row>
      <xdr:rowOff>1270</xdr:rowOff>
    </xdr:to>
    <xdr:sp macro="" textlink="">
      <xdr:nvSpPr>
        <xdr:cNvPr id="77" name="楕円 76">
          <a:extLst>
            <a:ext uri="{FF2B5EF4-FFF2-40B4-BE49-F238E27FC236}">
              <a16:creationId xmlns:a16="http://schemas.microsoft.com/office/drawing/2014/main" id="{79BE486F-7FEC-473C-A60C-7383984AB4EE}"/>
            </a:ext>
          </a:extLst>
        </xdr:cNvPr>
        <xdr:cNvSpPr/>
      </xdr:nvSpPr>
      <xdr:spPr>
        <a:xfrm>
          <a:off x="196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121920</xdr:rowOff>
    </xdr:from>
    <xdr:to>
      <xdr:col>15</xdr:col>
      <xdr:colOff>50800</xdr:colOff>
      <xdr:row>40</xdr:row>
      <xdr:rowOff>167640</xdr:rowOff>
    </xdr:to>
    <xdr:cxnSp macro="">
      <xdr:nvCxnSpPr>
        <xdr:cNvPr id="78" name="直線コネクタ 77">
          <a:extLst>
            <a:ext uri="{FF2B5EF4-FFF2-40B4-BE49-F238E27FC236}">
              <a16:creationId xmlns:a16="http://schemas.microsoft.com/office/drawing/2014/main" id="{E6D85144-F7E0-4FA1-BC89-ABD8EE8789E8}"/>
            </a:ext>
          </a:extLst>
        </xdr:cNvPr>
        <xdr:cNvCxnSpPr/>
      </xdr:nvCxnSpPr>
      <xdr:spPr>
        <a:xfrm>
          <a:off x="2019300" y="6979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25400</xdr:rowOff>
    </xdr:from>
    <xdr:to>
      <xdr:col>6</xdr:col>
      <xdr:colOff>38100</xdr:colOff>
      <xdr:row>40</xdr:row>
      <xdr:rowOff>127000</xdr:rowOff>
    </xdr:to>
    <xdr:sp macro="" textlink="">
      <xdr:nvSpPr>
        <xdr:cNvPr id="79" name="楕円 78">
          <a:extLst>
            <a:ext uri="{FF2B5EF4-FFF2-40B4-BE49-F238E27FC236}">
              <a16:creationId xmlns:a16="http://schemas.microsoft.com/office/drawing/2014/main" id="{F1AE34D9-A322-4B76-A7F8-6DA02E5CA761}"/>
            </a:ext>
          </a:extLst>
        </xdr:cNvPr>
        <xdr:cNvSpPr/>
      </xdr:nvSpPr>
      <xdr:spPr>
        <a:xfrm>
          <a:off x="107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76200</xdr:rowOff>
    </xdr:from>
    <xdr:to>
      <xdr:col>10</xdr:col>
      <xdr:colOff>114300</xdr:colOff>
      <xdr:row>40</xdr:row>
      <xdr:rowOff>121920</xdr:rowOff>
    </xdr:to>
    <xdr:cxnSp macro="">
      <xdr:nvCxnSpPr>
        <xdr:cNvPr id="80" name="直線コネクタ 79">
          <a:extLst>
            <a:ext uri="{FF2B5EF4-FFF2-40B4-BE49-F238E27FC236}">
              <a16:creationId xmlns:a16="http://schemas.microsoft.com/office/drawing/2014/main" id="{8D1D6E71-7FFF-4D7B-83D5-73BFED0A0A12}"/>
            </a:ext>
          </a:extLst>
        </xdr:cNvPr>
        <xdr:cNvCxnSpPr/>
      </xdr:nvCxnSpPr>
      <xdr:spPr>
        <a:xfrm>
          <a:off x="1130300" y="6934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6367</xdr:rowOff>
    </xdr:from>
    <xdr:ext cx="405111" cy="259045"/>
    <xdr:sp macro="" textlink="">
      <xdr:nvSpPr>
        <xdr:cNvPr id="81" name="n_1aveValue【図書館】&#10;有形固定資産減価償却率">
          <a:extLst>
            <a:ext uri="{FF2B5EF4-FFF2-40B4-BE49-F238E27FC236}">
              <a16:creationId xmlns:a16="http://schemas.microsoft.com/office/drawing/2014/main" id="{5D49679A-5D48-484A-9F2D-0567F557D7AB}"/>
            </a:ext>
          </a:extLst>
        </xdr:cNvPr>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129811</xdr:rowOff>
    </xdr:from>
    <xdr:ext cx="405111" cy="259045"/>
    <xdr:sp macro="" textlink="">
      <xdr:nvSpPr>
        <xdr:cNvPr id="82" name="n_2aveValue【図書館】&#10;有形固定資産減価償却率">
          <a:extLst>
            <a:ext uri="{FF2B5EF4-FFF2-40B4-BE49-F238E27FC236}">
              <a16:creationId xmlns:a16="http://schemas.microsoft.com/office/drawing/2014/main" id="{1C9011AA-ABC4-41D0-986D-6D6C788B1054}"/>
            </a:ext>
          </a:extLst>
        </xdr:cNvPr>
        <xdr:cNvSpPr txBox="1"/>
      </xdr:nvSpPr>
      <xdr:spPr>
        <a:xfrm>
          <a:off x="27057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118381</xdr:rowOff>
    </xdr:from>
    <xdr:ext cx="405111" cy="259045"/>
    <xdr:sp macro="" textlink="">
      <xdr:nvSpPr>
        <xdr:cNvPr id="83" name="n_3aveValue【図書館】&#10;有形固定資産減価償却率">
          <a:extLst>
            <a:ext uri="{FF2B5EF4-FFF2-40B4-BE49-F238E27FC236}">
              <a16:creationId xmlns:a16="http://schemas.microsoft.com/office/drawing/2014/main" id="{BBEB33B1-FD62-4B9B-A21A-36664268931B}"/>
            </a:ext>
          </a:extLst>
        </xdr:cNvPr>
        <xdr:cNvSpPr txBox="1"/>
      </xdr:nvSpPr>
      <xdr:spPr>
        <a:xfrm>
          <a:off x="1816744" y="611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106951</xdr:rowOff>
    </xdr:from>
    <xdr:ext cx="405111" cy="259045"/>
    <xdr:sp macro="" textlink="">
      <xdr:nvSpPr>
        <xdr:cNvPr id="84" name="n_4aveValue【図書館】&#10;有形固定資産減価償却率">
          <a:extLst>
            <a:ext uri="{FF2B5EF4-FFF2-40B4-BE49-F238E27FC236}">
              <a16:creationId xmlns:a16="http://schemas.microsoft.com/office/drawing/2014/main" id="{AEA45630-5903-40B3-B755-8EFFD7367F4D}"/>
            </a:ext>
          </a:extLst>
        </xdr:cNvPr>
        <xdr:cNvSpPr txBox="1"/>
      </xdr:nvSpPr>
      <xdr:spPr>
        <a:xfrm>
          <a:off x="9277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83837</xdr:rowOff>
    </xdr:from>
    <xdr:ext cx="405111" cy="259045"/>
    <xdr:sp macro="" textlink="">
      <xdr:nvSpPr>
        <xdr:cNvPr id="85" name="n_1mainValue【図書館】&#10;有形固定資産減価償却率">
          <a:extLst>
            <a:ext uri="{FF2B5EF4-FFF2-40B4-BE49-F238E27FC236}">
              <a16:creationId xmlns:a16="http://schemas.microsoft.com/office/drawing/2014/main" id="{F3D868BA-1E5D-4A77-A87C-CE827113D714}"/>
            </a:ext>
          </a:extLst>
        </xdr:cNvPr>
        <xdr:cNvSpPr txBox="1"/>
      </xdr:nvSpPr>
      <xdr:spPr>
        <a:xfrm>
          <a:off x="3582044"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38117</xdr:rowOff>
    </xdr:from>
    <xdr:ext cx="405111" cy="259045"/>
    <xdr:sp macro="" textlink="">
      <xdr:nvSpPr>
        <xdr:cNvPr id="86" name="n_2mainValue【図書館】&#10;有形固定資産減価償却率">
          <a:extLst>
            <a:ext uri="{FF2B5EF4-FFF2-40B4-BE49-F238E27FC236}">
              <a16:creationId xmlns:a16="http://schemas.microsoft.com/office/drawing/2014/main" id="{0C5AC120-4C0B-4F6B-B02D-06E1A7240DCE}"/>
            </a:ext>
          </a:extLst>
        </xdr:cNvPr>
        <xdr:cNvSpPr txBox="1"/>
      </xdr:nvSpPr>
      <xdr:spPr>
        <a:xfrm>
          <a:off x="2705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163847</xdr:rowOff>
    </xdr:from>
    <xdr:ext cx="405111" cy="259045"/>
    <xdr:sp macro="" textlink="">
      <xdr:nvSpPr>
        <xdr:cNvPr id="87" name="n_3mainValue【図書館】&#10;有形固定資産減価償却率">
          <a:extLst>
            <a:ext uri="{FF2B5EF4-FFF2-40B4-BE49-F238E27FC236}">
              <a16:creationId xmlns:a16="http://schemas.microsoft.com/office/drawing/2014/main" id="{3820E7D1-180F-45CA-AAEB-8E416F13ADCD}"/>
            </a:ext>
          </a:extLst>
        </xdr:cNvPr>
        <xdr:cNvSpPr txBox="1"/>
      </xdr:nvSpPr>
      <xdr:spPr>
        <a:xfrm>
          <a:off x="1816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118127</xdr:rowOff>
    </xdr:from>
    <xdr:ext cx="405111" cy="259045"/>
    <xdr:sp macro="" textlink="">
      <xdr:nvSpPr>
        <xdr:cNvPr id="88" name="n_4mainValue【図書館】&#10;有形固定資産減価償却率">
          <a:extLst>
            <a:ext uri="{FF2B5EF4-FFF2-40B4-BE49-F238E27FC236}">
              <a16:creationId xmlns:a16="http://schemas.microsoft.com/office/drawing/2014/main" id="{F6F06F5F-5527-4EDB-AE2E-40643BCCC4EB}"/>
            </a:ext>
          </a:extLst>
        </xdr:cNvPr>
        <xdr:cNvSpPr txBox="1"/>
      </xdr:nvSpPr>
      <xdr:spPr>
        <a:xfrm>
          <a:off x="927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0C2732A-D441-491B-BEF1-0E9FF3702FA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B8F0EAB-5DA1-4FF8-936D-E1FFEBCB368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D87AF48-A3EA-4469-B1A3-E0B8300CD94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409B055-DB86-4B50-A8F0-8E228DC600C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F9185D5-ECC0-4072-A8B9-68B0B274F5A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A3B69FB-9B06-4658-8043-A9741CA06CA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BBBE64D-EF81-4787-ACA3-2721B3C36D7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75E162D-9C78-4623-B290-8091E0F4516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1FAF0384-2C3F-4429-A1CA-693FDD875B3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60DD1EE-3829-4C25-AC52-B45DB812B0E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4BB04F3-8541-464B-9E8D-223875570B18}"/>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BB69527F-CB27-409D-A079-BACD5003FD3A}"/>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4557203A-DDED-4E66-AEBA-434FD7B776F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3C0409CA-C0BD-4FD6-9602-875E25604619}"/>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EFD90BF9-0B3A-4805-8A7B-1B894746EFE3}"/>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4CC6A727-5935-4372-A58D-8414E37D83B1}"/>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992749F1-45DD-488E-8A6A-EE1CF7D8204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2EDB0163-6237-49B6-885E-52CBD3A8880C}"/>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B6B2A8DC-F465-4FC5-8A8C-C01B57A44FF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8460D51E-5C3D-4167-A378-FAFBA6E06161}"/>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20812149-6FF8-481B-9A67-1E8828DA08D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A5195F2A-D841-4D9C-B36C-CFEAE28F0D6C}"/>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89FC6A2-F08B-4F93-A8FD-46DEB591F76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A6AFE0D6-650C-49BD-9121-B2ADAE8937C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582CF654-9789-4FB8-8A90-3E8D9F34AC1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100693</xdr:rowOff>
    </xdr:to>
    <xdr:cxnSp macro="">
      <xdr:nvCxnSpPr>
        <xdr:cNvPr id="114" name="直線コネクタ 113">
          <a:extLst>
            <a:ext uri="{FF2B5EF4-FFF2-40B4-BE49-F238E27FC236}">
              <a16:creationId xmlns:a16="http://schemas.microsoft.com/office/drawing/2014/main" id="{9EB7C4D5-C170-4167-8DCE-08512328FED8}"/>
            </a:ext>
          </a:extLst>
        </xdr:cNvPr>
        <xdr:cNvCxnSpPr/>
      </xdr:nvCxnSpPr>
      <xdr:spPr>
        <a:xfrm flipV="1">
          <a:off x="10476865" y="56279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104520</xdr:rowOff>
    </xdr:from>
    <xdr:ext cx="469744" cy="259045"/>
    <xdr:sp macro="" textlink="">
      <xdr:nvSpPr>
        <xdr:cNvPr id="115" name="【図書館】&#10;一人当たり面積最小値テキスト">
          <a:extLst>
            <a:ext uri="{FF2B5EF4-FFF2-40B4-BE49-F238E27FC236}">
              <a16:creationId xmlns:a16="http://schemas.microsoft.com/office/drawing/2014/main" id="{6D015BD0-7206-4747-A399-75707D768C6B}"/>
            </a:ext>
          </a:extLst>
        </xdr:cNvPr>
        <xdr:cNvSpPr txBox="1"/>
      </xdr:nvSpPr>
      <xdr:spPr>
        <a:xfrm>
          <a:off x="10515600" y="713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100693</xdr:rowOff>
    </xdr:from>
    <xdr:to>
      <xdr:col>55</xdr:col>
      <xdr:colOff>88900</xdr:colOff>
      <xdr:row>41</xdr:row>
      <xdr:rowOff>100693</xdr:rowOff>
    </xdr:to>
    <xdr:cxnSp macro="">
      <xdr:nvCxnSpPr>
        <xdr:cNvPr id="116" name="直線コネクタ 115">
          <a:extLst>
            <a:ext uri="{FF2B5EF4-FFF2-40B4-BE49-F238E27FC236}">
              <a16:creationId xmlns:a16="http://schemas.microsoft.com/office/drawing/2014/main" id="{6D34591F-79BD-4592-87F2-6D56D8A3DC88}"/>
            </a:ext>
          </a:extLst>
        </xdr:cNvPr>
        <xdr:cNvCxnSpPr/>
      </xdr:nvCxnSpPr>
      <xdr:spPr>
        <a:xfrm>
          <a:off x="10388600" y="713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17" name="【図書館】&#10;一人当たり面積最大値テキスト">
          <a:extLst>
            <a:ext uri="{FF2B5EF4-FFF2-40B4-BE49-F238E27FC236}">
              <a16:creationId xmlns:a16="http://schemas.microsoft.com/office/drawing/2014/main" id="{252D7D5F-6F1D-4C09-B97F-80F5693A046B}"/>
            </a:ext>
          </a:extLst>
        </xdr:cNvPr>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18" name="直線コネクタ 117">
          <a:extLst>
            <a:ext uri="{FF2B5EF4-FFF2-40B4-BE49-F238E27FC236}">
              <a16:creationId xmlns:a16="http://schemas.microsoft.com/office/drawing/2014/main" id="{A0D21E86-FF67-4FF0-BA3C-FD71AE74035D}"/>
            </a:ext>
          </a:extLst>
        </xdr:cNvPr>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56442</xdr:rowOff>
    </xdr:from>
    <xdr:ext cx="469744" cy="259045"/>
    <xdr:sp macro="" textlink="">
      <xdr:nvSpPr>
        <xdr:cNvPr id="119" name="【図書館】&#10;一人当たり面積平均値テキスト">
          <a:extLst>
            <a:ext uri="{FF2B5EF4-FFF2-40B4-BE49-F238E27FC236}">
              <a16:creationId xmlns:a16="http://schemas.microsoft.com/office/drawing/2014/main" id="{6F94A9B7-9575-4321-8511-77F0C2EB0BCC}"/>
            </a:ext>
          </a:extLst>
        </xdr:cNvPr>
        <xdr:cNvSpPr txBox="1"/>
      </xdr:nvSpPr>
      <xdr:spPr>
        <a:xfrm>
          <a:off x="10515600" y="6571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33565</xdr:rowOff>
    </xdr:from>
    <xdr:to>
      <xdr:col>55</xdr:col>
      <xdr:colOff>50800</xdr:colOff>
      <xdr:row>39</xdr:row>
      <xdr:rowOff>135165</xdr:rowOff>
    </xdr:to>
    <xdr:sp macro="" textlink="">
      <xdr:nvSpPr>
        <xdr:cNvPr id="120" name="フローチャート: 判断 119">
          <a:extLst>
            <a:ext uri="{FF2B5EF4-FFF2-40B4-BE49-F238E27FC236}">
              <a16:creationId xmlns:a16="http://schemas.microsoft.com/office/drawing/2014/main" id="{DE4E0C6D-B143-4AB7-9999-8906128D1492}"/>
            </a:ext>
          </a:extLst>
        </xdr:cNvPr>
        <xdr:cNvSpPr/>
      </xdr:nvSpPr>
      <xdr:spPr>
        <a:xfrm>
          <a:off x="104267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41728</xdr:rowOff>
    </xdr:from>
    <xdr:to>
      <xdr:col>50</xdr:col>
      <xdr:colOff>165100</xdr:colOff>
      <xdr:row>38</xdr:row>
      <xdr:rowOff>143328</xdr:rowOff>
    </xdr:to>
    <xdr:sp macro="" textlink="">
      <xdr:nvSpPr>
        <xdr:cNvPr id="121" name="フローチャート: 判断 120">
          <a:extLst>
            <a:ext uri="{FF2B5EF4-FFF2-40B4-BE49-F238E27FC236}">
              <a16:creationId xmlns:a16="http://schemas.microsoft.com/office/drawing/2014/main" id="{7AC19A27-8560-4349-A124-88CDE10861EC}"/>
            </a:ext>
          </a:extLst>
        </xdr:cNvPr>
        <xdr:cNvSpPr/>
      </xdr:nvSpPr>
      <xdr:spPr>
        <a:xfrm>
          <a:off x="9588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41728</xdr:rowOff>
    </xdr:from>
    <xdr:to>
      <xdr:col>46</xdr:col>
      <xdr:colOff>38100</xdr:colOff>
      <xdr:row>38</xdr:row>
      <xdr:rowOff>143328</xdr:rowOff>
    </xdr:to>
    <xdr:sp macro="" textlink="">
      <xdr:nvSpPr>
        <xdr:cNvPr id="122" name="フローチャート: 判断 121">
          <a:extLst>
            <a:ext uri="{FF2B5EF4-FFF2-40B4-BE49-F238E27FC236}">
              <a16:creationId xmlns:a16="http://schemas.microsoft.com/office/drawing/2014/main" id="{734172B5-1439-4E27-A814-F5DEECDFFD0A}"/>
            </a:ext>
          </a:extLst>
        </xdr:cNvPr>
        <xdr:cNvSpPr/>
      </xdr:nvSpPr>
      <xdr:spPr>
        <a:xfrm>
          <a:off x="869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115207</xdr:rowOff>
    </xdr:from>
    <xdr:to>
      <xdr:col>41</xdr:col>
      <xdr:colOff>101600</xdr:colOff>
      <xdr:row>38</xdr:row>
      <xdr:rowOff>45357</xdr:rowOff>
    </xdr:to>
    <xdr:sp macro="" textlink="">
      <xdr:nvSpPr>
        <xdr:cNvPr id="123" name="フローチャート: 判断 122">
          <a:extLst>
            <a:ext uri="{FF2B5EF4-FFF2-40B4-BE49-F238E27FC236}">
              <a16:creationId xmlns:a16="http://schemas.microsoft.com/office/drawing/2014/main" id="{BE8E4969-C6BB-43F7-9D7E-D9E87DDCD663}"/>
            </a:ext>
          </a:extLst>
        </xdr:cNvPr>
        <xdr:cNvSpPr/>
      </xdr:nvSpPr>
      <xdr:spPr>
        <a:xfrm>
          <a:off x="7810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115207</xdr:rowOff>
    </xdr:from>
    <xdr:to>
      <xdr:col>36</xdr:col>
      <xdr:colOff>165100</xdr:colOff>
      <xdr:row>38</xdr:row>
      <xdr:rowOff>45357</xdr:rowOff>
    </xdr:to>
    <xdr:sp macro="" textlink="">
      <xdr:nvSpPr>
        <xdr:cNvPr id="124" name="フローチャート: 判断 123">
          <a:extLst>
            <a:ext uri="{FF2B5EF4-FFF2-40B4-BE49-F238E27FC236}">
              <a16:creationId xmlns:a16="http://schemas.microsoft.com/office/drawing/2014/main" id="{CA5C28B2-0B28-4716-8D6C-4C52DCDBB4DA}"/>
            </a:ext>
          </a:extLst>
        </xdr:cNvPr>
        <xdr:cNvSpPr/>
      </xdr:nvSpPr>
      <xdr:spPr>
        <a:xfrm>
          <a:off x="6921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137CDF7-71B9-4219-A23D-C9E3DD9CB44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0EB017D-09F3-4623-8E79-5AE87519342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33B1638-6561-406E-BB28-B3C68D296CF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5527AA3-6D17-47F4-80C5-CFD8EAE42A2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B15727B-B92E-49B1-AE02-AE93E83CE50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58057</xdr:rowOff>
    </xdr:from>
    <xdr:to>
      <xdr:col>55</xdr:col>
      <xdr:colOff>50800</xdr:colOff>
      <xdr:row>40</xdr:row>
      <xdr:rowOff>159657</xdr:rowOff>
    </xdr:to>
    <xdr:sp macro="" textlink="">
      <xdr:nvSpPr>
        <xdr:cNvPr id="130" name="楕円 129">
          <a:extLst>
            <a:ext uri="{FF2B5EF4-FFF2-40B4-BE49-F238E27FC236}">
              <a16:creationId xmlns:a16="http://schemas.microsoft.com/office/drawing/2014/main" id="{F53B718F-C81E-4FA1-ABC5-28D07D76C6F6}"/>
            </a:ext>
          </a:extLst>
        </xdr:cNvPr>
        <xdr:cNvSpPr/>
      </xdr:nvSpPr>
      <xdr:spPr>
        <a:xfrm>
          <a:off x="104267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36484</xdr:rowOff>
    </xdr:from>
    <xdr:ext cx="469744" cy="259045"/>
    <xdr:sp macro="" textlink="">
      <xdr:nvSpPr>
        <xdr:cNvPr id="131" name="【図書館】&#10;一人当たり面積該当値テキスト">
          <a:extLst>
            <a:ext uri="{FF2B5EF4-FFF2-40B4-BE49-F238E27FC236}">
              <a16:creationId xmlns:a16="http://schemas.microsoft.com/office/drawing/2014/main" id="{8EE9A33C-D6ED-4D68-B578-202A77F27A0D}"/>
            </a:ext>
          </a:extLst>
        </xdr:cNvPr>
        <xdr:cNvSpPr txBox="1"/>
      </xdr:nvSpPr>
      <xdr:spPr>
        <a:xfrm>
          <a:off x="10515600" y="68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74385</xdr:rowOff>
    </xdr:from>
    <xdr:to>
      <xdr:col>50</xdr:col>
      <xdr:colOff>165100</xdr:colOff>
      <xdr:row>41</xdr:row>
      <xdr:rowOff>4535</xdr:rowOff>
    </xdr:to>
    <xdr:sp macro="" textlink="">
      <xdr:nvSpPr>
        <xdr:cNvPr id="132" name="楕円 131">
          <a:extLst>
            <a:ext uri="{FF2B5EF4-FFF2-40B4-BE49-F238E27FC236}">
              <a16:creationId xmlns:a16="http://schemas.microsoft.com/office/drawing/2014/main" id="{68E8612A-1320-4CDB-A5DC-A701F2840F65}"/>
            </a:ext>
          </a:extLst>
        </xdr:cNvPr>
        <xdr:cNvSpPr/>
      </xdr:nvSpPr>
      <xdr:spPr>
        <a:xfrm>
          <a:off x="9588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108857</xdr:rowOff>
    </xdr:from>
    <xdr:to>
      <xdr:col>55</xdr:col>
      <xdr:colOff>0</xdr:colOff>
      <xdr:row>40</xdr:row>
      <xdr:rowOff>125185</xdr:rowOff>
    </xdr:to>
    <xdr:cxnSp macro="">
      <xdr:nvCxnSpPr>
        <xdr:cNvPr id="133" name="直線コネクタ 132">
          <a:extLst>
            <a:ext uri="{FF2B5EF4-FFF2-40B4-BE49-F238E27FC236}">
              <a16:creationId xmlns:a16="http://schemas.microsoft.com/office/drawing/2014/main" id="{E2B3A7E7-1A34-469E-A73A-C7D710C020B5}"/>
            </a:ext>
          </a:extLst>
        </xdr:cNvPr>
        <xdr:cNvCxnSpPr/>
      </xdr:nvCxnSpPr>
      <xdr:spPr>
        <a:xfrm flipV="1">
          <a:off x="9639300" y="69668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74385</xdr:rowOff>
    </xdr:from>
    <xdr:to>
      <xdr:col>46</xdr:col>
      <xdr:colOff>38100</xdr:colOff>
      <xdr:row>41</xdr:row>
      <xdr:rowOff>4535</xdr:rowOff>
    </xdr:to>
    <xdr:sp macro="" textlink="">
      <xdr:nvSpPr>
        <xdr:cNvPr id="134" name="楕円 133">
          <a:extLst>
            <a:ext uri="{FF2B5EF4-FFF2-40B4-BE49-F238E27FC236}">
              <a16:creationId xmlns:a16="http://schemas.microsoft.com/office/drawing/2014/main" id="{C956F721-10BE-43B6-A24D-4486148AFCA8}"/>
            </a:ext>
          </a:extLst>
        </xdr:cNvPr>
        <xdr:cNvSpPr/>
      </xdr:nvSpPr>
      <xdr:spPr>
        <a:xfrm>
          <a:off x="8699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125185</xdr:rowOff>
    </xdr:from>
    <xdr:to>
      <xdr:col>50</xdr:col>
      <xdr:colOff>114300</xdr:colOff>
      <xdr:row>40</xdr:row>
      <xdr:rowOff>125185</xdr:rowOff>
    </xdr:to>
    <xdr:cxnSp macro="">
      <xdr:nvCxnSpPr>
        <xdr:cNvPr id="135" name="直線コネクタ 134">
          <a:extLst>
            <a:ext uri="{FF2B5EF4-FFF2-40B4-BE49-F238E27FC236}">
              <a16:creationId xmlns:a16="http://schemas.microsoft.com/office/drawing/2014/main" id="{86AED885-E02F-4B9D-9A73-6232C9D4ED0A}"/>
            </a:ext>
          </a:extLst>
        </xdr:cNvPr>
        <xdr:cNvCxnSpPr/>
      </xdr:nvCxnSpPr>
      <xdr:spPr>
        <a:xfrm>
          <a:off x="8750300" y="6983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74385</xdr:rowOff>
    </xdr:from>
    <xdr:to>
      <xdr:col>41</xdr:col>
      <xdr:colOff>101600</xdr:colOff>
      <xdr:row>41</xdr:row>
      <xdr:rowOff>4535</xdr:rowOff>
    </xdr:to>
    <xdr:sp macro="" textlink="">
      <xdr:nvSpPr>
        <xdr:cNvPr id="136" name="楕円 135">
          <a:extLst>
            <a:ext uri="{FF2B5EF4-FFF2-40B4-BE49-F238E27FC236}">
              <a16:creationId xmlns:a16="http://schemas.microsoft.com/office/drawing/2014/main" id="{4256978A-26A8-44DD-BE1A-729F5946E33D}"/>
            </a:ext>
          </a:extLst>
        </xdr:cNvPr>
        <xdr:cNvSpPr/>
      </xdr:nvSpPr>
      <xdr:spPr>
        <a:xfrm>
          <a:off x="7810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125185</xdr:rowOff>
    </xdr:from>
    <xdr:to>
      <xdr:col>45</xdr:col>
      <xdr:colOff>177800</xdr:colOff>
      <xdr:row>40</xdr:row>
      <xdr:rowOff>125185</xdr:rowOff>
    </xdr:to>
    <xdr:cxnSp macro="">
      <xdr:nvCxnSpPr>
        <xdr:cNvPr id="137" name="直線コネクタ 136">
          <a:extLst>
            <a:ext uri="{FF2B5EF4-FFF2-40B4-BE49-F238E27FC236}">
              <a16:creationId xmlns:a16="http://schemas.microsoft.com/office/drawing/2014/main" id="{FEA185F5-D5EE-4FE3-9F68-7BFFBB0906D0}"/>
            </a:ext>
          </a:extLst>
        </xdr:cNvPr>
        <xdr:cNvCxnSpPr/>
      </xdr:nvCxnSpPr>
      <xdr:spPr>
        <a:xfrm>
          <a:off x="7861300" y="6983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90715</xdr:rowOff>
    </xdr:from>
    <xdr:to>
      <xdr:col>36</xdr:col>
      <xdr:colOff>165100</xdr:colOff>
      <xdr:row>41</xdr:row>
      <xdr:rowOff>20865</xdr:rowOff>
    </xdr:to>
    <xdr:sp macro="" textlink="">
      <xdr:nvSpPr>
        <xdr:cNvPr id="138" name="楕円 137">
          <a:extLst>
            <a:ext uri="{FF2B5EF4-FFF2-40B4-BE49-F238E27FC236}">
              <a16:creationId xmlns:a16="http://schemas.microsoft.com/office/drawing/2014/main" id="{6EE41473-FDEF-4FD0-AE45-17647D486225}"/>
            </a:ext>
          </a:extLst>
        </xdr:cNvPr>
        <xdr:cNvSpPr/>
      </xdr:nvSpPr>
      <xdr:spPr>
        <a:xfrm>
          <a:off x="6921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125185</xdr:rowOff>
    </xdr:from>
    <xdr:to>
      <xdr:col>41</xdr:col>
      <xdr:colOff>50800</xdr:colOff>
      <xdr:row>40</xdr:row>
      <xdr:rowOff>141515</xdr:rowOff>
    </xdr:to>
    <xdr:cxnSp macro="">
      <xdr:nvCxnSpPr>
        <xdr:cNvPr id="139" name="直線コネクタ 138">
          <a:extLst>
            <a:ext uri="{FF2B5EF4-FFF2-40B4-BE49-F238E27FC236}">
              <a16:creationId xmlns:a16="http://schemas.microsoft.com/office/drawing/2014/main" id="{3E8BA2CE-BB5D-405B-92AE-5362DE5C12FD}"/>
            </a:ext>
          </a:extLst>
        </xdr:cNvPr>
        <xdr:cNvCxnSpPr/>
      </xdr:nvCxnSpPr>
      <xdr:spPr>
        <a:xfrm flipV="1">
          <a:off x="6972300" y="69831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159855</xdr:rowOff>
    </xdr:from>
    <xdr:ext cx="469744" cy="259045"/>
    <xdr:sp macro="" textlink="">
      <xdr:nvSpPr>
        <xdr:cNvPr id="140" name="n_1aveValue【図書館】&#10;一人当たり面積">
          <a:extLst>
            <a:ext uri="{FF2B5EF4-FFF2-40B4-BE49-F238E27FC236}">
              <a16:creationId xmlns:a16="http://schemas.microsoft.com/office/drawing/2014/main" id="{B88CB471-0F68-4823-9B99-B537F029B939}"/>
            </a:ext>
          </a:extLst>
        </xdr:cNvPr>
        <xdr:cNvSpPr txBox="1"/>
      </xdr:nvSpPr>
      <xdr:spPr>
        <a:xfrm>
          <a:off x="93917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159855</xdr:rowOff>
    </xdr:from>
    <xdr:ext cx="469744" cy="259045"/>
    <xdr:sp macro="" textlink="">
      <xdr:nvSpPr>
        <xdr:cNvPr id="141" name="n_2aveValue【図書館】&#10;一人当たり面積">
          <a:extLst>
            <a:ext uri="{FF2B5EF4-FFF2-40B4-BE49-F238E27FC236}">
              <a16:creationId xmlns:a16="http://schemas.microsoft.com/office/drawing/2014/main" id="{5E57390A-E437-4C59-A439-356FAAE43FD4}"/>
            </a:ext>
          </a:extLst>
        </xdr:cNvPr>
        <xdr:cNvSpPr txBox="1"/>
      </xdr:nvSpPr>
      <xdr:spPr>
        <a:xfrm>
          <a:off x="85154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61884</xdr:rowOff>
    </xdr:from>
    <xdr:ext cx="469744" cy="259045"/>
    <xdr:sp macro="" textlink="">
      <xdr:nvSpPr>
        <xdr:cNvPr id="142" name="n_3aveValue【図書館】&#10;一人当たり面積">
          <a:extLst>
            <a:ext uri="{FF2B5EF4-FFF2-40B4-BE49-F238E27FC236}">
              <a16:creationId xmlns:a16="http://schemas.microsoft.com/office/drawing/2014/main" id="{3B3B91AA-D420-4171-8F7E-369697D833A5}"/>
            </a:ext>
          </a:extLst>
        </xdr:cNvPr>
        <xdr:cNvSpPr txBox="1"/>
      </xdr:nvSpPr>
      <xdr:spPr>
        <a:xfrm>
          <a:off x="7626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61884</xdr:rowOff>
    </xdr:from>
    <xdr:ext cx="469744" cy="259045"/>
    <xdr:sp macro="" textlink="">
      <xdr:nvSpPr>
        <xdr:cNvPr id="143" name="n_4aveValue【図書館】&#10;一人当たり面積">
          <a:extLst>
            <a:ext uri="{FF2B5EF4-FFF2-40B4-BE49-F238E27FC236}">
              <a16:creationId xmlns:a16="http://schemas.microsoft.com/office/drawing/2014/main" id="{644DF2A2-7170-4F0D-826B-937D7EAB31EE}"/>
            </a:ext>
          </a:extLst>
        </xdr:cNvPr>
        <xdr:cNvSpPr txBox="1"/>
      </xdr:nvSpPr>
      <xdr:spPr>
        <a:xfrm>
          <a:off x="6737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167112</xdr:rowOff>
    </xdr:from>
    <xdr:ext cx="469744" cy="259045"/>
    <xdr:sp macro="" textlink="">
      <xdr:nvSpPr>
        <xdr:cNvPr id="144" name="n_1mainValue【図書館】&#10;一人当たり面積">
          <a:extLst>
            <a:ext uri="{FF2B5EF4-FFF2-40B4-BE49-F238E27FC236}">
              <a16:creationId xmlns:a16="http://schemas.microsoft.com/office/drawing/2014/main" id="{236DC032-8CBB-4C41-99C4-95DE91CCC791}"/>
            </a:ext>
          </a:extLst>
        </xdr:cNvPr>
        <xdr:cNvSpPr txBox="1"/>
      </xdr:nvSpPr>
      <xdr:spPr>
        <a:xfrm>
          <a:off x="9391727" y="70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167112</xdr:rowOff>
    </xdr:from>
    <xdr:ext cx="469744" cy="259045"/>
    <xdr:sp macro="" textlink="">
      <xdr:nvSpPr>
        <xdr:cNvPr id="145" name="n_2mainValue【図書館】&#10;一人当たり面積">
          <a:extLst>
            <a:ext uri="{FF2B5EF4-FFF2-40B4-BE49-F238E27FC236}">
              <a16:creationId xmlns:a16="http://schemas.microsoft.com/office/drawing/2014/main" id="{613A8E08-6256-49BF-A5E3-8DC9B427DB87}"/>
            </a:ext>
          </a:extLst>
        </xdr:cNvPr>
        <xdr:cNvSpPr txBox="1"/>
      </xdr:nvSpPr>
      <xdr:spPr>
        <a:xfrm>
          <a:off x="8515427" y="70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167112</xdr:rowOff>
    </xdr:from>
    <xdr:ext cx="469744" cy="259045"/>
    <xdr:sp macro="" textlink="">
      <xdr:nvSpPr>
        <xdr:cNvPr id="146" name="n_3mainValue【図書館】&#10;一人当たり面積">
          <a:extLst>
            <a:ext uri="{FF2B5EF4-FFF2-40B4-BE49-F238E27FC236}">
              <a16:creationId xmlns:a16="http://schemas.microsoft.com/office/drawing/2014/main" id="{676B0E56-1BEA-454F-B913-EC0E8E58C65B}"/>
            </a:ext>
          </a:extLst>
        </xdr:cNvPr>
        <xdr:cNvSpPr txBox="1"/>
      </xdr:nvSpPr>
      <xdr:spPr>
        <a:xfrm>
          <a:off x="7626427" y="70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11992</xdr:rowOff>
    </xdr:from>
    <xdr:ext cx="469744" cy="259045"/>
    <xdr:sp macro="" textlink="">
      <xdr:nvSpPr>
        <xdr:cNvPr id="147" name="n_4mainValue【図書館】&#10;一人当たり面積">
          <a:extLst>
            <a:ext uri="{FF2B5EF4-FFF2-40B4-BE49-F238E27FC236}">
              <a16:creationId xmlns:a16="http://schemas.microsoft.com/office/drawing/2014/main" id="{CDCB0B70-7EC7-4274-B5BD-7741BC771E44}"/>
            </a:ext>
          </a:extLst>
        </xdr:cNvPr>
        <xdr:cNvSpPr txBox="1"/>
      </xdr:nvSpPr>
      <xdr:spPr>
        <a:xfrm>
          <a:off x="6737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60BE6E5-BEF2-42B1-A6C0-AC76196B67E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18503F0-91AA-46D2-8687-CC12D7ECF65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9948FCD-70D4-4D18-9E46-86A4AD7CBDE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6E9B99C-3AF7-4B69-B5F9-EA9554670CF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EA20F50-774F-4553-B1EF-9E5B7C3811A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99E5954-C1D0-4A0E-8864-A7407D86CC0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C368853-DC91-4808-83E7-787139C58AF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6F75BF6-2269-427B-ACC2-8C3146EE3C2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52C8763-A65C-47FF-BD46-631B5C1EA76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2943831-6577-4C37-A493-F1C484B14B4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DA2B2D3-E96C-477C-8EBC-BF35DCCF0EB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12622753-875E-4DA3-8BF2-3A4B853CCF1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4CE171E0-168E-4539-A35A-2687796BDA85}"/>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5F28C407-FAEF-4C20-9823-CF8CFD4657D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948D2754-F173-4D10-B18B-1F2BB4A3203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FAB7ECD2-959F-488A-9275-963347AED27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7512F608-D7A3-4110-911F-0C0CC4519AC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7E320485-22B6-411D-BE44-5E84EE4284C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24170317-ABA7-41BE-A23E-2DE71984ADF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252765F0-FC66-497D-B8E5-3042E695E65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D88F735F-CB60-4B81-947E-17CD1D93EF1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E4C98F7-8157-4CB7-9A27-D446B107C92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8CDAC182-297F-4A95-B74A-FF18DA6A0521}"/>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3F7C665A-7123-4FD4-9575-83F6DF9EB11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144780</xdr:rowOff>
    </xdr:to>
    <xdr:cxnSp macro="">
      <xdr:nvCxnSpPr>
        <xdr:cNvPr id="172" name="直線コネクタ 171">
          <a:extLst>
            <a:ext uri="{FF2B5EF4-FFF2-40B4-BE49-F238E27FC236}">
              <a16:creationId xmlns:a16="http://schemas.microsoft.com/office/drawing/2014/main" id="{3639011C-2256-4994-802B-7941B51EA959}"/>
            </a:ext>
          </a:extLst>
        </xdr:cNvPr>
        <xdr:cNvCxnSpPr/>
      </xdr:nvCxnSpPr>
      <xdr:spPr>
        <a:xfrm flipV="1">
          <a:off x="4634865" y="944118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148607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4AB2A0D4-BC2A-4BF1-B721-A7F6E2D0C55A}"/>
            </a:ext>
          </a:extLst>
        </xdr:cNvPr>
        <xdr:cNvSpPr txBox="1"/>
      </xdr:nvSpPr>
      <xdr:spPr>
        <a:xfrm>
          <a:off x="46736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144780</xdr:rowOff>
    </xdr:from>
    <xdr:to>
      <xdr:col>24</xdr:col>
      <xdr:colOff>152400</xdr:colOff>
      <xdr:row>64</xdr:row>
      <xdr:rowOff>144780</xdr:rowOff>
    </xdr:to>
    <xdr:cxnSp macro="">
      <xdr:nvCxnSpPr>
        <xdr:cNvPr id="174" name="直線コネクタ 173">
          <a:extLst>
            <a:ext uri="{FF2B5EF4-FFF2-40B4-BE49-F238E27FC236}">
              <a16:creationId xmlns:a16="http://schemas.microsoft.com/office/drawing/2014/main" id="{0CE158D4-8678-4B46-BEA8-DE0D48DADA1F}"/>
            </a:ext>
          </a:extLst>
        </xdr:cNvPr>
        <xdr:cNvCxnSpPr/>
      </xdr:nvCxnSpPr>
      <xdr:spPr>
        <a:xfrm>
          <a:off x="4546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8097788-F1A6-472C-BAA3-346CD8442456}"/>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6" name="直線コネクタ 175">
          <a:extLst>
            <a:ext uri="{FF2B5EF4-FFF2-40B4-BE49-F238E27FC236}">
              <a16:creationId xmlns:a16="http://schemas.microsoft.com/office/drawing/2014/main" id="{5A2E0772-A2D0-4109-9D62-A7E5E6BED5C4}"/>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9C7C63D2-FCB1-4B7E-A686-246066376AB5}"/>
            </a:ext>
          </a:extLst>
        </xdr:cNvPr>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78" name="フローチャート: 判断 177">
          <a:extLst>
            <a:ext uri="{FF2B5EF4-FFF2-40B4-BE49-F238E27FC236}">
              <a16:creationId xmlns:a16="http://schemas.microsoft.com/office/drawing/2014/main" id="{33FBEADD-B4A6-4992-821C-70546FE0B638}"/>
            </a:ext>
          </a:extLst>
        </xdr:cNvPr>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9" name="フローチャート: 判断 178">
          <a:extLst>
            <a:ext uri="{FF2B5EF4-FFF2-40B4-BE49-F238E27FC236}">
              <a16:creationId xmlns:a16="http://schemas.microsoft.com/office/drawing/2014/main" id="{BB0C6EE8-5289-4DFC-A5FF-C2DE8A14D788}"/>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80" name="フローチャート: 判断 179">
          <a:extLst>
            <a:ext uri="{FF2B5EF4-FFF2-40B4-BE49-F238E27FC236}">
              <a16:creationId xmlns:a16="http://schemas.microsoft.com/office/drawing/2014/main" id="{4F45BC93-E62E-426B-97F0-C191251D5F03}"/>
            </a:ext>
          </a:extLst>
        </xdr:cNvPr>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170180</xdr:rowOff>
    </xdr:from>
    <xdr:to>
      <xdr:col>10</xdr:col>
      <xdr:colOff>165100</xdr:colOff>
      <xdr:row>58</xdr:row>
      <xdr:rowOff>100330</xdr:rowOff>
    </xdr:to>
    <xdr:sp macro="" textlink="">
      <xdr:nvSpPr>
        <xdr:cNvPr id="181" name="フローチャート: 判断 180">
          <a:extLst>
            <a:ext uri="{FF2B5EF4-FFF2-40B4-BE49-F238E27FC236}">
              <a16:creationId xmlns:a16="http://schemas.microsoft.com/office/drawing/2014/main" id="{CF49D102-3C5B-4BAD-85D9-F4ABCEA1759C}"/>
            </a:ext>
          </a:extLst>
        </xdr:cNvPr>
        <xdr:cNvSpPr/>
      </xdr:nvSpPr>
      <xdr:spPr>
        <a:xfrm>
          <a:off x="1968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151130</xdr:rowOff>
    </xdr:from>
    <xdr:to>
      <xdr:col>6</xdr:col>
      <xdr:colOff>38100</xdr:colOff>
      <xdr:row>58</xdr:row>
      <xdr:rowOff>81280</xdr:rowOff>
    </xdr:to>
    <xdr:sp macro="" textlink="">
      <xdr:nvSpPr>
        <xdr:cNvPr id="182" name="フローチャート: 判断 181">
          <a:extLst>
            <a:ext uri="{FF2B5EF4-FFF2-40B4-BE49-F238E27FC236}">
              <a16:creationId xmlns:a16="http://schemas.microsoft.com/office/drawing/2014/main" id="{BA0BADCF-CDA9-4E90-A566-57F56708ED24}"/>
            </a:ext>
          </a:extLst>
        </xdr:cNvPr>
        <xdr:cNvSpPr/>
      </xdr:nvSpPr>
      <xdr:spPr>
        <a:xfrm>
          <a:off x="1079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829118C-728B-43B1-A9DB-7B23A675B08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7705694-3695-4850-B12A-69FAE3CE480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DBFBF84-AF94-4E31-84E8-34C2C4F1DE5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066C199-E299-4C3F-9101-A355F35EA8F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D9F84BD-584E-41F6-B627-BCF2A7D2E2F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88" name="楕円 187">
          <a:extLst>
            <a:ext uri="{FF2B5EF4-FFF2-40B4-BE49-F238E27FC236}">
              <a16:creationId xmlns:a16="http://schemas.microsoft.com/office/drawing/2014/main" id="{E33B0759-D448-4B01-97EC-24CD6A66AD48}"/>
            </a:ext>
          </a:extLst>
        </xdr:cNvPr>
        <xdr:cNvSpPr/>
      </xdr:nvSpPr>
      <xdr:spPr>
        <a:xfrm>
          <a:off x="4584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167657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5BF763F7-EF29-4359-9B78-69C636F9DB00}"/>
            </a:ext>
          </a:extLst>
        </xdr:cNvPr>
        <xdr:cNvSpPr txBox="1"/>
      </xdr:nvSpPr>
      <xdr:spPr>
        <a:xfrm>
          <a:off x="4673600"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158750</xdr:rowOff>
    </xdr:from>
    <xdr:to>
      <xdr:col>20</xdr:col>
      <xdr:colOff>38100</xdr:colOff>
      <xdr:row>62</xdr:row>
      <xdr:rowOff>88900</xdr:rowOff>
    </xdr:to>
    <xdr:sp macro="" textlink="">
      <xdr:nvSpPr>
        <xdr:cNvPr id="190" name="楕円 189">
          <a:extLst>
            <a:ext uri="{FF2B5EF4-FFF2-40B4-BE49-F238E27FC236}">
              <a16:creationId xmlns:a16="http://schemas.microsoft.com/office/drawing/2014/main" id="{D43E4E76-AEA2-494E-B21D-C77E4FB917FC}"/>
            </a:ext>
          </a:extLst>
        </xdr:cNvPr>
        <xdr:cNvSpPr/>
      </xdr:nvSpPr>
      <xdr:spPr>
        <a:xfrm>
          <a:off x="3746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68580</xdr:rowOff>
    </xdr:from>
    <xdr:to>
      <xdr:col>24</xdr:col>
      <xdr:colOff>63500</xdr:colOff>
      <xdr:row>62</xdr:row>
      <xdr:rowOff>38100</xdr:rowOff>
    </xdr:to>
    <xdr:cxnSp macro="">
      <xdr:nvCxnSpPr>
        <xdr:cNvPr id="191" name="直線コネクタ 190">
          <a:extLst>
            <a:ext uri="{FF2B5EF4-FFF2-40B4-BE49-F238E27FC236}">
              <a16:creationId xmlns:a16="http://schemas.microsoft.com/office/drawing/2014/main" id="{5E95C4BC-D120-4E38-A42A-13352EAB5832}"/>
            </a:ext>
          </a:extLst>
        </xdr:cNvPr>
        <xdr:cNvCxnSpPr/>
      </xdr:nvCxnSpPr>
      <xdr:spPr>
        <a:xfrm flipV="1">
          <a:off x="3797300" y="1052703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10160</xdr:rowOff>
    </xdr:from>
    <xdr:to>
      <xdr:col>15</xdr:col>
      <xdr:colOff>101600</xdr:colOff>
      <xdr:row>62</xdr:row>
      <xdr:rowOff>111760</xdr:rowOff>
    </xdr:to>
    <xdr:sp macro="" textlink="">
      <xdr:nvSpPr>
        <xdr:cNvPr id="192" name="楕円 191">
          <a:extLst>
            <a:ext uri="{FF2B5EF4-FFF2-40B4-BE49-F238E27FC236}">
              <a16:creationId xmlns:a16="http://schemas.microsoft.com/office/drawing/2014/main" id="{71BC294F-C609-4475-B693-D676CBAB49B3}"/>
            </a:ext>
          </a:extLst>
        </xdr:cNvPr>
        <xdr:cNvSpPr/>
      </xdr:nvSpPr>
      <xdr:spPr>
        <a:xfrm>
          <a:off x="2857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38100</xdr:rowOff>
    </xdr:from>
    <xdr:to>
      <xdr:col>19</xdr:col>
      <xdr:colOff>177800</xdr:colOff>
      <xdr:row>62</xdr:row>
      <xdr:rowOff>60960</xdr:rowOff>
    </xdr:to>
    <xdr:cxnSp macro="">
      <xdr:nvCxnSpPr>
        <xdr:cNvPr id="193" name="直線コネクタ 192">
          <a:extLst>
            <a:ext uri="{FF2B5EF4-FFF2-40B4-BE49-F238E27FC236}">
              <a16:creationId xmlns:a16="http://schemas.microsoft.com/office/drawing/2014/main" id="{6E40DDCE-D30E-49BF-BF91-091D6645850A}"/>
            </a:ext>
          </a:extLst>
        </xdr:cNvPr>
        <xdr:cNvCxnSpPr/>
      </xdr:nvCxnSpPr>
      <xdr:spPr>
        <a:xfrm flipV="1">
          <a:off x="2908300" y="10668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147320</xdr:rowOff>
    </xdr:from>
    <xdr:to>
      <xdr:col>10</xdr:col>
      <xdr:colOff>165100</xdr:colOff>
      <xdr:row>62</xdr:row>
      <xdr:rowOff>77470</xdr:rowOff>
    </xdr:to>
    <xdr:sp macro="" textlink="">
      <xdr:nvSpPr>
        <xdr:cNvPr id="194" name="楕円 193">
          <a:extLst>
            <a:ext uri="{FF2B5EF4-FFF2-40B4-BE49-F238E27FC236}">
              <a16:creationId xmlns:a16="http://schemas.microsoft.com/office/drawing/2014/main" id="{E1E85300-F0C3-4074-9A3C-3BF6BE8F3FAD}"/>
            </a:ext>
          </a:extLst>
        </xdr:cNvPr>
        <xdr:cNvSpPr/>
      </xdr:nvSpPr>
      <xdr:spPr>
        <a:xfrm>
          <a:off x="1968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26670</xdr:rowOff>
    </xdr:from>
    <xdr:to>
      <xdr:col>15</xdr:col>
      <xdr:colOff>50800</xdr:colOff>
      <xdr:row>62</xdr:row>
      <xdr:rowOff>60960</xdr:rowOff>
    </xdr:to>
    <xdr:cxnSp macro="">
      <xdr:nvCxnSpPr>
        <xdr:cNvPr id="195" name="直線コネクタ 194">
          <a:extLst>
            <a:ext uri="{FF2B5EF4-FFF2-40B4-BE49-F238E27FC236}">
              <a16:creationId xmlns:a16="http://schemas.microsoft.com/office/drawing/2014/main" id="{DE310D82-0DD1-440C-86C0-EC877A02A58A}"/>
            </a:ext>
          </a:extLst>
        </xdr:cNvPr>
        <xdr:cNvCxnSpPr/>
      </xdr:nvCxnSpPr>
      <xdr:spPr>
        <a:xfrm>
          <a:off x="2019300" y="106565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74930</xdr:rowOff>
    </xdr:from>
    <xdr:to>
      <xdr:col>6</xdr:col>
      <xdr:colOff>38100</xdr:colOff>
      <xdr:row>62</xdr:row>
      <xdr:rowOff>5080</xdr:rowOff>
    </xdr:to>
    <xdr:sp macro="" textlink="">
      <xdr:nvSpPr>
        <xdr:cNvPr id="196" name="楕円 195">
          <a:extLst>
            <a:ext uri="{FF2B5EF4-FFF2-40B4-BE49-F238E27FC236}">
              <a16:creationId xmlns:a16="http://schemas.microsoft.com/office/drawing/2014/main" id="{B11EA7D1-1BF0-4261-915A-3363070E6390}"/>
            </a:ext>
          </a:extLst>
        </xdr:cNvPr>
        <xdr:cNvSpPr/>
      </xdr:nvSpPr>
      <xdr:spPr>
        <a:xfrm>
          <a:off x="1079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125730</xdr:rowOff>
    </xdr:from>
    <xdr:to>
      <xdr:col>10</xdr:col>
      <xdr:colOff>114300</xdr:colOff>
      <xdr:row>62</xdr:row>
      <xdr:rowOff>26670</xdr:rowOff>
    </xdr:to>
    <xdr:cxnSp macro="">
      <xdr:nvCxnSpPr>
        <xdr:cNvPr id="197" name="直線コネクタ 196">
          <a:extLst>
            <a:ext uri="{FF2B5EF4-FFF2-40B4-BE49-F238E27FC236}">
              <a16:creationId xmlns:a16="http://schemas.microsoft.com/office/drawing/2014/main" id="{D4B6740F-4421-486F-8CDE-8DA9F2B4AFCA}"/>
            </a:ext>
          </a:extLst>
        </xdr:cNvPr>
        <xdr:cNvCxnSpPr/>
      </xdr:nvCxnSpPr>
      <xdr:spPr>
        <a:xfrm>
          <a:off x="1130300" y="105841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8" name="n_1aveValue【体育館・プール】&#10;有形固定資産減価償却率">
          <a:extLst>
            <a:ext uri="{FF2B5EF4-FFF2-40B4-BE49-F238E27FC236}">
              <a16:creationId xmlns:a16="http://schemas.microsoft.com/office/drawing/2014/main" id="{4FDEB384-9CFE-4F50-B6EE-2A3FEB57A395}"/>
            </a:ext>
          </a:extLst>
        </xdr:cNvPr>
        <xdr:cNvSpPr txBox="1"/>
      </xdr:nvSpPr>
      <xdr:spPr>
        <a:xfrm>
          <a:off x="3582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99" name="n_2aveValue【体育館・プール】&#10;有形固定資産減価償却率">
          <a:extLst>
            <a:ext uri="{FF2B5EF4-FFF2-40B4-BE49-F238E27FC236}">
              <a16:creationId xmlns:a16="http://schemas.microsoft.com/office/drawing/2014/main" id="{57681B18-F319-4ECB-AFE4-22CC659DC937}"/>
            </a:ext>
          </a:extLst>
        </xdr:cNvPr>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116857</xdr:rowOff>
    </xdr:from>
    <xdr:ext cx="405111" cy="259045"/>
    <xdr:sp macro="" textlink="">
      <xdr:nvSpPr>
        <xdr:cNvPr id="200" name="n_3aveValue【体育館・プール】&#10;有形固定資産減価償却率">
          <a:extLst>
            <a:ext uri="{FF2B5EF4-FFF2-40B4-BE49-F238E27FC236}">
              <a16:creationId xmlns:a16="http://schemas.microsoft.com/office/drawing/2014/main" id="{CB599E96-5988-41FE-B792-F65232D86587}"/>
            </a:ext>
          </a:extLst>
        </xdr:cNvPr>
        <xdr:cNvSpPr txBox="1"/>
      </xdr:nvSpPr>
      <xdr:spPr>
        <a:xfrm>
          <a:off x="1816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97807</xdr:rowOff>
    </xdr:from>
    <xdr:ext cx="405111" cy="259045"/>
    <xdr:sp macro="" textlink="">
      <xdr:nvSpPr>
        <xdr:cNvPr id="201" name="n_4aveValue【体育館・プール】&#10;有形固定資産減価償却率">
          <a:extLst>
            <a:ext uri="{FF2B5EF4-FFF2-40B4-BE49-F238E27FC236}">
              <a16:creationId xmlns:a16="http://schemas.microsoft.com/office/drawing/2014/main" id="{B4F9D8CF-5C50-41E7-913E-287218FF9C6F}"/>
            </a:ext>
          </a:extLst>
        </xdr:cNvPr>
        <xdr:cNvSpPr txBox="1"/>
      </xdr:nvSpPr>
      <xdr:spPr>
        <a:xfrm>
          <a:off x="927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80027</xdr:rowOff>
    </xdr:from>
    <xdr:ext cx="405111" cy="259045"/>
    <xdr:sp macro="" textlink="">
      <xdr:nvSpPr>
        <xdr:cNvPr id="202" name="n_1mainValue【体育館・プール】&#10;有形固定資産減価償却率">
          <a:extLst>
            <a:ext uri="{FF2B5EF4-FFF2-40B4-BE49-F238E27FC236}">
              <a16:creationId xmlns:a16="http://schemas.microsoft.com/office/drawing/2014/main" id="{02889381-18A1-4F31-9048-8B12E0E4BD8E}"/>
            </a:ext>
          </a:extLst>
        </xdr:cNvPr>
        <xdr:cNvSpPr txBox="1"/>
      </xdr:nvSpPr>
      <xdr:spPr>
        <a:xfrm>
          <a:off x="35820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102887</xdr:rowOff>
    </xdr:from>
    <xdr:ext cx="405111" cy="259045"/>
    <xdr:sp macro="" textlink="">
      <xdr:nvSpPr>
        <xdr:cNvPr id="203" name="n_2mainValue【体育館・プール】&#10;有形固定資産減価償却率">
          <a:extLst>
            <a:ext uri="{FF2B5EF4-FFF2-40B4-BE49-F238E27FC236}">
              <a16:creationId xmlns:a16="http://schemas.microsoft.com/office/drawing/2014/main" id="{C44B1C39-17EF-40B3-A966-7289CD33F773}"/>
            </a:ext>
          </a:extLst>
        </xdr:cNvPr>
        <xdr:cNvSpPr txBox="1"/>
      </xdr:nvSpPr>
      <xdr:spPr>
        <a:xfrm>
          <a:off x="2705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68597</xdr:rowOff>
    </xdr:from>
    <xdr:ext cx="405111" cy="259045"/>
    <xdr:sp macro="" textlink="">
      <xdr:nvSpPr>
        <xdr:cNvPr id="204" name="n_3mainValue【体育館・プール】&#10;有形固定資産減価償却率">
          <a:extLst>
            <a:ext uri="{FF2B5EF4-FFF2-40B4-BE49-F238E27FC236}">
              <a16:creationId xmlns:a16="http://schemas.microsoft.com/office/drawing/2014/main" id="{B0224402-22E6-4DA9-9ADA-6ED1C8EDDF9D}"/>
            </a:ext>
          </a:extLst>
        </xdr:cNvPr>
        <xdr:cNvSpPr txBox="1"/>
      </xdr:nvSpPr>
      <xdr:spPr>
        <a:xfrm>
          <a:off x="1816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167657</xdr:rowOff>
    </xdr:from>
    <xdr:ext cx="405111" cy="259045"/>
    <xdr:sp macro="" textlink="">
      <xdr:nvSpPr>
        <xdr:cNvPr id="205" name="n_4mainValue【体育館・プール】&#10;有形固定資産減価償却率">
          <a:extLst>
            <a:ext uri="{FF2B5EF4-FFF2-40B4-BE49-F238E27FC236}">
              <a16:creationId xmlns:a16="http://schemas.microsoft.com/office/drawing/2014/main" id="{160A6C76-F415-4977-8473-5AF8FF550A25}"/>
            </a:ext>
          </a:extLst>
        </xdr:cNvPr>
        <xdr:cNvSpPr txBox="1"/>
      </xdr:nvSpPr>
      <xdr:spPr>
        <a:xfrm>
          <a:off x="927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10E95CC-1BAB-4A13-9A2A-20AE482B240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F4B5E4A4-1A06-4D87-AB26-752ADD3452D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88941D8E-ACA4-4C61-9CE8-25C738F1408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466B9E86-A43B-44A0-845C-9FF275B99E8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ACFE515-E4E7-4B5B-BCD6-66505EF829C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8AED931B-8319-4719-8174-03E8B48CFB1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CE9CAF58-EB3B-46BA-AA8E-3BD563054A0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E7DDB774-5742-4B0F-87DA-D9E41296940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AE4E03A5-602D-4B17-A567-0A2928F9CBE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AB3DCD9C-C505-44D4-B2AA-FB7C66099AB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a:extLst>
            <a:ext uri="{FF2B5EF4-FFF2-40B4-BE49-F238E27FC236}">
              <a16:creationId xmlns:a16="http://schemas.microsoft.com/office/drawing/2014/main" id="{69AB0196-2A3F-44E6-80AF-CB7A6C4D2790}"/>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0B4F777A-0C21-4CD6-9945-F8FCCA72A10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8" name="テキスト ボックス 217">
          <a:extLst>
            <a:ext uri="{FF2B5EF4-FFF2-40B4-BE49-F238E27FC236}">
              <a16:creationId xmlns:a16="http://schemas.microsoft.com/office/drawing/2014/main" id="{698FC9A6-D54C-413E-A720-3B9D148C4E17}"/>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DE01E47A-21DC-462C-A697-92CDB267FF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0" name="テキスト ボックス 219">
          <a:extLst>
            <a:ext uri="{FF2B5EF4-FFF2-40B4-BE49-F238E27FC236}">
              <a16:creationId xmlns:a16="http://schemas.microsoft.com/office/drawing/2014/main" id="{8A46B11A-BA99-463B-A312-20E2D5ABA5E3}"/>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8E5E1A0D-E32A-44BE-9C54-3B5384BBDA0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2" name="テキスト ボックス 221">
          <a:extLst>
            <a:ext uri="{FF2B5EF4-FFF2-40B4-BE49-F238E27FC236}">
              <a16:creationId xmlns:a16="http://schemas.microsoft.com/office/drawing/2014/main" id="{C04ED30D-34C3-4023-89D7-DEF4EAA10D23}"/>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1C62B9F8-E7FC-4F6A-A03C-A9DBA65E8C2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4" name="テキスト ボックス 223">
          <a:extLst>
            <a:ext uri="{FF2B5EF4-FFF2-40B4-BE49-F238E27FC236}">
              <a16:creationId xmlns:a16="http://schemas.microsoft.com/office/drawing/2014/main" id="{B7D23E3F-9CA7-402C-A3D9-E4155D0D9925}"/>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4E41661-A52D-49B1-9F1F-98422B5BF92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A1FC3205-A79D-4DFD-8C9D-48795130A46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58E6635B-628A-4FB4-A9D4-061E6E72A8D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98298</xdr:rowOff>
    </xdr:from>
    <xdr:to>
      <xdr:col>54</xdr:col>
      <xdr:colOff>189865</xdr:colOff>
      <xdr:row>64</xdr:row>
      <xdr:rowOff>59436</xdr:rowOff>
    </xdr:to>
    <xdr:cxnSp macro="">
      <xdr:nvCxnSpPr>
        <xdr:cNvPr id="228" name="直線コネクタ 227">
          <a:extLst>
            <a:ext uri="{FF2B5EF4-FFF2-40B4-BE49-F238E27FC236}">
              <a16:creationId xmlns:a16="http://schemas.microsoft.com/office/drawing/2014/main" id="{F95A7BC6-9774-45D3-8E8B-875EBCEC5FBD}"/>
            </a:ext>
          </a:extLst>
        </xdr:cNvPr>
        <xdr:cNvCxnSpPr/>
      </xdr:nvCxnSpPr>
      <xdr:spPr>
        <a:xfrm flipV="1">
          <a:off x="10476865" y="9528048"/>
          <a:ext cx="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63263</xdr:rowOff>
    </xdr:from>
    <xdr:ext cx="469744" cy="259045"/>
    <xdr:sp macro="" textlink="">
      <xdr:nvSpPr>
        <xdr:cNvPr id="229" name="【体育館・プール】&#10;一人当たり面積最小値テキスト">
          <a:extLst>
            <a:ext uri="{FF2B5EF4-FFF2-40B4-BE49-F238E27FC236}">
              <a16:creationId xmlns:a16="http://schemas.microsoft.com/office/drawing/2014/main" id="{670DC643-40E3-41B2-81AF-8F1B0290C857}"/>
            </a:ext>
          </a:extLst>
        </xdr:cNvPr>
        <xdr:cNvSpPr txBox="1"/>
      </xdr:nvSpPr>
      <xdr:spPr>
        <a:xfrm>
          <a:off x="10515600" y="1103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59436</xdr:rowOff>
    </xdr:from>
    <xdr:to>
      <xdr:col>55</xdr:col>
      <xdr:colOff>88900</xdr:colOff>
      <xdr:row>64</xdr:row>
      <xdr:rowOff>59436</xdr:rowOff>
    </xdr:to>
    <xdr:cxnSp macro="">
      <xdr:nvCxnSpPr>
        <xdr:cNvPr id="230" name="直線コネクタ 229">
          <a:extLst>
            <a:ext uri="{FF2B5EF4-FFF2-40B4-BE49-F238E27FC236}">
              <a16:creationId xmlns:a16="http://schemas.microsoft.com/office/drawing/2014/main" id="{0D390CD4-4126-4F53-93B9-C55857F1FF98}"/>
            </a:ext>
          </a:extLst>
        </xdr:cNvPr>
        <xdr:cNvCxnSpPr/>
      </xdr:nvCxnSpPr>
      <xdr:spPr>
        <a:xfrm>
          <a:off x="10388600" y="1103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44975</xdr:rowOff>
    </xdr:from>
    <xdr:ext cx="469744" cy="259045"/>
    <xdr:sp macro="" textlink="">
      <xdr:nvSpPr>
        <xdr:cNvPr id="231" name="【体育館・プール】&#10;一人当たり面積最大値テキスト">
          <a:extLst>
            <a:ext uri="{FF2B5EF4-FFF2-40B4-BE49-F238E27FC236}">
              <a16:creationId xmlns:a16="http://schemas.microsoft.com/office/drawing/2014/main" id="{3D09A8D1-EDFE-4156-B274-C0DD2245C772}"/>
            </a:ext>
          </a:extLst>
        </xdr:cNvPr>
        <xdr:cNvSpPr txBox="1"/>
      </xdr:nvSpPr>
      <xdr:spPr>
        <a:xfrm>
          <a:off x="10515600" y="930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98298</xdr:rowOff>
    </xdr:from>
    <xdr:to>
      <xdr:col>55</xdr:col>
      <xdr:colOff>88900</xdr:colOff>
      <xdr:row>55</xdr:row>
      <xdr:rowOff>98298</xdr:rowOff>
    </xdr:to>
    <xdr:cxnSp macro="">
      <xdr:nvCxnSpPr>
        <xdr:cNvPr id="232" name="直線コネクタ 231">
          <a:extLst>
            <a:ext uri="{FF2B5EF4-FFF2-40B4-BE49-F238E27FC236}">
              <a16:creationId xmlns:a16="http://schemas.microsoft.com/office/drawing/2014/main" id="{397FA871-62AC-4207-8689-4BDD019D502F}"/>
            </a:ext>
          </a:extLst>
        </xdr:cNvPr>
        <xdr:cNvCxnSpPr/>
      </xdr:nvCxnSpPr>
      <xdr:spPr>
        <a:xfrm>
          <a:off x="10388600" y="95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77233</xdr:rowOff>
    </xdr:from>
    <xdr:ext cx="469744" cy="259045"/>
    <xdr:sp macro="" textlink="">
      <xdr:nvSpPr>
        <xdr:cNvPr id="233" name="【体育館・プール】&#10;一人当たり面積平均値テキスト">
          <a:extLst>
            <a:ext uri="{FF2B5EF4-FFF2-40B4-BE49-F238E27FC236}">
              <a16:creationId xmlns:a16="http://schemas.microsoft.com/office/drawing/2014/main" id="{56C1C321-3353-4E51-B8B3-5F9140E72BCA}"/>
            </a:ext>
          </a:extLst>
        </xdr:cNvPr>
        <xdr:cNvSpPr txBox="1"/>
      </xdr:nvSpPr>
      <xdr:spPr>
        <a:xfrm>
          <a:off x="10515600" y="10192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54356</xdr:rowOff>
    </xdr:from>
    <xdr:to>
      <xdr:col>55</xdr:col>
      <xdr:colOff>50800</xdr:colOff>
      <xdr:row>60</xdr:row>
      <xdr:rowOff>155956</xdr:rowOff>
    </xdr:to>
    <xdr:sp macro="" textlink="">
      <xdr:nvSpPr>
        <xdr:cNvPr id="234" name="フローチャート: 判断 233">
          <a:extLst>
            <a:ext uri="{FF2B5EF4-FFF2-40B4-BE49-F238E27FC236}">
              <a16:creationId xmlns:a16="http://schemas.microsoft.com/office/drawing/2014/main" id="{64F6C259-AF2F-404E-9533-D6F3961FA467}"/>
            </a:ext>
          </a:extLst>
        </xdr:cNvPr>
        <xdr:cNvSpPr/>
      </xdr:nvSpPr>
      <xdr:spPr>
        <a:xfrm>
          <a:off x="104267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20066</xdr:rowOff>
    </xdr:from>
    <xdr:to>
      <xdr:col>50</xdr:col>
      <xdr:colOff>165100</xdr:colOff>
      <xdr:row>61</xdr:row>
      <xdr:rowOff>121666</xdr:rowOff>
    </xdr:to>
    <xdr:sp macro="" textlink="">
      <xdr:nvSpPr>
        <xdr:cNvPr id="235" name="フローチャート: 判断 234">
          <a:extLst>
            <a:ext uri="{FF2B5EF4-FFF2-40B4-BE49-F238E27FC236}">
              <a16:creationId xmlns:a16="http://schemas.microsoft.com/office/drawing/2014/main" id="{301D6F31-E2BA-4A3E-830C-E23F845B4B8A}"/>
            </a:ext>
          </a:extLst>
        </xdr:cNvPr>
        <xdr:cNvSpPr/>
      </xdr:nvSpPr>
      <xdr:spPr>
        <a:xfrm>
          <a:off x="9588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xdr:rowOff>
    </xdr:from>
    <xdr:to>
      <xdr:col>46</xdr:col>
      <xdr:colOff>38100</xdr:colOff>
      <xdr:row>61</xdr:row>
      <xdr:rowOff>107950</xdr:rowOff>
    </xdr:to>
    <xdr:sp macro="" textlink="">
      <xdr:nvSpPr>
        <xdr:cNvPr id="236" name="フローチャート: 判断 235">
          <a:extLst>
            <a:ext uri="{FF2B5EF4-FFF2-40B4-BE49-F238E27FC236}">
              <a16:creationId xmlns:a16="http://schemas.microsoft.com/office/drawing/2014/main" id="{F8C1A993-CD25-45DE-851D-13B5A8F7BD42}"/>
            </a:ext>
          </a:extLst>
        </xdr:cNvPr>
        <xdr:cNvSpPr/>
      </xdr:nvSpPr>
      <xdr:spPr>
        <a:xfrm>
          <a:off x="8699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93218</xdr:rowOff>
    </xdr:from>
    <xdr:to>
      <xdr:col>41</xdr:col>
      <xdr:colOff>101600</xdr:colOff>
      <xdr:row>62</xdr:row>
      <xdr:rowOff>23368</xdr:rowOff>
    </xdr:to>
    <xdr:sp macro="" textlink="">
      <xdr:nvSpPr>
        <xdr:cNvPr id="237" name="フローチャート: 判断 236">
          <a:extLst>
            <a:ext uri="{FF2B5EF4-FFF2-40B4-BE49-F238E27FC236}">
              <a16:creationId xmlns:a16="http://schemas.microsoft.com/office/drawing/2014/main" id="{260EC0BD-75F5-4D51-A9FC-9D87371E3738}"/>
            </a:ext>
          </a:extLst>
        </xdr:cNvPr>
        <xdr:cNvSpPr/>
      </xdr:nvSpPr>
      <xdr:spPr>
        <a:xfrm>
          <a:off x="7810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65786</xdr:rowOff>
    </xdr:from>
    <xdr:to>
      <xdr:col>36</xdr:col>
      <xdr:colOff>165100</xdr:colOff>
      <xdr:row>61</xdr:row>
      <xdr:rowOff>167386</xdr:rowOff>
    </xdr:to>
    <xdr:sp macro="" textlink="">
      <xdr:nvSpPr>
        <xdr:cNvPr id="238" name="フローチャート: 判断 237">
          <a:extLst>
            <a:ext uri="{FF2B5EF4-FFF2-40B4-BE49-F238E27FC236}">
              <a16:creationId xmlns:a16="http://schemas.microsoft.com/office/drawing/2014/main" id="{4F03A6C0-052B-4B36-BA17-583DBDF44A18}"/>
            </a:ext>
          </a:extLst>
        </xdr:cNvPr>
        <xdr:cNvSpPr/>
      </xdr:nvSpPr>
      <xdr:spPr>
        <a:xfrm>
          <a:off x="6921500" y="1052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C0EF10E-DD78-4285-B968-1AF64FA69AF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11D8768-4573-4734-B771-87A45419589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523DBF7-1CFB-43F1-A14E-78179B266D1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ADEF835-8803-470D-8DA5-D57748C2CD2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14D5980-BC3E-4194-9717-9933A04EB45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8636</xdr:rowOff>
    </xdr:from>
    <xdr:to>
      <xdr:col>55</xdr:col>
      <xdr:colOff>50800</xdr:colOff>
      <xdr:row>64</xdr:row>
      <xdr:rowOff>110236</xdr:rowOff>
    </xdr:to>
    <xdr:sp macro="" textlink="">
      <xdr:nvSpPr>
        <xdr:cNvPr id="244" name="楕円 243">
          <a:extLst>
            <a:ext uri="{FF2B5EF4-FFF2-40B4-BE49-F238E27FC236}">
              <a16:creationId xmlns:a16="http://schemas.microsoft.com/office/drawing/2014/main" id="{35A8BD70-0FB0-489D-BB84-59BAAF42BCA0}"/>
            </a:ext>
          </a:extLst>
        </xdr:cNvPr>
        <xdr:cNvSpPr/>
      </xdr:nvSpPr>
      <xdr:spPr>
        <a:xfrm>
          <a:off x="10426700" y="1098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95013</xdr:rowOff>
    </xdr:from>
    <xdr:ext cx="469744" cy="259045"/>
    <xdr:sp macro="" textlink="">
      <xdr:nvSpPr>
        <xdr:cNvPr id="245" name="【体育館・プール】&#10;一人当たり面積該当値テキスト">
          <a:extLst>
            <a:ext uri="{FF2B5EF4-FFF2-40B4-BE49-F238E27FC236}">
              <a16:creationId xmlns:a16="http://schemas.microsoft.com/office/drawing/2014/main" id="{24E793C8-D96F-4150-BDA4-DA1BC6A41FB1}"/>
            </a:ext>
          </a:extLst>
        </xdr:cNvPr>
        <xdr:cNvSpPr txBox="1"/>
      </xdr:nvSpPr>
      <xdr:spPr>
        <a:xfrm>
          <a:off x="10515600" y="1089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143510</xdr:rowOff>
    </xdr:from>
    <xdr:to>
      <xdr:col>50</xdr:col>
      <xdr:colOff>165100</xdr:colOff>
      <xdr:row>64</xdr:row>
      <xdr:rowOff>73660</xdr:rowOff>
    </xdr:to>
    <xdr:sp macro="" textlink="">
      <xdr:nvSpPr>
        <xdr:cNvPr id="246" name="楕円 245">
          <a:extLst>
            <a:ext uri="{FF2B5EF4-FFF2-40B4-BE49-F238E27FC236}">
              <a16:creationId xmlns:a16="http://schemas.microsoft.com/office/drawing/2014/main" id="{EF8B4F01-B0CA-43B0-BF70-6A228F549193}"/>
            </a:ext>
          </a:extLst>
        </xdr:cNvPr>
        <xdr:cNvSpPr/>
      </xdr:nvSpPr>
      <xdr:spPr>
        <a:xfrm>
          <a:off x="9588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22860</xdr:rowOff>
    </xdr:from>
    <xdr:to>
      <xdr:col>55</xdr:col>
      <xdr:colOff>0</xdr:colOff>
      <xdr:row>64</xdr:row>
      <xdr:rowOff>59436</xdr:rowOff>
    </xdr:to>
    <xdr:cxnSp macro="">
      <xdr:nvCxnSpPr>
        <xdr:cNvPr id="247" name="直線コネクタ 246">
          <a:extLst>
            <a:ext uri="{FF2B5EF4-FFF2-40B4-BE49-F238E27FC236}">
              <a16:creationId xmlns:a16="http://schemas.microsoft.com/office/drawing/2014/main" id="{2562C3B6-9495-46D6-B83C-BD1EBF60BAF5}"/>
            </a:ext>
          </a:extLst>
        </xdr:cNvPr>
        <xdr:cNvCxnSpPr/>
      </xdr:nvCxnSpPr>
      <xdr:spPr>
        <a:xfrm>
          <a:off x="9639300" y="109956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79502</xdr:rowOff>
    </xdr:from>
    <xdr:to>
      <xdr:col>46</xdr:col>
      <xdr:colOff>38100</xdr:colOff>
      <xdr:row>64</xdr:row>
      <xdr:rowOff>9652</xdr:rowOff>
    </xdr:to>
    <xdr:sp macro="" textlink="">
      <xdr:nvSpPr>
        <xdr:cNvPr id="248" name="楕円 247">
          <a:extLst>
            <a:ext uri="{FF2B5EF4-FFF2-40B4-BE49-F238E27FC236}">
              <a16:creationId xmlns:a16="http://schemas.microsoft.com/office/drawing/2014/main" id="{B56C6AD9-D222-4C76-935D-20E5C5DCF9B1}"/>
            </a:ext>
          </a:extLst>
        </xdr:cNvPr>
        <xdr:cNvSpPr/>
      </xdr:nvSpPr>
      <xdr:spPr>
        <a:xfrm>
          <a:off x="8699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130302</xdr:rowOff>
    </xdr:from>
    <xdr:to>
      <xdr:col>50</xdr:col>
      <xdr:colOff>114300</xdr:colOff>
      <xdr:row>64</xdr:row>
      <xdr:rowOff>22860</xdr:rowOff>
    </xdr:to>
    <xdr:cxnSp macro="">
      <xdr:nvCxnSpPr>
        <xdr:cNvPr id="249" name="直線コネクタ 248">
          <a:extLst>
            <a:ext uri="{FF2B5EF4-FFF2-40B4-BE49-F238E27FC236}">
              <a16:creationId xmlns:a16="http://schemas.microsoft.com/office/drawing/2014/main" id="{7A1B6755-C03A-4E4F-B5D5-4C5824739BA6}"/>
            </a:ext>
          </a:extLst>
        </xdr:cNvPr>
        <xdr:cNvCxnSpPr/>
      </xdr:nvCxnSpPr>
      <xdr:spPr>
        <a:xfrm>
          <a:off x="8750300" y="109316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159512</xdr:rowOff>
    </xdr:from>
    <xdr:to>
      <xdr:col>41</xdr:col>
      <xdr:colOff>101600</xdr:colOff>
      <xdr:row>63</xdr:row>
      <xdr:rowOff>89662</xdr:rowOff>
    </xdr:to>
    <xdr:sp macro="" textlink="">
      <xdr:nvSpPr>
        <xdr:cNvPr id="250" name="楕円 249">
          <a:extLst>
            <a:ext uri="{FF2B5EF4-FFF2-40B4-BE49-F238E27FC236}">
              <a16:creationId xmlns:a16="http://schemas.microsoft.com/office/drawing/2014/main" id="{A161127D-EB45-4313-9C8E-4710407D1097}"/>
            </a:ext>
          </a:extLst>
        </xdr:cNvPr>
        <xdr:cNvSpPr/>
      </xdr:nvSpPr>
      <xdr:spPr>
        <a:xfrm>
          <a:off x="7810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38862</xdr:rowOff>
    </xdr:from>
    <xdr:to>
      <xdr:col>45</xdr:col>
      <xdr:colOff>177800</xdr:colOff>
      <xdr:row>63</xdr:row>
      <xdr:rowOff>130302</xdr:rowOff>
    </xdr:to>
    <xdr:cxnSp macro="">
      <xdr:nvCxnSpPr>
        <xdr:cNvPr id="251" name="直線コネクタ 250">
          <a:extLst>
            <a:ext uri="{FF2B5EF4-FFF2-40B4-BE49-F238E27FC236}">
              <a16:creationId xmlns:a16="http://schemas.microsoft.com/office/drawing/2014/main" id="{11593834-0EE7-4B44-90EE-A8C69F8B51FD}"/>
            </a:ext>
          </a:extLst>
        </xdr:cNvPr>
        <xdr:cNvCxnSpPr/>
      </xdr:nvCxnSpPr>
      <xdr:spPr>
        <a:xfrm>
          <a:off x="7861300" y="108402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159512</xdr:rowOff>
    </xdr:from>
    <xdr:to>
      <xdr:col>36</xdr:col>
      <xdr:colOff>165100</xdr:colOff>
      <xdr:row>63</xdr:row>
      <xdr:rowOff>89662</xdr:rowOff>
    </xdr:to>
    <xdr:sp macro="" textlink="">
      <xdr:nvSpPr>
        <xdr:cNvPr id="252" name="楕円 251">
          <a:extLst>
            <a:ext uri="{FF2B5EF4-FFF2-40B4-BE49-F238E27FC236}">
              <a16:creationId xmlns:a16="http://schemas.microsoft.com/office/drawing/2014/main" id="{D1B2B709-4E9C-40F7-AA1E-3DC397B3BE64}"/>
            </a:ext>
          </a:extLst>
        </xdr:cNvPr>
        <xdr:cNvSpPr/>
      </xdr:nvSpPr>
      <xdr:spPr>
        <a:xfrm>
          <a:off x="6921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38862</xdr:rowOff>
    </xdr:from>
    <xdr:to>
      <xdr:col>41</xdr:col>
      <xdr:colOff>50800</xdr:colOff>
      <xdr:row>63</xdr:row>
      <xdr:rowOff>38862</xdr:rowOff>
    </xdr:to>
    <xdr:cxnSp macro="">
      <xdr:nvCxnSpPr>
        <xdr:cNvPr id="253" name="直線コネクタ 252">
          <a:extLst>
            <a:ext uri="{FF2B5EF4-FFF2-40B4-BE49-F238E27FC236}">
              <a16:creationId xmlns:a16="http://schemas.microsoft.com/office/drawing/2014/main" id="{DA76264E-3CDC-4671-B1B2-61DEA3B7B579}"/>
            </a:ext>
          </a:extLst>
        </xdr:cNvPr>
        <xdr:cNvCxnSpPr/>
      </xdr:nvCxnSpPr>
      <xdr:spPr>
        <a:xfrm>
          <a:off x="6972300" y="1084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138193</xdr:rowOff>
    </xdr:from>
    <xdr:ext cx="469744" cy="259045"/>
    <xdr:sp macro="" textlink="">
      <xdr:nvSpPr>
        <xdr:cNvPr id="254" name="n_1aveValue【体育館・プール】&#10;一人当たり面積">
          <a:extLst>
            <a:ext uri="{FF2B5EF4-FFF2-40B4-BE49-F238E27FC236}">
              <a16:creationId xmlns:a16="http://schemas.microsoft.com/office/drawing/2014/main" id="{160A4B05-535E-473B-9F3C-F2E072A7953E}"/>
            </a:ext>
          </a:extLst>
        </xdr:cNvPr>
        <xdr:cNvSpPr txBox="1"/>
      </xdr:nvSpPr>
      <xdr:spPr>
        <a:xfrm>
          <a:off x="93917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124477</xdr:rowOff>
    </xdr:from>
    <xdr:ext cx="469744" cy="259045"/>
    <xdr:sp macro="" textlink="">
      <xdr:nvSpPr>
        <xdr:cNvPr id="255" name="n_2aveValue【体育館・プール】&#10;一人当たり面積">
          <a:extLst>
            <a:ext uri="{FF2B5EF4-FFF2-40B4-BE49-F238E27FC236}">
              <a16:creationId xmlns:a16="http://schemas.microsoft.com/office/drawing/2014/main" id="{EAA87968-BD9C-47E2-827A-D6A29BE6C2CB}"/>
            </a:ext>
          </a:extLst>
        </xdr:cNvPr>
        <xdr:cNvSpPr txBox="1"/>
      </xdr:nvSpPr>
      <xdr:spPr>
        <a:xfrm>
          <a:off x="8515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39895</xdr:rowOff>
    </xdr:from>
    <xdr:ext cx="469744" cy="259045"/>
    <xdr:sp macro="" textlink="">
      <xdr:nvSpPr>
        <xdr:cNvPr id="256" name="n_3aveValue【体育館・プール】&#10;一人当たり面積">
          <a:extLst>
            <a:ext uri="{FF2B5EF4-FFF2-40B4-BE49-F238E27FC236}">
              <a16:creationId xmlns:a16="http://schemas.microsoft.com/office/drawing/2014/main" id="{04CD2CA8-E5FC-4FA5-8F00-7300B6495A0F}"/>
            </a:ext>
          </a:extLst>
        </xdr:cNvPr>
        <xdr:cNvSpPr txBox="1"/>
      </xdr:nvSpPr>
      <xdr:spPr>
        <a:xfrm>
          <a:off x="7626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82FC052C-5C61-4835-83B3-1FB465230354}"/>
            </a:ext>
          </a:extLst>
        </xdr:cNvPr>
        <xdr:cNvSpPr txBox="1"/>
      </xdr:nvSpPr>
      <xdr:spPr>
        <a:xfrm>
          <a:off x="6737427" y="1029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64787</xdr:rowOff>
    </xdr:from>
    <xdr:ext cx="469744" cy="259045"/>
    <xdr:sp macro="" textlink="">
      <xdr:nvSpPr>
        <xdr:cNvPr id="258" name="n_1mainValue【体育館・プール】&#10;一人当たり面積">
          <a:extLst>
            <a:ext uri="{FF2B5EF4-FFF2-40B4-BE49-F238E27FC236}">
              <a16:creationId xmlns:a16="http://schemas.microsoft.com/office/drawing/2014/main" id="{D99D42EB-80AA-4E5A-98EF-DD547D006279}"/>
            </a:ext>
          </a:extLst>
        </xdr:cNvPr>
        <xdr:cNvSpPr txBox="1"/>
      </xdr:nvSpPr>
      <xdr:spPr>
        <a:xfrm>
          <a:off x="93917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779</xdr:rowOff>
    </xdr:from>
    <xdr:ext cx="469744" cy="259045"/>
    <xdr:sp macro="" textlink="">
      <xdr:nvSpPr>
        <xdr:cNvPr id="259" name="n_2mainValue【体育館・プール】&#10;一人当たり面積">
          <a:extLst>
            <a:ext uri="{FF2B5EF4-FFF2-40B4-BE49-F238E27FC236}">
              <a16:creationId xmlns:a16="http://schemas.microsoft.com/office/drawing/2014/main" id="{473F66D1-0AC2-4772-B4CC-D3C8017B7F44}"/>
            </a:ext>
          </a:extLst>
        </xdr:cNvPr>
        <xdr:cNvSpPr txBox="1"/>
      </xdr:nvSpPr>
      <xdr:spPr>
        <a:xfrm>
          <a:off x="8515427"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80789</xdr:rowOff>
    </xdr:from>
    <xdr:ext cx="469744" cy="259045"/>
    <xdr:sp macro="" textlink="">
      <xdr:nvSpPr>
        <xdr:cNvPr id="260" name="n_3mainValue【体育館・プール】&#10;一人当たり面積">
          <a:extLst>
            <a:ext uri="{FF2B5EF4-FFF2-40B4-BE49-F238E27FC236}">
              <a16:creationId xmlns:a16="http://schemas.microsoft.com/office/drawing/2014/main" id="{8C0ADC0B-EA44-42F1-9AF1-B540ED2538B1}"/>
            </a:ext>
          </a:extLst>
        </xdr:cNvPr>
        <xdr:cNvSpPr txBox="1"/>
      </xdr:nvSpPr>
      <xdr:spPr>
        <a:xfrm>
          <a:off x="7626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80789</xdr:rowOff>
    </xdr:from>
    <xdr:ext cx="469744" cy="259045"/>
    <xdr:sp macro="" textlink="">
      <xdr:nvSpPr>
        <xdr:cNvPr id="261" name="n_4mainValue【体育館・プール】&#10;一人当たり面積">
          <a:extLst>
            <a:ext uri="{FF2B5EF4-FFF2-40B4-BE49-F238E27FC236}">
              <a16:creationId xmlns:a16="http://schemas.microsoft.com/office/drawing/2014/main" id="{79D02A8D-215D-4468-AE17-A5E23A74B0CD}"/>
            </a:ext>
          </a:extLst>
        </xdr:cNvPr>
        <xdr:cNvSpPr txBox="1"/>
      </xdr:nvSpPr>
      <xdr:spPr>
        <a:xfrm>
          <a:off x="6737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3C7B2CE-AE93-485E-A7AD-55A211BE40F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35DFCE1-C926-4F54-B714-8E8AFD25373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59EECD6E-D215-4326-A7B3-1D753FAABBE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78635F2-5121-44C1-A0CB-C33711B8C87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C49F5F5-B18B-4236-875F-3E43C63CF17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7AB5672-56DC-480E-803E-F8C67D7B6F8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986DDE5-71CE-468F-8BFB-87C12BE9483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987C357-9896-434F-A350-26B0F2ADFB7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CD22A0D6-B293-4978-9B1F-0AE9348C458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5B6E15C-7FEC-4DEA-8CC7-32F40797EB1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a:extLst>
            <a:ext uri="{FF2B5EF4-FFF2-40B4-BE49-F238E27FC236}">
              <a16:creationId xmlns:a16="http://schemas.microsoft.com/office/drawing/2014/main" id="{FE14DF3D-4B41-4A68-AC5E-231272BBEBC1}"/>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28731135-AD42-4BA0-8682-E5EA41B3EA7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4" name="テキスト ボックス 273">
          <a:extLst>
            <a:ext uri="{FF2B5EF4-FFF2-40B4-BE49-F238E27FC236}">
              <a16:creationId xmlns:a16="http://schemas.microsoft.com/office/drawing/2014/main" id="{FBC95C79-40E8-470D-92D5-F9E7D4DF2BA1}"/>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1E31AC3D-59D4-4CA0-91F8-C45BB6BE805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740518E-76B4-428D-B7A2-FF1ACEF1A05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49D0427E-59A6-4D6C-8756-0661AAEA5BA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5B9C9E5F-B342-42BB-869F-D8FC6007DD0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B1856600-4880-47BF-BF17-F15DFD03E03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61757CE4-5B29-4246-90D1-8D46C8FB748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A95BCAFF-3F60-4AF5-A2B0-36A67ABCDE9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22843062-150A-4562-A434-73B1998B9F4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E64E62CB-ED0F-4C10-B39C-854320E85A0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63E23F21-6730-49B9-9C79-5B43B18A2C1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12402C8C-3263-4C4F-B960-7A5B6612468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64770</xdr:rowOff>
    </xdr:from>
    <xdr:to>
      <xdr:col>24</xdr:col>
      <xdr:colOff>62865</xdr:colOff>
      <xdr:row>85</xdr:row>
      <xdr:rowOff>72389</xdr:rowOff>
    </xdr:to>
    <xdr:cxnSp macro="">
      <xdr:nvCxnSpPr>
        <xdr:cNvPr id="286" name="直線コネクタ 285">
          <a:extLst>
            <a:ext uri="{FF2B5EF4-FFF2-40B4-BE49-F238E27FC236}">
              <a16:creationId xmlns:a16="http://schemas.microsoft.com/office/drawing/2014/main" id="{4317FCED-E4EA-45B0-8E70-D5EA593DE46B}"/>
            </a:ext>
          </a:extLst>
        </xdr:cNvPr>
        <xdr:cNvCxnSpPr/>
      </xdr:nvCxnSpPr>
      <xdr:spPr>
        <a:xfrm flipV="1">
          <a:off x="4634865" y="13780770"/>
          <a:ext cx="0" cy="8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76216</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7138B1FD-7022-4CA1-8DDA-1DFCD0317BA5}"/>
            </a:ext>
          </a:extLst>
        </xdr:cNvPr>
        <xdr:cNvSpPr txBox="1"/>
      </xdr:nvSpPr>
      <xdr:spPr>
        <a:xfrm>
          <a:off x="4673600"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72389</xdr:rowOff>
    </xdr:from>
    <xdr:to>
      <xdr:col>24</xdr:col>
      <xdr:colOff>152400</xdr:colOff>
      <xdr:row>85</xdr:row>
      <xdr:rowOff>72389</xdr:rowOff>
    </xdr:to>
    <xdr:cxnSp macro="">
      <xdr:nvCxnSpPr>
        <xdr:cNvPr id="288" name="直線コネクタ 287">
          <a:extLst>
            <a:ext uri="{FF2B5EF4-FFF2-40B4-BE49-F238E27FC236}">
              <a16:creationId xmlns:a16="http://schemas.microsoft.com/office/drawing/2014/main" id="{974D691E-F0AC-422C-B8A1-91F476C52D0D}"/>
            </a:ext>
          </a:extLst>
        </xdr:cNvPr>
        <xdr:cNvCxnSpPr/>
      </xdr:nvCxnSpPr>
      <xdr:spPr>
        <a:xfrm>
          <a:off x="4546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11447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3CFE9D98-8180-41FF-803C-D39E0AD57A3B}"/>
            </a:ext>
          </a:extLst>
        </xdr:cNvPr>
        <xdr:cNvSpPr txBox="1"/>
      </xdr:nvSpPr>
      <xdr:spPr>
        <a:xfrm>
          <a:off x="4673600" y="1355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64770</xdr:rowOff>
    </xdr:from>
    <xdr:to>
      <xdr:col>24</xdr:col>
      <xdr:colOff>152400</xdr:colOff>
      <xdr:row>80</xdr:row>
      <xdr:rowOff>64770</xdr:rowOff>
    </xdr:to>
    <xdr:cxnSp macro="">
      <xdr:nvCxnSpPr>
        <xdr:cNvPr id="290" name="直線コネクタ 289">
          <a:extLst>
            <a:ext uri="{FF2B5EF4-FFF2-40B4-BE49-F238E27FC236}">
              <a16:creationId xmlns:a16="http://schemas.microsoft.com/office/drawing/2014/main" id="{4BD0488A-A240-4A63-A293-5FF1F276A8D1}"/>
            </a:ext>
          </a:extLst>
        </xdr:cNvPr>
        <xdr:cNvCxnSpPr/>
      </xdr:nvCxnSpPr>
      <xdr:spPr>
        <a:xfrm>
          <a:off x="4546600" y="13780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118127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3F4764D9-35CF-4BCD-ACC1-30D8593EDAAF}"/>
            </a:ext>
          </a:extLst>
        </xdr:cNvPr>
        <xdr:cNvSpPr txBox="1"/>
      </xdr:nvSpPr>
      <xdr:spPr>
        <a:xfrm>
          <a:off x="4673600" y="1417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139700</xdr:rowOff>
    </xdr:from>
    <xdr:to>
      <xdr:col>24</xdr:col>
      <xdr:colOff>114300</xdr:colOff>
      <xdr:row>83</xdr:row>
      <xdr:rowOff>69850</xdr:rowOff>
    </xdr:to>
    <xdr:sp macro="" textlink="">
      <xdr:nvSpPr>
        <xdr:cNvPr id="292" name="フローチャート: 判断 291">
          <a:extLst>
            <a:ext uri="{FF2B5EF4-FFF2-40B4-BE49-F238E27FC236}">
              <a16:creationId xmlns:a16="http://schemas.microsoft.com/office/drawing/2014/main" id="{91E75EB5-AFBD-48DA-8777-FEEF6E1275BC}"/>
            </a:ext>
          </a:extLst>
        </xdr:cNvPr>
        <xdr:cNvSpPr/>
      </xdr:nvSpPr>
      <xdr:spPr>
        <a:xfrm>
          <a:off x="4584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82550</xdr:rowOff>
    </xdr:from>
    <xdr:to>
      <xdr:col>20</xdr:col>
      <xdr:colOff>38100</xdr:colOff>
      <xdr:row>83</xdr:row>
      <xdr:rowOff>12700</xdr:rowOff>
    </xdr:to>
    <xdr:sp macro="" textlink="">
      <xdr:nvSpPr>
        <xdr:cNvPr id="293" name="フローチャート: 判断 292">
          <a:extLst>
            <a:ext uri="{FF2B5EF4-FFF2-40B4-BE49-F238E27FC236}">
              <a16:creationId xmlns:a16="http://schemas.microsoft.com/office/drawing/2014/main" id="{7A353CAC-9761-4001-8F51-58132AED91F3}"/>
            </a:ext>
          </a:extLst>
        </xdr:cNvPr>
        <xdr:cNvSpPr/>
      </xdr:nvSpPr>
      <xdr:spPr>
        <a:xfrm>
          <a:off x="3746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2539</xdr:rowOff>
    </xdr:from>
    <xdr:to>
      <xdr:col>15</xdr:col>
      <xdr:colOff>101600</xdr:colOff>
      <xdr:row>82</xdr:row>
      <xdr:rowOff>104139</xdr:rowOff>
    </xdr:to>
    <xdr:sp macro="" textlink="">
      <xdr:nvSpPr>
        <xdr:cNvPr id="294" name="フローチャート: 判断 293">
          <a:extLst>
            <a:ext uri="{FF2B5EF4-FFF2-40B4-BE49-F238E27FC236}">
              <a16:creationId xmlns:a16="http://schemas.microsoft.com/office/drawing/2014/main" id="{D6655964-BDA8-4D65-B45C-7002F401F8EE}"/>
            </a:ext>
          </a:extLst>
        </xdr:cNvPr>
        <xdr:cNvSpPr/>
      </xdr:nvSpPr>
      <xdr:spPr>
        <a:xfrm>
          <a:off x="2857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36830</xdr:rowOff>
    </xdr:from>
    <xdr:to>
      <xdr:col>10</xdr:col>
      <xdr:colOff>165100</xdr:colOff>
      <xdr:row>82</xdr:row>
      <xdr:rowOff>138430</xdr:rowOff>
    </xdr:to>
    <xdr:sp macro="" textlink="">
      <xdr:nvSpPr>
        <xdr:cNvPr id="295" name="フローチャート: 判断 294">
          <a:extLst>
            <a:ext uri="{FF2B5EF4-FFF2-40B4-BE49-F238E27FC236}">
              <a16:creationId xmlns:a16="http://schemas.microsoft.com/office/drawing/2014/main" id="{97769DF3-EA08-4D58-939C-A3FE500B4FBB}"/>
            </a:ext>
          </a:extLst>
        </xdr:cNvPr>
        <xdr:cNvSpPr/>
      </xdr:nvSpPr>
      <xdr:spPr>
        <a:xfrm>
          <a:off x="1968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82550</xdr:rowOff>
    </xdr:from>
    <xdr:to>
      <xdr:col>6</xdr:col>
      <xdr:colOff>38100</xdr:colOff>
      <xdr:row>82</xdr:row>
      <xdr:rowOff>12700</xdr:rowOff>
    </xdr:to>
    <xdr:sp macro="" textlink="">
      <xdr:nvSpPr>
        <xdr:cNvPr id="296" name="フローチャート: 判断 295">
          <a:extLst>
            <a:ext uri="{FF2B5EF4-FFF2-40B4-BE49-F238E27FC236}">
              <a16:creationId xmlns:a16="http://schemas.microsoft.com/office/drawing/2014/main" id="{8521AB8F-AB52-49D5-A9F9-FDDE6C313057}"/>
            </a:ext>
          </a:extLst>
        </xdr:cNvPr>
        <xdr:cNvSpPr/>
      </xdr:nvSpPr>
      <xdr:spPr>
        <a:xfrm>
          <a:off x="1079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0B2F4A0-0C7F-4B93-980B-1A06FA77A1D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95130B8-159F-4689-A948-B69E19A935B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63C1624-C239-4198-98A5-4D9EBFEE0ED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12D4982-3471-4644-A1B8-803F9713D0B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E2B4EE8-3201-4E8D-9629-2BE966DF444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139700</xdr:rowOff>
    </xdr:from>
    <xdr:to>
      <xdr:col>24</xdr:col>
      <xdr:colOff>114300</xdr:colOff>
      <xdr:row>81</xdr:row>
      <xdr:rowOff>69850</xdr:rowOff>
    </xdr:to>
    <xdr:sp macro="" textlink="">
      <xdr:nvSpPr>
        <xdr:cNvPr id="302" name="楕円 301">
          <a:extLst>
            <a:ext uri="{FF2B5EF4-FFF2-40B4-BE49-F238E27FC236}">
              <a16:creationId xmlns:a16="http://schemas.microsoft.com/office/drawing/2014/main" id="{68A5C9FC-20FF-419E-8CE8-C061872AE81C}"/>
            </a:ext>
          </a:extLst>
        </xdr:cNvPr>
        <xdr:cNvSpPr/>
      </xdr:nvSpPr>
      <xdr:spPr>
        <a:xfrm>
          <a:off x="45847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54627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FBCDAE82-FD25-4FA3-B129-659539566CD2}"/>
            </a:ext>
          </a:extLst>
        </xdr:cNvPr>
        <xdr:cNvSpPr txBox="1"/>
      </xdr:nvSpPr>
      <xdr:spPr>
        <a:xfrm>
          <a:off x="4673600" y="1377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36830</xdr:rowOff>
    </xdr:from>
    <xdr:to>
      <xdr:col>20</xdr:col>
      <xdr:colOff>38100</xdr:colOff>
      <xdr:row>80</xdr:row>
      <xdr:rowOff>138430</xdr:rowOff>
    </xdr:to>
    <xdr:sp macro="" textlink="">
      <xdr:nvSpPr>
        <xdr:cNvPr id="304" name="楕円 303">
          <a:extLst>
            <a:ext uri="{FF2B5EF4-FFF2-40B4-BE49-F238E27FC236}">
              <a16:creationId xmlns:a16="http://schemas.microsoft.com/office/drawing/2014/main" id="{6E1E38F6-A610-44DB-BF34-03665238A22E}"/>
            </a:ext>
          </a:extLst>
        </xdr:cNvPr>
        <xdr:cNvSpPr/>
      </xdr:nvSpPr>
      <xdr:spPr>
        <a:xfrm>
          <a:off x="3746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87630</xdr:rowOff>
    </xdr:from>
    <xdr:to>
      <xdr:col>24</xdr:col>
      <xdr:colOff>63500</xdr:colOff>
      <xdr:row>81</xdr:row>
      <xdr:rowOff>19050</xdr:rowOff>
    </xdr:to>
    <xdr:cxnSp macro="">
      <xdr:nvCxnSpPr>
        <xdr:cNvPr id="305" name="直線コネクタ 304">
          <a:extLst>
            <a:ext uri="{FF2B5EF4-FFF2-40B4-BE49-F238E27FC236}">
              <a16:creationId xmlns:a16="http://schemas.microsoft.com/office/drawing/2014/main" id="{8F173BD0-D492-4163-A7B1-1FE5AC7DF9EF}"/>
            </a:ext>
          </a:extLst>
        </xdr:cNvPr>
        <xdr:cNvCxnSpPr/>
      </xdr:nvCxnSpPr>
      <xdr:spPr>
        <a:xfrm>
          <a:off x="3797300" y="1380363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116839</xdr:rowOff>
    </xdr:from>
    <xdr:to>
      <xdr:col>15</xdr:col>
      <xdr:colOff>101600</xdr:colOff>
      <xdr:row>80</xdr:row>
      <xdr:rowOff>46989</xdr:rowOff>
    </xdr:to>
    <xdr:sp macro="" textlink="">
      <xdr:nvSpPr>
        <xdr:cNvPr id="306" name="楕円 305">
          <a:extLst>
            <a:ext uri="{FF2B5EF4-FFF2-40B4-BE49-F238E27FC236}">
              <a16:creationId xmlns:a16="http://schemas.microsoft.com/office/drawing/2014/main" id="{0CDCB674-3744-47C6-882B-E33AB91559C2}"/>
            </a:ext>
          </a:extLst>
        </xdr:cNvPr>
        <xdr:cNvSpPr/>
      </xdr:nvSpPr>
      <xdr:spPr>
        <a:xfrm>
          <a:off x="28575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167639</xdr:rowOff>
    </xdr:from>
    <xdr:to>
      <xdr:col>19</xdr:col>
      <xdr:colOff>177800</xdr:colOff>
      <xdr:row>80</xdr:row>
      <xdr:rowOff>87630</xdr:rowOff>
    </xdr:to>
    <xdr:cxnSp macro="">
      <xdr:nvCxnSpPr>
        <xdr:cNvPr id="307" name="直線コネクタ 306">
          <a:extLst>
            <a:ext uri="{FF2B5EF4-FFF2-40B4-BE49-F238E27FC236}">
              <a16:creationId xmlns:a16="http://schemas.microsoft.com/office/drawing/2014/main" id="{C2670B4D-55E0-4D40-B0A3-7CAE82B2B52C}"/>
            </a:ext>
          </a:extLst>
        </xdr:cNvPr>
        <xdr:cNvCxnSpPr/>
      </xdr:nvCxnSpPr>
      <xdr:spPr>
        <a:xfrm>
          <a:off x="2908300" y="1371218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78739</xdr:rowOff>
    </xdr:from>
    <xdr:to>
      <xdr:col>10</xdr:col>
      <xdr:colOff>165100</xdr:colOff>
      <xdr:row>80</xdr:row>
      <xdr:rowOff>8889</xdr:rowOff>
    </xdr:to>
    <xdr:sp macro="" textlink="">
      <xdr:nvSpPr>
        <xdr:cNvPr id="308" name="楕円 307">
          <a:extLst>
            <a:ext uri="{FF2B5EF4-FFF2-40B4-BE49-F238E27FC236}">
              <a16:creationId xmlns:a16="http://schemas.microsoft.com/office/drawing/2014/main" id="{7602ABF2-87F5-4E37-B702-8B48BB4D9E33}"/>
            </a:ext>
          </a:extLst>
        </xdr:cNvPr>
        <xdr:cNvSpPr/>
      </xdr:nvSpPr>
      <xdr:spPr>
        <a:xfrm>
          <a:off x="1968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129539</xdr:rowOff>
    </xdr:from>
    <xdr:to>
      <xdr:col>15</xdr:col>
      <xdr:colOff>50800</xdr:colOff>
      <xdr:row>79</xdr:row>
      <xdr:rowOff>167639</xdr:rowOff>
    </xdr:to>
    <xdr:cxnSp macro="">
      <xdr:nvCxnSpPr>
        <xdr:cNvPr id="309" name="直線コネクタ 308">
          <a:extLst>
            <a:ext uri="{FF2B5EF4-FFF2-40B4-BE49-F238E27FC236}">
              <a16:creationId xmlns:a16="http://schemas.microsoft.com/office/drawing/2014/main" id="{868E257A-96A3-4B59-9F66-6D0B432F1A3E}"/>
            </a:ext>
          </a:extLst>
        </xdr:cNvPr>
        <xdr:cNvCxnSpPr/>
      </xdr:nvCxnSpPr>
      <xdr:spPr>
        <a:xfrm>
          <a:off x="2019300" y="136740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154939</xdr:rowOff>
    </xdr:from>
    <xdr:to>
      <xdr:col>6</xdr:col>
      <xdr:colOff>38100</xdr:colOff>
      <xdr:row>79</xdr:row>
      <xdr:rowOff>85089</xdr:rowOff>
    </xdr:to>
    <xdr:sp macro="" textlink="">
      <xdr:nvSpPr>
        <xdr:cNvPr id="310" name="楕円 309">
          <a:extLst>
            <a:ext uri="{FF2B5EF4-FFF2-40B4-BE49-F238E27FC236}">
              <a16:creationId xmlns:a16="http://schemas.microsoft.com/office/drawing/2014/main" id="{0B6990E2-BF28-4888-B283-952A64A1E53C}"/>
            </a:ext>
          </a:extLst>
        </xdr:cNvPr>
        <xdr:cNvSpPr/>
      </xdr:nvSpPr>
      <xdr:spPr>
        <a:xfrm>
          <a:off x="1079500" y="135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34289</xdr:rowOff>
    </xdr:from>
    <xdr:to>
      <xdr:col>10</xdr:col>
      <xdr:colOff>114300</xdr:colOff>
      <xdr:row>79</xdr:row>
      <xdr:rowOff>129539</xdr:rowOff>
    </xdr:to>
    <xdr:cxnSp macro="">
      <xdr:nvCxnSpPr>
        <xdr:cNvPr id="311" name="直線コネクタ 310">
          <a:extLst>
            <a:ext uri="{FF2B5EF4-FFF2-40B4-BE49-F238E27FC236}">
              <a16:creationId xmlns:a16="http://schemas.microsoft.com/office/drawing/2014/main" id="{68AD00FE-08D0-4899-9062-4CF62AFE22D1}"/>
            </a:ext>
          </a:extLst>
        </xdr:cNvPr>
        <xdr:cNvCxnSpPr/>
      </xdr:nvCxnSpPr>
      <xdr:spPr>
        <a:xfrm>
          <a:off x="1130300" y="1357883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3827</xdr:rowOff>
    </xdr:from>
    <xdr:ext cx="405111" cy="259045"/>
    <xdr:sp macro="" textlink="">
      <xdr:nvSpPr>
        <xdr:cNvPr id="312" name="n_1aveValue【福祉施設】&#10;有形固定資産減価償却率">
          <a:extLst>
            <a:ext uri="{FF2B5EF4-FFF2-40B4-BE49-F238E27FC236}">
              <a16:creationId xmlns:a16="http://schemas.microsoft.com/office/drawing/2014/main" id="{A2880952-A5E6-4E55-9C32-166A5D4645F0}"/>
            </a:ext>
          </a:extLst>
        </xdr:cNvPr>
        <xdr:cNvSpPr txBox="1"/>
      </xdr:nvSpPr>
      <xdr:spPr>
        <a:xfrm>
          <a:off x="35820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95266</xdr:rowOff>
    </xdr:from>
    <xdr:ext cx="405111" cy="259045"/>
    <xdr:sp macro="" textlink="">
      <xdr:nvSpPr>
        <xdr:cNvPr id="313" name="n_2aveValue【福祉施設】&#10;有形固定資産減価償却率">
          <a:extLst>
            <a:ext uri="{FF2B5EF4-FFF2-40B4-BE49-F238E27FC236}">
              <a16:creationId xmlns:a16="http://schemas.microsoft.com/office/drawing/2014/main" id="{8A19C00D-6AEF-4A8C-8DD3-DB6AC76A1290}"/>
            </a:ext>
          </a:extLst>
        </xdr:cNvPr>
        <xdr:cNvSpPr txBox="1"/>
      </xdr:nvSpPr>
      <xdr:spPr>
        <a:xfrm>
          <a:off x="27057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129557</xdr:rowOff>
    </xdr:from>
    <xdr:ext cx="405111" cy="259045"/>
    <xdr:sp macro="" textlink="">
      <xdr:nvSpPr>
        <xdr:cNvPr id="314" name="n_3aveValue【福祉施設】&#10;有形固定資産減価償却率">
          <a:extLst>
            <a:ext uri="{FF2B5EF4-FFF2-40B4-BE49-F238E27FC236}">
              <a16:creationId xmlns:a16="http://schemas.microsoft.com/office/drawing/2014/main" id="{8D735A00-6A97-4B61-B827-36D6099ED679}"/>
            </a:ext>
          </a:extLst>
        </xdr:cNvPr>
        <xdr:cNvSpPr txBox="1"/>
      </xdr:nvSpPr>
      <xdr:spPr>
        <a:xfrm>
          <a:off x="1816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3827</xdr:rowOff>
    </xdr:from>
    <xdr:ext cx="405111" cy="259045"/>
    <xdr:sp macro="" textlink="">
      <xdr:nvSpPr>
        <xdr:cNvPr id="315" name="n_4aveValue【福祉施設】&#10;有形固定資産減価償却率">
          <a:extLst>
            <a:ext uri="{FF2B5EF4-FFF2-40B4-BE49-F238E27FC236}">
              <a16:creationId xmlns:a16="http://schemas.microsoft.com/office/drawing/2014/main" id="{99324533-5CA4-43B1-AA70-9E89A720B62B}"/>
            </a:ext>
          </a:extLst>
        </xdr:cNvPr>
        <xdr:cNvSpPr txBox="1"/>
      </xdr:nvSpPr>
      <xdr:spPr>
        <a:xfrm>
          <a:off x="927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154957</xdr:rowOff>
    </xdr:from>
    <xdr:ext cx="405111" cy="259045"/>
    <xdr:sp macro="" textlink="">
      <xdr:nvSpPr>
        <xdr:cNvPr id="316" name="n_1mainValue【福祉施設】&#10;有形固定資産減価償却率">
          <a:extLst>
            <a:ext uri="{FF2B5EF4-FFF2-40B4-BE49-F238E27FC236}">
              <a16:creationId xmlns:a16="http://schemas.microsoft.com/office/drawing/2014/main" id="{CA73FE53-B937-43E5-9A53-7861A337F2A3}"/>
            </a:ext>
          </a:extLst>
        </xdr:cNvPr>
        <xdr:cNvSpPr txBox="1"/>
      </xdr:nvSpPr>
      <xdr:spPr>
        <a:xfrm>
          <a:off x="35820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63516</xdr:rowOff>
    </xdr:from>
    <xdr:ext cx="405111" cy="259045"/>
    <xdr:sp macro="" textlink="">
      <xdr:nvSpPr>
        <xdr:cNvPr id="317" name="n_2mainValue【福祉施設】&#10;有形固定資産減価償却率">
          <a:extLst>
            <a:ext uri="{FF2B5EF4-FFF2-40B4-BE49-F238E27FC236}">
              <a16:creationId xmlns:a16="http://schemas.microsoft.com/office/drawing/2014/main" id="{20B23DD6-103D-4D61-9015-5DE7F67D468C}"/>
            </a:ext>
          </a:extLst>
        </xdr:cNvPr>
        <xdr:cNvSpPr txBox="1"/>
      </xdr:nvSpPr>
      <xdr:spPr>
        <a:xfrm>
          <a:off x="27057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25416</xdr:rowOff>
    </xdr:from>
    <xdr:ext cx="405111" cy="259045"/>
    <xdr:sp macro="" textlink="">
      <xdr:nvSpPr>
        <xdr:cNvPr id="318" name="n_3mainValue【福祉施設】&#10;有形固定資産減価償却率">
          <a:extLst>
            <a:ext uri="{FF2B5EF4-FFF2-40B4-BE49-F238E27FC236}">
              <a16:creationId xmlns:a16="http://schemas.microsoft.com/office/drawing/2014/main" id="{903C488B-EEC1-46EA-82B5-CB1C2D0238A9}"/>
            </a:ext>
          </a:extLst>
        </xdr:cNvPr>
        <xdr:cNvSpPr txBox="1"/>
      </xdr:nvSpPr>
      <xdr:spPr>
        <a:xfrm>
          <a:off x="1816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101616</xdr:rowOff>
    </xdr:from>
    <xdr:ext cx="405111" cy="259045"/>
    <xdr:sp macro="" textlink="">
      <xdr:nvSpPr>
        <xdr:cNvPr id="319" name="n_4mainValue【福祉施設】&#10;有形固定資産減価償却率">
          <a:extLst>
            <a:ext uri="{FF2B5EF4-FFF2-40B4-BE49-F238E27FC236}">
              <a16:creationId xmlns:a16="http://schemas.microsoft.com/office/drawing/2014/main" id="{9C959579-1BE6-4AB9-B429-56A55B2F3FA9}"/>
            </a:ext>
          </a:extLst>
        </xdr:cNvPr>
        <xdr:cNvSpPr txBox="1"/>
      </xdr:nvSpPr>
      <xdr:spPr>
        <a:xfrm>
          <a:off x="927744" y="1330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594A53-5F14-40A2-ACB2-E1BFF53CA89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D2A183DF-44F8-4955-918D-A15E38A87E3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73ABDE69-A04D-4809-88FF-0BF15439E2E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C086956-6DC8-48DA-8CDC-2F6BD187A75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F4DC5E50-145D-4C5A-AFC1-05B2FA2FC32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491BA521-00D1-4E65-974B-2E847674EF0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D285225-94DA-462D-B015-A9636122AF1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26F47A5-EC35-4D64-850C-8AA840AD01F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A7E51F3-374A-4A8A-A0DC-D1E8217D03F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2F64C7B-549B-48D0-B965-0A9C52E9477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1CB4BA43-CF92-4B58-A3D4-AF05E083D51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3686BB36-2C86-4F82-9E4B-7284E4BB259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A222D6DE-964C-4958-ACE8-AEEEB0C8C2A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9D81660F-ECA8-4952-B8B4-18497B55E6E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C16CCCED-EDBF-4922-B183-2D243E985DD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16A06D45-595F-4E8D-8F27-A02FDF077C1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0C9F22FA-47B3-4A94-BEE7-1D483FBD19B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41E68D44-F197-4197-B15D-5F38F27C5C8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320BA688-9C1D-44C2-B74A-7E5A547290D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DA391328-4F7E-4AD5-85E9-C83E6B8A143B}"/>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2BCA95B9-96C4-4EFC-BD56-F05423D05BB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D6B8FD60-87AB-4E91-84A9-141D93A694C2}"/>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49BAE41D-8635-4B70-A14C-E37987112A1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7B2C7451-9769-4D78-9FBC-F8BBA4FB2F7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C585983E-F046-4483-8145-0F9586BF56C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92529</xdr:rowOff>
    </xdr:from>
    <xdr:to>
      <xdr:col>54</xdr:col>
      <xdr:colOff>189865</xdr:colOff>
      <xdr:row>86</xdr:row>
      <xdr:rowOff>48986</xdr:rowOff>
    </xdr:to>
    <xdr:cxnSp macro="">
      <xdr:nvCxnSpPr>
        <xdr:cNvPr id="345" name="直線コネクタ 344">
          <a:extLst>
            <a:ext uri="{FF2B5EF4-FFF2-40B4-BE49-F238E27FC236}">
              <a16:creationId xmlns:a16="http://schemas.microsoft.com/office/drawing/2014/main" id="{D0EAA4DE-0AF1-4C12-AAC8-96908784F663}"/>
            </a:ext>
          </a:extLst>
        </xdr:cNvPr>
        <xdr:cNvCxnSpPr/>
      </xdr:nvCxnSpPr>
      <xdr:spPr>
        <a:xfrm flipV="1">
          <a:off x="10476865" y="13465629"/>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52813</xdr:rowOff>
    </xdr:from>
    <xdr:ext cx="469744" cy="259045"/>
    <xdr:sp macro="" textlink="">
      <xdr:nvSpPr>
        <xdr:cNvPr id="346" name="【福祉施設】&#10;一人当たり面積最小値テキスト">
          <a:extLst>
            <a:ext uri="{FF2B5EF4-FFF2-40B4-BE49-F238E27FC236}">
              <a16:creationId xmlns:a16="http://schemas.microsoft.com/office/drawing/2014/main" id="{07E8A3E4-BE08-47E4-86CB-E90046F029E1}"/>
            </a:ext>
          </a:extLst>
        </xdr:cNvPr>
        <xdr:cNvSpPr txBox="1"/>
      </xdr:nvSpPr>
      <xdr:spPr>
        <a:xfrm>
          <a:off x="105156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48986</xdr:rowOff>
    </xdr:from>
    <xdr:to>
      <xdr:col>55</xdr:col>
      <xdr:colOff>88900</xdr:colOff>
      <xdr:row>86</xdr:row>
      <xdr:rowOff>48986</xdr:rowOff>
    </xdr:to>
    <xdr:cxnSp macro="">
      <xdr:nvCxnSpPr>
        <xdr:cNvPr id="347" name="直線コネクタ 346">
          <a:extLst>
            <a:ext uri="{FF2B5EF4-FFF2-40B4-BE49-F238E27FC236}">
              <a16:creationId xmlns:a16="http://schemas.microsoft.com/office/drawing/2014/main" id="{61638412-2691-4D73-A6CD-5DD7CE4CD2B7}"/>
            </a:ext>
          </a:extLst>
        </xdr:cNvPr>
        <xdr:cNvCxnSpPr/>
      </xdr:nvCxnSpPr>
      <xdr:spPr>
        <a:xfrm>
          <a:off x="10388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39206</xdr:rowOff>
    </xdr:from>
    <xdr:ext cx="469744" cy="259045"/>
    <xdr:sp macro="" textlink="">
      <xdr:nvSpPr>
        <xdr:cNvPr id="348" name="【福祉施設】&#10;一人当たり面積最大値テキスト">
          <a:extLst>
            <a:ext uri="{FF2B5EF4-FFF2-40B4-BE49-F238E27FC236}">
              <a16:creationId xmlns:a16="http://schemas.microsoft.com/office/drawing/2014/main" id="{83C83E01-33E3-4838-B10E-5A07F16C06F2}"/>
            </a:ext>
          </a:extLst>
        </xdr:cNvPr>
        <xdr:cNvSpPr txBox="1"/>
      </xdr:nvSpPr>
      <xdr:spPr>
        <a:xfrm>
          <a:off x="10515600" y="1324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92529</xdr:rowOff>
    </xdr:from>
    <xdr:to>
      <xdr:col>55</xdr:col>
      <xdr:colOff>88900</xdr:colOff>
      <xdr:row>78</xdr:row>
      <xdr:rowOff>92529</xdr:rowOff>
    </xdr:to>
    <xdr:cxnSp macro="">
      <xdr:nvCxnSpPr>
        <xdr:cNvPr id="349" name="直線コネクタ 348">
          <a:extLst>
            <a:ext uri="{FF2B5EF4-FFF2-40B4-BE49-F238E27FC236}">
              <a16:creationId xmlns:a16="http://schemas.microsoft.com/office/drawing/2014/main" id="{FAC8F02A-811F-47C9-B5FA-DC345DF935C5}"/>
            </a:ext>
          </a:extLst>
        </xdr:cNvPr>
        <xdr:cNvCxnSpPr/>
      </xdr:nvCxnSpPr>
      <xdr:spPr>
        <a:xfrm>
          <a:off x="10388600" y="13465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104520</xdr:rowOff>
    </xdr:from>
    <xdr:ext cx="469744" cy="259045"/>
    <xdr:sp macro="" textlink="">
      <xdr:nvSpPr>
        <xdr:cNvPr id="350" name="【福祉施設】&#10;一人当たり面積平均値テキスト">
          <a:extLst>
            <a:ext uri="{FF2B5EF4-FFF2-40B4-BE49-F238E27FC236}">
              <a16:creationId xmlns:a16="http://schemas.microsoft.com/office/drawing/2014/main" id="{7626337E-F036-47C1-8801-7EFB5D81A4FC}"/>
            </a:ext>
          </a:extLst>
        </xdr:cNvPr>
        <xdr:cNvSpPr txBox="1"/>
      </xdr:nvSpPr>
      <xdr:spPr>
        <a:xfrm>
          <a:off x="10515600" y="13991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126093</xdr:rowOff>
    </xdr:from>
    <xdr:to>
      <xdr:col>55</xdr:col>
      <xdr:colOff>50800</xdr:colOff>
      <xdr:row>82</xdr:row>
      <xdr:rowOff>56243</xdr:rowOff>
    </xdr:to>
    <xdr:sp macro="" textlink="">
      <xdr:nvSpPr>
        <xdr:cNvPr id="351" name="フローチャート: 判断 350">
          <a:extLst>
            <a:ext uri="{FF2B5EF4-FFF2-40B4-BE49-F238E27FC236}">
              <a16:creationId xmlns:a16="http://schemas.microsoft.com/office/drawing/2014/main" id="{B0C2211A-4197-4B56-8978-D42F7495A663}"/>
            </a:ext>
          </a:extLst>
        </xdr:cNvPr>
        <xdr:cNvSpPr/>
      </xdr:nvSpPr>
      <xdr:spPr>
        <a:xfrm>
          <a:off x="104267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41729</xdr:rowOff>
    </xdr:from>
    <xdr:to>
      <xdr:col>50</xdr:col>
      <xdr:colOff>165100</xdr:colOff>
      <xdr:row>82</xdr:row>
      <xdr:rowOff>143329</xdr:rowOff>
    </xdr:to>
    <xdr:sp macro="" textlink="">
      <xdr:nvSpPr>
        <xdr:cNvPr id="352" name="フローチャート: 判断 351">
          <a:extLst>
            <a:ext uri="{FF2B5EF4-FFF2-40B4-BE49-F238E27FC236}">
              <a16:creationId xmlns:a16="http://schemas.microsoft.com/office/drawing/2014/main" id="{76A37EA2-4897-4BCB-AF97-24766A3190F1}"/>
            </a:ext>
          </a:extLst>
        </xdr:cNvPr>
        <xdr:cNvSpPr/>
      </xdr:nvSpPr>
      <xdr:spPr>
        <a:xfrm>
          <a:off x="9588500" y="1410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41729</xdr:rowOff>
    </xdr:from>
    <xdr:to>
      <xdr:col>46</xdr:col>
      <xdr:colOff>38100</xdr:colOff>
      <xdr:row>82</xdr:row>
      <xdr:rowOff>143329</xdr:rowOff>
    </xdr:to>
    <xdr:sp macro="" textlink="">
      <xdr:nvSpPr>
        <xdr:cNvPr id="353" name="フローチャート: 判断 352">
          <a:extLst>
            <a:ext uri="{FF2B5EF4-FFF2-40B4-BE49-F238E27FC236}">
              <a16:creationId xmlns:a16="http://schemas.microsoft.com/office/drawing/2014/main" id="{8D8C0CCE-5AF7-4E2E-B832-799AFACE8630}"/>
            </a:ext>
          </a:extLst>
        </xdr:cNvPr>
        <xdr:cNvSpPr/>
      </xdr:nvSpPr>
      <xdr:spPr>
        <a:xfrm>
          <a:off x="8699500" y="1410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126093</xdr:rowOff>
    </xdr:from>
    <xdr:to>
      <xdr:col>41</xdr:col>
      <xdr:colOff>101600</xdr:colOff>
      <xdr:row>82</xdr:row>
      <xdr:rowOff>56243</xdr:rowOff>
    </xdr:to>
    <xdr:sp macro="" textlink="">
      <xdr:nvSpPr>
        <xdr:cNvPr id="354" name="フローチャート: 判断 353">
          <a:extLst>
            <a:ext uri="{FF2B5EF4-FFF2-40B4-BE49-F238E27FC236}">
              <a16:creationId xmlns:a16="http://schemas.microsoft.com/office/drawing/2014/main" id="{2F4F7BA1-384C-4BCA-9AB3-119CB6E9ECA1}"/>
            </a:ext>
          </a:extLst>
        </xdr:cNvPr>
        <xdr:cNvSpPr/>
      </xdr:nvSpPr>
      <xdr:spPr>
        <a:xfrm>
          <a:off x="7810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28121</xdr:rowOff>
    </xdr:from>
    <xdr:to>
      <xdr:col>36</xdr:col>
      <xdr:colOff>165100</xdr:colOff>
      <xdr:row>81</xdr:row>
      <xdr:rowOff>129721</xdr:rowOff>
    </xdr:to>
    <xdr:sp macro="" textlink="">
      <xdr:nvSpPr>
        <xdr:cNvPr id="355" name="フローチャート: 判断 354">
          <a:extLst>
            <a:ext uri="{FF2B5EF4-FFF2-40B4-BE49-F238E27FC236}">
              <a16:creationId xmlns:a16="http://schemas.microsoft.com/office/drawing/2014/main" id="{38DF5240-3FEF-41DC-892E-108A0C530BBB}"/>
            </a:ext>
          </a:extLst>
        </xdr:cNvPr>
        <xdr:cNvSpPr/>
      </xdr:nvSpPr>
      <xdr:spPr>
        <a:xfrm>
          <a:off x="6921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AB0F5F6-A17C-4C15-8FF5-40B7B86D526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0B2B54D-F628-42F1-895C-897E4C80DF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DE1270D-8358-46A6-A8A6-ED69EFA8D8D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971EB9E-535D-4541-8795-C4B8A829F81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099AB1E-E7D4-4309-BC2C-100309BEA33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134257</xdr:rowOff>
    </xdr:from>
    <xdr:to>
      <xdr:col>55</xdr:col>
      <xdr:colOff>50800</xdr:colOff>
      <xdr:row>81</xdr:row>
      <xdr:rowOff>64407</xdr:rowOff>
    </xdr:to>
    <xdr:sp macro="" textlink="">
      <xdr:nvSpPr>
        <xdr:cNvPr id="361" name="楕円 360">
          <a:extLst>
            <a:ext uri="{FF2B5EF4-FFF2-40B4-BE49-F238E27FC236}">
              <a16:creationId xmlns:a16="http://schemas.microsoft.com/office/drawing/2014/main" id="{274966CD-8975-4407-AE13-1CED28CF35EB}"/>
            </a:ext>
          </a:extLst>
        </xdr:cNvPr>
        <xdr:cNvSpPr/>
      </xdr:nvSpPr>
      <xdr:spPr>
        <a:xfrm>
          <a:off x="104267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157134</xdr:rowOff>
    </xdr:from>
    <xdr:ext cx="469744" cy="259045"/>
    <xdr:sp macro="" textlink="">
      <xdr:nvSpPr>
        <xdr:cNvPr id="362" name="【福祉施設】&#10;一人当たり面積該当値テキスト">
          <a:extLst>
            <a:ext uri="{FF2B5EF4-FFF2-40B4-BE49-F238E27FC236}">
              <a16:creationId xmlns:a16="http://schemas.microsoft.com/office/drawing/2014/main" id="{55693C85-3FD1-405B-B925-30EE90CC6CA3}"/>
            </a:ext>
          </a:extLst>
        </xdr:cNvPr>
        <xdr:cNvSpPr txBox="1"/>
      </xdr:nvSpPr>
      <xdr:spPr>
        <a:xfrm>
          <a:off x="10515600" y="1370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134257</xdr:rowOff>
    </xdr:from>
    <xdr:to>
      <xdr:col>50</xdr:col>
      <xdr:colOff>165100</xdr:colOff>
      <xdr:row>81</xdr:row>
      <xdr:rowOff>64407</xdr:rowOff>
    </xdr:to>
    <xdr:sp macro="" textlink="">
      <xdr:nvSpPr>
        <xdr:cNvPr id="363" name="楕円 362">
          <a:extLst>
            <a:ext uri="{FF2B5EF4-FFF2-40B4-BE49-F238E27FC236}">
              <a16:creationId xmlns:a16="http://schemas.microsoft.com/office/drawing/2014/main" id="{34F994D4-378E-4877-BFAA-D4849352C306}"/>
            </a:ext>
          </a:extLst>
        </xdr:cNvPr>
        <xdr:cNvSpPr/>
      </xdr:nvSpPr>
      <xdr:spPr>
        <a:xfrm>
          <a:off x="9588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13607</xdr:rowOff>
    </xdr:from>
    <xdr:to>
      <xdr:col>55</xdr:col>
      <xdr:colOff>0</xdr:colOff>
      <xdr:row>81</xdr:row>
      <xdr:rowOff>13607</xdr:rowOff>
    </xdr:to>
    <xdr:cxnSp macro="">
      <xdr:nvCxnSpPr>
        <xdr:cNvPr id="364" name="直線コネクタ 363">
          <a:extLst>
            <a:ext uri="{FF2B5EF4-FFF2-40B4-BE49-F238E27FC236}">
              <a16:creationId xmlns:a16="http://schemas.microsoft.com/office/drawing/2014/main" id="{CBD81BF8-FE33-4ECD-9049-8930EC917C4E}"/>
            </a:ext>
          </a:extLst>
        </xdr:cNvPr>
        <xdr:cNvCxnSpPr/>
      </xdr:nvCxnSpPr>
      <xdr:spPr>
        <a:xfrm>
          <a:off x="9639300" y="13901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145143</xdr:rowOff>
    </xdr:from>
    <xdr:to>
      <xdr:col>46</xdr:col>
      <xdr:colOff>38100</xdr:colOff>
      <xdr:row>81</xdr:row>
      <xdr:rowOff>75293</xdr:rowOff>
    </xdr:to>
    <xdr:sp macro="" textlink="">
      <xdr:nvSpPr>
        <xdr:cNvPr id="365" name="楕円 364">
          <a:extLst>
            <a:ext uri="{FF2B5EF4-FFF2-40B4-BE49-F238E27FC236}">
              <a16:creationId xmlns:a16="http://schemas.microsoft.com/office/drawing/2014/main" id="{7B11CA33-EDEF-4BF4-A4A5-BE79B86A9727}"/>
            </a:ext>
          </a:extLst>
        </xdr:cNvPr>
        <xdr:cNvSpPr/>
      </xdr:nvSpPr>
      <xdr:spPr>
        <a:xfrm>
          <a:off x="8699500" y="1386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13607</xdr:rowOff>
    </xdr:from>
    <xdr:to>
      <xdr:col>50</xdr:col>
      <xdr:colOff>114300</xdr:colOff>
      <xdr:row>81</xdr:row>
      <xdr:rowOff>24493</xdr:rowOff>
    </xdr:to>
    <xdr:cxnSp macro="">
      <xdr:nvCxnSpPr>
        <xdr:cNvPr id="366" name="直線コネクタ 365">
          <a:extLst>
            <a:ext uri="{FF2B5EF4-FFF2-40B4-BE49-F238E27FC236}">
              <a16:creationId xmlns:a16="http://schemas.microsoft.com/office/drawing/2014/main" id="{85AE786E-AB71-4BD4-8218-61EF3CAC94E9}"/>
            </a:ext>
          </a:extLst>
        </xdr:cNvPr>
        <xdr:cNvCxnSpPr/>
      </xdr:nvCxnSpPr>
      <xdr:spPr>
        <a:xfrm flipV="1">
          <a:off x="8750300" y="139010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107043</xdr:rowOff>
    </xdr:from>
    <xdr:to>
      <xdr:col>41</xdr:col>
      <xdr:colOff>101600</xdr:colOff>
      <xdr:row>79</xdr:row>
      <xdr:rowOff>37193</xdr:rowOff>
    </xdr:to>
    <xdr:sp macro="" textlink="">
      <xdr:nvSpPr>
        <xdr:cNvPr id="367" name="楕円 366">
          <a:extLst>
            <a:ext uri="{FF2B5EF4-FFF2-40B4-BE49-F238E27FC236}">
              <a16:creationId xmlns:a16="http://schemas.microsoft.com/office/drawing/2014/main" id="{9FA70CCB-C4AF-4C2C-BF39-BDD81AAF8CBE}"/>
            </a:ext>
          </a:extLst>
        </xdr:cNvPr>
        <xdr:cNvSpPr/>
      </xdr:nvSpPr>
      <xdr:spPr>
        <a:xfrm>
          <a:off x="7810500" y="134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157843</xdr:rowOff>
    </xdr:from>
    <xdr:to>
      <xdr:col>45</xdr:col>
      <xdr:colOff>177800</xdr:colOff>
      <xdr:row>81</xdr:row>
      <xdr:rowOff>24493</xdr:rowOff>
    </xdr:to>
    <xdr:cxnSp macro="">
      <xdr:nvCxnSpPr>
        <xdr:cNvPr id="368" name="直線コネクタ 367">
          <a:extLst>
            <a:ext uri="{FF2B5EF4-FFF2-40B4-BE49-F238E27FC236}">
              <a16:creationId xmlns:a16="http://schemas.microsoft.com/office/drawing/2014/main" id="{05EE187B-6D0D-44AF-9CAD-62741EF62361}"/>
            </a:ext>
          </a:extLst>
        </xdr:cNvPr>
        <xdr:cNvCxnSpPr/>
      </xdr:nvCxnSpPr>
      <xdr:spPr>
        <a:xfrm>
          <a:off x="7861300" y="13530943"/>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128814</xdr:rowOff>
    </xdr:from>
    <xdr:to>
      <xdr:col>36</xdr:col>
      <xdr:colOff>165100</xdr:colOff>
      <xdr:row>79</xdr:row>
      <xdr:rowOff>58964</xdr:rowOff>
    </xdr:to>
    <xdr:sp macro="" textlink="">
      <xdr:nvSpPr>
        <xdr:cNvPr id="369" name="楕円 368">
          <a:extLst>
            <a:ext uri="{FF2B5EF4-FFF2-40B4-BE49-F238E27FC236}">
              <a16:creationId xmlns:a16="http://schemas.microsoft.com/office/drawing/2014/main" id="{279A4D09-4A4A-4192-8DAA-A8ABCCC2A36D}"/>
            </a:ext>
          </a:extLst>
        </xdr:cNvPr>
        <xdr:cNvSpPr/>
      </xdr:nvSpPr>
      <xdr:spPr>
        <a:xfrm>
          <a:off x="6921500" y="1350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157843</xdr:rowOff>
    </xdr:from>
    <xdr:to>
      <xdr:col>41</xdr:col>
      <xdr:colOff>50800</xdr:colOff>
      <xdr:row>79</xdr:row>
      <xdr:rowOff>8164</xdr:rowOff>
    </xdr:to>
    <xdr:cxnSp macro="">
      <xdr:nvCxnSpPr>
        <xdr:cNvPr id="370" name="直線コネクタ 369">
          <a:extLst>
            <a:ext uri="{FF2B5EF4-FFF2-40B4-BE49-F238E27FC236}">
              <a16:creationId xmlns:a16="http://schemas.microsoft.com/office/drawing/2014/main" id="{1C9D5123-4DBB-4E48-8581-D45E45647571}"/>
            </a:ext>
          </a:extLst>
        </xdr:cNvPr>
        <xdr:cNvCxnSpPr/>
      </xdr:nvCxnSpPr>
      <xdr:spPr>
        <a:xfrm flipV="1">
          <a:off x="6972300" y="135309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134456</xdr:rowOff>
    </xdr:from>
    <xdr:ext cx="469744" cy="259045"/>
    <xdr:sp macro="" textlink="">
      <xdr:nvSpPr>
        <xdr:cNvPr id="371" name="n_1aveValue【福祉施設】&#10;一人当たり面積">
          <a:extLst>
            <a:ext uri="{FF2B5EF4-FFF2-40B4-BE49-F238E27FC236}">
              <a16:creationId xmlns:a16="http://schemas.microsoft.com/office/drawing/2014/main" id="{23960C4B-9BF4-4BAA-BD42-12E53D7DF23F}"/>
            </a:ext>
          </a:extLst>
        </xdr:cNvPr>
        <xdr:cNvSpPr txBox="1"/>
      </xdr:nvSpPr>
      <xdr:spPr>
        <a:xfrm>
          <a:off x="9391727" y="1419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134456</xdr:rowOff>
    </xdr:from>
    <xdr:ext cx="469744" cy="259045"/>
    <xdr:sp macro="" textlink="">
      <xdr:nvSpPr>
        <xdr:cNvPr id="372" name="n_2aveValue【福祉施設】&#10;一人当たり面積">
          <a:extLst>
            <a:ext uri="{FF2B5EF4-FFF2-40B4-BE49-F238E27FC236}">
              <a16:creationId xmlns:a16="http://schemas.microsoft.com/office/drawing/2014/main" id="{83065FFD-9FE2-40F7-B53F-7BBA0B42DE0F}"/>
            </a:ext>
          </a:extLst>
        </xdr:cNvPr>
        <xdr:cNvSpPr txBox="1"/>
      </xdr:nvSpPr>
      <xdr:spPr>
        <a:xfrm>
          <a:off x="8515427" y="1419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47370</xdr:rowOff>
    </xdr:from>
    <xdr:ext cx="469744" cy="259045"/>
    <xdr:sp macro="" textlink="">
      <xdr:nvSpPr>
        <xdr:cNvPr id="373" name="n_3aveValue【福祉施設】&#10;一人当たり面積">
          <a:extLst>
            <a:ext uri="{FF2B5EF4-FFF2-40B4-BE49-F238E27FC236}">
              <a16:creationId xmlns:a16="http://schemas.microsoft.com/office/drawing/2014/main" id="{6A199346-4026-4657-8936-B0CC54891DC3}"/>
            </a:ext>
          </a:extLst>
        </xdr:cNvPr>
        <xdr:cNvSpPr txBox="1"/>
      </xdr:nvSpPr>
      <xdr:spPr>
        <a:xfrm>
          <a:off x="7626427" y="1410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120848</xdr:rowOff>
    </xdr:from>
    <xdr:ext cx="469744" cy="259045"/>
    <xdr:sp macro="" textlink="">
      <xdr:nvSpPr>
        <xdr:cNvPr id="374" name="n_4aveValue【福祉施設】&#10;一人当たり面積">
          <a:extLst>
            <a:ext uri="{FF2B5EF4-FFF2-40B4-BE49-F238E27FC236}">
              <a16:creationId xmlns:a16="http://schemas.microsoft.com/office/drawing/2014/main" id="{15D8D066-73D5-415F-ADAB-D1CC059FC248}"/>
            </a:ext>
          </a:extLst>
        </xdr:cNvPr>
        <xdr:cNvSpPr txBox="1"/>
      </xdr:nvSpPr>
      <xdr:spPr>
        <a:xfrm>
          <a:off x="6737427" y="1400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80934</xdr:rowOff>
    </xdr:from>
    <xdr:ext cx="469744" cy="259045"/>
    <xdr:sp macro="" textlink="">
      <xdr:nvSpPr>
        <xdr:cNvPr id="375" name="n_1mainValue【福祉施設】&#10;一人当たり面積">
          <a:extLst>
            <a:ext uri="{FF2B5EF4-FFF2-40B4-BE49-F238E27FC236}">
              <a16:creationId xmlns:a16="http://schemas.microsoft.com/office/drawing/2014/main" id="{30A01D1B-8F96-4897-85D5-E7EB614614D3}"/>
            </a:ext>
          </a:extLst>
        </xdr:cNvPr>
        <xdr:cNvSpPr txBox="1"/>
      </xdr:nvSpPr>
      <xdr:spPr>
        <a:xfrm>
          <a:off x="9391727"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91820</xdr:rowOff>
    </xdr:from>
    <xdr:ext cx="469744" cy="259045"/>
    <xdr:sp macro="" textlink="">
      <xdr:nvSpPr>
        <xdr:cNvPr id="376" name="n_2mainValue【福祉施設】&#10;一人当たり面積">
          <a:extLst>
            <a:ext uri="{FF2B5EF4-FFF2-40B4-BE49-F238E27FC236}">
              <a16:creationId xmlns:a16="http://schemas.microsoft.com/office/drawing/2014/main" id="{A883DCE8-DDE3-4672-9DAE-AD2974405D1B}"/>
            </a:ext>
          </a:extLst>
        </xdr:cNvPr>
        <xdr:cNvSpPr txBox="1"/>
      </xdr:nvSpPr>
      <xdr:spPr>
        <a:xfrm>
          <a:off x="8515427" y="136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53720</xdr:rowOff>
    </xdr:from>
    <xdr:ext cx="469744" cy="259045"/>
    <xdr:sp macro="" textlink="">
      <xdr:nvSpPr>
        <xdr:cNvPr id="377" name="n_3mainValue【福祉施設】&#10;一人当たり面積">
          <a:extLst>
            <a:ext uri="{FF2B5EF4-FFF2-40B4-BE49-F238E27FC236}">
              <a16:creationId xmlns:a16="http://schemas.microsoft.com/office/drawing/2014/main" id="{F7334E80-B001-450B-8F05-2E0AEFA7939A}"/>
            </a:ext>
          </a:extLst>
        </xdr:cNvPr>
        <xdr:cNvSpPr txBox="1"/>
      </xdr:nvSpPr>
      <xdr:spPr>
        <a:xfrm>
          <a:off x="7626427" y="1325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75491</xdr:rowOff>
    </xdr:from>
    <xdr:ext cx="469744" cy="259045"/>
    <xdr:sp macro="" textlink="">
      <xdr:nvSpPr>
        <xdr:cNvPr id="378" name="n_4mainValue【福祉施設】&#10;一人当たり面積">
          <a:extLst>
            <a:ext uri="{FF2B5EF4-FFF2-40B4-BE49-F238E27FC236}">
              <a16:creationId xmlns:a16="http://schemas.microsoft.com/office/drawing/2014/main" id="{1799C093-5D77-4FD1-8D16-104EE70F93EF}"/>
            </a:ext>
          </a:extLst>
        </xdr:cNvPr>
        <xdr:cNvSpPr txBox="1"/>
      </xdr:nvSpPr>
      <xdr:spPr>
        <a:xfrm>
          <a:off x="6737427" y="132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3634B5D6-8F17-40D7-8D89-51392997ADA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B543F49C-59F2-4504-9CA5-BB1CFA3A2DD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64642C30-9F0B-4E36-AB08-EF69A043B00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99F13F15-2EBC-4CDD-8B3C-2A1E21E6986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18F60D5E-161A-4AD6-9142-22D96D7F6C7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25F8BB4-7E3E-47B7-A856-354D0E1309C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E395876-0617-45DC-BC5C-A8A554A3F08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CD15C56-FBD6-4A9D-B407-AFE5FA8B0C3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F9BB0295-E3EE-489A-9657-15899EF1B1A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10C3D2BF-65C6-4210-8219-881A55D0A55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159926A7-202E-4CAC-904F-428C5DB333C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87B4BF7E-0464-4B54-8BF0-C3304ADEABF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1759EE32-BFBB-4185-860D-7588169C487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67F143F0-0CC8-4AAC-A48E-C4CE489A8C4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E0B91E6B-A502-4D80-916A-A0315460D4D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061BE60B-A06F-4B81-ABCE-52846E01807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E572785C-A1A1-4785-90F8-826778C2F36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F3BD451C-F9F5-4231-8703-78AE85AA872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DB80374A-FF4B-490E-9AB0-314DD48E9B2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E64051A7-ED80-411A-A484-25CB47C9BD5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EECB6B2B-2D09-468B-B699-E17A1A5F3C6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6C60E1BD-8A38-4F4D-8905-71693489A5E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9CCB713A-7D1F-418C-9B20-E5E4E40FEF8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10100234-2051-43C0-9DB2-A5A81652303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83820</xdr:rowOff>
    </xdr:from>
    <xdr:to>
      <xdr:col>24</xdr:col>
      <xdr:colOff>62865</xdr:colOff>
      <xdr:row>107</xdr:row>
      <xdr:rowOff>150495</xdr:rowOff>
    </xdr:to>
    <xdr:cxnSp macro="">
      <xdr:nvCxnSpPr>
        <xdr:cNvPr id="403" name="直線コネクタ 402">
          <a:extLst>
            <a:ext uri="{FF2B5EF4-FFF2-40B4-BE49-F238E27FC236}">
              <a16:creationId xmlns:a16="http://schemas.microsoft.com/office/drawing/2014/main" id="{BE4DE5CE-FB4C-42AB-B821-3471E24AA0B5}"/>
            </a:ext>
          </a:extLst>
        </xdr:cNvPr>
        <xdr:cNvCxnSpPr/>
      </xdr:nvCxnSpPr>
      <xdr:spPr>
        <a:xfrm flipV="1">
          <a:off x="4634865" y="1722882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154322</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B7BB3E4D-9032-4276-AF9F-8E9DFFC9FC51}"/>
            </a:ext>
          </a:extLst>
        </xdr:cNvPr>
        <xdr:cNvSpPr txBox="1"/>
      </xdr:nvSpPr>
      <xdr:spPr>
        <a:xfrm>
          <a:off x="4673600"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150495</xdr:rowOff>
    </xdr:from>
    <xdr:to>
      <xdr:col>24</xdr:col>
      <xdr:colOff>152400</xdr:colOff>
      <xdr:row>107</xdr:row>
      <xdr:rowOff>150495</xdr:rowOff>
    </xdr:to>
    <xdr:cxnSp macro="">
      <xdr:nvCxnSpPr>
        <xdr:cNvPr id="405" name="直線コネクタ 404">
          <a:extLst>
            <a:ext uri="{FF2B5EF4-FFF2-40B4-BE49-F238E27FC236}">
              <a16:creationId xmlns:a16="http://schemas.microsoft.com/office/drawing/2014/main" id="{749ABD1E-5231-422F-A24B-D3ECE6ECA396}"/>
            </a:ext>
          </a:extLst>
        </xdr:cNvPr>
        <xdr:cNvCxnSpPr/>
      </xdr:nvCxnSpPr>
      <xdr:spPr>
        <a:xfrm>
          <a:off x="4546600" y="1849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30497</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8160F5F8-392D-46F9-90F0-956D9711A175}"/>
            </a:ext>
          </a:extLst>
        </xdr:cNvPr>
        <xdr:cNvSpPr txBox="1"/>
      </xdr:nvSpPr>
      <xdr:spPr>
        <a:xfrm>
          <a:off x="4673600" y="1700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83820</xdr:rowOff>
    </xdr:from>
    <xdr:to>
      <xdr:col>24</xdr:col>
      <xdr:colOff>152400</xdr:colOff>
      <xdr:row>100</xdr:row>
      <xdr:rowOff>83820</xdr:rowOff>
    </xdr:to>
    <xdr:cxnSp macro="">
      <xdr:nvCxnSpPr>
        <xdr:cNvPr id="407" name="直線コネクタ 406">
          <a:extLst>
            <a:ext uri="{FF2B5EF4-FFF2-40B4-BE49-F238E27FC236}">
              <a16:creationId xmlns:a16="http://schemas.microsoft.com/office/drawing/2014/main" id="{D34DD2E0-1093-48AC-8DED-F3098F37F42A}"/>
            </a:ext>
          </a:extLst>
        </xdr:cNvPr>
        <xdr:cNvCxnSpPr/>
      </xdr:nvCxnSpPr>
      <xdr:spPr>
        <a:xfrm>
          <a:off x="4546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61613</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9CEC5FCB-756F-4869-AC3E-015408A87420}"/>
            </a:ext>
          </a:extLst>
        </xdr:cNvPr>
        <xdr:cNvSpPr txBox="1"/>
      </xdr:nvSpPr>
      <xdr:spPr>
        <a:xfrm>
          <a:off x="4673600" y="17549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38736</xdr:rowOff>
    </xdr:from>
    <xdr:to>
      <xdr:col>24</xdr:col>
      <xdr:colOff>114300</xdr:colOff>
      <xdr:row>103</xdr:row>
      <xdr:rowOff>140336</xdr:rowOff>
    </xdr:to>
    <xdr:sp macro="" textlink="">
      <xdr:nvSpPr>
        <xdr:cNvPr id="409" name="フローチャート: 判断 408">
          <a:extLst>
            <a:ext uri="{FF2B5EF4-FFF2-40B4-BE49-F238E27FC236}">
              <a16:creationId xmlns:a16="http://schemas.microsoft.com/office/drawing/2014/main" id="{A7AEF845-D77A-4214-808D-C6E79981E2ED}"/>
            </a:ext>
          </a:extLst>
        </xdr:cNvPr>
        <xdr:cNvSpPr/>
      </xdr:nvSpPr>
      <xdr:spPr>
        <a:xfrm>
          <a:off x="45847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84455</xdr:rowOff>
    </xdr:from>
    <xdr:to>
      <xdr:col>20</xdr:col>
      <xdr:colOff>38100</xdr:colOff>
      <xdr:row>104</xdr:row>
      <xdr:rowOff>14605</xdr:rowOff>
    </xdr:to>
    <xdr:sp macro="" textlink="">
      <xdr:nvSpPr>
        <xdr:cNvPr id="410" name="フローチャート: 判断 409">
          <a:extLst>
            <a:ext uri="{FF2B5EF4-FFF2-40B4-BE49-F238E27FC236}">
              <a16:creationId xmlns:a16="http://schemas.microsoft.com/office/drawing/2014/main" id="{2D86339F-31E4-47D2-AB2B-B0E2F74C771B}"/>
            </a:ext>
          </a:extLst>
        </xdr:cNvPr>
        <xdr:cNvSpPr/>
      </xdr:nvSpPr>
      <xdr:spPr>
        <a:xfrm>
          <a:off x="37465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48261</xdr:rowOff>
    </xdr:from>
    <xdr:to>
      <xdr:col>15</xdr:col>
      <xdr:colOff>101600</xdr:colOff>
      <xdr:row>103</xdr:row>
      <xdr:rowOff>149861</xdr:rowOff>
    </xdr:to>
    <xdr:sp macro="" textlink="">
      <xdr:nvSpPr>
        <xdr:cNvPr id="411" name="フローチャート: 判断 410">
          <a:extLst>
            <a:ext uri="{FF2B5EF4-FFF2-40B4-BE49-F238E27FC236}">
              <a16:creationId xmlns:a16="http://schemas.microsoft.com/office/drawing/2014/main" id="{96BEB1AF-CB81-41CB-8727-6DBB07D9EBAC}"/>
            </a:ext>
          </a:extLst>
        </xdr:cNvPr>
        <xdr:cNvSpPr/>
      </xdr:nvSpPr>
      <xdr:spPr>
        <a:xfrm>
          <a:off x="2857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12" name="フローチャート: 判断 411">
          <a:extLst>
            <a:ext uri="{FF2B5EF4-FFF2-40B4-BE49-F238E27FC236}">
              <a16:creationId xmlns:a16="http://schemas.microsoft.com/office/drawing/2014/main" id="{82A28ADC-F060-4A1B-820A-8A885194EF3F}"/>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13" name="フローチャート: 判断 412">
          <a:extLst>
            <a:ext uri="{FF2B5EF4-FFF2-40B4-BE49-F238E27FC236}">
              <a16:creationId xmlns:a16="http://schemas.microsoft.com/office/drawing/2014/main" id="{492F3850-0B0B-480B-8EB9-3BEF4FC40FF0}"/>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C91DA11-20A1-41DD-9559-D56C0A785E3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014362F-EC60-409C-8116-DABE4E2C3C9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CE98956-4A84-4EA6-801D-2E1DD4123FD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42D3AE53-829E-43D7-B977-EC7EB53848A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58D093A-DF97-4829-8047-3D4D369E227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132080</xdr:rowOff>
    </xdr:from>
    <xdr:to>
      <xdr:col>24</xdr:col>
      <xdr:colOff>114300</xdr:colOff>
      <xdr:row>104</xdr:row>
      <xdr:rowOff>62230</xdr:rowOff>
    </xdr:to>
    <xdr:sp macro="" textlink="">
      <xdr:nvSpPr>
        <xdr:cNvPr id="419" name="楕円 418">
          <a:extLst>
            <a:ext uri="{FF2B5EF4-FFF2-40B4-BE49-F238E27FC236}">
              <a16:creationId xmlns:a16="http://schemas.microsoft.com/office/drawing/2014/main" id="{EA8A5F7D-4CFF-4889-9933-273974060F42}"/>
            </a:ext>
          </a:extLst>
        </xdr:cNvPr>
        <xdr:cNvSpPr/>
      </xdr:nvSpPr>
      <xdr:spPr>
        <a:xfrm>
          <a:off x="45847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110507</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84C52AB2-EBDA-4D91-B2D2-11D0389B8D12}"/>
            </a:ext>
          </a:extLst>
        </xdr:cNvPr>
        <xdr:cNvSpPr txBox="1"/>
      </xdr:nvSpPr>
      <xdr:spPr>
        <a:xfrm>
          <a:off x="4673600"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92075</xdr:rowOff>
    </xdr:from>
    <xdr:to>
      <xdr:col>20</xdr:col>
      <xdr:colOff>38100</xdr:colOff>
      <xdr:row>104</xdr:row>
      <xdr:rowOff>22225</xdr:rowOff>
    </xdr:to>
    <xdr:sp macro="" textlink="">
      <xdr:nvSpPr>
        <xdr:cNvPr id="421" name="楕円 420">
          <a:extLst>
            <a:ext uri="{FF2B5EF4-FFF2-40B4-BE49-F238E27FC236}">
              <a16:creationId xmlns:a16="http://schemas.microsoft.com/office/drawing/2014/main" id="{AD1F53D3-5ADB-499C-9839-745BB52BE6FA}"/>
            </a:ext>
          </a:extLst>
        </xdr:cNvPr>
        <xdr:cNvSpPr/>
      </xdr:nvSpPr>
      <xdr:spPr>
        <a:xfrm>
          <a:off x="374650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142875</xdr:rowOff>
    </xdr:from>
    <xdr:to>
      <xdr:col>24</xdr:col>
      <xdr:colOff>63500</xdr:colOff>
      <xdr:row>104</xdr:row>
      <xdr:rowOff>11430</xdr:rowOff>
    </xdr:to>
    <xdr:cxnSp macro="">
      <xdr:nvCxnSpPr>
        <xdr:cNvPr id="422" name="直線コネクタ 421">
          <a:extLst>
            <a:ext uri="{FF2B5EF4-FFF2-40B4-BE49-F238E27FC236}">
              <a16:creationId xmlns:a16="http://schemas.microsoft.com/office/drawing/2014/main" id="{289C3E2C-A220-4A1C-A27F-FCC89F4661C4}"/>
            </a:ext>
          </a:extLst>
        </xdr:cNvPr>
        <xdr:cNvCxnSpPr/>
      </xdr:nvCxnSpPr>
      <xdr:spPr>
        <a:xfrm>
          <a:off x="3797300" y="178022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53975</xdr:rowOff>
    </xdr:from>
    <xdr:to>
      <xdr:col>15</xdr:col>
      <xdr:colOff>101600</xdr:colOff>
      <xdr:row>103</xdr:row>
      <xdr:rowOff>155575</xdr:rowOff>
    </xdr:to>
    <xdr:sp macro="" textlink="">
      <xdr:nvSpPr>
        <xdr:cNvPr id="423" name="楕円 422">
          <a:extLst>
            <a:ext uri="{FF2B5EF4-FFF2-40B4-BE49-F238E27FC236}">
              <a16:creationId xmlns:a16="http://schemas.microsoft.com/office/drawing/2014/main" id="{1D2F3C4E-30A6-4FF2-98BB-00A23FC43985}"/>
            </a:ext>
          </a:extLst>
        </xdr:cNvPr>
        <xdr:cNvSpPr/>
      </xdr:nvSpPr>
      <xdr:spPr>
        <a:xfrm>
          <a:off x="28575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104775</xdr:rowOff>
    </xdr:from>
    <xdr:to>
      <xdr:col>19</xdr:col>
      <xdr:colOff>177800</xdr:colOff>
      <xdr:row>103</xdr:row>
      <xdr:rowOff>142875</xdr:rowOff>
    </xdr:to>
    <xdr:cxnSp macro="">
      <xdr:nvCxnSpPr>
        <xdr:cNvPr id="424" name="直線コネクタ 423">
          <a:extLst>
            <a:ext uri="{FF2B5EF4-FFF2-40B4-BE49-F238E27FC236}">
              <a16:creationId xmlns:a16="http://schemas.microsoft.com/office/drawing/2014/main" id="{EBFE9FFF-D7C6-4EF5-9413-37932190D5E1}"/>
            </a:ext>
          </a:extLst>
        </xdr:cNvPr>
        <xdr:cNvCxnSpPr/>
      </xdr:nvCxnSpPr>
      <xdr:spPr>
        <a:xfrm>
          <a:off x="2908300" y="177641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13970</xdr:rowOff>
    </xdr:from>
    <xdr:to>
      <xdr:col>10</xdr:col>
      <xdr:colOff>165100</xdr:colOff>
      <xdr:row>103</xdr:row>
      <xdr:rowOff>115570</xdr:rowOff>
    </xdr:to>
    <xdr:sp macro="" textlink="">
      <xdr:nvSpPr>
        <xdr:cNvPr id="425" name="楕円 424">
          <a:extLst>
            <a:ext uri="{FF2B5EF4-FFF2-40B4-BE49-F238E27FC236}">
              <a16:creationId xmlns:a16="http://schemas.microsoft.com/office/drawing/2014/main" id="{E4033469-6336-4291-B2A0-C28D62E21E21}"/>
            </a:ext>
          </a:extLst>
        </xdr:cNvPr>
        <xdr:cNvSpPr/>
      </xdr:nvSpPr>
      <xdr:spPr>
        <a:xfrm>
          <a:off x="1968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64770</xdr:rowOff>
    </xdr:from>
    <xdr:to>
      <xdr:col>15</xdr:col>
      <xdr:colOff>50800</xdr:colOff>
      <xdr:row>103</xdr:row>
      <xdr:rowOff>104775</xdr:rowOff>
    </xdr:to>
    <xdr:cxnSp macro="">
      <xdr:nvCxnSpPr>
        <xdr:cNvPr id="426" name="直線コネクタ 425">
          <a:extLst>
            <a:ext uri="{FF2B5EF4-FFF2-40B4-BE49-F238E27FC236}">
              <a16:creationId xmlns:a16="http://schemas.microsoft.com/office/drawing/2014/main" id="{B46ADE06-7F24-4DC2-9BC3-3C35CEEB7E31}"/>
            </a:ext>
          </a:extLst>
        </xdr:cNvPr>
        <xdr:cNvCxnSpPr/>
      </xdr:nvCxnSpPr>
      <xdr:spPr>
        <a:xfrm>
          <a:off x="2019300" y="177241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170180</xdr:rowOff>
    </xdr:from>
    <xdr:to>
      <xdr:col>6</xdr:col>
      <xdr:colOff>38100</xdr:colOff>
      <xdr:row>103</xdr:row>
      <xdr:rowOff>100330</xdr:rowOff>
    </xdr:to>
    <xdr:sp macro="" textlink="">
      <xdr:nvSpPr>
        <xdr:cNvPr id="427" name="楕円 426">
          <a:extLst>
            <a:ext uri="{FF2B5EF4-FFF2-40B4-BE49-F238E27FC236}">
              <a16:creationId xmlns:a16="http://schemas.microsoft.com/office/drawing/2014/main" id="{85ADA234-6DFB-43D8-8967-A0D2D66C1B34}"/>
            </a:ext>
          </a:extLst>
        </xdr:cNvPr>
        <xdr:cNvSpPr/>
      </xdr:nvSpPr>
      <xdr:spPr>
        <a:xfrm>
          <a:off x="1079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49530</xdr:rowOff>
    </xdr:from>
    <xdr:to>
      <xdr:col>10</xdr:col>
      <xdr:colOff>114300</xdr:colOff>
      <xdr:row>103</xdr:row>
      <xdr:rowOff>64770</xdr:rowOff>
    </xdr:to>
    <xdr:cxnSp macro="">
      <xdr:nvCxnSpPr>
        <xdr:cNvPr id="428" name="直線コネクタ 427">
          <a:extLst>
            <a:ext uri="{FF2B5EF4-FFF2-40B4-BE49-F238E27FC236}">
              <a16:creationId xmlns:a16="http://schemas.microsoft.com/office/drawing/2014/main" id="{DC0333E2-C0D4-47F1-BF84-6AA70C8C7C2A}"/>
            </a:ext>
          </a:extLst>
        </xdr:cNvPr>
        <xdr:cNvCxnSpPr/>
      </xdr:nvCxnSpPr>
      <xdr:spPr>
        <a:xfrm>
          <a:off x="1130300" y="17708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31132</xdr:rowOff>
    </xdr:from>
    <xdr:ext cx="405111" cy="259045"/>
    <xdr:sp macro="" textlink="">
      <xdr:nvSpPr>
        <xdr:cNvPr id="429" name="n_1aveValue【市民会館】&#10;有形固定資産減価償却率">
          <a:extLst>
            <a:ext uri="{FF2B5EF4-FFF2-40B4-BE49-F238E27FC236}">
              <a16:creationId xmlns:a16="http://schemas.microsoft.com/office/drawing/2014/main" id="{92AC6043-01BF-42BD-B374-FE6C5DCE66E7}"/>
            </a:ext>
          </a:extLst>
        </xdr:cNvPr>
        <xdr:cNvSpPr txBox="1"/>
      </xdr:nvSpPr>
      <xdr:spPr>
        <a:xfrm>
          <a:off x="3582044"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166388</xdr:rowOff>
    </xdr:from>
    <xdr:ext cx="405111" cy="259045"/>
    <xdr:sp macro="" textlink="">
      <xdr:nvSpPr>
        <xdr:cNvPr id="430" name="n_2aveValue【市民会館】&#10;有形固定資産減価償却率">
          <a:extLst>
            <a:ext uri="{FF2B5EF4-FFF2-40B4-BE49-F238E27FC236}">
              <a16:creationId xmlns:a16="http://schemas.microsoft.com/office/drawing/2014/main" id="{A7E411DD-D679-40E3-97AE-AAB9E2454674}"/>
            </a:ext>
          </a:extLst>
        </xdr:cNvPr>
        <xdr:cNvSpPr txBox="1"/>
      </xdr:nvSpPr>
      <xdr:spPr>
        <a:xfrm>
          <a:off x="2705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31" name="n_3aveValue【市民会館】&#10;有形固定資産減価償却率">
          <a:extLst>
            <a:ext uri="{FF2B5EF4-FFF2-40B4-BE49-F238E27FC236}">
              <a16:creationId xmlns:a16="http://schemas.microsoft.com/office/drawing/2014/main" id="{32107EDD-8790-4BAD-A499-E613FDDCFF56}"/>
            </a:ext>
          </a:extLst>
        </xdr:cNvPr>
        <xdr:cNvSpPr txBox="1"/>
      </xdr:nvSpPr>
      <xdr:spPr>
        <a:xfrm>
          <a:off x="1816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125747</xdr:rowOff>
    </xdr:from>
    <xdr:ext cx="405111" cy="259045"/>
    <xdr:sp macro="" textlink="">
      <xdr:nvSpPr>
        <xdr:cNvPr id="432" name="n_4aveValue【市民会館】&#10;有形固定資産減価償却率">
          <a:extLst>
            <a:ext uri="{FF2B5EF4-FFF2-40B4-BE49-F238E27FC236}">
              <a16:creationId xmlns:a16="http://schemas.microsoft.com/office/drawing/2014/main" id="{5EF072D5-A691-43ED-AE51-0B438527621E}"/>
            </a:ext>
          </a:extLst>
        </xdr:cNvPr>
        <xdr:cNvSpPr txBox="1"/>
      </xdr:nvSpPr>
      <xdr:spPr>
        <a:xfrm>
          <a:off x="9277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13352</xdr:rowOff>
    </xdr:from>
    <xdr:ext cx="405111" cy="259045"/>
    <xdr:sp macro="" textlink="">
      <xdr:nvSpPr>
        <xdr:cNvPr id="433" name="n_1mainValue【市民会館】&#10;有形固定資産減価償却率">
          <a:extLst>
            <a:ext uri="{FF2B5EF4-FFF2-40B4-BE49-F238E27FC236}">
              <a16:creationId xmlns:a16="http://schemas.microsoft.com/office/drawing/2014/main" id="{A373F251-572F-445D-BAEA-C50F2AA68B97}"/>
            </a:ext>
          </a:extLst>
        </xdr:cNvPr>
        <xdr:cNvSpPr txBox="1"/>
      </xdr:nvSpPr>
      <xdr:spPr>
        <a:xfrm>
          <a:off x="35820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146702</xdr:rowOff>
    </xdr:from>
    <xdr:ext cx="405111" cy="259045"/>
    <xdr:sp macro="" textlink="">
      <xdr:nvSpPr>
        <xdr:cNvPr id="434" name="n_2mainValue【市民会館】&#10;有形固定資産減価償却率">
          <a:extLst>
            <a:ext uri="{FF2B5EF4-FFF2-40B4-BE49-F238E27FC236}">
              <a16:creationId xmlns:a16="http://schemas.microsoft.com/office/drawing/2014/main" id="{83C819B5-8817-4A25-8CF1-CEE74BF4BCBB}"/>
            </a:ext>
          </a:extLst>
        </xdr:cNvPr>
        <xdr:cNvSpPr txBox="1"/>
      </xdr:nvSpPr>
      <xdr:spPr>
        <a:xfrm>
          <a:off x="2705744" y="1780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132097</xdr:rowOff>
    </xdr:from>
    <xdr:ext cx="405111" cy="259045"/>
    <xdr:sp macro="" textlink="">
      <xdr:nvSpPr>
        <xdr:cNvPr id="435" name="n_3mainValue【市民会館】&#10;有形固定資産減価償却率">
          <a:extLst>
            <a:ext uri="{FF2B5EF4-FFF2-40B4-BE49-F238E27FC236}">
              <a16:creationId xmlns:a16="http://schemas.microsoft.com/office/drawing/2014/main" id="{EDA9C246-76D2-4F2A-9F04-E82450427D5C}"/>
            </a:ext>
          </a:extLst>
        </xdr:cNvPr>
        <xdr:cNvSpPr txBox="1"/>
      </xdr:nvSpPr>
      <xdr:spPr>
        <a:xfrm>
          <a:off x="1816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116857</xdr:rowOff>
    </xdr:from>
    <xdr:ext cx="405111" cy="259045"/>
    <xdr:sp macro="" textlink="">
      <xdr:nvSpPr>
        <xdr:cNvPr id="436" name="n_4mainValue【市民会館】&#10;有形固定資産減価償却率">
          <a:extLst>
            <a:ext uri="{FF2B5EF4-FFF2-40B4-BE49-F238E27FC236}">
              <a16:creationId xmlns:a16="http://schemas.microsoft.com/office/drawing/2014/main" id="{93896992-7364-43E7-A3BC-6C13CC9B86F5}"/>
            </a:ext>
          </a:extLst>
        </xdr:cNvPr>
        <xdr:cNvSpPr txBox="1"/>
      </xdr:nvSpPr>
      <xdr:spPr>
        <a:xfrm>
          <a:off x="927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BD1878D7-E3F9-472A-A050-BB142FEFF00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99D9F98C-A579-4BD5-93AC-E0860FCE454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925F0569-F9D7-43BC-A481-3150E738A22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5C172845-65EA-4567-83CF-3859A231EFB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B535061F-C099-4212-B39C-338FB59C969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9FA490C8-8D46-4AC6-9298-2754AA2045A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F0319670-1274-4EC7-9B5B-C1DD734E09F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5C4BCFD9-A605-4077-9ACA-ECCAF28DBF6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F5F12D0E-CB52-4A43-A430-1920A8D3181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7BAB3AC0-2B69-49A9-A299-2940F6C1C1F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47" name="テキスト ボックス 446">
          <a:extLst>
            <a:ext uri="{FF2B5EF4-FFF2-40B4-BE49-F238E27FC236}">
              <a16:creationId xmlns:a16="http://schemas.microsoft.com/office/drawing/2014/main" id="{2648FDB1-326C-4363-BDD1-B8154DEA8F55}"/>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3A77992B-7996-486F-BB59-BA05921D1CD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D4283DC5-ECFB-4D10-8DA9-E66289B403C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2BCD4FB0-93E8-4414-98A1-C38624BC420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A625CF8A-35E2-41AD-9A25-AA94CD2E871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F67E4DD3-3F7D-4653-ADF8-3559C2F2E62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C65B9010-3C99-4D4C-A143-E5887249B9C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D4F8EEDC-4F93-4E72-934C-E2CE29F8D94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C085637E-F15F-4361-9F9F-3CFA6B83DD5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D9FF8E68-D08F-42E8-B9D9-63510B827DF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E2B9D6DA-B791-4863-8259-D9F3694469B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1AC3440C-9C56-40EE-8271-3F23B3F501B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E0C8F2DB-8945-42C7-AEDA-015F0705086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91E55A77-DABF-4449-85DD-EC4B8A123B6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2AA9C8A7-A843-46CC-B254-90BB67F94976}"/>
            </a:ext>
          </a:extLst>
        </xdr:cNvPr>
        <xdr:cNvCxnSpPr/>
      </xdr:nvCxnSpPr>
      <xdr:spPr>
        <a:xfrm flipV="1">
          <a:off x="10476865" y="1712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FAA23252-3615-48BA-8A9A-CCD2EED6597C}"/>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362C7AC0-1FB2-43B9-A482-2BF5F3F41FF2}"/>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464" name="【市民会館】&#10;一人当たり面積最大値テキスト">
          <a:extLst>
            <a:ext uri="{FF2B5EF4-FFF2-40B4-BE49-F238E27FC236}">
              <a16:creationId xmlns:a16="http://schemas.microsoft.com/office/drawing/2014/main" id="{F1675D7A-9E5E-41FE-9EE7-F8E40A3D15FE}"/>
            </a:ext>
          </a:extLst>
        </xdr:cNvPr>
        <xdr:cNvSpPr txBox="1"/>
      </xdr:nvSpPr>
      <xdr:spPr>
        <a:xfrm>
          <a:off x="10515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465" name="直線コネクタ 464">
          <a:extLst>
            <a:ext uri="{FF2B5EF4-FFF2-40B4-BE49-F238E27FC236}">
              <a16:creationId xmlns:a16="http://schemas.microsoft.com/office/drawing/2014/main" id="{08176CCD-BB78-45D0-94F3-C0422B8422A2}"/>
            </a:ext>
          </a:extLst>
        </xdr:cNvPr>
        <xdr:cNvCxnSpPr/>
      </xdr:nvCxnSpPr>
      <xdr:spPr>
        <a:xfrm>
          <a:off x="10388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105427</xdr:rowOff>
    </xdr:from>
    <xdr:ext cx="469744" cy="259045"/>
    <xdr:sp macro="" textlink="">
      <xdr:nvSpPr>
        <xdr:cNvPr id="466" name="【市民会館】&#10;一人当たり面積平均値テキスト">
          <a:extLst>
            <a:ext uri="{FF2B5EF4-FFF2-40B4-BE49-F238E27FC236}">
              <a16:creationId xmlns:a16="http://schemas.microsoft.com/office/drawing/2014/main" id="{F4CC4594-C0D2-4A11-ABB7-A0636F243552}"/>
            </a:ext>
          </a:extLst>
        </xdr:cNvPr>
        <xdr:cNvSpPr txBox="1"/>
      </xdr:nvSpPr>
      <xdr:spPr>
        <a:xfrm>
          <a:off x="10515600" y="1759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82550</xdr:rowOff>
    </xdr:from>
    <xdr:to>
      <xdr:col>55</xdr:col>
      <xdr:colOff>50800</xdr:colOff>
      <xdr:row>104</xdr:row>
      <xdr:rowOff>12700</xdr:rowOff>
    </xdr:to>
    <xdr:sp macro="" textlink="">
      <xdr:nvSpPr>
        <xdr:cNvPr id="467" name="フローチャート: 判断 466">
          <a:extLst>
            <a:ext uri="{FF2B5EF4-FFF2-40B4-BE49-F238E27FC236}">
              <a16:creationId xmlns:a16="http://schemas.microsoft.com/office/drawing/2014/main" id="{F921E45F-6A23-4D99-B3B2-72F5AA79EA45}"/>
            </a:ext>
          </a:extLst>
        </xdr:cNvPr>
        <xdr:cNvSpPr/>
      </xdr:nvSpPr>
      <xdr:spPr>
        <a:xfrm>
          <a:off x="104267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10161</xdr:rowOff>
    </xdr:from>
    <xdr:to>
      <xdr:col>50</xdr:col>
      <xdr:colOff>165100</xdr:colOff>
      <xdr:row>104</xdr:row>
      <xdr:rowOff>111761</xdr:rowOff>
    </xdr:to>
    <xdr:sp macro="" textlink="">
      <xdr:nvSpPr>
        <xdr:cNvPr id="468" name="フローチャート: 判断 467">
          <a:extLst>
            <a:ext uri="{FF2B5EF4-FFF2-40B4-BE49-F238E27FC236}">
              <a16:creationId xmlns:a16="http://schemas.microsoft.com/office/drawing/2014/main" id="{66863B94-43A9-4364-8B5A-A5741761E41A}"/>
            </a:ext>
          </a:extLst>
        </xdr:cNvPr>
        <xdr:cNvSpPr/>
      </xdr:nvSpPr>
      <xdr:spPr>
        <a:xfrm>
          <a:off x="9588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25400</xdr:rowOff>
    </xdr:from>
    <xdr:to>
      <xdr:col>46</xdr:col>
      <xdr:colOff>38100</xdr:colOff>
      <xdr:row>104</xdr:row>
      <xdr:rowOff>127000</xdr:rowOff>
    </xdr:to>
    <xdr:sp macro="" textlink="">
      <xdr:nvSpPr>
        <xdr:cNvPr id="469" name="フローチャート: 判断 468">
          <a:extLst>
            <a:ext uri="{FF2B5EF4-FFF2-40B4-BE49-F238E27FC236}">
              <a16:creationId xmlns:a16="http://schemas.microsoft.com/office/drawing/2014/main" id="{465FE1A7-D83B-4031-860E-027997131BB4}"/>
            </a:ext>
          </a:extLst>
        </xdr:cNvPr>
        <xdr:cNvSpPr/>
      </xdr:nvSpPr>
      <xdr:spPr>
        <a:xfrm>
          <a:off x="869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109220</xdr:rowOff>
    </xdr:from>
    <xdr:to>
      <xdr:col>41</xdr:col>
      <xdr:colOff>101600</xdr:colOff>
      <xdr:row>105</xdr:row>
      <xdr:rowOff>39370</xdr:rowOff>
    </xdr:to>
    <xdr:sp macro="" textlink="">
      <xdr:nvSpPr>
        <xdr:cNvPr id="470" name="フローチャート: 判断 469">
          <a:extLst>
            <a:ext uri="{FF2B5EF4-FFF2-40B4-BE49-F238E27FC236}">
              <a16:creationId xmlns:a16="http://schemas.microsoft.com/office/drawing/2014/main" id="{EBA652B8-8F43-4907-9479-CE0A93EE97AE}"/>
            </a:ext>
          </a:extLst>
        </xdr:cNvPr>
        <xdr:cNvSpPr/>
      </xdr:nvSpPr>
      <xdr:spPr>
        <a:xfrm>
          <a:off x="781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101600</xdr:rowOff>
    </xdr:from>
    <xdr:to>
      <xdr:col>36</xdr:col>
      <xdr:colOff>165100</xdr:colOff>
      <xdr:row>105</xdr:row>
      <xdr:rowOff>31750</xdr:rowOff>
    </xdr:to>
    <xdr:sp macro="" textlink="">
      <xdr:nvSpPr>
        <xdr:cNvPr id="471" name="フローチャート: 判断 470">
          <a:extLst>
            <a:ext uri="{FF2B5EF4-FFF2-40B4-BE49-F238E27FC236}">
              <a16:creationId xmlns:a16="http://schemas.microsoft.com/office/drawing/2014/main" id="{87B60B14-8CF4-4252-BBAA-A0EFD1FF85A3}"/>
            </a:ext>
          </a:extLst>
        </xdr:cNvPr>
        <xdr:cNvSpPr/>
      </xdr:nvSpPr>
      <xdr:spPr>
        <a:xfrm>
          <a:off x="6921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C9AFED7-559E-4D92-85AC-DACAC58480D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22571649-BC57-4716-AF12-91696164F74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E6E6519-6E66-4F25-8C5A-5C1A5294A12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8958627-17E3-4353-AC39-3E0E4BABFA4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A1EB30C-FDD2-47C7-A60C-B066C61877F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113030</xdr:rowOff>
    </xdr:from>
    <xdr:to>
      <xdr:col>55</xdr:col>
      <xdr:colOff>50800</xdr:colOff>
      <xdr:row>104</xdr:row>
      <xdr:rowOff>43180</xdr:rowOff>
    </xdr:to>
    <xdr:sp macro="" textlink="">
      <xdr:nvSpPr>
        <xdr:cNvPr id="477" name="楕円 476">
          <a:extLst>
            <a:ext uri="{FF2B5EF4-FFF2-40B4-BE49-F238E27FC236}">
              <a16:creationId xmlns:a16="http://schemas.microsoft.com/office/drawing/2014/main" id="{248A3C52-F392-4F40-BFE1-721DA33508C6}"/>
            </a:ext>
          </a:extLst>
        </xdr:cNvPr>
        <xdr:cNvSpPr/>
      </xdr:nvSpPr>
      <xdr:spPr>
        <a:xfrm>
          <a:off x="104267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91457</xdr:rowOff>
    </xdr:from>
    <xdr:ext cx="469744" cy="259045"/>
    <xdr:sp macro="" textlink="">
      <xdr:nvSpPr>
        <xdr:cNvPr id="478" name="【市民会館】&#10;一人当たり面積該当値テキスト">
          <a:extLst>
            <a:ext uri="{FF2B5EF4-FFF2-40B4-BE49-F238E27FC236}">
              <a16:creationId xmlns:a16="http://schemas.microsoft.com/office/drawing/2014/main" id="{70CF2500-6E01-45C0-87E8-8A95CB20A6BB}"/>
            </a:ext>
          </a:extLst>
        </xdr:cNvPr>
        <xdr:cNvSpPr txBox="1"/>
      </xdr:nvSpPr>
      <xdr:spPr>
        <a:xfrm>
          <a:off x="10515600" y="1775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128270</xdr:rowOff>
    </xdr:from>
    <xdr:to>
      <xdr:col>50</xdr:col>
      <xdr:colOff>165100</xdr:colOff>
      <xdr:row>104</xdr:row>
      <xdr:rowOff>58420</xdr:rowOff>
    </xdr:to>
    <xdr:sp macro="" textlink="">
      <xdr:nvSpPr>
        <xdr:cNvPr id="479" name="楕円 478">
          <a:extLst>
            <a:ext uri="{FF2B5EF4-FFF2-40B4-BE49-F238E27FC236}">
              <a16:creationId xmlns:a16="http://schemas.microsoft.com/office/drawing/2014/main" id="{7C3C5480-FA65-41B2-80FA-A55F27FCDE9E}"/>
            </a:ext>
          </a:extLst>
        </xdr:cNvPr>
        <xdr:cNvSpPr/>
      </xdr:nvSpPr>
      <xdr:spPr>
        <a:xfrm>
          <a:off x="9588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163830</xdr:rowOff>
    </xdr:from>
    <xdr:to>
      <xdr:col>55</xdr:col>
      <xdr:colOff>0</xdr:colOff>
      <xdr:row>104</xdr:row>
      <xdr:rowOff>7620</xdr:rowOff>
    </xdr:to>
    <xdr:cxnSp macro="">
      <xdr:nvCxnSpPr>
        <xdr:cNvPr id="480" name="直線コネクタ 479">
          <a:extLst>
            <a:ext uri="{FF2B5EF4-FFF2-40B4-BE49-F238E27FC236}">
              <a16:creationId xmlns:a16="http://schemas.microsoft.com/office/drawing/2014/main" id="{936EF2A9-564E-499A-AAE2-EE6EEB12E77D}"/>
            </a:ext>
          </a:extLst>
        </xdr:cNvPr>
        <xdr:cNvCxnSpPr/>
      </xdr:nvCxnSpPr>
      <xdr:spPr>
        <a:xfrm flipV="1">
          <a:off x="9639300" y="17823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151130</xdr:rowOff>
    </xdr:from>
    <xdr:to>
      <xdr:col>46</xdr:col>
      <xdr:colOff>38100</xdr:colOff>
      <xdr:row>104</xdr:row>
      <xdr:rowOff>81280</xdr:rowOff>
    </xdr:to>
    <xdr:sp macro="" textlink="">
      <xdr:nvSpPr>
        <xdr:cNvPr id="481" name="楕円 480">
          <a:extLst>
            <a:ext uri="{FF2B5EF4-FFF2-40B4-BE49-F238E27FC236}">
              <a16:creationId xmlns:a16="http://schemas.microsoft.com/office/drawing/2014/main" id="{BB07F338-854B-4CF1-82BA-9B05028EC4FB}"/>
            </a:ext>
          </a:extLst>
        </xdr:cNvPr>
        <xdr:cNvSpPr/>
      </xdr:nvSpPr>
      <xdr:spPr>
        <a:xfrm>
          <a:off x="8699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7620</xdr:rowOff>
    </xdr:from>
    <xdr:to>
      <xdr:col>50</xdr:col>
      <xdr:colOff>114300</xdr:colOff>
      <xdr:row>104</xdr:row>
      <xdr:rowOff>30480</xdr:rowOff>
    </xdr:to>
    <xdr:cxnSp macro="">
      <xdr:nvCxnSpPr>
        <xdr:cNvPr id="482" name="直線コネクタ 481">
          <a:extLst>
            <a:ext uri="{FF2B5EF4-FFF2-40B4-BE49-F238E27FC236}">
              <a16:creationId xmlns:a16="http://schemas.microsoft.com/office/drawing/2014/main" id="{850664F5-97D8-41B1-8A79-668A201C8C2E}"/>
            </a:ext>
          </a:extLst>
        </xdr:cNvPr>
        <xdr:cNvCxnSpPr/>
      </xdr:nvCxnSpPr>
      <xdr:spPr>
        <a:xfrm flipV="1">
          <a:off x="8750300" y="17838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166370</xdr:rowOff>
    </xdr:from>
    <xdr:to>
      <xdr:col>41</xdr:col>
      <xdr:colOff>101600</xdr:colOff>
      <xdr:row>104</xdr:row>
      <xdr:rowOff>96520</xdr:rowOff>
    </xdr:to>
    <xdr:sp macro="" textlink="">
      <xdr:nvSpPr>
        <xdr:cNvPr id="483" name="楕円 482">
          <a:extLst>
            <a:ext uri="{FF2B5EF4-FFF2-40B4-BE49-F238E27FC236}">
              <a16:creationId xmlns:a16="http://schemas.microsoft.com/office/drawing/2014/main" id="{E5DBC835-1F68-43AB-9F72-0AB76B6520AE}"/>
            </a:ext>
          </a:extLst>
        </xdr:cNvPr>
        <xdr:cNvSpPr/>
      </xdr:nvSpPr>
      <xdr:spPr>
        <a:xfrm>
          <a:off x="7810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30480</xdr:rowOff>
    </xdr:from>
    <xdr:to>
      <xdr:col>45</xdr:col>
      <xdr:colOff>177800</xdr:colOff>
      <xdr:row>104</xdr:row>
      <xdr:rowOff>45720</xdr:rowOff>
    </xdr:to>
    <xdr:cxnSp macro="">
      <xdr:nvCxnSpPr>
        <xdr:cNvPr id="484" name="直線コネクタ 483">
          <a:extLst>
            <a:ext uri="{FF2B5EF4-FFF2-40B4-BE49-F238E27FC236}">
              <a16:creationId xmlns:a16="http://schemas.microsoft.com/office/drawing/2014/main" id="{9E2B7811-6EFD-4972-BA7F-312BA117924D}"/>
            </a:ext>
          </a:extLst>
        </xdr:cNvPr>
        <xdr:cNvCxnSpPr/>
      </xdr:nvCxnSpPr>
      <xdr:spPr>
        <a:xfrm flipV="1">
          <a:off x="7861300" y="17861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17780</xdr:rowOff>
    </xdr:from>
    <xdr:to>
      <xdr:col>36</xdr:col>
      <xdr:colOff>165100</xdr:colOff>
      <xdr:row>104</xdr:row>
      <xdr:rowOff>119380</xdr:rowOff>
    </xdr:to>
    <xdr:sp macro="" textlink="">
      <xdr:nvSpPr>
        <xdr:cNvPr id="485" name="楕円 484">
          <a:extLst>
            <a:ext uri="{FF2B5EF4-FFF2-40B4-BE49-F238E27FC236}">
              <a16:creationId xmlns:a16="http://schemas.microsoft.com/office/drawing/2014/main" id="{7CA11252-CC11-4D25-8E3F-14DF70788341}"/>
            </a:ext>
          </a:extLst>
        </xdr:cNvPr>
        <xdr:cNvSpPr/>
      </xdr:nvSpPr>
      <xdr:spPr>
        <a:xfrm>
          <a:off x="6921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45720</xdr:rowOff>
    </xdr:from>
    <xdr:to>
      <xdr:col>41</xdr:col>
      <xdr:colOff>50800</xdr:colOff>
      <xdr:row>104</xdr:row>
      <xdr:rowOff>68580</xdr:rowOff>
    </xdr:to>
    <xdr:cxnSp macro="">
      <xdr:nvCxnSpPr>
        <xdr:cNvPr id="486" name="直線コネクタ 485">
          <a:extLst>
            <a:ext uri="{FF2B5EF4-FFF2-40B4-BE49-F238E27FC236}">
              <a16:creationId xmlns:a16="http://schemas.microsoft.com/office/drawing/2014/main" id="{96170415-5E86-4D7B-96E9-0EB6B0FE75EE}"/>
            </a:ext>
          </a:extLst>
        </xdr:cNvPr>
        <xdr:cNvCxnSpPr/>
      </xdr:nvCxnSpPr>
      <xdr:spPr>
        <a:xfrm flipV="1">
          <a:off x="6972300" y="17876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102888</xdr:rowOff>
    </xdr:from>
    <xdr:ext cx="469744" cy="259045"/>
    <xdr:sp macro="" textlink="">
      <xdr:nvSpPr>
        <xdr:cNvPr id="487" name="n_1aveValue【市民会館】&#10;一人当たり面積">
          <a:extLst>
            <a:ext uri="{FF2B5EF4-FFF2-40B4-BE49-F238E27FC236}">
              <a16:creationId xmlns:a16="http://schemas.microsoft.com/office/drawing/2014/main" id="{BEAB99C4-2D5C-4128-87DE-1C54FB19D555}"/>
            </a:ext>
          </a:extLst>
        </xdr:cNvPr>
        <xdr:cNvSpPr txBox="1"/>
      </xdr:nvSpPr>
      <xdr:spPr>
        <a:xfrm>
          <a:off x="93917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118127</xdr:rowOff>
    </xdr:from>
    <xdr:ext cx="469744" cy="259045"/>
    <xdr:sp macro="" textlink="">
      <xdr:nvSpPr>
        <xdr:cNvPr id="488" name="n_2aveValue【市民会館】&#10;一人当たり面積">
          <a:extLst>
            <a:ext uri="{FF2B5EF4-FFF2-40B4-BE49-F238E27FC236}">
              <a16:creationId xmlns:a16="http://schemas.microsoft.com/office/drawing/2014/main" id="{3A3A557F-55C0-4A1F-9AF2-ADD27E0D032F}"/>
            </a:ext>
          </a:extLst>
        </xdr:cNvPr>
        <xdr:cNvSpPr txBox="1"/>
      </xdr:nvSpPr>
      <xdr:spPr>
        <a:xfrm>
          <a:off x="85154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30497</xdr:rowOff>
    </xdr:from>
    <xdr:ext cx="469744" cy="259045"/>
    <xdr:sp macro="" textlink="">
      <xdr:nvSpPr>
        <xdr:cNvPr id="489" name="n_3aveValue【市民会館】&#10;一人当たり面積">
          <a:extLst>
            <a:ext uri="{FF2B5EF4-FFF2-40B4-BE49-F238E27FC236}">
              <a16:creationId xmlns:a16="http://schemas.microsoft.com/office/drawing/2014/main" id="{22FC1604-C494-4AA0-B7AA-025070C45965}"/>
            </a:ext>
          </a:extLst>
        </xdr:cNvPr>
        <xdr:cNvSpPr txBox="1"/>
      </xdr:nvSpPr>
      <xdr:spPr>
        <a:xfrm>
          <a:off x="7626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22877</xdr:rowOff>
    </xdr:from>
    <xdr:ext cx="469744" cy="259045"/>
    <xdr:sp macro="" textlink="">
      <xdr:nvSpPr>
        <xdr:cNvPr id="490" name="n_4aveValue【市民会館】&#10;一人当たり面積">
          <a:extLst>
            <a:ext uri="{FF2B5EF4-FFF2-40B4-BE49-F238E27FC236}">
              <a16:creationId xmlns:a16="http://schemas.microsoft.com/office/drawing/2014/main" id="{24A17DEC-1B8F-476B-9180-E46BF6C6531E}"/>
            </a:ext>
          </a:extLst>
        </xdr:cNvPr>
        <xdr:cNvSpPr txBox="1"/>
      </xdr:nvSpPr>
      <xdr:spPr>
        <a:xfrm>
          <a:off x="67374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74947</xdr:rowOff>
    </xdr:from>
    <xdr:ext cx="469744" cy="259045"/>
    <xdr:sp macro="" textlink="">
      <xdr:nvSpPr>
        <xdr:cNvPr id="491" name="n_1mainValue【市民会館】&#10;一人当たり面積">
          <a:extLst>
            <a:ext uri="{FF2B5EF4-FFF2-40B4-BE49-F238E27FC236}">
              <a16:creationId xmlns:a16="http://schemas.microsoft.com/office/drawing/2014/main" id="{E752EFFD-1DA0-404F-B989-AE705A6D2C5B}"/>
            </a:ext>
          </a:extLst>
        </xdr:cNvPr>
        <xdr:cNvSpPr txBox="1"/>
      </xdr:nvSpPr>
      <xdr:spPr>
        <a:xfrm>
          <a:off x="9391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97807</xdr:rowOff>
    </xdr:from>
    <xdr:ext cx="469744" cy="259045"/>
    <xdr:sp macro="" textlink="">
      <xdr:nvSpPr>
        <xdr:cNvPr id="492" name="n_2mainValue【市民会館】&#10;一人当たり面積">
          <a:extLst>
            <a:ext uri="{FF2B5EF4-FFF2-40B4-BE49-F238E27FC236}">
              <a16:creationId xmlns:a16="http://schemas.microsoft.com/office/drawing/2014/main" id="{AA10E0B2-D29B-4AD7-AD95-64F8E586F23B}"/>
            </a:ext>
          </a:extLst>
        </xdr:cNvPr>
        <xdr:cNvSpPr txBox="1"/>
      </xdr:nvSpPr>
      <xdr:spPr>
        <a:xfrm>
          <a:off x="85154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113047</xdr:rowOff>
    </xdr:from>
    <xdr:ext cx="469744" cy="259045"/>
    <xdr:sp macro="" textlink="">
      <xdr:nvSpPr>
        <xdr:cNvPr id="493" name="n_3mainValue【市民会館】&#10;一人当たり面積">
          <a:extLst>
            <a:ext uri="{FF2B5EF4-FFF2-40B4-BE49-F238E27FC236}">
              <a16:creationId xmlns:a16="http://schemas.microsoft.com/office/drawing/2014/main" id="{69D02766-5EFA-4355-A9EB-2411E7FC954A}"/>
            </a:ext>
          </a:extLst>
        </xdr:cNvPr>
        <xdr:cNvSpPr txBox="1"/>
      </xdr:nvSpPr>
      <xdr:spPr>
        <a:xfrm>
          <a:off x="7626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135907</xdr:rowOff>
    </xdr:from>
    <xdr:ext cx="469744" cy="259045"/>
    <xdr:sp macro="" textlink="">
      <xdr:nvSpPr>
        <xdr:cNvPr id="494" name="n_4mainValue【市民会館】&#10;一人当たり面積">
          <a:extLst>
            <a:ext uri="{FF2B5EF4-FFF2-40B4-BE49-F238E27FC236}">
              <a16:creationId xmlns:a16="http://schemas.microsoft.com/office/drawing/2014/main" id="{5CE5EC72-B17D-42CE-A342-811B58C25647}"/>
            </a:ext>
          </a:extLst>
        </xdr:cNvPr>
        <xdr:cNvSpPr txBox="1"/>
      </xdr:nvSpPr>
      <xdr:spPr>
        <a:xfrm>
          <a:off x="67374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889D9E24-F994-4CA2-93B8-EB84FCB951F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62A97ABE-445B-463E-B685-87D548779D5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16627B06-62A9-4293-A840-A6250641179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13E28293-62D3-4278-91A2-337AFE6F3F4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9C273E89-D950-4920-BF57-A2E0DDF63A9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8A6F2091-0FF4-445D-9A63-9C4CD7F98FC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17CF5007-73CB-4444-8AC0-5581CBE7F56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B73A3E90-AF5A-40CC-87F7-9C43E899774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C346BA84-DBF5-43E3-817F-C2E601CC1BA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9FECC19C-07A3-40E8-81D6-720C5A242E2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FFBF4678-406C-42B8-8A77-755C18AA212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9C988E0-0E88-4A3B-8447-B3783D865B5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CD6BCD41-3F62-4445-84D1-4D9F2ECDD0C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182F936F-93A5-46E0-B3C9-FA509BCA2FD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B06652E7-3A80-467D-AD03-19718EC6526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D87AFC4F-BBE3-4183-A833-7BC6CE9E250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8184F667-4742-4044-AE66-F07F1B5856C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1E7E8DB2-8032-423E-B8BC-DC971B94651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ACF27D9-9FC4-43D2-868C-B43F3C834C1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2C8F8A07-C3B6-4F3C-8107-A4E621F1226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D1AE445A-990F-4F76-9FA3-868C65FF08B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B843E565-053A-4519-8269-1DB38F35A6C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F5383B41-B57F-4697-BCD2-BC52249F0AD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F03A6274-CF52-4F30-A8A3-65D2410803A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11430</xdr:rowOff>
    </xdr:to>
    <xdr:cxnSp macro="">
      <xdr:nvCxnSpPr>
        <xdr:cNvPr id="519" name="直線コネクタ 518">
          <a:extLst>
            <a:ext uri="{FF2B5EF4-FFF2-40B4-BE49-F238E27FC236}">
              <a16:creationId xmlns:a16="http://schemas.microsoft.com/office/drawing/2014/main" id="{6313ADC1-44EB-45BF-ACCA-2267E2AD97FE}"/>
            </a:ext>
          </a:extLst>
        </xdr:cNvPr>
        <xdr:cNvCxnSpPr/>
      </xdr:nvCxnSpPr>
      <xdr:spPr>
        <a:xfrm flipV="1">
          <a:off x="16318864" y="57988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17912BD3-C36F-4F4A-B9DF-9DC89E193401}"/>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21" name="直線コネクタ 520">
          <a:extLst>
            <a:ext uri="{FF2B5EF4-FFF2-40B4-BE49-F238E27FC236}">
              <a16:creationId xmlns:a16="http://schemas.microsoft.com/office/drawing/2014/main" id="{647CC85C-4873-4E34-BF87-48ADBC40665B}"/>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DE675FE5-1B0F-4B56-BE90-44E267BA0D26}"/>
            </a:ext>
          </a:extLst>
        </xdr:cNvPr>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523" name="直線コネクタ 522">
          <a:extLst>
            <a:ext uri="{FF2B5EF4-FFF2-40B4-BE49-F238E27FC236}">
              <a16:creationId xmlns:a16="http://schemas.microsoft.com/office/drawing/2014/main" id="{70672E62-9F6B-4B4A-A3C5-E335DFC10EF8}"/>
            </a:ext>
          </a:extLst>
        </xdr:cNvPr>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19067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B1D31DFE-80F8-4A0E-BF2C-AB4FFA2AE716}"/>
            </a:ext>
          </a:extLst>
        </xdr:cNvPr>
        <xdr:cNvSpPr txBox="1"/>
      </xdr:nvSpPr>
      <xdr:spPr>
        <a:xfrm>
          <a:off x="16357600" y="6191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40640</xdr:rowOff>
    </xdr:from>
    <xdr:to>
      <xdr:col>85</xdr:col>
      <xdr:colOff>177800</xdr:colOff>
      <xdr:row>36</xdr:row>
      <xdr:rowOff>142240</xdr:rowOff>
    </xdr:to>
    <xdr:sp macro="" textlink="">
      <xdr:nvSpPr>
        <xdr:cNvPr id="525" name="フローチャート: 判断 524">
          <a:extLst>
            <a:ext uri="{FF2B5EF4-FFF2-40B4-BE49-F238E27FC236}">
              <a16:creationId xmlns:a16="http://schemas.microsoft.com/office/drawing/2014/main" id="{A678B853-1935-47B0-9C0A-F4BB7860ECAE}"/>
            </a:ext>
          </a:extLst>
        </xdr:cNvPr>
        <xdr:cNvSpPr/>
      </xdr:nvSpPr>
      <xdr:spPr>
        <a:xfrm>
          <a:off x="162687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526" name="フローチャート: 判断 525">
          <a:extLst>
            <a:ext uri="{FF2B5EF4-FFF2-40B4-BE49-F238E27FC236}">
              <a16:creationId xmlns:a16="http://schemas.microsoft.com/office/drawing/2014/main" id="{14B49C06-B8CD-4247-9E15-D9527A886982}"/>
            </a:ext>
          </a:extLst>
        </xdr:cNvPr>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82550</xdr:rowOff>
    </xdr:from>
    <xdr:to>
      <xdr:col>76</xdr:col>
      <xdr:colOff>165100</xdr:colOff>
      <xdr:row>37</xdr:row>
      <xdr:rowOff>12700</xdr:rowOff>
    </xdr:to>
    <xdr:sp macro="" textlink="">
      <xdr:nvSpPr>
        <xdr:cNvPr id="527" name="フローチャート: 判断 526">
          <a:extLst>
            <a:ext uri="{FF2B5EF4-FFF2-40B4-BE49-F238E27FC236}">
              <a16:creationId xmlns:a16="http://schemas.microsoft.com/office/drawing/2014/main" id="{8CAD5281-990B-4A11-B029-71C1D6F73639}"/>
            </a:ext>
          </a:extLst>
        </xdr:cNvPr>
        <xdr:cNvSpPr/>
      </xdr:nvSpPr>
      <xdr:spPr>
        <a:xfrm>
          <a:off x="14541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528" name="フローチャート: 判断 527">
          <a:extLst>
            <a:ext uri="{FF2B5EF4-FFF2-40B4-BE49-F238E27FC236}">
              <a16:creationId xmlns:a16="http://schemas.microsoft.com/office/drawing/2014/main" id="{2DE5D16B-AE14-4429-96E1-8DA1433DBA33}"/>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55880</xdr:rowOff>
    </xdr:from>
    <xdr:to>
      <xdr:col>67</xdr:col>
      <xdr:colOff>101600</xdr:colOff>
      <xdr:row>38</xdr:row>
      <xdr:rowOff>157480</xdr:rowOff>
    </xdr:to>
    <xdr:sp macro="" textlink="">
      <xdr:nvSpPr>
        <xdr:cNvPr id="529" name="フローチャート: 判断 528">
          <a:extLst>
            <a:ext uri="{FF2B5EF4-FFF2-40B4-BE49-F238E27FC236}">
              <a16:creationId xmlns:a16="http://schemas.microsoft.com/office/drawing/2014/main" id="{DFB20C3E-77D3-41A1-96BC-B74F6F3B4007}"/>
            </a:ext>
          </a:extLst>
        </xdr:cNvPr>
        <xdr:cNvSpPr/>
      </xdr:nvSpPr>
      <xdr:spPr>
        <a:xfrm>
          <a:off x="12763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876492B-0FCC-4932-B5D6-D779BBD55FC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D18553B-421F-4103-AFFA-F82646FC585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D3647D3-94D5-439B-B02C-DD32897AF24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1BE2FE5-40ED-4B0B-92C7-6D44F7511AC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44FDF6C-3551-4184-8C27-77DA1016C29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44450</xdr:rowOff>
    </xdr:from>
    <xdr:to>
      <xdr:col>85</xdr:col>
      <xdr:colOff>177800</xdr:colOff>
      <xdr:row>35</xdr:row>
      <xdr:rowOff>146050</xdr:rowOff>
    </xdr:to>
    <xdr:sp macro="" textlink="">
      <xdr:nvSpPr>
        <xdr:cNvPr id="535" name="楕円 534">
          <a:extLst>
            <a:ext uri="{FF2B5EF4-FFF2-40B4-BE49-F238E27FC236}">
              <a16:creationId xmlns:a16="http://schemas.microsoft.com/office/drawing/2014/main" id="{93CC14B3-7F92-4520-AE2C-8B3EDB064F22}"/>
            </a:ext>
          </a:extLst>
        </xdr:cNvPr>
        <xdr:cNvSpPr/>
      </xdr:nvSpPr>
      <xdr:spPr>
        <a:xfrm>
          <a:off x="162687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67327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4FBB44C8-5C05-4DAC-B5B5-3490AE43638E}"/>
            </a:ext>
          </a:extLst>
        </xdr:cNvPr>
        <xdr:cNvSpPr txBox="1"/>
      </xdr:nvSpPr>
      <xdr:spPr>
        <a:xfrm>
          <a:off x="16357600"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153035</xdr:rowOff>
    </xdr:from>
    <xdr:to>
      <xdr:col>81</xdr:col>
      <xdr:colOff>101600</xdr:colOff>
      <xdr:row>35</xdr:row>
      <xdr:rowOff>83185</xdr:rowOff>
    </xdr:to>
    <xdr:sp macro="" textlink="">
      <xdr:nvSpPr>
        <xdr:cNvPr id="537" name="楕円 536">
          <a:extLst>
            <a:ext uri="{FF2B5EF4-FFF2-40B4-BE49-F238E27FC236}">
              <a16:creationId xmlns:a16="http://schemas.microsoft.com/office/drawing/2014/main" id="{AC4056F7-18C0-47B7-A494-BDB081EDD633}"/>
            </a:ext>
          </a:extLst>
        </xdr:cNvPr>
        <xdr:cNvSpPr/>
      </xdr:nvSpPr>
      <xdr:spPr>
        <a:xfrm>
          <a:off x="15430500" y="59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32385</xdr:rowOff>
    </xdr:from>
    <xdr:to>
      <xdr:col>85</xdr:col>
      <xdr:colOff>127000</xdr:colOff>
      <xdr:row>35</xdr:row>
      <xdr:rowOff>95250</xdr:rowOff>
    </xdr:to>
    <xdr:cxnSp macro="">
      <xdr:nvCxnSpPr>
        <xdr:cNvPr id="538" name="直線コネクタ 537">
          <a:extLst>
            <a:ext uri="{FF2B5EF4-FFF2-40B4-BE49-F238E27FC236}">
              <a16:creationId xmlns:a16="http://schemas.microsoft.com/office/drawing/2014/main" id="{212DF4BA-CE80-4916-BC39-D4C483652388}"/>
            </a:ext>
          </a:extLst>
        </xdr:cNvPr>
        <xdr:cNvCxnSpPr/>
      </xdr:nvCxnSpPr>
      <xdr:spPr>
        <a:xfrm>
          <a:off x="15481300" y="603313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124460</xdr:rowOff>
    </xdr:from>
    <xdr:to>
      <xdr:col>76</xdr:col>
      <xdr:colOff>165100</xdr:colOff>
      <xdr:row>35</xdr:row>
      <xdr:rowOff>54610</xdr:rowOff>
    </xdr:to>
    <xdr:sp macro="" textlink="">
      <xdr:nvSpPr>
        <xdr:cNvPr id="539" name="楕円 538">
          <a:extLst>
            <a:ext uri="{FF2B5EF4-FFF2-40B4-BE49-F238E27FC236}">
              <a16:creationId xmlns:a16="http://schemas.microsoft.com/office/drawing/2014/main" id="{DAA7C881-B9C3-4768-A31B-DE572CA70770}"/>
            </a:ext>
          </a:extLst>
        </xdr:cNvPr>
        <xdr:cNvSpPr/>
      </xdr:nvSpPr>
      <xdr:spPr>
        <a:xfrm>
          <a:off x="14541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3810</xdr:rowOff>
    </xdr:from>
    <xdr:to>
      <xdr:col>81</xdr:col>
      <xdr:colOff>50800</xdr:colOff>
      <xdr:row>35</xdr:row>
      <xdr:rowOff>32385</xdr:rowOff>
    </xdr:to>
    <xdr:cxnSp macro="">
      <xdr:nvCxnSpPr>
        <xdr:cNvPr id="540" name="直線コネクタ 539">
          <a:extLst>
            <a:ext uri="{FF2B5EF4-FFF2-40B4-BE49-F238E27FC236}">
              <a16:creationId xmlns:a16="http://schemas.microsoft.com/office/drawing/2014/main" id="{BCCBC4BC-6C26-4AE7-AB1D-ED4CA2363790}"/>
            </a:ext>
          </a:extLst>
        </xdr:cNvPr>
        <xdr:cNvCxnSpPr/>
      </xdr:nvCxnSpPr>
      <xdr:spPr>
        <a:xfrm>
          <a:off x="14592300" y="60045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69215</xdr:rowOff>
    </xdr:from>
    <xdr:to>
      <xdr:col>72</xdr:col>
      <xdr:colOff>38100</xdr:colOff>
      <xdr:row>34</xdr:row>
      <xdr:rowOff>170815</xdr:rowOff>
    </xdr:to>
    <xdr:sp macro="" textlink="">
      <xdr:nvSpPr>
        <xdr:cNvPr id="541" name="楕円 540">
          <a:extLst>
            <a:ext uri="{FF2B5EF4-FFF2-40B4-BE49-F238E27FC236}">
              <a16:creationId xmlns:a16="http://schemas.microsoft.com/office/drawing/2014/main" id="{48BE8313-82FF-4374-81C6-68C2086750AD}"/>
            </a:ext>
          </a:extLst>
        </xdr:cNvPr>
        <xdr:cNvSpPr/>
      </xdr:nvSpPr>
      <xdr:spPr>
        <a:xfrm>
          <a:off x="13652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120015</xdr:rowOff>
    </xdr:from>
    <xdr:to>
      <xdr:col>76</xdr:col>
      <xdr:colOff>114300</xdr:colOff>
      <xdr:row>35</xdr:row>
      <xdr:rowOff>3810</xdr:rowOff>
    </xdr:to>
    <xdr:cxnSp macro="">
      <xdr:nvCxnSpPr>
        <xdr:cNvPr id="542" name="直線コネクタ 541">
          <a:extLst>
            <a:ext uri="{FF2B5EF4-FFF2-40B4-BE49-F238E27FC236}">
              <a16:creationId xmlns:a16="http://schemas.microsoft.com/office/drawing/2014/main" id="{BAB49531-CD6B-487B-B8EF-CC87D01111BE}"/>
            </a:ext>
          </a:extLst>
        </xdr:cNvPr>
        <xdr:cNvCxnSpPr/>
      </xdr:nvCxnSpPr>
      <xdr:spPr>
        <a:xfrm>
          <a:off x="13703300" y="594931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80645</xdr:rowOff>
    </xdr:from>
    <xdr:to>
      <xdr:col>67</xdr:col>
      <xdr:colOff>101600</xdr:colOff>
      <xdr:row>37</xdr:row>
      <xdr:rowOff>10795</xdr:rowOff>
    </xdr:to>
    <xdr:sp macro="" textlink="">
      <xdr:nvSpPr>
        <xdr:cNvPr id="543" name="楕円 542">
          <a:extLst>
            <a:ext uri="{FF2B5EF4-FFF2-40B4-BE49-F238E27FC236}">
              <a16:creationId xmlns:a16="http://schemas.microsoft.com/office/drawing/2014/main" id="{23E0BFD6-6C1E-41E5-B1C8-2337005BDAFA}"/>
            </a:ext>
          </a:extLst>
        </xdr:cNvPr>
        <xdr:cNvSpPr/>
      </xdr:nvSpPr>
      <xdr:spPr>
        <a:xfrm>
          <a:off x="12763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120015</xdr:rowOff>
    </xdr:from>
    <xdr:to>
      <xdr:col>71</xdr:col>
      <xdr:colOff>177800</xdr:colOff>
      <xdr:row>36</xdr:row>
      <xdr:rowOff>131445</xdr:rowOff>
    </xdr:to>
    <xdr:cxnSp macro="">
      <xdr:nvCxnSpPr>
        <xdr:cNvPr id="544" name="直線コネクタ 543">
          <a:extLst>
            <a:ext uri="{FF2B5EF4-FFF2-40B4-BE49-F238E27FC236}">
              <a16:creationId xmlns:a16="http://schemas.microsoft.com/office/drawing/2014/main" id="{99DCF6B0-2CA9-4451-9773-E46A3A2B5F89}"/>
            </a:ext>
          </a:extLst>
        </xdr:cNvPr>
        <xdr:cNvCxnSpPr/>
      </xdr:nvCxnSpPr>
      <xdr:spPr>
        <a:xfrm flipV="1">
          <a:off x="12814300" y="5949315"/>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51452</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C29A331A-32BB-4CF5-8D30-A41D86F65267}"/>
            </a:ext>
          </a:extLst>
        </xdr:cNvPr>
        <xdr:cNvSpPr txBox="1"/>
      </xdr:nvSpPr>
      <xdr:spPr>
        <a:xfrm>
          <a:off x="1526604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3827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769F8C8B-C3E4-49C0-A84E-6771F2A6F5E1}"/>
            </a:ext>
          </a:extLst>
        </xdr:cNvPr>
        <xdr:cNvSpPr txBox="1"/>
      </xdr:nvSpPr>
      <xdr:spPr>
        <a:xfrm>
          <a:off x="14389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53357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43B679EA-C753-47E5-9401-9F61D5111CD0}"/>
            </a:ext>
          </a:extLst>
        </xdr:cNvPr>
        <xdr:cNvSpPr txBox="1"/>
      </xdr:nvSpPr>
      <xdr:spPr>
        <a:xfrm>
          <a:off x="13500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148607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16CB30CC-7C59-422F-9564-30299076C0C8}"/>
            </a:ext>
          </a:extLst>
        </xdr:cNvPr>
        <xdr:cNvSpPr txBox="1"/>
      </xdr:nvSpPr>
      <xdr:spPr>
        <a:xfrm>
          <a:off x="12611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99712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F4778708-B397-4E1C-903B-7D7547C4769B}"/>
            </a:ext>
          </a:extLst>
        </xdr:cNvPr>
        <xdr:cNvSpPr txBox="1"/>
      </xdr:nvSpPr>
      <xdr:spPr>
        <a:xfrm>
          <a:off x="15266044"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71137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66D757C1-05F8-44FA-AF44-494838DA5CDD}"/>
            </a:ext>
          </a:extLst>
        </xdr:cNvPr>
        <xdr:cNvSpPr txBox="1"/>
      </xdr:nvSpPr>
      <xdr:spPr>
        <a:xfrm>
          <a:off x="14389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15892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525097D1-1F3E-4A2D-BEBB-5390BCD49480}"/>
            </a:ext>
          </a:extLst>
        </xdr:cNvPr>
        <xdr:cNvSpPr txBox="1"/>
      </xdr:nvSpPr>
      <xdr:spPr>
        <a:xfrm>
          <a:off x="135007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27322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7A7A770D-E33E-4402-9F15-A10A533C0F24}"/>
            </a:ext>
          </a:extLst>
        </xdr:cNvPr>
        <xdr:cNvSpPr txBox="1"/>
      </xdr:nvSpPr>
      <xdr:spPr>
        <a:xfrm>
          <a:off x="12611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3918957F-B7AA-4D77-8E67-3CFA05462E2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E49D915C-C923-475D-BE14-B634801BEA4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77171F3C-9AB2-4D77-ABA0-4E3AD27E6BD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64A8A76E-0659-4209-9BEC-1BEEAE33BEC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ADD81C6B-A72C-4E53-95DB-2B671CBE64A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9FE90BB4-0241-4379-BFB4-83DAE73AF66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9107CDEE-378F-40BB-BE73-6C552A15D3C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A8AB2F8F-0699-45A7-B1E3-8B9EDD06FB3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96062D48-7ABC-4830-B235-391337B644C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DE6D48B9-AE8D-4548-A7A2-64B5F60CC7B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13B075BD-64A0-4E11-913F-73925F79A65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B785EAA2-B810-477F-9DA0-38221A2B3BC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2ECCA091-030B-40DB-8A10-F15D758E363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6" name="テキスト ボックス 565">
          <a:extLst>
            <a:ext uri="{FF2B5EF4-FFF2-40B4-BE49-F238E27FC236}">
              <a16:creationId xmlns:a16="http://schemas.microsoft.com/office/drawing/2014/main" id="{03A32811-FBE1-4951-988D-47F080D7ED6A}"/>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7DC3B8BF-DC47-4A07-9137-F4D821A1C1B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a:extLst>
            <a:ext uri="{FF2B5EF4-FFF2-40B4-BE49-F238E27FC236}">
              <a16:creationId xmlns:a16="http://schemas.microsoft.com/office/drawing/2014/main" id="{C607C9EA-4F38-4DAB-8E7D-4AF59C1DC61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661432CA-9BCB-403F-AC96-540C5938C03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a:extLst>
            <a:ext uri="{FF2B5EF4-FFF2-40B4-BE49-F238E27FC236}">
              <a16:creationId xmlns:a16="http://schemas.microsoft.com/office/drawing/2014/main" id="{45C07367-432B-442C-9B0A-81493EBEA076}"/>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DE664D32-78E5-4533-A87A-756C25A7B7B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1417B52C-0365-4A3C-9CD8-4355FE1CE84D}"/>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3E7BF9A7-93BC-4BBB-9AD3-5FE6F1A02BC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EF532223-8424-4765-AD7C-723612E4ABB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FB1BC89A-7AA0-488B-9EDF-44B439EB557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55375</xdr:rowOff>
    </xdr:from>
    <xdr:to>
      <xdr:col>116</xdr:col>
      <xdr:colOff>62864</xdr:colOff>
      <xdr:row>40</xdr:row>
      <xdr:rowOff>170947</xdr:rowOff>
    </xdr:to>
    <xdr:cxnSp macro="">
      <xdr:nvCxnSpPr>
        <xdr:cNvPr id="576" name="直線コネクタ 575">
          <a:extLst>
            <a:ext uri="{FF2B5EF4-FFF2-40B4-BE49-F238E27FC236}">
              <a16:creationId xmlns:a16="http://schemas.microsoft.com/office/drawing/2014/main" id="{31D2ABD2-35E9-42E7-A731-3C1C79278DC4}"/>
            </a:ext>
          </a:extLst>
        </xdr:cNvPr>
        <xdr:cNvCxnSpPr/>
      </xdr:nvCxnSpPr>
      <xdr:spPr>
        <a:xfrm flipV="1">
          <a:off x="22160864" y="5713225"/>
          <a:ext cx="0" cy="1315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3324</xdr:rowOff>
    </xdr:from>
    <xdr:ext cx="534377" cy="259045"/>
    <xdr:sp macro="" textlink="">
      <xdr:nvSpPr>
        <xdr:cNvPr id="577" name="【一般廃棄物処理施設】&#10;一人当たり有形固定資産（償却資産）額最小値テキスト">
          <a:extLst>
            <a:ext uri="{FF2B5EF4-FFF2-40B4-BE49-F238E27FC236}">
              <a16:creationId xmlns:a16="http://schemas.microsoft.com/office/drawing/2014/main" id="{7459BD71-CE1C-4448-AA51-D07CCD886B02}"/>
            </a:ext>
          </a:extLst>
        </xdr:cNvPr>
        <xdr:cNvSpPr txBox="1"/>
      </xdr:nvSpPr>
      <xdr:spPr>
        <a:xfrm>
          <a:off x="22199600" y="703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170947</xdr:rowOff>
    </xdr:from>
    <xdr:to>
      <xdr:col>116</xdr:col>
      <xdr:colOff>152400</xdr:colOff>
      <xdr:row>40</xdr:row>
      <xdr:rowOff>170947</xdr:rowOff>
    </xdr:to>
    <xdr:cxnSp macro="">
      <xdr:nvCxnSpPr>
        <xdr:cNvPr id="578" name="直線コネクタ 577">
          <a:extLst>
            <a:ext uri="{FF2B5EF4-FFF2-40B4-BE49-F238E27FC236}">
              <a16:creationId xmlns:a16="http://schemas.microsoft.com/office/drawing/2014/main" id="{7EFD38B7-1D52-4551-841F-6CF60B797D9A}"/>
            </a:ext>
          </a:extLst>
        </xdr:cNvPr>
        <xdr:cNvCxnSpPr/>
      </xdr:nvCxnSpPr>
      <xdr:spPr>
        <a:xfrm>
          <a:off x="22072600" y="702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2052</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F0043B9C-6DA5-4C4D-8DFA-A73F0CC987F2}"/>
            </a:ext>
          </a:extLst>
        </xdr:cNvPr>
        <xdr:cNvSpPr txBox="1"/>
      </xdr:nvSpPr>
      <xdr:spPr>
        <a:xfrm>
          <a:off x="22199600" y="548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55375</xdr:rowOff>
    </xdr:from>
    <xdr:to>
      <xdr:col>116</xdr:col>
      <xdr:colOff>152400</xdr:colOff>
      <xdr:row>33</xdr:row>
      <xdr:rowOff>55375</xdr:rowOff>
    </xdr:to>
    <xdr:cxnSp macro="">
      <xdr:nvCxnSpPr>
        <xdr:cNvPr id="580" name="直線コネクタ 579">
          <a:extLst>
            <a:ext uri="{FF2B5EF4-FFF2-40B4-BE49-F238E27FC236}">
              <a16:creationId xmlns:a16="http://schemas.microsoft.com/office/drawing/2014/main" id="{E7494B6C-BC68-4565-963A-AF4AD8D9D23C}"/>
            </a:ext>
          </a:extLst>
        </xdr:cNvPr>
        <xdr:cNvCxnSpPr/>
      </xdr:nvCxnSpPr>
      <xdr:spPr>
        <a:xfrm>
          <a:off x="22072600" y="571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67312</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FC60785D-63BB-4A42-97D5-5CFE93B1336F}"/>
            </a:ext>
          </a:extLst>
        </xdr:cNvPr>
        <xdr:cNvSpPr txBox="1"/>
      </xdr:nvSpPr>
      <xdr:spPr>
        <a:xfrm>
          <a:off x="22199600" y="623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44435</xdr:rowOff>
    </xdr:from>
    <xdr:to>
      <xdr:col>116</xdr:col>
      <xdr:colOff>114300</xdr:colOff>
      <xdr:row>37</xdr:row>
      <xdr:rowOff>146035</xdr:rowOff>
    </xdr:to>
    <xdr:sp macro="" textlink="">
      <xdr:nvSpPr>
        <xdr:cNvPr id="582" name="フローチャート: 判断 581">
          <a:extLst>
            <a:ext uri="{FF2B5EF4-FFF2-40B4-BE49-F238E27FC236}">
              <a16:creationId xmlns:a16="http://schemas.microsoft.com/office/drawing/2014/main" id="{8B801930-277C-49BD-9749-66038B3EBE6E}"/>
            </a:ext>
          </a:extLst>
        </xdr:cNvPr>
        <xdr:cNvSpPr/>
      </xdr:nvSpPr>
      <xdr:spPr>
        <a:xfrm>
          <a:off x="22110700" y="638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92334</xdr:rowOff>
    </xdr:from>
    <xdr:to>
      <xdr:col>112</xdr:col>
      <xdr:colOff>38100</xdr:colOff>
      <xdr:row>38</xdr:row>
      <xdr:rowOff>22484</xdr:rowOff>
    </xdr:to>
    <xdr:sp macro="" textlink="">
      <xdr:nvSpPr>
        <xdr:cNvPr id="583" name="フローチャート: 判断 582">
          <a:extLst>
            <a:ext uri="{FF2B5EF4-FFF2-40B4-BE49-F238E27FC236}">
              <a16:creationId xmlns:a16="http://schemas.microsoft.com/office/drawing/2014/main" id="{ED08DECF-9664-46EA-96ED-A1EFC63A03E0}"/>
            </a:ext>
          </a:extLst>
        </xdr:cNvPr>
        <xdr:cNvSpPr/>
      </xdr:nvSpPr>
      <xdr:spPr>
        <a:xfrm>
          <a:off x="21272500" y="643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95176</xdr:rowOff>
    </xdr:from>
    <xdr:to>
      <xdr:col>107</xdr:col>
      <xdr:colOff>101600</xdr:colOff>
      <xdr:row>38</xdr:row>
      <xdr:rowOff>25326</xdr:rowOff>
    </xdr:to>
    <xdr:sp macro="" textlink="">
      <xdr:nvSpPr>
        <xdr:cNvPr id="584" name="フローチャート: 判断 583">
          <a:extLst>
            <a:ext uri="{FF2B5EF4-FFF2-40B4-BE49-F238E27FC236}">
              <a16:creationId xmlns:a16="http://schemas.microsoft.com/office/drawing/2014/main" id="{E09A030E-DE7D-4D39-A353-FD854AF5717E}"/>
            </a:ext>
          </a:extLst>
        </xdr:cNvPr>
        <xdr:cNvSpPr/>
      </xdr:nvSpPr>
      <xdr:spPr>
        <a:xfrm>
          <a:off x="20383500" y="643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146954</xdr:rowOff>
    </xdr:from>
    <xdr:to>
      <xdr:col>102</xdr:col>
      <xdr:colOff>165100</xdr:colOff>
      <xdr:row>38</xdr:row>
      <xdr:rowOff>77104</xdr:rowOff>
    </xdr:to>
    <xdr:sp macro="" textlink="">
      <xdr:nvSpPr>
        <xdr:cNvPr id="585" name="フローチャート: 判断 584">
          <a:extLst>
            <a:ext uri="{FF2B5EF4-FFF2-40B4-BE49-F238E27FC236}">
              <a16:creationId xmlns:a16="http://schemas.microsoft.com/office/drawing/2014/main" id="{6B829D96-80DB-47C1-9E02-5EFE5E7D4364}"/>
            </a:ext>
          </a:extLst>
        </xdr:cNvPr>
        <xdr:cNvSpPr/>
      </xdr:nvSpPr>
      <xdr:spPr>
        <a:xfrm>
          <a:off x="19494500" y="649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145285</xdr:rowOff>
    </xdr:from>
    <xdr:to>
      <xdr:col>98</xdr:col>
      <xdr:colOff>38100</xdr:colOff>
      <xdr:row>38</xdr:row>
      <xdr:rowOff>75436</xdr:rowOff>
    </xdr:to>
    <xdr:sp macro="" textlink="">
      <xdr:nvSpPr>
        <xdr:cNvPr id="586" name="フローチャート: 判断 585">
          <a:extLst>
            <a:ext uri="{FF2B5EF4-FFF2-40B4-BE49-F238E27FC236}">
              <a16:creationId xmlns:a16="http://schemas.microsoft.com/office/drawing/2014/main" id="{1FFD531D-51C9-4B6A-94DE-DA076A20B337}"/>
            </a:ext>
          </a:extLst>
        </xdr:cNvPr>
        <xdr:cNvSpPr/>
      </xdr:nvSpPr>
      <xdr:spPr>
        <a:xfrm>
          <a:off x="18605500" y="6488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7BA4188-DA64-4F2B-828B-DEDC211701B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E5D5086D-49B5-4719-B5DD-D8F23D39297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544D894-32D0-47BF-B963-AD9324C14F6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8C673620-C5AC-443D-9A27-1F702E30498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2DF0E05-8978-4864-A281-DDB5A86B6CA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43124</xdr:rowOff>
    </xdr:from>
    <xdr:to>
      <xdr:col>116</xdr:col>
      <xdr:colOff>114300</xdr:colOff>
      <xdr:row>39</xdr:row>
      <xdr:rowOff>144724</xdr:rowOff>
    </xdr:to>
    <xdr:sp macro="" textlink="">
      <xdr:nvSpPr>
        <xdr:cNvPr id="592" name="楕円 591">
          <a:extLst>
            <a:ext uri="{FF2B5EF4-FFF2-40B4-BE49-F238E27FC236}">
              <a16:creationId xmlns:a16="http://schemas.microsoft.com/office/drawing/2014/main" id="{CE963FBC-C7A7-4EC0-BED0-63C922E9DC97}"/>
            </a:ext>
          </a:extLst>
        </xdr:cNvPr>
        <xdr:cNvSpPr/>
      </xdr:nvSpPr>
      <xdr:spPr>
        <a:xfrm>
          <a:off x="22110700" y="672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21551</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F710AEE9-763F-4C1D-AD73-40DC27B62D69}"/>
            </a:ext>
          </a:extLst>
        </xdr:cNvPr>
        <xdr:cNvSpPr txBox="1"/>
      </xdr:nvSpPr>
      <xdr:spPr>
        <a:xfrm>
          <a:off x="22199600" y="670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60292</xdr:rowOff>
    </xdr:from>
    <xdr:to>
      <xdr:col>112</xdr:col>
      <xdr:colOff>38100</xdr:colOff>
      <xdr:row>39</xdr:row>
      <xdr:rowOff>161892</xdr:rowOff>
    </xdr:to>
    <xdr:sp macro="" textlink="">
      <xdr:nvSpPr>
        <xdr:cNvPr id="594" name="楕円 593">
          <a:extLst>
            <a:ext uri="{FF2B5EF4-FFF2-40B4-BE49-F238E27FC236}">
              <a16:creationId xmlns:a16="http://schemas.microsoft.com/office/drawing/2014/main" id="{50B3B2CE-07D8-44CF-AAD0-F0D095494A37}"/>
            </a:ext>
          </a:extLst>
        </xdr:cNvPr>
        <xdr:cNvSpPr/>
      </xdr:nvSpPr>
      <xdr:spPr>
        <a:xfrm>
          <a:off x="21272500" y="674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93924</xdr:rowOff>
    </xdr:from>
    <xdr:to>
      <xdr:col>116</xdr:col>
      <xdr:colOff>63500</xdr:colOff>
      <xdr:row>39</xdr:row>
      <xdr:rowOff>111092</xdr:rowOff>
    </xdr:to>
    <xdr:cxnSp macro="">
      <xdr:nvCxnSpPr>
        <xdr:cNvPr id="595" name="直線コネクタ 594">
          <a:extLst>
            <a:ext uri="{FF2B5EF4-FFF2-40B4-BE49-F238E27FC236}">
              <a16:creationId xmlns:a16="http://schemas.microsoft.com/office/drawing/2014/main" id="{D585FCFA-98F0-44CB-8610-599A88DAE652}"/>
            </a:ext>
          </a:extLst>
        </xdr:cNvPr>
        <xdr:cNvCxnSpPr/>
      </xdr:nvCxnSpPr>
      <xdr:spPr>
        <a:xfrm flipV="1">
          <a:off x="21323300" y="6780474"/>
          <a:ext cx="8382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48427</xdr:rowOff>
    </xdr:from>
    <xdr:to>
      <xdr:col>107</xdr:col>
      <xdr:colOff>101600</xdr:colOff>
      <xdr:row>39</xdr:row>
      <xdr:rowOff>150027</xdr:rowOff>
    </xdr:to>
    <xdr:sp macro="" textlink="">
      <xdr:nvSpPr>
        <xdr:cNvPr id="596" name="楕円 595">
          <a:extLst>
            <a:ext uri="{FF2B5EF4-FFF2-40B4-BE49-F238E27FC236}">
              <a16:creationId xmlns:a16="http://schemas.microsoft.com/office/drawing/2014/main" id="{33AD7CCF-CD26-4347-86C9-572B275995CC}"/>
            </a:ext>
          </a:extLst>
        </xdr:cNvPr>
        <xdr:cNvSpPr/>
      </xdr:nvSpPr>
      <xdr:spPr>
        <a:xfrm>
          <a:off x="20383500" y="673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99227</xdr:rowOff>
    </xdr:from>
    <xdr:to>
      <xdr:col>111</xdr:col>
      <xdr:colOff>177800</xdr:colOff>
      <xdr:row>39</xdr:row>
      <xdr:rowOff>111092</xdr:rowOff>
    </xdr:to>
    <xdr:cxnSp macro="">
      <xdr:nvCxnSpPr>
        <xdr:cNvPr id="597" name="直線コネクタ 596">
          <a:extLst>
            <a:ext uri="{FF2B5EF4-FFF2-40B4-BE49-F238E27FC236}">
              <a16:creationId xmlns:a16="http://schemas.microsoft.com/office/drawing/2014/main" id="{1BE21D83-2345-4BE7-9BC0-8CBEE9039C80}"/>
            </a:ext>
          </a:extLst>
        </xdr:cNvPr>
        <xdr:cNvCxnSpPr/>
      </xdr:nvCxnSpPr>
      <xdr:spPr>
        <a:xfrm>
          <a:off x="20434300" y="6785777"/>
          <a:ext cx="889000" cy="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82466</xdr:rowOff>
    </xdr:from>
    <xdr:to>
      <xdr:col>102</xdr:col>
      <xdr:colOff>165100</xdr:colOff>
      <xdr:row>40</xdr:row>
      <xdr:rowOff>12616</xdr:rowOff>
    </xdr:to>
    <xdr:sp macro="" textlink="">
      <xdr:nvSpPr>
        <xdr:cNvPr id="598" name="楕円 597">
          <a:extLst>
            <a:ext uri="{FF2B5EF4-FFF2-40B4-BE49-F238E27FC236}">
              <a16:creationId xmlns:a16="http://schemas.microsoft.com/office/drawing/2014/main" id="{2D809733-2B05-416C-BD10-A219F51EAA15}"/>
            </a:ext>
          </a:extLst>
        </xdr:cNvPr>
        <xdr:cNvSpPr/>
      </xdr:nvSpPr>
      <xdr:spPr>
        <a:xfrm>
          <a:off x="19494500" y="676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99227</xdr:rowOff>
    </xdr:from>
    <xdr:to>
      <xdr:col>107</xdr:col>
      <xdr:colOff>50800</xdr:colOff>
      <xdr:row>39</xdr:row>
      <xdr:rowOff>133266</xdr:rowOff>
    </xdr:to>
    <xdr:cxnSp macro="">
      <xdr:nvCxnSpPr>
        <xdr:cNvPr id="599" name="直線コネクタ 598">
          <a:extLst>
            <a:ext uri="{FF2B5EF4-FFF2-40B4-BE49-F238E27FC236}">
              <a16:creationId xmlns:a16="http://schemas.microsoft.com/office/drawing/2014/main" id="{0618B774-9973-4DC0-A10B-427EE0BBE77F}"/>
            </a:ext>
          </a:extLst>
        </xdr:cNvPr>
        <xdr:cNvCxnSpPr/>
      </xdr:nvCxnSpPr>
      <xdr:spPr>
        <a:xfrm flipV="1">
          <a:off x="19545300" y="6785777"/>
          <a:ext cx="889000" cy="3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8720</xdr:rowOff>
    </xdr:from>
    <xdr:to>
      <xdr:col>98</xdr:col>
      <xdr:colOff>38100</xdr:colOff>
      <xdr:row>40</xdr:row>
      <xdr:rowOff>110320</xdr:rowOff>
    </xdr:to>
    <xdr:sp macro="" textlink="">
      <xdr:nvSpPr>
        <xdr:cNvPr id="600" name="楕円 599">
          <a:extLst>
            <a:ext uri="{FF2B5EF4-FFF2-40B4-BE49-F238E27FC236}">
              <a16:creationId xmlns:a16="http://schemas.microsoft.com/office/drawing/2014/main" id="{4B74515D-2ADE-4B14-B88A-8736DA7E999E}"/>
            </a:ext>
          </a:extLst>
        </xdr:cNvPr>
        <xdr:cNvSpPr/>
      </xdr:nvSpPr>
      <xdr:spPr>
        <a:xfrm>
          <a:off x="18605500" y="686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133266</xdr:rowOff>
    </xdr:from>
    <xdr:to>
      <xdr:col>102</xdr:col>
      <xdr:colOff>114300</xdr:colOff>
      <xdr:row>40</xdr:row>
      <xdr:rowOff>59520</xdr:rowOff>
    </xdr:to>
    <xdr:cxnSp macro="">
      <xdr:nvCxnSpPr>
        <xdr:cNvPr id="601" name="直線コネクタ 600">
          <a:extLst>
            <a:ext uri="{FF2B5EF4-FFF2-40B4-BE49-F238E27FC236}">
              <a16:creationId xmlns:a16="http://schemas.microsoft.com/office/drawing/2014/main" id="{8A8EFD30-BE9C-4CEE-B4CC-A5A887AD440A}"/>
            </a:ext>
          </a:extLst>
        </xdr:cNvPr>
        <xdr:cNvCxnSpPr/>
      </xdr:nvCxnSpPr>
      <xdr:spPr>
        <a:xfrm flipV="1">
          <a:off x="18656300" y="6819816"/>
          <a:ext cx="889000" cy="9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39011</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76F65D61-0BAF-4527-ACB4-71B16F739983}"/>
            </a:ext>
          </a:extLst>
        </xdr:cNvPr>
        <xdr:cNvSpPr txBox="1"/>
      </xdr:nvSpPr>
      <xdr:spPr>
        <a:xfrm>
          <a:off x="21043411" y="621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41853</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1A7A4BAB-9611-47C4-9667-359FD59EBE9E}"/>
            </a:ext>
          </a:extLst>
        </xdr:cNvPr>
        <xdr:cNvSpPr txBox="1"/>
      </xdr:nvSpPr>
      <xdr:spPr>
        <a:xfrm>
          <a:off x="20167111" y="621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93631</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3869D37C-8BDF-4705-B486-60EBF11C0501}"/>
            </a:ext>
          </a:extLst>
        </xdr:cNvPr>
        <xdr:cNvSpPr txBox="1"/>
      </xdr:nvSpPr>
      <xdr:spPr>
        <a:xfrm>
          <a:off x="19278111" y="626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91962</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462D9350-0CC2-45F0-9D4C-1D4589F10A6F}"/>
            </a:ext>
          </a:extLst>
        </xdr:cNvPr>
        <xdr:cNvSpPr txBox="1"/>
      </xdr:nvSpPr>
      <xdr:spPr>
        <a:xfrm>
          <a:off x="18389111" y="626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153019</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D9000738-041E-4399-9F39-C58737769D57}"/>
            </a:ext>
          </a:extLst>
        </xdr:cNvPr>
        <xdr:cNvSpPr txBox="1"/>
      </xdr:nvSpPr>
      <xdr:spPr>
        <a:xfrm>
          <a:off x="21043411" y="68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141154</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3F72B880-BC1A-4219-BF13-ED49B4346686}"/>
            </a:ext>
          </a:extLst>
        </xdr:cNvPr>
        <xdr:cNvSpPr txBox="1"/>
      </xdr:nvSpPr>
      <xdr:spPr>
        <a:xfrm>
          <a:off x="20167111" y="682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3743</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8FA058B1-5224-46C4-B915-05D3B234F032}"/>
            </a:ext>
          </a:extLst>
        </xdr:cNvPr>
        <xdr:cNvSpPr txBox="1"/>
      </xdr:nvSpPr>
      <xdr:spPr>
        <a:xfrm>
          <a:off x="19278111" y="68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101447</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F447540E-9ACA-42C4-84E7-A7B40B39A018}"/>
            </a:ext>
          </a:extLst>
        </xdr:cNvPr>
        <xdr:cNvSpPr txBox="1"/>
      </xdr:nvSpPr>
      <xdr:spPr>
        <a:xfrm>
          <a:off x="18389111" y="69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4FBCE82-043E-4BE9-BEA3-6323A1E04CF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BE51C9BC-E6B3-4760-A2E6-1DB5A8E2BF3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8BD6E286-7F97-4ABB-BC87-497BB9AD4B4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CEFD67A9-FDED-4A69-AF17-DD0F67F4D43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2ABF8105-59D8-4D01-A59B-A65495298B7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6177BC2E-A1AD-4244-9A12-68167784A0A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20EBC808-F5AC-4C09-AD9B-EBE25E4B45C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13818362-A067-4BAC-9A55-16FAB90CAA1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D2B0D4B9-04C2-4D1A-BC44-EA96FEFEEF4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567273C2-08EE-4929-A0F1-D5E169DD5C3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42D64F7B-530F-4D73-BAEE-B774979EF7E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E245B948-E3FA-49FE-8453-A5DDE823852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2" name="テキスト ボックス 621">
          <a:extLst>
            <a:ext uri="{FF2B5EF4-FFF2-40B4-BE49-F238E27FC236}">
              <a16:creationId xmlns:a16="http://schemas.microsoft.com/office/drawing/2014/main" id="{DE5E1099-888F-4142-8C2C-AAEF1E2F66A7}"/>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7C3F901E-56B0-445E-8C92-DAD85CE8C1B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F6BC1EC3-0051-49A2-951C-F5C4D6BC55B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B0D3ABE6-6B05-4BE4-995A-2023F9F454E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C43B511B-3992-4C2B-A6E0-F6975560A61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B197A912-D494-4F31-861F-9981E82A465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1967634B-3158-47F2-B281-FAA10F5EFF3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70D7507B-A80F-4858-99C5-B9E04A4FE77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A0E42992-9E13-4680-A4EC-6561D2821D9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0D070F9B-B3FC-4F1B-B4A8-9F01624C47C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2" name="テキスト ボックス 631">
          <a:extLst>
            <a:ext uri="{FF2B5EF4-FFF2-40B4-BE49-F238E27FC236}">
              <a16:creationId xmlns:a16="http://schemas.microsoft.com/office/drawing/2014/main" id="{26308778-3C4D-4D8B-91EC-2FD8AD5EA4A2}"/>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2FA9C116-5328-49FC-815F-C0ED8A56A07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4" name="テキスト ボックス 633">
          <a:extLst>
            <a:ext uri="{FF2B5EF4-FFF2-40B4-BE49-F238E27FC236}">
              <a16:creationId xmlns:a16="http://schemas.microsoft.com/office/drawing/2014/main" id="{A2251293-B9CB-4C54-BFD1-5F4B9B0FA6B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998B8A7B-CF07-40F7-B36B-C354B7580B8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111034</xdr:rowOff>
    </xdr:from>
    <xdr:to>
      <xdr:col>85</xdr:col>
      <xdr:colOff>126364</xdr:colOff>
      <xdr:row>64</xdr:row>
      <xdr:rowOff>78377</xdr:rowOff>
    </xdr:to>
    <xdr:cxnSp macro="">
      <xdr:nvCxnSpPr>
        <xdr:cNvPr id="636" name="直線コネクタ 635">
          <a:extLst>
            <a:ext uri="{FF2B5EF4-FFF2-40B4-BE49-F238E27FC236}">
              <a16:creationId xmlns:a16="http://schemas.microsoft.com/office/drawing/2014/main" id="{49EED061-7D90-46B5-824A-F380A3FC3C2C}"/>
            </a:ext>
          </a:extLst>
        </xdr:cNvPr>
        <xdr:cNvCxnSpPr/>
      </xdr:nvCxnSpPr>
      <xdr:spPr>
        <a:xfrm flipV="1">
          <a:off x="16318864" y="971223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7AE5DD78-66F4-456E-9AE4-E543E70B22B5}"/>
            </a:ext>
          </a:extLst>
        </xdr:cNvPr>
        <xdr:cNvSpPr txBox="1"/>
      </xdr:nvSpPr>
      <xdr:spPr>
        <a:xfrm>
          <a:off x="16357600" y="1105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638" name="直線コネクタ 637">
          <a:extLst>
            <a:ext uri="{FF2B5EF4-FFF2-40B4-BE49-F238E27FC236}">
              <a16:creationId xmlns:a16="http://schemas.microsoft.com/office/drawing/2014/main" id="{D597E36E-2133-4158-9EF5-B1AC70357371}"/>
            </a:ext>
          </a:extLst>
        </xdr:cNvPr>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57711</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02349D29-7DA0-4310-B3DC-3B54B28F6FF4}"/>
            </a:ext>
          </a:extLst>
        </xdr:cNvPr>
        <xdr:cNvSpPr txBox="1"/>
      </xdr:nvSpPr>
      <xdr:spPr>
        <a:xfrm>
          <a:off x="16357600" y="948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111034</xdr:rowOff>
    </xdr:from>
    <xdr:to>
      <xdr:col>86</xdr:col>
      <xdr:colOff>25400</xdr:colOff>
      <xdr:row>56</xdr:row>
      <xdr:rowOff>111034</xdr:rowOff>
    </xdr:to>
    <xdr:cxnSp macro="">
      <xdr:nvCxnSpPr>
        <xdr:cNvPr id="640" name="直線コネクタ 639">
          <a:extLst>
            <a:ext uri="{FF2B5EF4-FFF2-40B4-BE49-F238E27FC236}">
              <a16:creationId xmlns:a16="http://schemas.microsoft.com/office/drawing/2014/main" id="{C8E3D9D4-C2BC-4D98-9D60-A47DFADFBE01}"/>
            </a:ext>
          </a:extLst>
        </xdr:cNvPr>
        <xdr:cNvCxnSpPr/>
      </xdr:nvCxnSpPr>
      <xdr:spPr>
        <a:xfrm>
          <a:off x="16230600" y="971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86014</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5D2600FB-E218-44AF-8CB3-B5A9C6BDFAB6}"/>
            </a:ext>
          </a:extLst>
        </xdr:cNvPr>
        <xdr:cNvSpPr txBox="1"/>
      </xdr:nvSpPr>
      <xdr:spPr>
        <a:xfrm>
          <a:off x="16357600" y="9858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107587</xdr:rowOff>
    </xdr:from>
    <xdr:to>
      <xdr:col>85</xdr:col>
      <xdr:colOff>177800</xdr:colOff>
      <xdr:row>58</xdr:row>
      <xdr:rowOff>37737</xdr:rowOff>
    </xdr:to>
    <xdr:sp macro="" textlink="">
      <xdr:nvSpPr>
        <xdr:cNvPr id="642" name="フローチャート: 判断 641">
          <a:extLst>
            <a:ext uri="{FF2B5EF4-FFF2-40B4-BE49-F238E27FC236}">
              <a16:creationId xmlns:a16="http://schemas.microsoft.com/office/drawing/2014/main" id="{C8DA87BA-2A33-4772-AB96-3506EBBA748B}"/>
            </a:ext>
          </a:extLst>
        </xdr:cNvPr>
        <xdr:cNvSpPr/>
      </xdr:nvSpPr>
      <xdr:spPr>
        <a:xfrm>
          <a:off x="16268700" y="988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4717</xdr:rowOff>
    </xdr:from>
    <xdr:to>
      <xdr:col>81</xdr:col>
      <xdr:colOff>101600</xdr:colOff>
      <xdr:row>58</xdr:row>
      <xdr:rowOff>106317</xdr:rowOff>
    </xdr:to>
    <xdr:sp macro="" textlink="">
      <xdr:nvSpPr>
        <xdr:cNvPr id="643" name="フローチャート: 判断 642">
          <a:extLst>
            <a:ext uri="{FF2B5EF4-FFF2-40B4-BE49-F238E27FC236}">
              <a16:creationId xmlns:a16="http://schemas.microsoft.com/office/drawing/2014/main" id="{80CE4931-D5CC-40EF-B34E-4ABD80204052}"/>
            </a:ext>
          </a:extLst>
        </xdr:cNvPr>
        <xdr:cNvSpPr/>
      </xdr:nvSpPr>
      <xdr:spPr>
        <a:xfrm>
          <a:off x="15430500" y="994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107587</xdr:rowOff>
    </xdr:from>
    <xdr:to>
      <xdr:col>76</xdr:col>
      <xdr:colOff>165100</xdr:colOff>
      <xdr:row>58</xdr:row>
      <xdr:rowOff>37737</xdr:rowOff>
    </xdr:to>
    <xdr:sp macro="" textlink="">
      <xdr:nvSpPr>
        <xdr:cNvPr id="644" name="フローチャート: 判断 643">
          <a:extLst>
            <a:ext uri="{FF2B5EF4-FFF2-40B4-BE49-F238E27FC236}">
              <a16:creationId xmlns:a16="http://schemas.microsoft.com/office/drawing/2014/main" id="{E2729B6E-FD10-4270-99BD-D3310260C30C}"/>
            </a:ext>
          </a:extLst>
        </xdr:cNvPr>
        <xdr:cNvSpPr/>
      </xdr:nvSpPr>
      <xdr:spPr>
        <a:xfrm>
          <a:off x="14541500" y="988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78196</xdr:rowOff>
    </xdr:from>
    <xdr:to>
      <xdr:col>72</xdr:col>
      <xdr:colOff>38100</xdr:colOff>
      <xdr:row>58</xdr:row>
      <xdr:rowOff>8346</xdr:rowOff>
    </xdr:to>
    <xdr:sp macro="" textlink="">
      <xdr:nvSpPr>
        <xdr:cNvPr id="645" name="フローチャート: 判断 644">
          <a:extLst>
            <a:ext uri="{FF2B5EF4-FFF2-40B4-BE49-F238E27FC236}">
              <a16:creationId xmlns:a16="http://schemas.microsoft.com/office/drawing/2014/main" id="{F400621E-4F2A-48A3-BAD0-D1DC4057C810}"/>
            </a:ext>
          </a:extLst>
        </xdr:cNvPr>
        <xdr:cNvSpPr/>
      </xdr:nvSpPr>
      <xdr:spPr>
        <a:xfrm>
          <a:off x="13652500" y="985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29210</xdr:rowOff>
    </xdr:from>
    <xdr:to>
      <xdr:col>67</xdr:col>
      <xdr:colOff>101600</xdr:colOff>
      <xdr:row>57</xdr:row>
      <xdr:rowOff>130810</xdr:rowOff>
    </xdr:to>
    <xdr:sp macro="" textlink="">
      <xdr:nvSpPr>
        <xdr:cNvPr id="646" name="フローチャート: 判断 645">
          <a:extLst>
            <a:ext uri="{FF2B5EF4-FFF2-40B4-BE49-F238E27FC236}">
              <a16:creationId xmlns:a16="http://schemas.microsoft.com/office/drawing/2014/main" id="{2D25702A-8A37-421F-B7A9-40552E888C8C}"/>
            </a:ext>
          </a:extLst>
        </xdr:cNvPr>
        <xdr:cNvSpPr/>
      </xdr:nvSpPr>
      <xdr:spPr>
        <a:xfrm>
          <a:off x="12763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F890C01-D3FE-42EC-B479-39F8A19B728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71AE4D1-E4C6-415C-995F-5C43BE41CF6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7C633F4-1599-4A0C-B148-52558DA646A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8D9C682E-9708-4580-86B1-A89243AE9CD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5AF4E835-CDB6-44CB-8EE1-B90F4B9604F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86360</xdr:rowOff>
    </xdr:from>
    <xdr:to>
      <xdr:col>85</xdr:col>
      <xdr:colOff>177800</xdr:colOff>
      <xdr:row>57</xdr:row>
      <xdr:rowOff>16510</xdr:rowOff>
    </xdr:to>
    <xdr:sp macro="" textlink="">
      <xdr:nvSpPr>
        <xdr:cNvPr id="652" name="楕円 651">
          <a:extLst>
            <a:ext uri="{FF2B5EF4-FFF2-40B4-BE49-F238E27FC236}">
              <a16:creationId xmlns:a16="http://schemas.microsoft.com/office/drawing/2014/main" id="{FE173768-7299-46A0-BD5D-511DEC2E08CE}"/>
            </a:ext>
          </a:extLst>
        </xdr:cNvPr>
        <xdr:cNvSpPr/>
      </xdr:nvSpPr>
      <xdr:spPr>
        <a:xfrm>
          <a:off x="16268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13261</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CFF1F60F-661E-4F31-84B7-7A73A7B15291}"/>
            </a:ext>
          </a:extLst>
        </xdr:cNvPr>
        <xdr:cNvSpPr txBox="1"/>
      </xdr:nvSpPr>
      <xdr:spPr>
        <a:xfrm>
          <a:off x="16357600" y="9614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21046</xdr:rowOff>
    </xdr:from>
    <xdr:to>
      <xdr:col>81</xdr:col>
      <xdr:colOff>101600</xdr:colOff>
      <xdr:row>56</xdr:row>
      <xdr:rowOff>122646</xdr:rowOff>
    </xdr:to>
    <xdr:sp macro="" textlink="">
      <xdr:nvSpPr>
        <xdr:cNvPr id="654" name="楕円 653">
          <a:extLst>
            <a:ext uri="{FF2B5EF4-FFF2-40B4-BE49-F238E27FC236}">
              <a16:creationId xmlns:a16="http://schemas.microsoft.com/office/drawing/2014/main" id="{F79BA241-DAF9-4708-AE0E-0125711082BB}"/>
            </a:ext>
          </a:extLst>
        </xdr:cNvPr>
        <xdr:cNvSpPr/>
      </xdr:nvSpPr>
      <xdr:spPr>
        <a:xfrm>
          <a:off x="15430500" y="962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71846</xdr:rowOff>
    </xdr:from>
    <xdr:to>
      <xdr:col>85</xdr:col>
      <xdr:colOff>127000</xdr:colOff>
      <xdr:row>56</xdr:row>
      <xdr:rowOff>137160</xdr:rowOff>
    </xdr:to>
    <xdr:cxnSp macro="">
      <xdr:nvCxnSpPr>
        <xdr:cNvPr id="655" name="直線コネクタ 654">
          <a:extLst>
            <a:ext uri="{FF2B5EF4-FFF2-40B4-BE49-F238E27FC236}">
              <a16:creationId xmlns:a16="http://schemas.microsoft.com/office/drawing/2014/main" id="{9C38DE7B-A021-4142-82ED-DB3CD6394DDC}"/>
            </a:ext>
          </a:extLst>
        </xdr:cNvPr>
        <xdr:cNvCxnSpPr/>
      </xdr:nvCxnSpPr>
      <xdr:spPr>
        <a:xfrm>
          <a:off x="15481300" y="967304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123916</xdr:rowOff>
    </xdr:from>
    <xdr:to>
      <xdr:col>76</xdr:col>
      <xdr:colOff>165100</xdr:colOff>
      <xdr:row>56</xdr:row>
      <xdr:rowOff>54066</xdr:rowOff>
    </xdr:to>
    <xdr:sp macro="" textlink="">
      <xdr:nvSpPr>
        <xdr:cNvPr id="656" name="楕円 655">
          <a:extLst>
            <a:ext uri="{FF2B5EF4-FFF2-40B4-BE49-F238E27FC236}">
              <a16:creationId xmlns:a16="http://schemas.microsoft.com/office/drawing/2014/main" id="{2A5E001D-96E0-4875-8066-909283651189}"/>
            </a:ext>
          </a:extLst>
        </xdr:cNvPr>
        <xdr:cNvSpPr/>
      </xdr:nvSpPr>
      <xdr:spPr>
        <a:xfrm>
          <a:off x="14541500" y="955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3266</xdr:rowOff>
    </xdr:from>
    <xdr:to>
      <xdr:col>81</xdr:col>
      <xdr:colOff>50800</xdr:colOff>
      <xdr:row>56</xdr:row>
      <xdr:rowOff>71846</xdr:rowOff>
    </xdr:to>
    <xdr:cxnSp macro="">
      <xdr:nvCxnSpPr>
        <xdr:cNvPr id="657" name="直線コネクタ 656">
          <a:extLst>
            <a:ext uri="{FF2B5EF4-FFF2-40B4-BE49-F238E27FC236}">
              <a16:creationId xmlns:a16="http://schemas.microsoft.com/office/drawing/2014/main" id="{B2D52FB5-F571-47C9-A283-F2A9FD03E4EA}"/>
            </a:ext>
          </a:extLst>
        </xdr:cNvPr>
        <xdr:cNvCxnSpPr/>
      </xdr:nvCxnSpPr>
      <xdr:spPr>
        <a:xfrm>
          <a:off x="14592300" y="960446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55335</xdr:rowOff>
    </xdr:from>
    <xdr:to>
      <xdr:col>72</xdr:col>
      <xdr:colOff>38100</xdr:colOff>
      <xdr:row>55</xdr:row>
      <xdr:rowOff>156935</xdr:rowOff>
    </xdr:to>
    <xdr:sp macro="" textlink="">
      <xdr:nvSpPr>
        <xdr:cNvPr id="658" name="楕円 657">
          <a:extLst>
            <a:ext uri="{FF2B5EF4-FFF2-40B4-BE49-F238E27FC236}">
              <a16:creationId xmlns:a16="http://schemas.microsoft.com/office/drawing/2014/main" id="{5EE4AC29-CA5B-4C1F-8E67-A1823377CD46}"/>
            </a:ext>
          </a:extLst>
        </xdr:cNvPr>
        <xdr:cNvSpPr/>
      </xdr:nvSpPr>
      <xdr:spPr>
        <a:xfrm>
          <a:off x="136525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106135</xdr:rowOff>
    </xdr:from>
    <xdr:to>
      <xdr:col>76</xdr:col>
      <xdr:colOff>114300</xdr:colOff>
      <xdr:row>56</xdr:row>
      <xdr:rowOff>3266</xdr:rowOff>
    </xdr:to>
    <xdr:cxnSp macro="">
      <xdr:nvCxnSpPr>
        <xdr:cNvPr id="659" name="直線コネクタ 658">
          <a:extLst>
            <a:ext uri="{FF2B5EF4-FFF2-40B4-BE49-F238E27FC236}">
              <a16:creationId xmlns:a16="http://schemas.microsoft.com/office/drawing/2014/main" id="{9464381D-EB14-44CA-BEAF-1C93F1FC018E}"/>
            </a:ext>
          </a:extLst>
        </xdr:cNvPr>
        <xdr:cNvCxnSpPr/>
      </xdr:nvCxnSpPr>
      <xdr:spPr>
        <a:xfrm>
          <a:off x="13703300" y="953588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158206</xdr:rowOff>
    </xdr:from>
    <xdr:to>
      <xdr:col>67</xdr:col>
      <xdr:colOff>101600</xdr:colOff>
      <xdr:row>55</xdr:row>
      <xdr:rowOff>88356</xdr:rowOff>
    </xdr:to>
    <xdr:sp macro="" textlink="">
      <xdr:nvSpPr>
        <xdr:cNvPr id="660" name="楕円 659">
          <a:extLst>
            <a:ext uri="{FF2B5EF4-FFF2-40B4-BE49-F238E27FC236}">
              <a16:creationId xmlns:a16="http://schemas.microsoft.com/office/drawing/2014/main" id="{C2B38DB9-6F6F-4A7A-BB9A-6DAF9C952305}"/>
            </a:ext>
          </a:extLst>
        </xdr:cNvPr>
        <xdr:cNvSpPr/>
      </xdr:nvSpPr>
      <xdr:spPr>
        <a:xfrm>
          <a:off x="12763500" y="941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37556</xdr:rowOff>
    </xdr:from>
    <xdr:to>
      <xdr:col>71</xdr:col>
      <xdr:colOff>177800</xdr:colOff>
      <xdr:row>55</xdr:row>
      <xdr:rowOff>106135</xdr:rowOff>
    </xdr:to>
    <xdr:cxnSp macro="">
      <xdr:nvCxnSpPr>
        <xdr:cNvPr id="661" name="直線コネクタ 660">
          <a:extLst>
            <a:ext uri="{FF2B5EF4-FFF2-40B4-BE49-F238E27FC236}">
              <a16:creationId xmlns:a16="http://schemas.microsoft.com/office/drawing/2014/main" id="{BDA5F0E8-BEF2-4793-8017-15EE8F7EE837}"/>
            </a:ext>
          </a:extLst>
        </xdr:cNvPr>
        <xdr:cNvCxnSpPr/>
      </xdr:nvCxnSpPr>
      <xdr:spPr>
        <a:xfrm>
          <a:off x="12814300" y="9467306"/>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97444</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ADB6B21D-1C50-417C-AD25-6A5940AF47D2}"/>
            </a:ext>
          </a:extLst>
        </xdr:cNvPr>
        <xdr:cNvSpPr txBox="1"/>
      </xdr:nvSpPr>
      <xdr:spPr>
        <a:xfrm>
          <a:off x="15266044" y="10041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28864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CE5718EB-A4FD-4CDA-8A13-A1B4FC6E5FCA}"/>
            </a:ext>
          </a:extLst>
        </xdr:cNvPr>
        <xdr:cNvSpPr txBox="1"/>
      </xdr:nvSpPr>
      <xdr:spPr>
        <a:xfrm>
          <a:off x="14389744" y="997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170923</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BAC3E798-A0F1-4ADF-85EC-49D61DC1E78E}"/>
            </a:ext>
          </a:extLst>
        </xdr:cNvPr>
        <xdr:cNvSpPr txBox="1"/>
      </xdr:nvSpPr>
      <xdr:spPr>
        <a:xfrm>
          <a:off x="13500744" y="9943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121937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5BE7B649-1300-4F12-84D3-72D5B484A24F}"/>
            </a:ext>
          </a:extLst>
        </xdr:cNvPr>
        <xdr:cNvSpPr txBox="1"/>
      </xdr:nvSpPr>
      <xdr:spPr>
        <a:xfrm>
          <a:off x="12611744" y="989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139173</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B9885324-6FD8-4527-893B-C4EB441CD5E6}"/>
            </a:ext>
          </a:extLst>
        </xdr:cNvPr>
        <xdr:cNvSpPr txBox="1"/>
      </xdr:nvSpPr>
      <xdr:spPr>
        <a:xfrm>
          <a:off x="15266044" y="939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70593</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EADC2A6F-5998-4FB1-A07F-98693204E33B}"/>
            </a:ext>
          </a:extLst>
        </xdr:cNvPr>
        <xdr:cNvSpPr txBox="1"/>
      </xdr:nvSpPr>
      <xdr:spPr>
        <a:xfrm>
          <a:off x="14389744" y="932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2012</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43412480-B546-41C6-98F1-4507112A11AD}"/>
            </a:ext>
          </a:extLst>
        </xdr:cNvPr>
        <xdr:cNvSpPr txBox="1"/>
      </xdr:nvSpPr>
      <xdr:spPr>
        <a:xfrm>
          <a:off x="13500744" y="926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104883</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D8155822-CC45-40CC-91D4-5F1726B52DFA}"/>
            </a:ext>
          </a:extLst>
        </xdr:cNvPr>
        <xdr:cNvSpPr txBox="1"/>
      </xdr:nvSpPr>
      <xdr:spPr>
        <a:xfrm>
          <a:off x="12611744" y="919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38495BB3-ACDF-4FEA-92DD-A6CDA0E3086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33F546F1-8E27-417B-B7B4-B6FD88E4FCA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2E62B880-E50C-41D5-8620-FD354A7FD24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7AE6D2C9-3BDB-4CC6-9EA0-5C3DE2570C4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1CBD35EA-7FCD-4233-ADA1-B8AE4A1CB3B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505B1D95-B81C-4008-9B04-6E03DDE80AC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CC41ED0-E278-4944-99A8-8C24DD34304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5B83F128-3A5F-4456-BCBB-B9972EC42FF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F8274FD1-A8AD-41F1-A0B3-E6093B519B9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CE693698-CFB5-4917-B616-D0BE059A9DD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0" name="直線コネクタ 679">
          <a:extLst>
            <a:ext uri="{FF2B5EF4-FFF2-40B4-BE49-F238E27FC236}">
              <a16:creationId xmlns:a16="http://schemas.microsoft.com/office/drawing/2014/main" id="{DF88633C-FED7-4413-A298-53738E117D9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1" name="テキスト ボックス 680">
          <a:extLst>
            <a:ext uri="{FF2B5EF4-FFF2-40B4-BE49-F238E27FC236}">
              <a16:creationId xmlns:a16="http://schemas.microsoft.com/office/drawing/2014/main" id="{FA432661-E48C-4E3A-A621-0F6D82E1E6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2" name="直線コネクタ 681">
          <a:extLst>
            <a:ext uri="{FF2B5EF4-FFF2-40B4-BE49-F238E27FC236}">
              <a16:creationId xmlns:a16="http://schemas.microsoft.com/office/drawing/2014/main" id="{61DE50BA-4873-409D-A548-F79552CCB30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3" name="テキスト ボックス 682">
          <a:extLst>
            <a:ext uri="{FF2B5EF4-FFF2-40B4-BE49-F238E27FC236}">
              <a16:creationId xmlns:a16="http://schemas.microsoft.com/office/drawing/2014/main" id="{0505EDC2-0EA8-4742-A188-8EA2816B292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4" name="直線コネクタ 683">
          <a:extLst>
            <a:ext uri="{FF2B5EF4-FFF2-40B4-BE49-F238E27FC236}">
              <a16:creationId xmlns:a16="http://schemas.microsoft.com/office/drawing/2014/main" id="{5B3F728C-5DE4-49DD-AC9E-A33B85BD6A2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5" name="テキスト ボックス 684">
          <a:extLst>
            <a:ext uri="{FF2B5EF4-FFF2-40B4-BE49-F238E27FC236}">
              <a16:creationId xmlns:a16="http://schemas.microsoft.com/office/drawing/2014/main" id="{E609CFE0-398E-499A-A7F3-A53492BA83D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6" name="直線コネクタ 685">
          <a:extLst>
            <a:ext uri="{FF2B5EF4-FFF2-40B4-BE49-F238E27FC236}">
              <a16:creationId xmlns:a16="http://schemas.microsoft.com/office/drawing/2014/main" id="{76928D5E-E6A6-4377-981F-7485EE9A556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7" name="テキスト ボックス 686">
          <a:extLst>
            <a:ext uri="{FF2B5EF4-FFF2-40B4-BE49-F238E27FC236}">
              <a16:creationId xmlns:a16="http://schemas.microsoft.com/office/drawing/2014/main" id="{BC85B49D-16D6-4C50-A485-2813173CDB8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8" name="直線コネクタ 687">
          <a:extLst>
            <a:ext uri="{FF2B5EF4-FFF2-40B4-BE49-F238E27FC236}">
              <a16:creationId xmlns:a16="http://schemas.microsoft.com/office/drawing/2014/main" id="{97520EE2-0B90-4511-A079-EF03EBF71CB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9" name="テキスト ボックス 688">
          <a:extLst>
            <a:ext uri="{FF2B5EF4-FFF2-40B4-BE49-F238E27FC236}">
              <a16:creationId xmlns:a16="http://schemas.microsoft.com/office/drawing/2014/main" id="{8F5BD2C6-7BDD-45BD-8FA9-6FB10540C66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E80E04D4-3AB6-4CE9-8E59-FC62C377B74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17D417E5-5FB7-47D4-9FA0-5F7BDB31C93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A32D1D14-8443-443D-BCD0-4698E1C10FC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63</xdr:row>
      <xdr:rowOff>57150</xdr:rowOff>
    </xdr:to>
    <xdr:cxnSp macro="">
      <xdr:nvCxnSpPr>
        <xdr:cNvPr id="693" name="直線コネクタ 692">
          <a:extLst>
            <a:ext uri="{FF2B5EF4-FFF2-40B4-BE49-F238E27FC236}">
              <a16:creationId xmlns:a16="http://schemas.microsoft.com/office/drawing/2014/main" id="{339765FD-00B0-4A78-ABBB-4B92444E474A}"/>
            </a:ext>
          </a:extLst>
        </xdr:cNvPr>
        <xdr:cNvCxnSpPr/>
      </xdr:nvCxnSpPr>
      <xdr:spPr>
        <a:xfrm flipV="1">
          <a:off x="22160864" y="9550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34E8316C-809E-413C-98A3-4F58716EB0D8}"/>
            </a:ext>
          </a:extLst>
        </xdr:cNvPr>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695" name="直線コネクタ 694">
          <a:extLst>
            <a:ext uri="{FF2B5EF4-FFF2-40B4-BE49-F238E27FC236}">
              <a16:creationId xmlns:a16="http://schemas.microsoft.com/office/drawing/2014/main" id="{19A5D831-C25F-4701-A0A4-848696DCDBC4}"/>
            </a:ext>
          </a:extLst>
        </xdr:cNvPr>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3B225C63-5C7A-4AC7-BCAC-16EB98FEB6BD}"/>
            </a:ext>
          </a:extLst>
        </xdr:cNvPr>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97" name="直線コネクタ 696">
          <a:extLst>
            <a:ext uri="{FF2B5EF4-FFF2-40B4-BE49-F238E27FC236}">
              <a16:creationId xmlns:a16="http://schemas.microsoft.com/office/drawing/2014/main" id="{DDC08D97-162B-444E-ABB2-FC1BD72CD74F}"/>
            </a:ext>
          </a:extLst>
        </xdr:cNvPr>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130827</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C93422F5-82ED-4360-AAC1-4181BFD2FB09}"/>
            </a:ext>
          </a:extLst>
        </xdr:cNvPr>
        <xdr:cNvSpPr txBox="1"/>
      </xdr:nvSpPr>
      <xdr:spPr>
        <a:xfrm>
          <a:off x="22199600" y="10074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152400</xdr:rowOff>
    </xdr:from>
    <xdr:to>
      <xdr:col>116</xdr:col>
      <xdr:colOff>114300</xdr:colOff>
      <xdr:row>59</xdr:row>
      <xdr:rowOff>82550</xdr:rowOff>
    </xdr:to>
    <xdr:sp macro="" textlink="">
      <xdr:nvSpPr>
        <xdr:cNvPr id="699" name="フローチャート: 判断 698">
          <a:extLst>
            <a:ext uri="{FF2B5EF4-FFF2-40B4-BE49-F238E27FC236}">
              <a16:creationId xmlns:a16="http://schemas.microsoft.com/office/drawing/2014/main" id="{E5DBFD7F-E333-4984-A7B0-9B0075A0DDCC}"/>
            </a:ext>
          </a:extLst>
        </xdr:cNvPr>
        <xdr:cNvSpPr/>
      </xdr:nvSpPr>
      <xdr:spPr>
        <a:xfrm>
          <a:off x="22110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133350</xdr:rowOff>
    </xdr:from>
    <xdr:to>
      <xdr:col>112</xdr:col>
      <xdr:colOff>38100</xdr:colOff>
      <xdr:row>60</xdr:row>
      <xdr:rowOff>63500</xdr:rowOff>
    </xdr:to>
    <xdr:sp macro="" textlink="">
      <xdr:nvSpPr>
        <xdr:cNvPr id="700" name="フローチャート: 判断 699">
          <a:extLst>
            <a:ext uri="{FF2B5EF4-FFF2-40B4-BE49-F238E27FC236}">
              <a16:creationId xmlns:a16="http://schemas.microsoft.com/office/drawing/2014/main" id="{06DE478C-21CE-428D-9C48-35AB92B2139E}"/>
            </a:ext>
          </a:extLst>
        </xdr:cNvPr>
        <xdr:cNvSpPr/>
      </xdr:nvSpPr>
      <xdr:spPr>
        <a:xfrm>
          <a:off x="212725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133350</xdr:rowOff>
    </xdr:from>
    <xdr:to>
      <xdr:col>107</xdr:col>
      <xdr:colOff>101600</xdr:colOff>
      <xdr:row>60</xdr:row>
      <xdr:rowOff>63500</xdr:rowOff>
    </xdr:to>
    <xdr:sp macro="" textlink="">
      <xdr:nvSpPr>
        <xdr:cNvPr id="701" name="フローチャート: 判断 700">
          <a:extLst>
            <a:ext uri="{FF2B5EF4-FFF2-40B4-BE49-F238E27FC236}">
              <a16:creationId xmlns:a16="http://schemas.microsoft.com/office/drawing/2014/main" id="{973D2F53-2FE6-4270-A27C-0A28CAC56653}"/>
            </a:ext>
          </a:extLst>
        </xdr:cNvPr>
        <xdr:cNvSpPr/>
      </xdr:nvSpPr>
      <xdr:spPr>
        <a:xfrm>
          <a:off x="203835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702" name="フローチャート: 判断 701">
          <a:extLst>
            <a:ext uri="{FF2B5EF4-FFF2-40B4-BE49-F238E27FC236}">
              <a16:creationId xmlns:a16="http://schemas.microsoft.com/office/drawing/2014/main" id="{C2611C5B-7FA7-4813-85C2-E3CFB8F31FC2}"/>
            </a:ext>
          </a:extLst>
        </xdr:cNvPr>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703" name="フローチャート: 判断 702">
          <a:extLst>
            <a:ext uri="{FF2B5EF4-FFF2-40B4-BE49-F238E27FC236}">
              <a16:creationId xmlns:a16="http://schemas.microsoft.com/office/drawing/2014/main" id="{E39D1C58-EEC4-475E-95C9-5E210DC27450}"/>
            </a:ext>
          </a:extLst>
        </xdr:cNvPr>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0F8B621-5731-4A08-BB87-5321D288CD1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84F6050D-5616-4065-8324-2AD2A84C849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EA3D0438-5D4E-4A35-AA56-B5187946E84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A1F6B306-CCBA-40B6-AE09-0002C81880C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D840D202-609C-4F1A-9F18-C88AB307BAF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69850</xdr:rowOff>
    </xdr:from>
    <xdr:to>
      <xdr:col>116</xdr:col>
      <xdr:colOff>114300</xdr:colOff>
      <xdr:row>56</xdr:row>
      <xdr:rowOff>0</xdr:rowOff>
    </xdr:to>
    <xdr:sp macro="" textlink="">
      <xdr:nvSpPr>
        <xdr:cNvPr id="709" name="楕円 708">
          <a:extLst>
            <a:ext uri="{FF2B5EF4-FFF2-40B4-BE49-F238E27FC236}">
              <a16:creationId xmlns:a16="http://schemas.microsoft.com/office/drawing/2014/main" id="{CD78FDBC-50DA-4C46-8A67-3B5B5EBF2922}"/>
            </a:ext>
          </a:extLst>
        </xdr:cNvPr>
        <xdr:cNvSpPr/>
      </xdr:nvSpPr>
      <xdr:spPr>
        <a:xfrm>
          <a:off x="221107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22877</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E3304590-81AB-4AAB-8D9F-46D0F0A0C1D5}"/>
            </a:ext>
          </a:extLst>
        </xdr:cNvPr>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82550</xdr:rowOff>
    </xdr:from>
    <xdr:to>
      <xdr:col>112</xdr:col>
      <xdr:colOff>38100</xdr:colOff>
      <xdr:row>56</xdr:row>
      <xdr:rowOff>12700</xdr:rowOff>
    </xdr:to>
    <xdr:sp macro="" textlink="">
      <xdr:nvSpPr>
        <xdr:cNvPr id="711" name="楕円 710">
          <a:extLst>
            <a:ext uri="{FF2B5EF4-FFF2-40B4-BE49-F238E27FC236}">
              <a16:creationId xmlns:a16="http://schemas.microsoft.com/office/drawing/2014/main" id="{16704A22-7D64-448B-A244-B845C5FDE978}"/>
            </a:ext>
          </a:extLst>
        </xdr:cNvPr>
        <xdr:cNvSpPr/>
      </xdr:nvSpPr>
      <xdr:spPr>
        <a:xfrm>
          <a:off x="212725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120650</xdr:rowOff>
    </xdr:from>
    <xdr:to>
      <xdr:col>116</xdr:col>
      <xdr:colOff>63500</xdr:colOff>
      <xdr:row>55</xdr:row>
      <xdr:rowOff>133350</xdr:rowOff>
    </xdr:to>
    <xdr:cxnSp macro="">
      <xdr:nvCxnSpPr>
        <xdr:cNvPr id="712" name="直線コネクタ 711">
          <a:extLst>
            <a:ext uri="{FF2B5EF4-FFF2-40B4-BE49-F238E27FC236}">
              <a16:creationId xmlns:a16="http://schemas.microsoft.com/office/drawing/2014/main" id="{CAD41A71-F2CC-4C66-BCD0-42BBB3F67A0A}"/>
            </a:ext>
          </a:extLst>
        </xdr:cNvPr>
        <xdr:cNvCxnSpPr/>
      </xdr:nvCxnSpPr>
      <xdr:spPr>
        <a:xfrm flipV="1">
          <a:off x="21323300" y="9550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107950</xdr:rowOff>
    </xdr:from>
    <xdr:to>
      <xdr:col>107</xdr:col>
      <xdr:colOff>101600</xdr:colOff>
      <xdr:row>56</xdr:row>
      <xdr:rowOff>38100</xdr:rowOff>
    </xdr:to>
    <xdr:sp macro="" textlink="">
      <xdr:nvSpPr>
        <xdr:cNvPr id="713" name="楕円 712">
          <a:extLst>
            <a:ext uri="{FF2B5EF4-FFF2-40B4-BE49-F238E27FC236}">
              <a16:creationId xmlns:a16="http://schemas.microsoft.com/office/drawing/2014/main" id="{297DBE04-2D56-499D-BA63-56CA8E1C6D1A}"/>
            </a:ext>
          </a:extLst>
        </xdr:cNvPr>
        <xdr:cNvSpPr/>
      </xdr:nvSpPr>
      <xdr:spPr>
        <a:xfrm>
          <a:off x="203835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133350</xdr:rowOff>
    </xdr:from>
    <xdr:to>
      <xdr:col>111</xdr:col>
      <xdr:colOff>177800</xdr:colOff>
      <xdr:row>55</xdr:row>
      <xdr:rowOff>158750</xdr:rowOff>
    </xdr:to>
    <xdr:cxnSp macro="">
      <xdr:nvCxnSpPr>
        <xdr:cNvPr id="714" name="直線コネクタ 713">
          <a:extLst>
            <a:ext uri="{FF2B5EF4-FFF2-40B4-BE49-F238E27FC236}">
              <a16:creationId xmlns:a16="http://schemas.microsoft.com/office/drawing/2014/main" id="{7258C167-C7A9-4D31-9EC2-4358FDD12740}"/>
            </a:ext>
          </a:extLst>
        </xdr:cNvPr>
        <xdr:cNvCxnSpPr/>
      </xdr:nvCxnSpPr>
      <xdr:spPr>
        <a:xfrm flipV="1">
          <a:off x="20434300" y="9563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120650</xdr:rowOff>
    </xdr:from>
    <xdr:to>
      <xdr:col>102</xdr:col>
      <xdr:colOff>165100</xdr:colOff>
      <xdr:row>56</xdr:row>
      <xdr:rowOff>50800</xdr:rowOff>
    </xdr:to>
    <xdr:sp macro="" textlink="">
      <xdr:nvSpPr>
        <xdr:cNvPr id="715" name="楕円 714">
          <a:extLst>
            <a:ext uri="{FF2B5EF4-FFF2-40B4-BE49-F238E27FC236}">
              <a16:creationId xmlns:a16="http://schemas.microsoft.com/office/drawing/2014/main" id="{EB2DEE2D-6234-4B5D-B632-2B59B7B730B7}"/>
            </a:ext>
          </a:extLst>
        </xdr:cNvPr>
        <xdr:cNvSpPr/>
      </xdr:nvSpPr>
      <xdr:spPr>
        <a:xfrm>
          <a:off x="19494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158750</xdr:rowOff>
    </xdr:from>
    <xdr:to>
      <xdr:col>107</xdr:col>
      <xdr:colOff>50800</xdr:colOff>
      <xdr:row>56</xdr:row>
      <xdr:rowOff>0</xdr:rowOff>
    </xdr:to>
    <xdr:cxnSp macro="">
      <xdr:nvCxnSpPr>
        <xdr:cNvPr id="716" name="直線コネクタ 715">
          <a:extLst>
            <a:ext uri="{FF2B5EF4-FFF2-40B4-BE49-F238E27FC236}">
              <a16:creationId xmlns:a16="http://schemas.microsoft.com/office/drawing/2014/main" id="{F62D1C98-8505-4B4A-B43A-D3055F693002}"/>
            </a:ext>
          </a:extLst>
        </xdr:cNvPr>
        <xdr:cNvCxnSpPr/>
      </xdr:nvCxnSpPr>
      <xdr:spPr>
        <a:xfrm flipV="1">
          <a:off x="19545300" y="958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146050</xdr:rowOff>
    </xdr:from>
    <xdr:to>
      <xdr:col>98</xdr:col>
      <xdr:colOff>38100</xdr:colOff>
      <xdr:row>56</xdr:row>
      <xdr:rowOff>76200</xdr:rowOff>
    </xdr:to>
    <xdr:sp macro="" textlink="">
      <xdr:nvSpPr>
        <xdr:cNvPr id="717" name="楕円 716">
          <a:extLst>
            <a:ext uri="{FF2B5EF4-FFF2-40B4-BE49-F238E27FC236}">
              <a16:creationId xmlns:a16="http://schemas.microsoft.com/office/drawing/2014/main" id="{675C67D4-D548-494C-853B-2175F5B6F343}"/>
            </a:ext>
          </a:extLst>
        </xdr:cNvPr>
        <xdr:cNvSpPr/>
      </xdr:nvSpPr>
      <xdr:spPr>
        <a:xfrm>
          <a:off x="186055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0</xdr:rowOff>
    </xdr:from>
    <xdr:to>
      <xdr:col>102</xdr:col>
      <xdr:colOff>114300</xdr:colOff>
      <xdr:row>56</xdr:row>
      <xdr:rowOff>25400</xdr:rowOff>
    </xdr:to>
    <xdr:cxnSp macro="">
      <xdr:nvCxnSpPr>
        <xdr:cNvPr id="718" name="直線コネクタ 717">
          <a:extLst>
            <a:ext uri="{FF2B5EF4-FFF2-40B4-BE49-F238E27FC236}">
              <a16:creationId xmlns:a16="http://schemas.microsoft.com/office/drawing/2014/main" id="{B7CCF565-136F-4399-96FD-805F8DD3F08B}"/>
            </a:ext>
          </a:extLst>
        </xdr:cNvPr>
        <xdr:cNvCxnSpPr/>
      </xdr:nvCxnSpPr>
      <xdr:spPr>
        <a:xfrm flipV="1">
          <a:off x="18656300" y="9601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54627</xdr:rowOff>
    </xdr:from>
    <xdr:ext cx="469744" cy="259045"/>
    <xdr:sp macro="" textlink="">
      <xdr:nvSpPr>
        <xdr:cNvPr id="719" name="n_1aveValue【保健センター・保健所】&#10;一人当たり面積">
          <a:extLst>
            <a:ext uri="{FF2B5EF4-FFF2-40B4-BE49-F238E27FC236}">
              <a16:creationId xmlns:a16="http://schemas.microsoft.com/office/drawing/2014/main" id="{A84EE2AA-55DF-4CBE-8B47-F270E4CE0F00}"/>
            </a:ext>
          </a:extLst>
        </xdr:cNvPr>
        <xdr:cNvSpPr txBox="1"/>
      </xdr:nvSpPr>
      <xdr:spPr>
        <a:xfrm>
          <a:off x="21075727"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54627</xdr:rowOff>
    </xdr:from>
    <xdr:ext cx="469744" cy="259045"/>
    <xdr:sp macro="" textlink="">
      <xdr:nvSpPr>
        <xdr:cNvPr id="720" name="n_2aveValue【保健センター・保健所】&#10;一人当たり面積">
          <a:extLst>
            <a:ext uri="{FF2B5EF4-FFF2-40B4-BE49-F238E27FC236}">
              <a16:creationId xmlns:a16="http://schemas.microsoft.com/office/drawing/2014/main" id="{E70CD582-5F94-416B-80D4-DD3E9682FE76}"/>
            </a:ext>
          </a:extLst>
        </xdr:cNvPr>
        <xdr:cNvSpPr txBox="1"/>
      </xdr:nvSpPr>
      <xdr:spPr>
        <a:xfrm>
          <a:off x="20199427"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macro="" textlink="">
      <xdr:nvSpPr>
        <xdr:cNvPr id="721" name="n_3aveValue【保健センター・保健所】&#10;一人当たり面積">
          <a:extLst>
            <a:ext uri="{FF2B5EF4-FFF2-40B4-BE49-F238E27FC236}">
              <a16:creationId xmlns:a16="http://schemas.microsoft.com/office/drawing/2014/main" id="{C3093AB0-55A4-4845-AF64-5B924E097BD4}"/>
            </a:ext>
          </a:extLst>
        </xdr:cNvPr>
        <xdr:cNvSpPr txBox="1"/>
      </xdr:nvSpPr>
      <xdr:spPr>
        <a:xfrm>
          <a:off x="19310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99077</xdr:rowOff>
    </xdr:from>
    <xdr:ext cx="469744" cy="259045"/>
    <xdr:sp macro="" textlink="">
      <xdr:nvSpPr>
        <xdr:cNvPr id="722" name="n_4aveValue【保健センター・保健所】&#10;一人当たり面積">
          <a:extLst>
            <a:ext uri="{FF2B5EF4-FFF2-40B4-BE49-F238E27FC236}">
              <a16:creationId xmlns:a16="http://schemas.microsoft.com/office/drawing/2014/main" id="{ECD38234-9C63-482A-99E0-CC8FB5E4989F}"/>
            </a:ext>
          </a:extLst>
        </xdr:cNvPr>
        <xdr:cNvSpPr txBox="1"/>
      </xdr:nvSpPr>
      <xdr:spPr>
        <a:xfrm>
          <a:off x="18421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29227</xdr:rowOff>
    </xdr:from>
    <xdr:ext cx="469744" cy="259045"/>
    <xdr:sp macro="" textlink="">
      <xdr:nvSpPr>
        <xdr:cNvPr id="723" name="n_1mainValue【保健センター・保健所】&#10;一人当たり面積">
          <a:extLst>
            <a:ext uri="{FF2B5EF4-FFF2-40B4-BE49-F238E27FC236}">
              <a16:creationId xmlns:a16="http://schemas.microsoft.com/office/drawing/2014/main" id="{37801795-DCDE-4E2E-B73F-D8B3969F85E8}"/>
            </a:ext>
          </a:extLst>
        </xdr:cNvPr>
        <xdr:cNvSpPr txBox="1"/>
      </xdr:nvSpPr>
      <xdr:spPr>
        <a:xfrm>
          <a:off x="21075727" y="928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54627</xdr:rowOff>
    </xdr:from>
    <xdr:ext cx="469744" cy="259045"/>
    <xdr:sp macro="" textlink="">
      <xdr:nvSpPr>
        <xdr:cNvPr id="724" name="n_2mainValue【保健センター・保健所】&#10;一人当たり面積">
          <a:extLst>
            <a:ext uri="{FF2B5EF4-FFF2-40B4-BE49-F238E27FC236}">
              <a16:creationId xmlns:a16="http://schemas.microsoft.com/office/drawing/2014/main" id="{2DFB9AC5-E6E0-4B9B-8DC0-B64E19B7A314}"/>
            </a:ext>
          </a:extLst>
        </xdr:cNvPr>
        <xdr:cNvSpPr txBox="1"/>
      </xdr:nvSpPr>
      <xdr:spPr>
        <a:xfrm>
          <a:off x="20199427" y="931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67327</xdr:rowOff>
    </xdr:from>
    <xdr:ext cx="469744" cy="259045"/>
    <xdr:sp macro="" textlink="">
      <xdr:nvSpPr>
        <xdr:cNvPr id="725" name="n_3mainValue【保健センター・保健所】&#10;一人当たり面積">
          <a:extLst>
            <a:ext uri="{FF2B5EF4-FFF2-40B4-BE49-F238E27FC236}">
              <a16:creationId xmlns:a16="http://schemas.microsoft.com/office/drawing/2014/main" id="{863F9F8E-E538-4017-BEEE-66704F4112E9}"/>
            </a:ext>
          </a:extLst>
        </xdr:cNvPr>
        <xdr:cNvSpPr txBox="1"/>
      </xdr:nvSpPr>
      <xdr:spPr>
        <a:xfrm>
          <a:off x="193104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92727</xdr:rowOff>
    </xdr:from>
    <xdr:ext cx="469744" cy="259045"/>
    <xdr:sp macro="" textlink="">
      <xdr:nvSpPr>
        <xdr:cNvPr id="726" name="n_4mainValue【保健センター・保健所】&#10;一人当たり面積">
          <a:extLst>
            <a:ext uri="{FF2B5EF4-FFF2-40B4-BE49-F238E27FC236}">
              <a16:creationId xmlns:a16="http://schemas.microsoft.com/office/drawing/2014/main" id="{FED95C81-B555-48F5-A6D4-64052032C1B6}"/>
            </a:ext>
          </a:extLst>
        </xdr:cNvPr>
        <xdr:cNvSpPr txBox="1"/>
      </xdr:nvSpPr>
      <xdr:spPr>
        <a:xfrm>
          <a:off x="18421427" y="935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6C2A71DD-EA31-44E9-8193-50B6719EFC6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42742509-97E7-4D7E-9681-759F4B5799C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9CD141FB-4422-4225-AFD7-20B80298B5A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D9C572F5-37C4-4AC3-9803-E6BBD458072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BC5D3503-8D63-4290-8814-EB6CF927AD3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CEAB88E5-58B9-4D1B-BE59-6416A0034B3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72396CA6-0CDD-48BD-BA9E-E3D9F83DC0C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869E18B2-9CF1-47D5-BC79-50CB7AD0196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ADB4DA4A-309E-49F6-AB53-BE6718E7C68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02AA51F9-E406-49A6-B9CF-95A945CF417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7" name="テキスト ボックス 736">
          <a:extLst>
            <a:ext uri="{FF2B5EF4-FFF2-40B4-BE49-F238E27FC236}">
              <a16:creationId xmlns:a16="http://schemas.microsoft.com/office/drawing/2014/main" id="{E138BB2B-9884-4FDE-8B46-39A2055A2DE5}"/>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8" name="直線コネクタ 737">
          <a:extLst>
            <a:ext uri="{FF2B5EF4-FFF2-40B4-BE49-F238E27FC236}">
              <a16:creationId xmlns:a16="http://schemas.microsoft.com/office/drawing/2014/main" id="{91BE2953-C0A8-4F63-AEF5-B79AC6ACAEA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39" name="テキスト ボックス 738">
          <a:extLst>
            <a:ext uri="{FF2B5EF4-FFF2-40B4-BE49-F238E27FC236}">
              <a16:creationId xmlns:a16="http://schemas.microsoft.com/office/drawing/2014/main" id="{0C203774-3902-4725-92B8-97BFFCD72147}"/>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0" name="直線コネクタ 739">
          <a:extLst>
            <a:ext uri="{FF2B5EF4-FFF2-40B4-BE49-F238E27FC236}">
              <a16:creationId xmlns:a16="http://schemas.microsoft.com/office/drawing/2014/main" id="{AC6C1195-BB56-418D-A10A-12880A62E8C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1" name="テキスト ボックス 740">
          <a:extLst>
            <a:ext uri="{FF2B5EF4-FFF2-40B4-BE49-F238E27FC236}">
              <a16:creationId xmlns:a16="http://schemas.microsoft.com/office/drawing/2014/main" id="{7EE48BBB-92C1-404F-B13E-6A52E945768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2" name="直線コネクタ 741">
          <a:extLst>
            <a:ext uri="{FF2B5EF4-FFF2-40B4-BE49-F238E27FC236}">
              <a16:creationId xmlns:a16="http://schemas.microsoft.com/office/drawing/2014/main" id="{8CECA8A4-52AC-4D21-AB81-469AAA7CCAD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3" name="テキスト ボックス 742">
          <a:extLst>
            <a:ext uri="{FF2B5EF4-FFF2-40B4-BE49-F238E27FC236}">
              <a16:creationId xmlns:a16="http://schemas.microsoft.com/office/drawing/2014/main" id="{CCB96500-5084-44AD-9556-641E343D1FF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4" name="直線コネクタ 743">
          <a:extLst>
            <a:ext uri="{FF2B5EF4-FFF2-40B4-BE49-F238E27FC236}">
              <a16:creationId xmlns:a16="http://schemas.microsoft.com/office/drawing/2014/main" id="{43487E08-1B44-4F11-BE9F-5AB94D06D74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5" name="テキスト ボックス 744">
          <a:extLst>
            <a:ext uri="{FF2B5EF4-FFF2-40B4-BE49-F238E27FC236}">
              <a16:creationId xmlns:a16="http://schemas.microsoft.com/office/drawing/2014/main" id="{752C8139-20BC-4586-8C58-D5106F6D24F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6" name="直線コネクタ 745">
          <a:extLst>
            <a:ext uri="{FF2B5EF4-FFF2-40B4-BE49-F238E27FC236}">
              <a16:creationId xmlns:a16="http://schemas.microsoft.com/office/drawing/2014/main" id="{7E822FAE-CBE8-4C64-8508-85F3516E3B5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7" name="テキスト ボックス 746">
          <a:extLst>
            <a:ext uri="{FF2B5EF4-FFF2-40B4-BE49-F238E27FC236}">
              <a16:creationId xmlns:a16="http://schemas.microsoft.com/office/drawing/2014/main" id="{81B3E0FB-A606-4573-89EF-2D54B23520E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B16068A3-3324-4143-ACB2-369937EE412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9" name="テキスト ボックス 748">
          <a:extLst>
            <a:ext uri="{FF2B5EF4-FFF2-40B4-BE49-F238E27FC236}">
              <a16:creationId xmlns:a16="http://schemas.microsoft.com/office/drawing/2014/main" id="{3BDE407E-2037-4A6D-BD11-B04E6EDC5C97}"/>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9754D892-4AB4-4549-ACF0-E2CA8937D82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85</xdr:row>
      <xdr:rowOff>80011</xdr:rowOff>
    </xdr:to>
    <xdr:cxnSp macro="">
      <xdr:nvCxnSpPr>
        <xdr:cNvPr id="751" name="直線コネクタ 750">
          <a:extLst>
            <a:ext uri="{FF2B5EF4-FFF2-40B4-BE49-F238E27FC236}">
              <a16:creationId xmlns:a16="http://schemas.microsoft.com/office/drawing/2014/main" id="{C5D80E23-CDB7-446A-AD81-DEF3DE74BA19}"/>
            </a:ext>
          </a:extLst>
        </xdr:cNvPr>
        <xdr:cNvCxnSpPr/>
      </xdr:nvCxnSpPr>
      <xdr:spPr>
        <a:xfrm flipV="1">
          <a:off x="16318864" y="13434061"/>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83838</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A098B13D-6EE2-4540-8CC1-FBB4C958A82B}"/>
            </a:ext>
          </a:extLst>
        </xdr:cNvPr>
        <xdr:cNvSpPr txBox="1"/>
      </xdr:nvSpPr>
      <xdr:spPr>
        <a:xfrm>
          <a:off x="16357600"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80011</xdr:rowOff>
    </xdr:from>
    <xdr:to>
      <xdr:col>86</xdr:col>
      <xdr:colOff>25400</xdr:colOff>
      <xdr:row>85</xdr:row>
      <xdr:rowOff>80011</xdr:rowOff>
    </xdr:to>
    <xdr:cxnSp macro="">
      <xdr:nvCxnSpPr>
        <xdr:cNvPr id="753" name="直線コネクタ 752">
          <a:extLst>
            <a:ext uri="{FF2B5EF4-FFF2-40B4-BE49-F238E27FC236}">
              <a16:creationId xmlns:a16="http://schemas.microsoft.com/office/drawing/2014/main" id="{4897CB1A-9C14-48EC-8C54-5EBAF1FF2488}"/>
            </a:ext>
          </a:extLst>
        </xdr:cNvPr>
        <xdr:cNvCxnSpPr/>
      </xdr:nvCxnSpPr>
      <xdr:spPr>
        <a:xfrm>
          <a:off x="16230600" y="1465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B643EE06-E585-473E-96A5-F546D00D2FB7}"/>
            </a:ext>
          </a:extLst>
        </xdr:cNvPr>
        <xdr:cNvSpPr txBox="1"/>
      </xdr:nvSpPr>
      <xdr:spPr>
        <a:xfrm>
          <a:off x="16357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55" name="直線コネクタ 754">
          <a:extLst>
            <a:ext uri="{FF2B5EF4-FFF2-40B4-BE49-F238E27FC236}">
              <a16:creationId xmlns:a16="http://schemas.microsoft.com/office/drawing/2014/main" id="{8A18B439-CE46-4B3A-AAC2-25FF880D639D}"/>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151147</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3FCB7431-3D20-4377-A6EE-701F3CCE4774}"/>
            </a:ext>
          </a:extLst>
        </xdr:cNvPr>
        <xdr:cNvSpPr txBox="1"/>
      </xdr:nvSpPr>
      <xdr:spPr>
        <a:xfrm>
          <a:off x="16357600" y="13695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128270</xdr:rowOff>
    </xdr:from>
    <xdr:to>
      <xdr:col>85</xdr:col>
      <xdr:colOff>177800</xdr:colOff>
      <xdr:row>81</xdr:row>
      <xdr:rowOff>58420</xdr:rowOff>
    </xdr:to>
    <xdr:sp macro="" textlink="">
      <xdr:nvSpPr>
        <xdr:cNvPr id="757" name="フローチャート: 判断 756">
          <a:extLst>
            <a:ext uri="{FF2B5EF4-FFF2-40B4-BE49-F238E27FC236}">
              <a16:creationId xmlns:a16="http://schemas.microsoft.com/office/drawing/2014/main" id="{F0C751AD-C629-43CF-8572-0AC0CA5CA9FD}"/>
            </a:ext>
          </a:extLst>
        </xdr:cNvPr>
        <xdr:cNvSpPr/>
      </xdr:nvSpPr>
      <xdr:spPr>
        <a:xfrm>
          <a:off x="162687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86361</xdr:rowOff>
    </xdr:from>
    <xdr:to>
      <xdr:col>81</xdr:col>
      <xdr:colOff>101600</xdr:colOff>
      <xdr:row>82</xdr:row>
      <xdr:rowOff>16511</xdr:rowOff>
    </xdr:to>
    <xdr:sp macro="" textlink="">
      <xdr:nvSpPr>
        <xdr:cNvPr id="758" name="フローチャート: 判断 757">
          <a:extLst>
            <a:ext uri="{FF2B5EF4-FFF2-40B4-BE49-F238E27FC236}">
              <a16:creationId xmlns:a16="http://schemas.microsoft.com/office/drawing/2014/main" id="{00302341-E7D2-4C7A-B0DF-6DFEF189CC61}"/>
            </a:ext>
          </a:extLst>
        </xdr:cNvPr>
        <xdr:cNvSpPr/>
      </xdr:nvSpPr>
      <xdr:spPr>
        <a:xfrm>
          <a:off x="15430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158750</xdr:rowOff>
    </xdr:from>
    <xdr:to>
      <xdr:col>76</xdr:col>
      <xdr:colOff>165100</xdr:colOff>
      <xdr:row>81</xdr:row>
      <xdr:rowOff>88900</xdr:rowOff>
    </xdr:to>
    <xdr:sp macro="" textlink="">
      <xdr:nvSpPr>
        <xdr:cNvPr id="759" name="フローチャート: 判断 758">
          <a:extLst>
            <a:ext uri="{FF2B5EF4-FFF2-40B4-BE49-F238E27FC236}">
              <a16:creationId xmlns:a16="http://schemas.microsoft.com/office/drawing/2014/main" id="{12C670C5-4B6D-4C8B-9885-9A8D18FEE619}"/>
            </a:ext>
          </a:extLst>
        </xdr:cNvPr>
        <xdr:cNvSpPr/>
      </xdr:nvSpPr>
      <xdr:spPr>
        <a:xfrm>
          <a:off x="14541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59689</xdr:rowOff>
    </xdr:from>
    <xdr:to>
      <xdr:col>72</xdr:col>
      <xdr:colOff>38100</xdr:colOff>
      <xdr:row>84</xdr:row>
      <xdr:rowOff>161289</xdr:rowOff>
    </xdr:to>
    <xdr:sp macro="" textlink="">
      <xdr:nvSpPr>
        <xdr:cNvPr id="760" name="フローチャート: 判断 759">
          <a:extLst>
            <a:ext uri="{FF2B5EF4-FFF2-40B4-BE49-F238E27FC236}">
              <a16:creationId xmlns:a16="http://schemas.microsoft.com/office/drawing/2014/main" id="{5F49C3FA-0F78-4CC5-B68C-C4C7284BA4E9}"/>
            </a:ext>
          </a:extLst>
        </xdr:cNvPr>
        <xdr:cNvSpPr/>
      </xdr:nvSpPr>
      <xdr:spPr>
        <a:xfrm>
          <a:off x="13652500" y="144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29211</xdr:rowOff>
    </xdr:from>
    <xdr:to>
      <xdr:col>67</xdr:col>
      <xdr:colOff>101600</xdr:colOff>
      <xdr:row>84</xdr:row>
      <xdr:rowOff>130811</xdr:rowOff>
    </xdr:to>
    <xdr:sp macro="" textlink="">
      <xdr:nvSpPr>
        <xdr:cNvPr id="761" name="フローチャート: 判断 760">
          <a:extLst>
            <a:ext uri="{FF2B5EF4-FFF2-40B4-BE49-F238E27FC236}">
              <a16:creationId xmlns:a16="http://schemas.microsoft.com/office/drawing/2014/main" id="{5119AE72-D004-4EF7-9331-34FE1D6813AD}"/>
            </a:ext>
          </a:extLst>
        </xdr:cNvPr>
        <xdr:cNvSpPr/>
      </xdr:nvSpPr>
      <xdr:spPr>
        <a:xfrm>
          <a:off x="127635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4F91BAEF-04FA-405C-A5CB-063CF41D729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C0755601-F7D8-490D-ABCE-BAF1BB928A4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20E8B268-8E2C-4758-ABE6-7F3858B29CD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14180C7C-2A58-4DDA-B0F3-87E67683724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348EB372-D129-4578-8F55-BA841FC141B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767" name="楕円 766">
          <a:extLst>
            <a:ext uri="{FF2B5EF4-FFF2-40B4-BE49-F238E27FC236}">
              <a16:creationId xmlns:a16="http://schemas.microsoft.com/office/drawing/2014/main" id="{26350431-AF37-44E9-9FA5-289F57731710}"/>
            </a:ext>
          </a:extLst>
        </xdr:cNvPr>
        <xdr:cNvSpPr/>
      </xdr:nvSpPr>
      <xdr:spPr>
        <a:xfrm>
          <a:off x="162687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76216</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29220695-0882-47D7-9EA8-2E3B3587EBF4}"/>
            </a:ext>
          </a:extLst>
        </xdr:cNvPr>
        <xdr:cNvSpPr txBox="1"/>
      </xdr:nvSpPr>
      <xdr:spPr>
        <a:xfrm>
          <a:off x="16357600"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143511</xdr:rowOff>
    </xdr:from>
    <xdr:to>
      <xdr:col>81</xdr:col>
      <xdr:colOff>101600</xdr:colOff>
      <xdr:row>82</xdr:row>
      <xdr:rowOff>73661</xdr:rowOff>
    </xdr:to>
    <xdr:sp macro="" textlink="">
      <xdr:nvSpPr>
        <xdr:cNvPr id="769" name="楕円 768">
          <a:extLst>
            <a:ext uri="{FF2B5EF4-FFF2-40B4-BE49-F238E27FC236}">
              <a16:creationId xmlns:a16="http://schemas.microsoft.com/office/drawing/2014/main" id="{1110AD39-111B-4C24-8D29-076452BAC654}"/>
            </a:ext>
          </a:extLst>
        </xdr:cNvPr>
        <xdr:cNvSpPr/>
      </xdr:nvSpPr>
      <xdr:spPr>
        <a:xfrm>
          <a:off x="15430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22861</xdr:rowOff>
    </xdr:from>
    <xdr:to>
      <xdr:col>85</xdr:col>
      <xdr:colOff>127000</xdr:colOff>
      <xdr:row>82</xdr:row>
      <xdr:rowOff>148589</xdr:rowOff>
    </xdr:to>
    <xdr:cxnSp macro="">
      <xdr:nvCxnSpPr>
        <xdr:cNvPr id="770" name="直線コネクタ 769">
          <a:extLst>
            <a:ext uri="{FF2B5EF4-FFF2-40B4-BE49-F238E27FC236}">
              <a16:creationId xmlns:a16="http://schemas.microsoft.com/office/drawing/2014/main" id="{98E09CF3-E9C3-4E7B-827D-8CFEC8BBED04}"/>
            </a:ext>
          </a:extLst>
        </xdr:cNvPr>
        <xdr:cNvCxnSpPr/>
      </xdr:nvCxnSpPr>
      <xdr:spPr>
        <a:xfrm>
          <a:off x="15481300" y="14081761"/>
          <a:ext cx="8382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25400</xdr:rowOff>
    </xdr:from>
    <xdr:to>
      <xdr:col>76</xdr:col>
      <xdr:colOff>165100</xdr:colOff>
      <xdr:row>81</xdr:row>
      <xdr:rowOff>127000</xdr:rowOff>
    </xdr:to>
    <xdr:sp macro="" textlink="">
      <xdr:nvSpPr>
        <xdr:cNvPr id="771" name="楕円 770">
          <a:extLst>
            <a:ext uri="{FF2B5EF4-FFF2-40B4-BE49-F238E27FC236}">
              <a16:creationId xmlns:a16="http://schemas.microsoft.com/office/drawing/2014/main" id="{87B78ACF-40C9-42AE-9C67-9665BC483585}"/>
            </a:ext>
          </a:extLst>
        </xdr:cNvPr>
        <xdr:cNvSpPr/>
      </xdr:nvSpPr>
      <xdr:spPr>
        <a:xfrm>
          <a:off x="14541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76200</xdr:rowOff>
    </xdr:from>
    <xdr:to>
      <xdr:col>81</xdr:col>
      <xdr:colOff>50800</xdr:colOff>
      <xdr:row>82</xdr:row>
      <xdr:rowOff>22861</xdr:rowOff>
    </xdr:to>
    <xdr:cxnSp macro="">
      <xdr:nvCxnSpPr>
        <xdr:cNvPr id="772" name="直線コネクタ 771">
          <a:extLst>
            <a:ext uri="{FF2B5EF4-FFF2-40B4-BE49-F238E27FC236}">
              <a16:creationId xmlns:a16="http://schemas.microsoft.com/office/drawing/2014/main" id="{4015F8D6-CDC9-49AE-A0FB-ED6988C6D8C4}"/>
            </a:ext>
          </a:extLst>
        </xdr:cNvPr>
        <xdr:cNvCxnSpPr/>
      </xdr:nvCxnSpPr>
      <xdr:spPr>
        <a:xfrm>
          <a:off x="14592300" y="13963650"/>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10161</xdr:rowOff>
    </xdr:from>
    <xdr:to>
      <xdr:col>72</xdr:col>
      <xdr:colOff>38100</xdr:colOff>
      <xdr:row>81</xdr:row>
      <xdr:rowOff>111761</xdr:rowOff>
    </xdr:to>
    <xdr:sp macro="" textlink="">
      <xdr:nvSpPr>
        <xdr:cNvPr id="773" name="楕円 772">
          <a:extLst>
            <a:ext uri="{FF2B5EF4-FFF2-40B4-BE49-F238E27FC236}">
              <a16:creationId xmlns:a16="http://schemas.microsoft.com/office/drawing/2014/main" id="{2A4D25D5-F979-404B-839B-9D2FE2BA62C7}"/>
            </a:ext>
          </a:extLst>
        </xdr:cNvPr>
        <xdr:cNvSpPr/>
      </xdr:nvSpPr>
      <xdr:spPr>
        <a:xfrm>
          <a:off x="13652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60961</xdr:rowOff>
    </xdr:from>
    <xdr:to>
      <xdr:col>76</xdr:col>
      <xdr:colOff>114300</xdr:colOff>
      <xdr:row>81</xdr:row>
      <xdr:rowOff>76200</xdr:rowOff>
    </xdr:to>
    <xdr:cxnSp macro="">
      <xdr:nvCxnSpPr>
        <xdr:cNvPr id="774" name="直線コネクタ 773">
          <a:extLst>
            <a:ext uri="{FF2B5EF4-FFF2-40B4-BE49-F238E27FC236}">
              <a16:creationId xmlns:a16="http://schemas.microsoft.com/office/drawing/2014/main" id="{53D602C5-AFAD-43CF-92A6-E6EDC1C76A69}"/>
            </a:ext>
          </a:extLst>
        </xdr:cNvPr>
        <xdr:cNvCxnSpPr/>
      </xdr:nvCxnSpPr>
      <xdr:spPr>
        <a:xfrm>
          <a:off x="13703300" y="139484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63500</xdr:rowOff>
    </xdr:from>
    <xdr:to>
      <xdr:col>67</xdr:col>
      <xdr:colOff>101600</xdr:colOff>
      <xdr:row>80</xdr:row>
      <xdr:rowOff>165100</xdr:rowOff>
    </xdr:to>
    <xdr:sp macro="" textlink="">
      <xdr:nvSpPr>
        <xdr:cNvPr id="775" name="楕円 774">
          <a:extLst>
            <a:ext uri="{FF2B5EF4-FFF2-40B4-BE49-F238E27FC236}">
              <a16:creationId xmlns:a16="http://schemas.microsoft.com/office/drawing/2014/main" id="{386F299F-1852-48FD-901F-C80BAF860AB0}"/>
            </a:ext>
          </a:extLst>
        </xdr:cNvPr>
        <xdr:cNvSpPr/>
      </xdr:nvSpPr>
      <xdr:spPr>
        <a:xfrm>
          <a:off x="12763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114300</xdr:rowOff>
    </xdr:from>
    <xdr:to>
      <xdr:col>71</xdr:col>
      <xdr:colOff>177800</xdr:colOff>
      <xdr:row>81</xdr:row>
      <xdr:rowOff>60961</xdr:rowOff>
    </xdr:to>
    <xdr:cxnSp macro="">
      <xdr:nvCxnSpPr>
        <xdr:cNvPr id="776" name="直線コネクタ 775">
          <a:extLst>
            <a:ext uri="{FF2B5EF4-FFF2-40B4-BE49-F238E27FC236}">
              <a16:creationId xmlns:a16="http://schemas.microsoft.com/office/drawing/2014/main" id="{CDDF2222-85DC-4AFB-AE80-3C577525945B}"/>
            </a:ext>
          </a:extLst>
        </xdr:cNvPr>
        <xdr:cNvCxnSpPr/>
      </xdr:nvCxnSpPr>
      <xdr:spPr>
        <a:xfrm>
          <a:off x="12814300" y="13830300"/>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33038</xdr:rowOff>
    </xdr:from>
    <xdr:ext cx="405111" cy="259045"/>
    <xdr:sp macro="" textlink="">
      <xdr:nvSpPr>
        <xdr:cNvPr id="777" name="n_1aveValue【消防施設】&#10;有形固定資産減価償却率">
          <a:extLst>
            <a:ext uri="{FF2B5EF4-FFF2-40B4-BE49-F238E27FC236}">
              <a16:creationId xmlns:a16="http://schemas.microsoft.com/office/drawing/2014/main" id="{FE6A9724-BE8D-45FF-911E-282AD744D139}"/>
            </a:ext>
          </a:extLst>
        </xdr:cNvPr>
        <xdr:cNvSpPr txBox="1"/>
      </xdr:nvSpPr>
      <xdr:spPr>
        <a:xfrm>
          <a:off x="152660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105427</xdr:rowOff>
    </xdr:from>
    <xdr:ext cx="405111" cy="259045"/>
    <xdr:sp macro="" textlink="">
      <xdr:nvSpPr>
        <xdr:cNvPr id="778" name="n_2aveValue【消防施設】&#10;有形固定資産減価償却率">
          <a:extLst>
            <a:ext uri="{FF2B5EF4-FFF2-40B4-BE49-F238E27FC236}">
              <a16:creationId xmlns:a16="http://schemas.microsoft.com/office/drawing/2014/main" id="{811047A2-8222-46E9-995D-BF9B8A6FAF11}"/>
            </a:ext>
          </a:extLst>
        </xdr:cNvPr>
        <xdr:cNvSpPr txBox="1"/>
      </xdr:nvSpPr>
      <xdr:spPr>
        <a:xfrm>
          <a:off x="14389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152416</xdr:rowOff>
    </xdr:from>
    <xdr:ext cx="405111" cy="259045"/>
    <xdr:sp macro="" textlink="">
      <xdr:nvSpPr>
        <xdr:cNvPr id="779" name="n_3aveValue【消防施設】&#10;有形固定資産減価償却率">
          <a:extLst>
            <a:ext uri="{FF2B5EF4-FFF2-40B4-BE49-F238E27FC236}">
              <a16:creationId xmlns:a16="http://schemas.microsoft.com/office/drawing/2014/main" id="{826214E2-2DCC-474B-983D-4BE4A1DAD5CC}"/>
            </a:ext>
          </a:extLst>
        </xdr:cNvPr>
        <xdr:cNvSpPr txBox="1"/>
      </xdr:nvSpPr>
      <xdr:spPr>
        <a:xfrm>
          <a:off x="135007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121938</xdr:rowOff>
    </xdr:from>
    <xdr:ext cx="405111" cy="259045"/>
    <xdr:sp macro="" textlink="">
      <xdr:nvSpPr>
        <xdr:cNvPr id="780" name="n_4aveValue【消防施設】&#10;有形固定資産減価償却率">
          <a:extLst>
            <a:ext uri="{FF2B5EF4-FFF2-40B4-BE49-F238E27FC236}">
              <a16:creationId xmlns:a16="http://schemas.microsoft.com/office/drawing/2014/main" id="{0E1CCC5C-8616-43C5-8B7F-69BE314CF063}"/>
            </a:ext>
          </a:extLst>
        </xdr:cNvPr>
        <xdr:cNvSpPr txBox="1"/>
      </xdr:nvSpPr>
      <xdr:spPr>
        <a:xfrm>
          <a:off x="126117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64788</xdr:rowOff>
    </xdr:from>
    <xdr:ext cx="405111" cy="259045"/>
    <xdr:sp macro="" textlink="">
      <xdr:nvSpPr>
        <xdr:cNvPr id="781" name="n_1mainValue【消防施設】&#10;有形固定資産減価償却率">
          <a:extLst>
            <a:ext uri="{FF2B5EF4-FFF2-40B4-BE49-F238E27FC236}">
              <a16:creationId xmlns:a16="http://schemas.microsoft.com/office/drawing/2014/main" id="{139BA677-DD11-4786-82BD-2001BDBEDE6D}"/>
            </a:ext>
          </a:extLst>
        </xdr:cNvPr>
        <xdr:cNvSpPr txBox="1"/>
      </xdr:nvSpPr>
      <xdr:spPr>
        <a:xfrm>
          <a:off x="152660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118127</xdr:rowOff>
    </xdr:from>
    <xdr:ext cx="405111" cy="259045"/>
    <xdr:sp macro="" textlink="">
      <xdr:nvSpPr>
        <xdr:cNvPr id="782" name="n_2mainValue【消防施設】&#10;有形固定資産減価償却率">
          <a:extLst>
            <a:ext uri="{FF2B5EF4-FFF2-40B4-BE49-F238E27FC236}">
              <a16:creationId xmlns:a16="http://schemas.microsoft.com/office/drawing/2014/main" id="{DAE8CEFB-6ED1-4034-993D-873D95541CB6}"/>
            </a:ext>
          </a:extLst>
        </xdr:cNvPr>
        <xdr:cNvSpPr txBox="1"/>
      </xdr:nvSpPr>
      <xdr:spPr>
        <a:xfrm>
          <a:off x="14389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128288</xdr:rowOff>
    </xdr:from>
    <xdr:ext cx="405111" cy="259045"/>
    <xdr:sp macro="" textlink="">
      <xdr:nvSpPr>
        <xdr:cNvPr id="783" name="n_3mainValue【消防施設】&#10;有形固定資産減価償却率">
          <a:extLst>
            <a:ext uri="{FF2B5EF4-FFF2-40B4-BE49-F238E27FC236}">
              <a16:creationId xmlns:a16="http://schemas.microsoft.com/office/drawing/2014/main" id="{4043B8B0-C45B-4DAB-A74A-212E1B126109}"/>
            </a:ext>
          </a:extLst>
        </xdr:cNvPr>
        <xdr:cNvSpPr txBox="1"/>
      </xdr:nvSpPr>
      <xdr:spPr>
        <a:xfrm>
          <a:off x="13500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10177</xdr:rowOff>
    </xdr:from>
    <xdr:ext cx="405111" cy="259045"/>
    <xdr:sp macro="" textlink="">
      <xdr:nvSpPr>
        <xdr:cNvPr id="784" name="n_4mainValue【消防施設】&#10;有形固定資産減価償却率">
          <a:extLst>
            <a:ext uri="{FF2B5EF4-FFF2-40B4-BE49-F238E27FC236}">
              <a16:creationId xmlns:a16="http://schemas.microsoft.com/office/drawing/2014/main" id="{1B075339-576F-411C-967E-A9A4E1F034BC}"/>
            </a:ext>
          </a:extLst>
        </xdr:cNvPr>
        <xdr:cNvSpPr txBox="1"/>
      </xdr:nvSpPr>
      <xdr:spPr>
        <a:xfrm>
          <a:off x="12611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6A350ACD-3131-4E52-893E-C0B3106EF2B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444307C3-6715-437D-B3F9-D536D765CCA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88A2A62D-328E-486D-BF6D-285A299FE6E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BD0AEA1E-AD18-494E-B5A6-DEC699503EB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7CD9C713-67FE-4B75-AD77-BC2634BC75D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63B01B10-2957-4FE9-8B6C-C3398AE0B7C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B657E175-A2C7-46CF-A6B0-9F909885D96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49B0E19E-AAD8-4AC0-B24C-B2B4CD4FB79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7AF69AEC-310E-4E03-A1C4-5C498CDB253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ECB9F4E5-FBFB-446A-84F6-6D298B08F31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5" name="テキスト ボックス 794">
          <a:extLst>
            <a:ext uri="{FF2B5EF4-FFF2-40B4-BE49-F238E27FC236}">
              <a16:creationId xmlns:a16="http://schemas.microsoft.com/office/drawing/2014/main" id="{579A4240-6012-4721-87C8-61401A7225C4}"/>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96" name="直線コネクタ 795">
          <a:extLst>
            <a:ext uri="{FF2B5EF4-FFF2-40B4-BE49-F238E27FC236}">
              <a16:creationId xmlns:a16="http://schemas.microsoft.com/office/drawing/2014/main" id="{29E32568-6F13-4A41-9681-D7BA6403661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7" name="テキスト ボックス 796">
          <a:extLst>
            <a:ext uri="{FF2B5EF4-FFF2-40B4-BE49-F238E27FC236}">
              <a16:creationId xmlns:a16="http://schemas.microsoft.com/office/drawing/2014/main" id="{F74174C3-D25F-405F-B458-C62DFFA2DEB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8" name="直線コネクタ 797">
          <a:extLst>
            <a:ext uri="{FF2B5EF4-FFF2-40B4-BE49-F238E27FC236}">
              <a16:creationId xmlns:a16="http://schemas.microsoft.com/office/drawing/2014/main" id="{3EE928EE-00F3-495B-8D3E-C23012F788A3}"/>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9" name="テキスト ボックス 798">
          <a:extLst>
            <a:ext uri="{FF2B5EF4-FFF2-40B4-BE49-F238E27FC236}">
              <a16:creationId xmlns:a16="http://schemas.microsoft.com/office/drawing/2014/main" id="{55CE13AA-6538-46E9-B2DA-00A1FB538C4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0" name="直線コネクタ 799">
          <a:extLst>
            <a:ext uri="{FF2B5EF4-FFF2-40B4-BE49-F238E27FC236}">
              <a16:creationId xmlns:a16="http://schemas.microsoft.com/office/drawing/2014/main" id="{50242B97-1401-4DDC-B3E1-8968729EEA5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1" name="テキスト ボックス 800">
          <a:extLst>
            <a:ext uri="{FF2B5EF4-FFF2-40B4-BE49-F238E27FC236}">
              <a16:creationId xmlns:a16="http://schemas.microsoft.com/office/drawing/2014/main" id="{E0B9E750-E585-4F16-8991-9D2D36BEFA5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2" name="直線コネクタ 801">
          <a:extLst>
            <a:ext uri="{FF2B5EF4-FFF2-40B4-BE49-F238E27FC236}">
              <a16:creationId xmlns:a16="http://schemas.microsoft.com/office/drawing/2014/main" id="{E75C1539-82BE-4643-B992-155140FD57A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3" name="テキスト ボックス 802">
          <a:extLst>
            <a:ext uri="{FF2B5EF4-FFF2-40B4-BE49-F238E27FC236}">
              <a16:creationId xmlns:a16="http://schemas.microsoft.com/office/drawing/2014/main" id="{9B587D1C-0F38-4CDD-9FE7-0AD96256294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4" name="直線コネクタ 803">
          <a:extLst>
            <a:ext uri="{FF2B5EF4-FFF2-40B4-BE49-F238E27FC236}">
              <a16:creationId xmlns:a16="http://schemas.microsoft.com/office/drawing/2014/main" id="{828CC432-94F1-47A4-88B9-29154EAED93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5" name="テキスト ボックス 804">
          <a:extLst>
            <a:ext uri="{FF2B5EF4-FFF2-40B4-BE49-F238E27FC236}">
              <a16:creationId xmlns:a16="http://schemas.microsoft.com/office/drawing/2014/main" id="{E9F9D7C8-5878-458D-83DC-F445226D10E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6" name="直線コネクタ 805">
          <a:extLst>
            <a:ext uri="{FF2B5EF4-FFF2-40B4-BE49-F238E27FC236}">
              <a16:creationId xmlns:a16="http://schemas.microsoft.com/office/drawing/2014/main" id="{0B4F6292-E6CB-42F9-9E68-7B39EE7E3EF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7" name="テキスト ボックス 806">
          <a:extLst>
            <a:ext uri="{FF2B5EF4-FFF2-40B4-BE49-F238E27FC236}">
              <a16:creationId xmlns:a16="http://schemas.microsoft.com/office/drawing/2014/main" id="{4D49B60E-6F74-4B7B-9B83-93EE79FC5B9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a:extLst>
            <a:ext uri="{FF2B5EF4-FFF2-40B4-BE49-F238E27FC236}">
              <a16:creationId xmlns:a16="http://schemas.microsoft.com/office/drawing/2014/main" id="{F06182EC-0BAB-4A85-BCE3-1566A5E974B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a:extLst>
            <a:ext uri="{FF2B5EF4-FFF2-40B4-BE49-F238E27FC236}">
              <a16:creationId xmlns:a16="http://schemas.microsoft.com/office/drawing/2014/main" id="{AAA1B230-07DB-49A2-8CE8-351170668EC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a:extLst>
            <a:ext uri="{FF2B5EF4-FFF2-40B4-BE49-F238E27FC236}">
              <a16:creationId xmlns:a16="http://schemas.microsoft.com/office/drawing/2014/main" id="{58EDEA31-5084-4D13-B2DD-DB999C57E1C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62593</xdr:rowOff>
    </xdr:from>
    <xdr:to>
      <xdr:col>116</xdr:col>
      <xdr:colOff>62864</xdr:colOff>
      <xdr:row>85</xdr:row>
      <xdr:rowOff>127907</xdr:rowOff>
    </xdr:to>
    <xdr:cxnSp macro="">
      <xdr:nvCxnSpPr>
        <xdr:cNvPr id="811" name="直線コネクタ 810">
          <a:extLst>
            <a:ext uri="{FF2B5EF4-FFF2-40B4-BE49-F238E27FC236}">
              <a16:creationId xmlns:a16="http://schemas.microsoft.com/office/drawing/2014/main" id="{E3775C08-5963-490A-AC3B-19ED21658507}"/>
            </a:ext>
          </a:extLst>
        </xdr:cNvPr>
        <xdr:cNvCxnSpPr/>
      </xdr:nvCxnSpPr>
      <xdr:spPr>
        <a:xfrm flipV="1">
          <a:off x="22160864" y="132642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812" name="【消防施設】&#10;一人当たり面積最小値テキスト">
          <a:extLst>
            <a:ext uri="{FF2B5EF4-FFF2-40B4-BE49-F238E27FC236}">
              <a16:creationId xmlns:a16="http://schemas.microsoft.com/office/drawing/2014/main" id="{1C1FD71F-287D-4533-9D90-4E0758F10551}"/>
            </a:ext>
          </a:extLst>
        </xdr:cNvPr>
        <xdr:cNvSpPr txBox="1"/>
      </xdr:nvSpPr>
      <xdr:spPr>
        <a:xfrm>
          <a:off x="22199600"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127907</xdr:rowOff>
    </xdr:from>
    <xdr:to>
      <xdr:col>116</xdr:col>
      <xdr:colOff>152400</xdr:colOff>
      <xdr:row>85</xdr:row>
      <xdr:rowOff>127907</xdr:rowOff>
    </xdr:to>
    <xdr:cxnSp macro="">
      <xdr:nvCxnSpPr>
        <xdr:cNvPr id="813" name="直線コネクタ 812">
          <a:extLst>
            <a:ext uri="{FF2B5EF4-FFF2-40B4-BE49-F238E27FC236}">
              <a16:creationId xmlns:a16="http://schemas.microsoft.com/office/drawing/2014/main" id="{FB2D149A-AC6A-4E38-9D70-8A9D81B98345}"/>
            </a:ext>
          </a:extLst>
        </xdr:cNvPr>
        <xdr:cNvCxnSpPr/>
      </xdr:nvCxnSpPr>
      <xdr:spPr>
        <a:xfrm>
          <a:off x="22072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9270</xdr:rowOff>
    </xdr:from>
    <xdr:ext cx="469744" cy="259045"/>
    <xdr:sp macro="" textlink="">
      <xdr:nvSpPr>
        <xdr:cNvPr id="814" name="【消防施設】&#10;一人当たり面積最大値テキスト">
          <a:extLst>
            <a:ext uri="{FF2B5EF4-FFF2-40B4-BE49-F238E27FC236}">
              <a16:creationId xmlns:a16="http://schemas.microsoft.com/office/drawing/2014/main" id="{1247DD29-5366-41AC-850B-84610B1DF982}"/>
            </a:ext>
          </a:extLst>
        </xdr:cNvPr>
        <xdr:cNvSpPr txBox="1"/>
      </xdr:nvSpPr>
      <xdr:spPr>
        <a:xfrm>
          <a:off x="22199600" y="1303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62593</xdr:rowOff>
    </xdr:from>
    <xdr:to>
      <xdr:col>116</xdr:col>
      <xdr:colOff>152400</xdr:colOff>
      <xdr:row>77</xdr:row>
      <xdr:rowOff>62593</xdr:rowOff>
    </xdr:to>
    <xdr:cxnSp macro="">
      <xdr:nvCxnSpPr>
        <xdr:cNvPr id="815" name="直線コネクタ 814">
          <a:extLst>
            <a:ext uri="{FF2B5EF4-FFF2-40B4-BE49-F238E27FC236}">
              <a16:creationId xmlns:a16="http://schemas.microsoft.com/office/drawing/2014/main" id="{4D7ED16F-FD7A-455A-B45C-AA0D27601DB5}"/>
            </a:ext>
          </a:extLst>
        </xdr:cNvPr>
        <xdr:cNvCxnSpPr/>
      </xdr:nvCxnSpPr>
      <xdr:spPr>
        <a:xfrm>
          <a:off x="22072600" y="1326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132641</xdr:rowOff>
    </xdr:from>
    <xdr:ext cx="469744" cy="259045"/>
    <xdr:sp macro="" textlink="">
      <xdr:nvSpPr>
        <xdr:cNvPr id="816" name="【消防施設】&#10;一人当たり面積平均値テキスト">
          <a:extLst>
            <a:ext uri="{FF2B5EF4-FFF2-40B4-BE49-F238E27FC236}">
              <a16:creationId xmlns:a16="http://schemas.microsoft.com/office/drawing/2014/main" id="{95870510-3FB5-4896-B2A1-E03BB43F9A5C}"/>
            </a:ext>
          </a:extLst>
        </xdr:cNvPr>
        <xdr:cNvSpPr txBox="1"/>
      </xdr:nvSpPr>
      <xdr:spPr>
        <a:xfrm>
          <a:off x="22199600" y="13505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109764</xdr:rowOff>
    </xdr:from>
    <xdr:to>
      <xdr:col>116</xdr:col>
      <xdr:colOff>114300</xdr:colOff>
      <xdr:row>80</xdr:row>
      <xdr:rowOff>39914</xdr:rowOff>
    </xdr:to>
    <xdr:sp macro="" textlink="">
      <xdr:nvSpPr>
        <xdr:cNvPr id="817" name="フローチャート: 判断 816">
          <a:extLst>
            <a:ext uri="{FF2B5EF4-FFF2-40B4-BE49-F238E27FC236}">
              <a16:creationId xmlns:a16="http://schemas.microsoft.com/office/drawing/2014/main" id="{49A09C9F-3946-4059-91C1-92F47251C408}"/>
            </a:ext>
          </a:extLst>
        </xdr:cNvPr>
        <xdr:cNvSpPr/>
      </xdr:nvSpPr>
      <xdr:spPr>
        <a:xfrm>
          <a:off x="22110700" y="1365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150586</xdr:rowOff>
    </xdr:from>
    <xdr:to>
      <xdr:col>112</xdr:col>
      <xdr:colOff>38100</xdr:colOff>
      <xdr:row>81</xdr:row>
      <xdr:rowOff>80736</xdr:rowOff>
    </xdr:to>
    <xdr:sp macro="" textlink="">
      <xdr:nvSpPr>
        <xdr:cNvPr id="818" name="フローチャート: 判断 817">
          <a:extLst>
            <a:ext uri="{FF2B5EF4-FFF2-40B4-BE49-F238E27FC236}">
              <a16:creationId xmlns:a16="http://schemas.microsoft.com/office/drawing/2014/main" id="{829D9B68-2CB3-43D9-B186-C36D2C27A81A}"/>
            </a:ext>
          </a:extLst>
        </xdr:cNvPr>
        <xdr:cNvSpPr/>
      </xdr:nvSpPr>
      <xdr:spPr>
        <a:xfrm>
          <a:off x="21272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11793</xdr:rowOff>
    </xdr:from>
    <xdr:to>
      <xdr:col>107</xdr:col>
      <xdr:colOff>101600</xdr:colOff>
      <xdr:row>81</xdr:row>
      <xdr:rowOff>113393</xdr:rowOff>
    </xdr:to>
    <xdr:sp macro="" textlink="">
      <xdr:nvSpPr>
        <xdr:cNvPr id="819" name="フローチャート: 判断 818">
          <a:extLst>
            <a:ext uri="{FF2B5EF4-FFF2-40B4-BE49-F238E27FC236}">
              <a16:creationId xmlns:a16="http://schemas.microsoft.com/office/drawing/2014/main" id="{81AFC5AA-706B-4002-BCE3-0180809877E3}"/>
            </a:ext>
          </a:extLst>
        </xdr:cNvPr>
        <xdr:cNvSpPr/>
      </xdr:nvSpPr>
      <xdr:spPr>
        <a:xfrm>
          <a:off x="20383500" y="1389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20" name="フローチャート: 判断 819">
          <a:extLst>
            <a:ext uri="{FF2B5EF4-FFF2-40B4-BE49-F238E27FC236}">
              <a16:creationId xmlns:a16="http://schemas.microsoft.com/office/drawing/2014/main" id="{1341FF1A-1AB6-4B1A-8D21-92A23CF4E159}"/>
            </a:ext>
          </a:extLst>
        </xdr:cNvPr>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142421</xdr:rowOff>
    </xdr:from>
    <xdr:to>
      <xdr:col>98</xdr:col>
      <xdr:colOff>38100</xdr:colOff>
      <xdr:row>84</xdr:row>
      <xdr:rowOff>72571</xdr:rowOff>
    </xdr:to>
    <xdr:sp macro="" textlink="">
      <xdr:nvSpPr>
        <xdr:cNvPr id="821" name="フローチャート: 判断 820">
          <a:extLst>
            <a:ext uri="{FF2B5EF4-FFF2-40B4-BE49-F238E27FC236}">
              <a16:creationId xmlns:a16="http://schemas.microsoft.com/office/drawing/2014/main" id="{115628BD-8D60-4E25-A06F-BEDB2C739416}"/>
            </a:ext>
          </a:extLst>
        </xdr:cNvPr>
        <xdr:cNvSpPr/>
      </xdr:nvSpPr>
      <xdr:spPr>
        <a:xfrm>
          <a:off x="18605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ABA7A51F-4AE9-4F46-A755-1133BF0E327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9B6761E8-AA7F-4A1A-9366-850FCF214B1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AECAFDAC-555C-4E47-B4D8-5E5D4A6D44B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A4BD1B3-D776-4C7E-AF66-93B84DBA3C1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2C721DE9-98F0-4D03-B42B-4071379215D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126093</xdr:rowOff>
    </xdr:from>
    <xdr:to>
      <xdr:col>116</xdr:col>
      <xdr:colOff>114300</xdr:colOff>
      <xdr:row>80</xdr:row>
      <xdr:rowOff>56243</xdr:rowOff>
    </xdr:to>
    <xdr:sp macro="" textlink="">
      <xdr:nvSpPr>
        <xdr:cNvPr id="827" name="楕円 826">
          <a:extLst>
            <a:ext uri="{FF2B5EF4-FFF2-40B4-BE49-F238E27FC236}">
              <a16:creationId xmlns:a16="http://schemas.microsoft.com/office/drawing/2014/main" id="{C7A78E83-E21B-4B0C-9181-98E523980F86}"/>
            </a:ext>
          </a:extLst>
        </xdr:cNvPr>
        <xdr:cNvSpPr/>
      </xdr:nvSpPr>
      <xdr:spPr>
        <a:xfrm>
          <a:off x="221107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104520</xdr:rowOff>
    </xdr:from>
    <xdr:ext cx="469744" cy="259045"/>
    <xdr:sp macro="" textlink="">
      <xdr:nvSpPr>
        <xdr:cNvPr id="828" name="【消防施設】&#10;一人当たり面積該当値テキスト">
          <a:extLst>
            <a:ext uri="{FF2B5EF4-FFF2-40B4-BE49-F238E27FC236}">
              <a16:creationId xmlns:a16="http://schemas.microsoft.com/office/drawing/2014/main" id="{5E853A11-3045-470C-B7A2-90C48A4B81FF}"/>
            </a:ext>
          </a:extLst>
        </xdr:cNvPr>
        <xdr:cNvSpPr txBox="1"/>
      </xdr:nvSpPr>
      <xdr:spPr>
        <a:xfrm>
          <a:off x="22199600" y="1364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158750</xdr:rowOff>
    </xdr:from>
    <xdr:to>
      <xdr:col>112</xdr:col>
      <xdr:colOff>38100</xdr:colOff>
      <xdr:row>80</xdr:row>
      <xdr:rowOff>88900</xdr:rowOff>
    </xdr:to>
    <xdr:sp macro="" textlink="">
      <xdr:nvSpPr>
        <xdr:cNvPr id="829" name="楕円 828">
          <a:extLst>
            <a:ext uri="{FF2B5EF4-FFF2-40B4-BE49-F238E27FC236}">
              <a16:creationId xmlns:a16="http://schemas.microsoft.com/office/drawing/2014/main" id="{0EBAD882-272F-4669-9F45-C93354196EFE}"/>
            </a:ext>
          </a:extLst>
        </xdr:cNvPr>
        <xdr:cNvSpPr/>
      </xdr:nvSpPr>
      <xdr:spPr>
        <a:xfrm>
          <a:off x="21272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5443</xdr:rowOff>
    </xdr:from>
    <xdr:to>
      <xdr:col>116</xdr:col>
      <xdr:colOff>63500</xdr:colOff>
      <xdr:row>80</xdr:row>
      <xdr:rowOff>38100</xdr:rowOff>
    </xdr:to>
    <xdr:cxnSp macro="">
      <xdr:nvCxnSpPr>
        <xdr:cNvPr id="830" name="直線コネクタ 829">
          <a:extLst>
            <a:ext uri="{FF2B5EF4-FFF2-40B4-BE49-F238E27FC236}">
              <a16:creationId xmlns:a16="http://schemas.microsoft.com/office/drawing/2014/main" id="{0B81C9F9-AE12-46CA-A8BC-C0A5E68A6E01}"/>
            </a:ext>
          </a:extLst>
        </xdr:cNvPr>
        <xdr:cNvCxnSpPr/>
      </xdr:nvCxnSpPr>
      <xdr:spPr>
        <a:xfrm flipV="1">
          <a:off x="21323300" y="137214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158750</xdr:rowOff>
    </xdr:from>
    <xdr:to>
      <xdr:col>107</xdr:col>
      <xdr:colOff>101600</xdr:colOff>
      <xdr:row>80</xdr:row>
      <xdr:rowOff>88900</xdr:rowOff>
    </xdr:to>
    <xdr:sp macro="" textlink="">
      <xdr:nvSpPr>
        <xdr:cNvPr id="831" name="楕円 830">
          <a:extLst>
            <a:ext uri="{FF2B5EF4-FFF2-40B4-BE49-F238E27FC236}">
              <a16:creationId xmlns:a16="http://schemas.microsoft.com/office/drawing/2014/main" id="{6585E7C7-C3A5-403B-A352-BFAF1DF64705}"/>
            </a:ext>
          </a:extLst>
        </xdr:cNvPr>
        <xdr:cNvSpPr/>
      </xdr:nvSpPr>
      <xdr:spPr>
        <a:xfrm>
          <a:off x="20383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38100</xdr:rowOff>
    </xdr:from>
    <xdr:to>
      <xdr:col>111</xdr:col>
      <xdr:colOff>177800</xdr:colOff>
      <xdr:row>80</xdr:row>
      <xdr:rowOff>38100</xdr:rowOff>
    </xdr:to>
    <xdr:cxnSp macro="">
      <xdr:nvCxnSpPr>
        <xdr:cNvPr id="832" name="直線コネクタ 831">
          <a:extLst>
            <a:ext uri="{FF2B5EF4-FFF2-40B4-BE49-F238E27FC236}">
              <a16:creationId xmlns:a16="http://schemas.microsoft.com/office/drawing/2014/main" id="{51E4C9D8-0017-4342-8271-521A32719178}"/>
            </a:ext>
          </a:extLst>
        </xdr:cNvPr>
        <xdr:cNvCxnSpPr/>
      </xdr:nvCxnSpPr>
      <xdr:spPr>
        <a:xfrm>
          <a:off x="20434300" y="1375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158750</xdr:rowOff>
    </xdr:from>
    <xdr:to>
      <xdr:col>102</xdr:col>
      <xdr:colOff>165100</xdr:colOff>
      <xdr:row>78</xdr:row>
      <xdr:rowOff>88900</xdr:rowOff>
    </xdr:to>
    <xdr:sp macro="" textlink="">
      <xdr:nvSpPr>
        <xdr:cNvPr id="833" name="楕円 832">
          <a:extLst>
            <a:ext uri="{FF2B5EF4-FFF2-40B4-BE49-F238E27FC236}">
              <a16:creationId xmlns:a16="http://schemas.microsoft.com/office/drawing/2014/main" id="{1DD83B0E-91AE-44F3-BB6B-1674FC5E8520}"/>
            </a:ext>
          </a:extLst>
        </xdr:cNvPr>
        <xdr:cNvSpPr/>
      </xdr:nvSpPr>
      <xdr:spPr>
        <a:xfrm>
          <a:off x="19494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38100</xdr:rowOff>
    </xdr:from>
    <xdr:to>
      <xdr:col>107</xdr:col>
      <xdr:colOff>50800</xdr:colOff>
      <xdr:row>80</xdr:row>
      <xdr:rowOff>38100</xdr:rowOff>
    </xdr:to>
    <xdr:cxnSp macro="">
      <xdr:nvCxnSpPr>
        <xdr:cNvPr id="834" name="直線コネクタ 833">
          <a:extLst>
            <a:ext uri="{FF2B5EF4-FFF2-40B4-BE49-F238E27FC236}">
              <a16:creationId xmlns:a16="http://schemas.microsoft.com/office/drawing/2014/main" id="{1494E299-3E56-4EF8-9ED2-D6BAEDB53BE9}"/>
            </a:ext>
          </a:extLst>
        </xdr:cNvPr>
        <xdr:cNvCxnSpPr/>
      </xdr:nvCxnSpPr>
      <xdr:spPr>
        <a:xfrm>
          <a:off x="19545300" y="134112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36286</xdr:rowOff>
    </xdr:from>
    <xdr:to>
      <xdr:col>98</xdr:col>
      <xdr:colOff>38100</xdr:colOff>
      <xdr:row>78</xdr:row>
      <xdr:rowOff>137886</xdr:rowOff>
    </xdr:to>
    <xdr:sp macro="" textlink="">
      <xdr:nvSpPr>
        <xdr:cNvPr id="835" name="楕円 834">
          <a:extLst>
            <a:ext uri="{FF2B5EF4-FFF2-40B4-BE49-F238E27FC236}">
              <a16:creationId xmlns:a16="http://schemas.microsoft.com/office/drawing/2014/main" id="{B7829A96-5012-45A8-A371-EB2C13B0CD5C}"/>
            </a:ext>
          </a:extLst>
        </xdr:cNvPr>
        <xdr:cNvSpPr/>
      </xdr:nvSpPr>
      <xdr:spPr>
        <a:xfrm>
          <a:off x="18605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38100</xdr:rowOff>
    </xdr:from>
    <xdr:to>
      <xdr:col>102</xdr:col>
      <xdr:colOff>114300</xdr:colOff>
      <xdr:row>78</xdr:row>
      <xdr:rowOff>87086</xdr:rowOff>
    </xdr:to>
    <xdr:cxnSp macro="">
      <xdr:nvCxnSpPr>
        <xdr:cNvPr id="836" name="直線コネクタ 835">
          <a:extLst>
            <a:ext uri="{FF2B5EF4-FFF2-40B4-BE49-F238E27FC236}">
              <a16:creationId xmlns:a16="http://schemas.microsoft.com/office/drawing/2014/main" id="{A3F5463D-964C-4F5A-AD9D-C19886ACE275}"/>
            </a:ext>
          </a:extLst>
        </xdr:cNvPr>
        <xdr:cNvCxnSpPr/>
      </xdr:nvCxnSpPr>
      <xdr:spPr>
        <a:xfrm flipV="1">
          <a:off x="18656300" y="134112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71863</xdr:rowOff>
    </xdr:from>
    <xdr:ext cx="469744" cy="259045"/>
    <xdr:sp macro="" textlink="">
      <xdr:nvSpPr>
        <xdr:cNvPr id="837" name="n_1aveValue【消防施設】&#10;一人当たり面積">
          <a:extLst>
            <a:ext uri="{FF2B5EF4-FFF2-40B4-BE49-F238E27FC236}">
              <a16:creationId xmlns:a16="http://schemas.microsoft.com/office/drawing/2014/main" id="{ED0D5B5D-F8EE-4B9F-AF9E-46AA82123872}"/>
            </a:ext>
          </a:extLst>
        </xdr:cNvPr>
        <xdr:cNvSpPr txBox="1"/>
      </xdr:nvSpPr>
      <xdr:spPr>
        <a:xfrm>
          <a:off x="21075727" y="1395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104520</xdr:rowOff>
    </xdr:from>
    <xdr:ext cx="469744" cy="259045"/>
    <xdr:sp macro="" textlink="">
      <xdr:nvSpPr>
        <xdr:cNvPr id="838" name="n_2aveValue【消防施設】&#10;一人当たり面積">
          <a:extLst>
            <a:ext uri="{FF2B5EF4-FFF2-40B4-BE49-F238E27FC236}">
              <a16:creationId xmlns:a16="http://schemas.microsoft.com/office/drawing/2014/main" id="{FDBA32AA-69C0-49DD-8921-1DA9E50F5420}"/>
            </a:ext>
          </a:extLst>
        </xdr:cNvPr>
        <xdr:cNvSpPr txBox="1"/>
      </xdr:nvSpPr>
      <xdr:spPr>
        <a:xfrm>
          <a:off x="20199427" y="1399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839" name="n_3aveValue【消防施設】&#10;一人当たり面積">
          <a:extLst>
            <a:ext uri="{FF2B5EF4-FFF2-40B4-BE49-F238E27FC236}">
              <a16:creationId xmlns:a16="http://schemas.microsoft.com/office/drawing/2014/main" id="{DF7CB470-D72A-4C4A-B9BC-F28C4F3458E5}"/>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63698</xdr:rowOff>
    </xdr:from>
    <xdr:ext cx="469744" cy="259045"/>
    <xdr:sp macro="" textlink="">
      <xdr:nvSpPr>
        <xdr:cNvPr id="840" name="n_4aveValue【消防施設】&#10;一人当たり面積">
          <a:extLst>
            <a:ext uri="{FF2B5EF4-FFF2-40B4-BE49-F238E27FC236}">
              <a16:creationId xmlns:a16="http://schemas.microsoft.com/office/drawing/2014/main" id="{A972085D-3869-4950-9A4C-0C79F1A5B582}"/>
            </a:ext>
          </a:extLst>
        </xdr:cNvPr>
        <xdr:cNvSpPr txBox="1"/>
      </xdr:nvSpPr>
      <xdr:spPr>
        <a:xfrm>
          <a:off x="18421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105427</xdr:rowOff>
    </xdr:from>
    <xdr:ext cx="469744" cy="259045"/>
    <xdr:sp macro="" textlink="">
      <xdr:nvSpPr>
        <xdr:cNvPr id="841" name="n_1mainValue【消防施設】&#10;一人当たり面積">
          <a:extLst>
            <a:ext uri="{FF2B5EF4-FFF2-40B4-BE49-F238E27FC236}">
              <a16:creationId xmlns:a16="http://schemas.microsoft.com/office/drawing/2014/main" id="{F68E65AE-DB79-4CF8-9160-A163E691D005}"/>
            </a:ext>
          </a:extLst>
        </xdr:cNvPr>
        <xdr:cNvSpPr txBox="1"/>
      </xdr:nvSpPr>
      <xdr:spPr>
        <a:xfrm>
          <a:off x="21075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105427</xdr:rowOff>
    </xdr:from>
    <xdr:ext cx="469744" cy="259045"/>
    <xdr:sp macro="" textlink="">
      <xdr:nvSpPr>
        <xdr:cNvPr id="842" name="n_2mainValue【消防施設】&#10;一人当たり面積">
          <a:extLst>
            <a:ext uri="{FF2B5EF4-FFF2-40B4-BE49-F238E27FC236}">
              <a16:creationId xmlns:a16="http://schemas.microsoft.com/office/drawing/2014/main" id="{9A32952F-7FED-4118-912D-19F17B051CA4}"/>
            </a:ext>
          </a:extLst>
        </xdr:cNvPr>
        <xdr:cNvSpPr txBox="1"/>
      </xdr:nvSpPr>
      <xdr:spPr>
        <a:xfrm>
          <a:off x="20199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105427</xdr:rowOff>
    </xdr:from>
    <xdr:ext cx="469744" cy="259045"/>
    <xdr:sp macro="" textlink="">
      <xdr:nvSpPr>
        <xdr:cNvPr id="843" name="n_3mainValue【消防施設】&#10;一人当たり面積">
          <a:extLst>
            <a:ext uri="{FF2B5EF4-FFF2-40B4-BE49-F238E27FC236}">
              <a16:creationId xmlns:a16="http://schemas.microsoft.com/office/drawing/2014/main" id="{A5753A7D-B999-4B61-B8C0-700ACFF5CE28}"/>
            </a:ext>
          </a:extLst>
        </xdr:cNvPr>
        <xdr:cNvSpPr txBox="1"/>
      </xdr:nvSpPr>
      <xdr:spPr>
        <a:xfrm>
          <a:off x="19310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154413</xdr:rowOff>
    </xdr:from>
    <xdr:ext cx="469744" cy="259045"/>
    <xdr:sp macro="" textlink="">
      <xdr:nvSpPr>
        <xdr:cNvPr id="844" name="n_4mainValue【消防施設】&#10;一人当たり面積">
          <a:extLst>
            <a:ext uri="{FF2B5EF4-FFF2-40B4-BE49-F238E27FC236}">
              <a16:creationId xmlns:a16="http://schemas.microsoft.com/office/drawing/2014/main" id="{BD97B3ED-8D23-4CDE-AF1B-51BAB4FA54CC}"/>
            </a:ext>
          </a:extLst>
        </xdr:cNvPr>
        <xdr:cNvSpPr txBox="1"/>
      </xdr:nvSpPr>
      <xdr:spPr>
        <a:xfrm>
          <a:off x="18421427" y="131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a:extLst>
            <a:ext uri="{FF2B5EF4-FFF2-40B4-BE49-F238E27FC236}">
              <a16:creationId xmlns:a16="http://schemas.microsoft.com/office/drawing/2014/main" id="{57E76011-4748-42F1-9CDF-EA55FB9489B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a:extLst>
            <a:ext uri="{FF2B5EF4-FFF2-40B4-BE49-F238E27FC236}">
              <a16:creationId xmlns:a16="http://schemas.microsoft.com/office/drawing/2014/main" id="{C3BE2030-8F37-4673-A8CD-68FCC3901F6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a:extLst>
            <a:ext uri="{FF2B5EF4-FFF2-40B4-BE49-F238E27FC236}">
              <a16:creationId xmlns:a16="http://schemas.microsoft.com/office/drawing/2014/main" id="{46CDEFC5-33B9-4AD2-AB64-E45B5BE39FC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a:extLst>
            <a:ext uri="{FF2B5EF4-FFF2-40B4-BE49-F238E27FC236}">
              <a16:creationId xmlns:a16="http://schemas.microsoft.com/office/drawing/2014/main" id="{2610F6EF-CABC-49DF-A3DB-ED5536B58F5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a:extLst>
            <a:ext uri="{FF2B5EF4-FFF2-40B4-BE49-F238E27FC236}">
              <a16:creationId xmlns:a16="http://schemas.microsoft.com/office/drawing/2014/main" id="{B3062C01-C204-4F67-A40F-088F1005E51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a:extLst>
            <a:ext uri="{FF2B5EF4-FFF2-40B4-BE49-F238E27FC236}">
              <a16:creationId xmlns:a16="http://schemas.microsoft.com/office/drawing/2014/main" id="{961960DA-D81D-4D1C-BD1B-80D0FDCDD83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a:extLst>
            <a:ext uri="{FF2B5EF4-FFF2-40B4-BE49-F238E27FC236}">
              <a16:creationId xmlns:a16="http://schemas.microsoft.com/office/drawing/2014/main" id="{3B3B2683-E9EE-440F-AB68-1E528195780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a:extLst>
            <a:ext uri="{FF2B5EF4-FFF2-40B4-BE49-F238E27FC236}">
              <a16:creationId xmlns:a16="http://schemas.microsoft.com/office/drawing/2014/main" id="{09354211-B620-4F38-9FAD-1DFDC9C826C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a:extLst>
            <a:ext uri="{FF2B5EF4-FFF2-40B4-BE49-F238E27FC236}">
              <a16:creationId xmlns:a16="http://schemas.microsoft.com/office/drawing/2014/main" id="{CE5EDAB4-9AE4-4A98-B9DC-8379F080BC1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a:extLst>
            <a:ext uri="{FF2B5EF4-FFF2-40B4-BE49-F238E27FC236}">
              <a16:creationId xmlns:a16="http://schemas.microsoft.com/office/drawing/2014/main" id="{88843F6E-8680-4C30-AB06-07E24C60C76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a:extLst>
            <a:ext uri="{FF2B5EF4-FFF2-40B4-BE49-F238E27FC236}">
              <a16:creationId xmlns:a16="http://schemas.microsoft.com/office/drawing/2014/main" id="{16A5BA45-EF81-4FA4-AD31-637830DC0F7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6" name="直線コネクタ 855">
          <a:extLst>
            <a:ext uri="{FF2B5EF4-FFF2-40B4-BE49-F238E27FC236}">
              <a16:creationId xmlns:a16="http://schemas.microsoft.com/office/drawing/2014/main" id="{053E9BFD-0C45-44D2-8CD4-BBBA85C0957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7" name="テキスト ボックス 856">
          <a:extLst>
            <a:ext uri="{FF2B5EF4-FFF2-40B4-BE49-F238E27FC236}">
              <a16:creationId xmlns:a16="http://schemas.microsoft.com/office/drawing/2014/main" id="{64157996-C894-4ACA-9C25-49CD94C39F4F}"/>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8" name="直線コネクタ 857">
          <a:extLst>
            <a:ext uri="{FF2B5EF4-FFF2-40B4-BE49-F238E27FC236}">
              <a16:creationId xmlns:a16="http://schemas.microsoft.com/office/drawing/2014/main" id="{C8630C34-BEA2-4D28-A479-64A333906F7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9" name="テキスト ボックス 858">
          <a:extLst>
            <a:ext uri="{FF2B5EF4-FFF2-40B4-BE49-F238E27FC236}">
              <a16:creationId xmlns:a16="http://schemas.microsoft.com/office/drawing/2014/main" id="{711382BF-A4CD-4045-9B51-6573C550FB3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0" name="直線コネクタ 859">
          <a:extLst>
            <a:ext uri="{FF2B5EF4-FFF2-40B4-BE49-F238E27FC236}">
              <a16:creationId xmlns:a16="http://schemas.microsoft.com/office/drawing/2014/main" id="{8156A781-C5FC-4951-838A-C1AA46DC4A5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1" name="テキスト ボックス 860">
          <a:extLst>
            <a:ext uri="{FF2B5EF4-FFF2-40B4-BE49-F238E27FC236}">
              <a16:creationId xmlns:a16="http://schemas.microsoft.com/office/drawing/2014/main" id="{CDD6FC15-F605-4007-8172-122029219D4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2" name="直線コネクタ 861">
          <a:extLst>
            <a:ext uri="{FF2B5EF4-FFF2-40B4-BE49-F238E27FC236}">
              <a16:creationId xmlns:a16="http://schemas.microsoft.com/office/drawing/2014/main" id="{B1F05F3E-5668-48FE-952F-919BE1B961B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3" name="テキスト ボックス 862">
          <a:extLst>
            <a:ext uri="{FF2B5EF4-FFF2-40B4-BE49-F238E27FC236}">
              <a16:creationId xmlns:a16="http://schemas.microsoft.com/office/drawing/2014/main" id="{ADAF547C-4160-4F3D-B47C-E3D25BB9485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4" name="直線コネクタ 863">
          <a:extLst>
            <a:ext uri="{FF2B5EF4-FFF2-40B4-BE49-F238E27FC236}">
              <a16:creationId xmlns:a16="http://schemas.microsoft.com/office/drawing/2014/main" id="{D32C6C25-5360-4824-B3F2-233F036DAF5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5" name="テキスト ボックス 864">
          <a:extLst>
            <a:ext uri="{FF2B5EF4-FFF2-40B4-BE49-F238E27FC236}">
              <a16:creationId xmlns:a16="http://schemas.microsoft.com/office/drawing/2014/main" id="{87DD87AE-0B9E-47E5-8873-A45DAE75446F}"/>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a:extLst>
            <a:ext uri="{FF2B5EF4-FFF2-40B4-BE49-F238E27FC236}">
              <a16:creationId xmlns:a16="http://schemas.microsoft.com/office/drawing/2014/main" id="{5EB46464-9C32-459F-99BF-B182AF3F8BC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a:extLst>
            <a:ext uri="{FF2B5EF4-FFF2-40B4-BE49-F238E27FC236}">
              <a16:creationId xmlns:a16="http://schemas.microsoft.com/office/drawing/2014/main" id="{F7D1CB25-1741-434F-8FF7-F005C1A6508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32386</xdr:rowOff>
    </xdr:from>
    <xdr:to>
      <xdr:col>85</xdr:col>
      <xdr:colOff>126364</xdr:colOff>
      <xdr:row>108</xdr:row>
      <xdr:rowOff>104775</xdr:rowOff>
    </xdr:to>
    <xdr:cxnSp macro="">
      <xdr:nvCxnSpPr>
        <xdr:cNvPr id="868" name="直線コネクタ 867">
          <a:extLst>
            <a:ext uri="{FF2B5EF4-FFF2-40B4-BE49-F238E27FC236}">
              <a16:creationId xmlns:a16="http://schemas.microsoft.com/office/drawing/2014/main" id="{E7B82110-674A-47D5-91EF-2D2429E40D0B}"/>
            </a:ext>
          </a:extLst>
        </xdr:cNvPr>
        <xdr:cNvCxnSpPr/>
      </xdr:nvCxnSpPr>
      <xdr:spPr>
        <a:xfrm flipV="1">
          <a:off x="16318864" y="17348836"/>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108602</xdr:rowOff>
    </xdr:from>
    <xdr:ext cx="405111" cy="259045"/>
    <xdr:sp macro="" textlink="">
      <xdr:nvSpPr>
        <xdr:cNvPr id="869" name="【庁舎】&#10;有形固定資産減価償却率最小値テキスト">
          <a:extLst>
            <a:ext uri="{FF2B5EF4-FFF2-40B4-BE49-F238E27FC236}">
              <a16:creationId xmlns:a16="http://schemas.microsoft.com/office/drawing/2014/main" id="{D362A404-B08B-4C96-9F26-63BBD7641F85}"/>
            </a:ext>
          </a:extLst>
        </xdr:cNvPr>
        <xdr:cNvSpPr txBox="1"/>
      </xdr:nvSpPr>
      <xdr:spPr>
        <a:xfrm>
          <a:off x="16357600" y="186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104775</xdr:rowOff>
    </xdr:from>
    <xdr:to>
      <xdr:col>86</xdr:col>
      <xdr:colOff>25400</xdr:colOff>
      <xdr:row>108</xdr:row>
      <xdr:rowOff>104775</xdr:rowOff>
    </xdr:to>
    <xdr:cxnSp macro="">
      <xdr:nvCxnSpPr>
        <xdr:cNvPr id="870" name="直線コネクタ 869">
          <a:extLst>
            <a:ext uri="{FF2B5EF4-FFF2-40B4-BE49-F238E27FC236}">
              <a16:creationId xmlns:a16="http://schemas.microsoft.com/office/drawing/2014/main" id="{80AE5C63-C3B4-409F-9521-832E310F77BF}"/>
            </a:ext>
          </a:extLst>
        </xdr:cNvPr>
        <xdr:cNvCxnSpPr/>
      </xdr:nvCxnSpPr>
      <xdr:spPr>
        <a:xfrm>
          <a:off x="16230600" y="1862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150513</xdr:rowOff>
    </xdr:from>
    <xdr:ext cx="405111" cy="259045"/>
    <xdr:sp macro="" textlink="">
      <xdr:nvSpPr>
        <xdr:cNvPr id="871" name="【庁舎】&#10;有形固定資産減価償却率最大値テキスト">
          <a:extLst>
            <a:ext uri="{FF2B5EF4-FFF2-40B4-BE49-F238E27FC236}">
              <a16:creationId xmlns:a16="http://schemas.microsoft.com/office/drawing/2014/main" id="{69BDDBB6-EAE0-48B7-BE8A-C65CBC6F6ABD}"/>
            </a:ext>
          </a:extLst>
        </xdr:cNvPr>
        <xdr:cNvSpPr txBox="1"/>
      </xdr:nvSpPr>
      <xdr:spPr>
        <a:xfrm>
          <a:off x="16357600" y="1712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32386</xdr:rowOff>
    </xdr:from>
    <xdr:to>
      <xdr:col>86</xdr:col>
      <xdr:colOff>25400</xdr:colOff>
      <xdr:row>101</xdr:row>
      <xdr:rowOff>32386</xdr:rowOff>
    </xdr:to>
    <xdr:cxnSp macro="">
      <xdr:nvCxnSpPr>
        <xdr:cNvPr id="872" name="直線コネクタ 871">
          <a:extLst>
            <a:ext uri="{FF2B5EF4-FFF2-40B4-BE49-F238E27FC236}">
              <a16:creationId xmlns:a16="http://schemas.microsoft.com/office/drawing/2014/main" id="{D44EE986-588D-4B49-AB03-6B7C9AC27EAD}"/>
            </a:ext>
          </a:extLst>
        </xdr:cNvPr>
        <xdr:cNvCxnSpPr/>
      </xdr:nvCxnSpPr>
      <xdr:spPr>
        <a:xfrm>
          <a:off x="16230600" y="173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9541</xdr:rowOff>
    </xdr:from>
    <xdr:ext cx="405111" cy="259045"/>
    <xdr:sp macro="" textlink="">
      <xdr:nvSpPr>
        <xdr:cNvPr id="873" name="【庁舎】&#10;有形固定資産減価償却率平均値テキスト">
          <a:extLst>
            <a:ext uri="{FF2B5EF4-FFF2-40B4-BE49-F238E27FC236}">
              <a16:creationId xmlns:a16="http://schemas.microsoft.com/office/drawing/2014/main" id="{C480DEC6-66CC-46B5-AF6B-24188B64CFEB}"/>
            </a:ext>
          </a:extLst>
        </xdr:cNvPr>
        <xdr:cNvSpPr txBox="1"/>
      </xdr:nvSpPr>
      <xdr:spPr>
        <a:xfrm>
          <a:off x="16357600" y="1784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874" name="フローチャート: 判断 873">
          <a:extLst>
            <a:ext uri="{FF2B5EF4-FFF2-40B4-BE49-F238E27FC236}">
              <a16:creationId xmlns:a16="http://schemas.microsoft.com/office/drawing/2014/main" id="{663E9D9E-285F-4C31-A13E-47F1F0112759}"/>
            </a:ext>
          </a:extLst>
        </xdr:cNvPr>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36830</xdr:rowOff>
    </xdr:from>
    <xdr:to>
      <xdr:col>81</xdr:col>
      <xdr:colOff>101600</xdr:colOff>
      <xdr:row>104</xdr:row>
      <xdr:rowOff>138430</xdr:rowOff>
    </xdr:to>
    <xdr:sp macro="" textlink="">
      <xdr:nvSpPr>
        <xdr:cNvPr id="875" name="フローチャート: 判断 874">
          <a:extLst>
            <a:ext uri="{FF2B5EF4-FFF2-40B4-BE49-F238E27FC236}">
              <a16:creationId xmlns:a16="http://schemas.microsoft.com/office/drawing/2014/main" id="{95739FF4-DA20-4880-A24B-9374A7B163AE}"/>
            </a:ext>
          </a:extLst>
        </xdr:cNvPr>
        <xdr:cNvSpPr/>
      </xdr:nvSpPr>
      <xdr:spPr>
        <a:xfrm>
          <a:off x="15430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166370</xdr:rowOff>
    </xdr:from>
    <xdr:to>
      <xdr:col>76</xdr:col>
      <xdr:colOff>165100</xdr:colOff>
      <xdr:row>104</xdr:row>
      <xdr:rowOff>96520</xdr:rowOff>
    </xdr:to>
    <xdr:sp macro="" textlink="">
      <xdr:nvSpPr>
        <xdr:cNvPr id="876" name="フローチャート: 判断 875">
          <a:extLst>
            <a:ext uri="{FF2B5EF4-FFF2-40B4-BE49-F238E27FC236}">
              <a16:creationId xmlns:a16="http://schemas.microsoft.com/office/drawing/2014/main" id="{4D56ACEB-2353-4362-A315-E78E94364C65}"/>
            </a:ext>
          </a:extLst>
        </xdr:cNvPr>
        <xdr:cNvSpPr/>
      </xdr:nvSpPr>
      <xdr:spPr>
        <a:xfrm>
          <a:off x="14541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59689</xdr:rowOff>
    </xdr:from>
    <xdr:to>
      <xdr:col>72</xdr:col>
      <xdr:colOff>38100</xdr:colOff>
      <xdr:row>105</xdr:row>
      <xdr:rowOff>161289</xdr:rowOff>
    </xdr:to>
    <xdr:sp macro="" textlink="">
      <xdr:nvSpPr>
        <xdr:cNvPr id="877" name="フローチャート: 判断 876">
          <a:extLst>
            <a:ext uri="{FF2B5EF4-FFF2-40B4-BE49-F238E27FC236}">
              <a16:creationId xmlns:a16="http://schemas.microsoft.com/office/drawing/2014/main" id="{DB9D5F0E-6034-4A91-B946-90A9F5DC303E}"/>
            </a:ext>
          </a:extLst>
        </xdr:cNvPr>
        <xdr:cNvSpPr/>
      </xdr:nvSpPr>
      <xdr:spPr>
        <a:xfrm>
          <a:off x="1365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120650</xdr:rowOff>
    </xdr:from>
    <xdr:to>
      <xdr:col>67</xdr:col>
      <xdr:colOff>101600</xdr:colOff>
      <xdr:row>106</xdr:row>
      <xdr:rowOff>50800</xdr:rowOff>
    </xdr:to>
    <xdr:sp macro="" textlink="">
      <xdr:nvSpPr>
        <xdr:cNvPr id="878" name="フローチャート: 判断 877">
          <a:extLst>
            <a:ext uri="{FF2B5EF4-FFF2-40B4-BE49-F238E27FC236}">
              <a16:creationId xmlns:a16="http://schemas.microsoft.com/office/drawing/2014/main" id="{CD96B9C3-90D7-48D1-A885-600D0F5E4281}"/>
            </a:ext>
          </a:extLst>
        </xdr:cNvPr>
        <xdr:cNvSpPr/>
      </xdr:nvSpPr>
      <xdr:spPr>
        <a:xfrm>
          <a:off x="12763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AE2CB4B-B05D-40CA-BCC2-14DC700179E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F3302D18-3965-4DAD-B472-9C28651C20B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923576AA-7924-41BE-A3D1-B284A9E509D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FBC3147C-7D6D-465F-9339-C55F4ECF194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8FA63490-B0A3-48D1-B274-29E1AD25DD1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38736</xdr:rowOff>
    </xdr:from>
    <xdr:to>
      <xdr:col>85</xdr:col>
      <xdr:colOff>177800</xdr:colOff>
      <xdr:row>103</xdr:row>
      <xdr:rowOff>140336</xdr:rowOff>
    </xdr:to>
    <xdr:sp macro="" textlink="">
      <xdr:nvSpPr>
        <xdr:cNvPr id="884" name="楕円 883">
          <a:extLst>
            <a:ext uri="{FF2B5EF4-FFF2-40B4-BE49-F238E27FC236}">
              <a16:creationId xmlns:a16="http://schemas.microsoft.com/office/drawing/2014/main" id="{60341437-CBE2-4351-A4F0-36D7A2FDB659}"/>
            </a:ext>
          </a:extLst>
        </xdr:cNvPr>
        <xdr:cNvSpPr/>
      </xdr:nvSpPr>
      <xdr:spPr>
        <a:xfrm>
          <a:off x="16268700" y="176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61613</xdr:rowOff>
    </xdr:from>
    <xdr:ext cx="405111" cy="259045"/>
    <xdr:sp macro="" textlink="">
      <xdr:nvSpPr>
        <xdr:cNvPr id="885" name="【庁舎】&#10;有形固定資産減価償却率該当値テキスト">
          <a:extLst>
            <a:ext uri="{FF2B5EF4-FFF2-40B4-BE49-F238E27FC236}">
              <a16:creationId xmlns:a16="http://schemas.microsoft.com/office/drawing/2014/main" id="{A200AF86-906E-4C0C-8691-A158996738B0}"/>
            </a:ext>
          </a:extLst>
        </xdr:cNvPr>
        <xdr:cNvSpPr txBox="1"/>
      </xdr:nvSpPr>
      <xdr:spPr>
        <a:xfrm>
          <a:off x="16357600"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160655</xdr:rowOff>
    </xdr:from>
    <xdr:to>
      <xdr:col>81</xdr:col>
      <xdr:colOff>101600</xdr:colOff>
      <xdr:row>104</xdr:row>
      <xdr:rowOff>90805</xdr:rowOff>
    </xdr:to>
    <xdr:sp macro="" textlink="">
      <xdr:nvSpPr>
        <xdr:cNvPr id="886" name="楕円 885">
          <a:extLst>
            <a:ext uri="{FF2B5EF4-FFF2-40B4-BE49-F238E27FC236}">
              <a16:creationId xmlns:a16="http://schemas.microsoft.com/office/drawing/2014/main" id="{6E7A9C71-D562-433C-8F76-4028C43C31A3}"/>
            </a:ext>
          </a:extLst>
        </xdr:cNvPr>
        <xdr:cNvSpPr/>
      </xdr:nvSpPr>
      <xdr:spPr>
        <a:xfrm>
          <a:off x="15430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89536</xdr:rowOff>
    </xdr:from>
    <xdr:to>
      <xdr:col>85</xdr:col>
      <xdr:colOff>127000</xdr:colOff>
      <xdr:row>104</xdr:row>
      <xdr:rowOff>40005</xdr:rowOff>
    </xdr:to>
    <xdr:cxnSp macro="">
      <xdr:nvCxnSpPr>
        <xdr:cNvPr id="887" name="直線コネクタ 886">
          <a:extLst>
            <a:ext uri="{FF2B5EF4-FFF2-40B4-BE49-F238E27FC236}">
              <a16:creationId xmlns:a16="http://schemas.microsoft.com/office/drawing/2014/main" id="{105A62B2-274B-46BE-AA2F-AA6864B51EDC}"/>
            </a:ext>
          </a:extLst>
        </xdr:cNvPr>
        <xdr:cNvCxnSpPr/>
      </xdr:nvCxnSpPr>
      <xdr:spPr>
        <a:xfrm flipV="1">
          <a:off x="15481300" y="17748886"/>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168275</xdr:rowOff>
    </xdr:from>
    <xdr:to>
      <xdr:col>76</xdr:col>
      <xdr:colOff>165100</xdr:colOff>
      <xdr:row>104</xdr:row>
      <xdr:rowOff>98425</xdr:rowOff>
    </xdr:to>
    <xdr:sp macro="" textlink="">
      <xdr:nvSpPr>
        <xdr:cNvPr id="888" name="楕円 887">
          <a:extLst>
            <a:ext uri="{FF2B5EF4-FFF2-40B4-BE49-F238E27FC236}">
              <a16:creationId xmlns:a16="http://schemas.microsoft.com/office/drawing/2014/main" id="{E18F0C8C-8868-4C00-ACA2-3CC564B4D536}"/>
            </a:ext>
          </a:extLst>
        </xdr:cNvPr>
        <xdr:cNvSpPr/>
      </xdr:nvSpPr>
      <xdr:spPr>
        <a:xfrm>
          <a:off x="14541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40005</xdr:rowOff>
    </xdr:from>
    <xdr:to>
      <xdr:col>81</xdr:col>
      <xdr:colOff>50800</xdr:colOff>
      <xdr:row>104</xdr:row>
      <xdr:rowOff>47625</xdr:rowOff>
    </xdr:to>
    <xdr:cxnSp macro="">
      <xdr:nvCxnSpPr>
        <xdr:cNvPr id="889" name="直線コネクタ 888">
          <a:extLst>
            <a:ext uri="{FF2B5EF4-FFF2-40B4-BE49-F238E27FC236}">
              <a16:creationId xmlns:a16="http://schemas.microsoft.com/office/drawing/2014/main" id="{03E66D2B-664A-4FD3-B2CA-D61AD44D3E1F}"/>
            </a:ext>
          </a:extLst>
        </xdr:cNvPr>
        <xdr:cNvCxnSpPr/>
      </xdr:nvCxnSpPr>
      <xdr:spPr>
        <a:xfrm flipV="1">
          <a:off x="14592300" y="178708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109220</xdr:rowOff>
    </xdr:from>
    <xdr:to>
      <xdr:col>72</xdr:col>
      <xdr:colOff>38100</xdr:colOff>
      <xdr:row>104</xdr:row>
      <xdr:rowOff>39370</xdr:rowOff>
    </xdr:to>
    <xdr:sp macro="" textlink="">
      <xdr:nvSpPr>
        <xdr:cNvPr id="890" name="楕円 889">
          <a:extLst>
            <a:ext uri="{FF2B5EF4-FFF2-40B4-BE49-F238E27FC236}">
              <a16:creationId xmlns:a16="http://schemas.microsoft.com/office/drawing/2014/main" id="{96B6A0B0-9AEE-46E0-9973-0B9C3CCD2753}"/>
            </a:ext>
          </a:extLst>
        </xdr:cNvPr>
        <xdr:cNvSpPr/>
      </xdr:nvSpPr>
      <xdr:spPr>
        <a:xfrm>
          <a:off x="13652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160020</xdr:rowOff>
    </xdr:from>
    <xdr:to>
      <xdr:col>76</xdr:col>
      <xdr:colOff>114300</xdr:colOff>
      <xdr:row>104</xdr:row>
      <xdr:rowOff>47625</xdr:rowOff>
    </xdr:to>
    <xdr:cxnSp macro="">
      <xdr:nvCxnSpPr>
        <xdr:cNvPr id="891" name="直線コネクタ 890">
          <a:extLst>
            <a:ext uri="{FF2B5EF4-FFF2-40B4-BE49-F238E27FC236}">
              <a16:creationId xmlns:a16="http://schemas.microsoft.com/office/drawing/2014/main" id="{A63BCEA2-6D36-4064-B886-06C0BCA2772D}"/>
            </a:ext>
          </a:extLst>
        </xdr:cNvPr>
        <xdr:cNvCxnSpPr/>
      </xdr:nvCxnSpPr>
      <xdr:spPr>
        <a:xfrm>
          <a:off x="13703300" y="1781937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99695</xdr:rowOff>
    </xdr:from>
    <xdr:to>
      <xdr:col>67</xdr:col>
      <xdr:colOff>101600</xdr:colOff>
      <xdr:row>104</xdr:row>
      <xdr:rowOff>29845</xdr:rowOff>
    </xdr:to>
    <xdr:sp macro="" textlink="">
      <xdr:nvSpPr>
        <xdr:cNvPr id="892" name="楕円 891">
          <a:extLst>
            <a:ext uri="{FF2B5EF4-FFF2-40B4-BE49-F238E27FC236}">
              <a16:creationId xmlns:a16="http://schemas.microsoft.com/office/drawing/2014/main" id="{75CC43BA-04B1-4DD6-8550-BFEC603C6F72}"/>
            </a:ext>
          </a:extLst>
        </xdr:cNvPr>
        <xdr:cNvSpPr/>
      </xdr:nvSpPr>
      <xdr:spPr>
        <a:xfrm>
          <a:off x="12763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150495</xdr:rowOff>
    </xdr:from>
    <xdr:to>
      <xdr:col>71</xdr:col>
      <xdr:colOff>177800</xdr:colOff>
      <xdr:row>103</xdr:row>
      <xdr:rowOff>160020</xdr:rowOff>
    </xdr:to>
    <xdr:cxnSp macro="">
      <xdr:nvCxnSpPr>
        <xdr:cNvPr id="893" name="直線コネクタ 892">
          <a:extLst>
            <a:ext uri="{FF2B5EF4-FFF2-40B4-BE49-F238E27FC236}">
              <a16:creationId xmlns:a16="http://schemas.microsoft.com/office/drawing/2014/main" id="{F0995EEA-C839-48EF-9F31-6D0A79611BA4}"/>
            </a:ext>
          </a:extLst>
        </xdr:cNvPr>
        <xdr:cNvCxnSpPr/>
      </xdr:nvCxnSpPr>
      <xdr:spPr>
        <a:xfrm>
          <a:off x="12814300" y="178098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129557</xdr:rowOff>
    </xdr:from>
    <xdr:ext cx="405111" cy="259045"/>
    <xdr:sp macro="" textlink="">
      <xdr:nvSpPr>
        <xdr:cNvPr id="894" name="n_1aveValue【庁舎】&#10;有形固定資産減価償却率">
          <a:extLst>
            <a:ext uri="{FF2B5EF4-FFF2-40B4-BE49-F238E27FC236}">
              <a16:creationId xmlns:a16="http://schemas.microsoft.com/office/drawing/2014/main" id="{20D16AF6-7041-4592-9B0D-3A45F8AFACA1}"/>
            </a:ext>
          </a:extLst>
        </xdr:cNvPr>
        <xdr:cNvSpPr txBox="1"/>
      </xdr:nvSpPr>
      <xdr:spPr>
        <a:xfrm>
          <a:off x="15266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113047</xdr:rowOff>
    </xdr:from>
    <xdr:ext cx="405111" cy="259045"/>
    <xdr:sp macro="" textlink="">
      <xdr:nvSpPr>
        <xdr:cNvPr id="895" name="n_2aveValue【庁舎】&#10;有形固定資産減価償却率">
          <a:extLst>
            <a:ext uri="{FF2B5EF4-FFF2-40B4-BE49-F238E27FC236}">
              <a16:creationId xmlns:a16="http://schemas.microsoft.com/office/drawing/2014/main" id="{F3071731-A182-4ABD-9CD7-BBD82F916334}"/>
            </a:ext>
          </a:extLst>
        </xdr:cNvPr>
        <xdr:cNvSpPr txBox="1"/>
      </xdr:nvSpPr>
      <xdr:spPr>
        <a:xfrm>
          <a:off x="14389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152416</xdr:rowOff>
    </xdr:from>
    <xdr:ext cx="405111" cy="259045"/>
    <xdr:sp macro="" textlink="">
      <xdr:nvSpPr>
        <xdr:cNvPr id="896" name="n_3aveValue【庁舎】&#10;有形固定資産減価償却率">
          <a:extLst>
            <a:ext uri="{FF2B5EF4-FFF2-40B4-BE49-F238E27FC236}">
              <a16:creationId xmlns:a16="http://schemas.microsoft.com/office/drawing/2014/main" id="{8769B0AD-35EE-42EB-A7BB-C30DA6A74D71}"/>
            </a:ext>
          </a:extLst>
        </xdr:cNvPr>
        <xdr:cNvSpPr txBox="1"/>
      </xdr:nvSpPr>
      <xdr:spPr>
        <a:xfrm>
          <a:off x="13500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41927</xdr:rowOff>
    </xdr:from>
    <xdr:ext cx="405111" cy="259045"/>
    <xdr:sp macro="" textlink="">
      <xdr:nvSpPr>
        <xdr:cNvPr id="897" name="n_4aveValue【庁舎】&#10;有形固定資産減価償却率">
          <a:extLst>
            <a:ext uri="{FF2B5EF4-FFF2-40B4-BE49-F238E27FC236}">
              <a16:creationId xmlns:a16="http://schemas.microsoft.com/office/drawing/2014/main" id="{5DED999D-F581-457A-B1D3-E87F972B94ED}"/>
            </a:ext>
          </a:extLst>
        </xdr:cNvPr>
        <xdr:cNvSpPr txBox="1"/>
      </xdr:nvSpPr>
      <xdr:spPr>
        <a:xfrm>
          <a:off x="12611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107332</xdr:rowOff>
    </xdr:from>
    <xdr:ext cx="405111" cy="259045"/>
    <xdr:sp macro="" textlink="">
      <xdr:nvSpPr>
        <xdr:cNvPr id="898" name="n_1mainValue【庁舎】&#10;有形固定資産減価償却率">
          <a:extLst>
            <a:ext uri="{FF2B5EF4-FFF2-40B4-BE49-F238E27FC236}">
              <a16:creationId xmlns:a16="http://schemas.microsoft.com/office/drawing/2014/main" id="{AC3E0D63-176A-417E-929B-338BC15E22EA}"/>
            </a:ext>
          </a:extLst>
        </xdr:cNvPr>
        <xdr:cNvSpPr txBox="1"/>
      </xdr:nvSpPr>
      <xdr:spPr>
        <a:xfrm>
          <a:off x="15266044" y="1759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89552</xdr:rowOff>
    </xdr:from>
    <xdr:ext cx="405111" cy="259045"/>
    <xdr:sp macro="" textlink="">
      <xdr:nvSpPr>
        <xdr:cNvPr id="899" name="n_2mainValue【庁舎】&#10;有形固定資産減価償却率">
          <a:extLst>
            <a:ext uri="{FF2B5EF4-FFF2-40B4-BE49-F238E27FC236}">
              <a16:creationId xmlns:a16="http://schemas.microsoft.com/office/drawing/2014/main" id="{2386059B-6FA1-46AE-8907-E2A5334A86F6}"/>
            </a:ext>
          </a:extLst>
        </xdr:cNvPr>
        <xdr:cNvSpPr txBox="1"/>
      </xdr:nvSpPr>
      <xdr:spPr>
        <a:xfrm>
          <a:off x="143897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55897</xdr:rowOff>
    </xdr:from>
    <xdr:ext cx="405111" cy="259045"/>
    <xdr:sp macro="" textlink="">
      <xdr:nvSpPr>
        <xdr:cNvPr id="900" name="n_3mainValue【庁舎】&#10;有形固定資産減価償却率">
          <a:extLst>
            <a:ext uri="{FF2B5EF4-FFF2-40B4-BE49-F238E27FC236}">
              <a16:creationId xmlns:a16="http://schemas.microsoft.com/office/drawing/2014/main" id="{DD15B910-FFDA-4164-AF53-43BFB9113683}"/>
            </a:ext>
          </a:extLst>
        </xdr:cNvPr>
        <xdr:cNvSpPr txBox="1"/>
      </xdr:nvSpPr>
      <xdr:spPr>
        <a:xfrm>
          <a:off x="13500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46372</xdr:rowOff>
    </xdr:from>
    <xdr:ext cx="405111" cy="259045"/>
    <xdr:sp macro="" textlink="">
      <xdr:nvSpPr>
        <xdr:cNvPr id="901" name="n_4mainValue【庁舎】&#10;有形固定資産減価償却率">
          <a:extLst>
            <a:ext uri="{FF2B5EF4-FFF2-40B4-BE49-F238E27FC236}">
              <a16:creationId xmlns:a16="http://schemas.microsoft.com/office/drawing/2014/main" id="{5E30704F-D986-4D5A-89BE-3AFC0510AEF0}"/>
            </a:ext>
          </a:extLst>
        </xdr:cNvPr>
        <xdr:cNvSpPr txBox="1"/>
      </xdr:nvSpPr>
      <xdr:spPr>
        <a:xfrm>
          <a:off x="12611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a:extLst>
            <a:ext uri="{FF2B5EF4-FFF2-40B4-BE49-F238E27FC236}">
              <a16:creationId xmlns:a16="http://schemas.microsoft.com/office/drawing/2014/main" id="{2EC1BA85-7784-4BD9-81A3-3CA34003C17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a:extLst>
            <a:ext uri="{FF2B5EF4-FFF2-40B4-BE49-F238E27FC236}">
              <a16:creationId xmlns:a16="http://schemas.microsoft.com/office/drawing/2014/main" id="{50DE69B0-4A5C-4153-A8E0-2F244E41F7A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a:extLst>
            <a:ext uri="{FF2B5EF4-FFF2-40B4-BE49-F238E27FC236}">
              <a16:creationId xmlns:a16="http://schemas.microsoft.com/office/drawing/2014/main" id="{9834FEDD-A49A-4EFE-9AD1-9A923006D76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a:extLst>
            <a:ext uri="{FF2B5EF4-FFF2-40B4-BE49-F238E27FC236}">
              <a16:creationId xmlns:a16="http://schemas.microsoft.com/office/drawing/2014/main" id="{72283BA6-3C3C-44E0-9AC4-983BE5BB46F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a:extLst>
            <a:ext uri="{FF2B5EF4-FFF2-40B4-BE49-F238E27FC236}">
              <a16:creationId xmlns:a16="http://schemas.microsoft.com/office/drawing/2014/main" id="{88A1A9FE-BAAE-4515-9608-186B71BBE14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a:extLst>
            <a:ext uri="{FF2B5EF4-FFF2-40B4-BE49-F238E27FC236}">
              <a16:creationId xmlns:a16="http://schemas.microsoft.com/office/drawing/2014/main" id="{7E2A86A0-111A-4925-ABAE-FF5FCE084D4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a:extLst>
            <a:ext uri="{FF2B5EF4-FFF2-40B4-BE49-F238E27FC236}">
              <a16:creationId xmlns:a16="http://schemas.microsoft.com/office/drawing/2014/main" id="{E8FAAE61-1B62-4DB3-B496-3C0DC59EE4D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a:extLst>
            <a:ext uri="{FF2B5EF4-FFF2-40B4-BE49-F238E27FC236}">
              <a16:creationId xmlns:a16="http://schemas.microsoft.com/office/drawing/2014/main" id="{E998EF1B-C5FB-4993-9303-2324A232A69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a:extLst>
            <a:ext uri="{FF2B5EF4-FFF2-40B4-BE49-F238E27FC236}">
              <a16:creationId xmlns:a16="http://schemas.microsoft.com/office/drawing/2014/main" id="{6059BDDD-C4D1-4A19-A7C7-8B4F06199C7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a:extLst>
            <a:ext uri="{FF2B5EF4-FFF2-40B4-BE49-F238E27FC236}">
              <a16:creationId xmlns:a16="http://schemas.microsoft.com/office/drawing/2014/main" id="{D2B9EAA7-B359-4434-8D88-197BE1A99ED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2" name="テキスト ボックス 911">
          <a:extLst>
            <a:ext uri="{FF2B5EF4-FFF2-40B4-BE49-F238E27FC236}">
              <a16:creationId xmlns:a16="http://schemas.microsoft.com/office/drawing/2014/main" id="{53F5BC96-DF02-4C28-A0A3-6B0DCEC3404A}"/>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3" name="直線コネクタ 912">
          <a:extLst>
            <a:ext uri="{FF2B5EF4-FFF2-40B4-BE49-F238E27FC236}">
              <a16:creationId xmlns:a16="http://schemas.microsoft.com/office/drawing/2014/main" id="{53744344-CD02-4320-8903-C6C2AADA152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4" name="テキスト ボックス 913">
          <a:extLst>
            <a:ext uri="{FF2B5EF4-FFF2-40B4-BE49-F238E27FC236}">
              <a16:creationId xmlns:a16="http://schemas.microsoft.com/office/drawing/2014/main" id="{ACF69142-4D20-4C12-AA18-95E6FBEBA3A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5" name="直線コネクタ 914">
          <a:extLst>
            <a:ext uri="{FF2B5EF4-FFF2-40B4-BE49-F238E27FC236}">
              <a16:creationId xmlns:a16="http://schemas.microsoft.com/office/drawing/2014/main" id="{90273C24-1B0D-4BF8-ACA8-EB9F84FCA61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6" name="テキスト ボックス 915">
          <a:extLst>
            <a:ext uri="{FF2B5EF4-FFF2-40B4-BE49-F238E27FC236}">
              <a16:creationId xmlns:a16="http://schemas.microsoft.com/office/drawing/2014/main" id="{E6ABFD7D-5ED8-4D3F-A567-64B61D84513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7" name="直線コネクタ 916">
          <a:extLst>
            <a:ext uri="{FF2B5EF4-FFF2-40B4-BE49-F238E27FC236}">
              <a16:creationId xmlns:a16="http://schemas.microsoft.com/office/drawing/2014/main" id="{1F6823F2-0C35-4BD8-991E-34072F7F57E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8" name="テキスト ボックス 917">
          <a:extLst>
            <a:ext uri="{FF2B5EF4-FFF2-40B4-BE49-F238E27FC236}">
              <a16:creationId xmlns:a16="http://schemas.microsoft.com/office/drawing/2014/main" id="{5296F058-8CE3-40A1-ADAF-4C964881E38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9" name="直線コネクタ 918">
          <a:extLst>
            <a:ext uri="{FF2B5EF4-FFF2-40B4-BE49-F238E27FC236}">
              <a16:creationId xmlns:a16="http://schemas.microsoft.com/office/drawing/2014/main" id="{FDCC6A98-87AD-4739-98C5-45125F7C6D2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0" name="テキスト ボックス 919">
          <a:extLst>
            <a:ext uri="{FF2B5EF4-FFF2-40B4-BE49-F238E27FC236}">
              <a16:creationId xmlns:a16="http://schemas.microsoft.com/office/drawing/2014/main" id="{0FF38E29-FBF2-451C-BC58-61867A3C792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F6C5F0B4-E273-4179-8599-E3031F667FC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406ECF18-8096-44B6-ABB7-B3090A703F4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FD9FDE57-32B5-4C90-BD0C-983C97DA45D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119635</xdr:rowOff>
    </xdr:from>
    <xdr:to>
      <xdr:col>116</xdr:col>
      <xdr:colOff>62864</xdr:colOff>
      <xdr:row>108</xdr:row>
      <xdr:rowOff>12192</xdr:rowOff>
    </xdr:to>
    <xdr:cxnSp macro="">
      <xdr:nvCxnSpPr>
        <xdr:cNvPr id="924" name="直線コネクタ 923">
          <a:extLst>
            <a:ext uri="{FF2B5EF4-FFF2-40B4-BE49-F238E27FC236}">
              <a16:creationId xmlns:a16="http://schemas.microsoft.com/office/drawing/2014/main" id="{7EE876FF-6BCD-4319-B486-2566D7491CA0}"/>
            </a:ext>
          </a:extLst>
        </xdr:cNvPr>
        <xdr:cNvCxnSpPr/>
      </xdr:nvCxnSpPr>
      <xdr:spPr>
        <a:xfrm flipV="1">
          <a:off x="22160864" y="17093185"/>
          <a:ext cx="0" cy="1435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16019</xdr:rowOff>
    </xdr:from>
    <xdr:ext cx="469744" cy="259045"/>
    <xdr:sp macro="" textlink="">
      <xdr:nvSpPr>
        <xdr:cNvPr id="925" name="【庁舎】&#10;一人当たり面積最小値テキスト">
          <a:extLst>
            <a:ext uri="{FF2B5EF4-FFF2-40B4-BE49-F238E27FC236}">
              <a16:creationId xmlns:a16="http://schemas.microsoft.com/office/drawing/2014/main" id="{DA8C6B0C-5B14-42C3-AE94-777FF9C22C1E}"/>
            </a:ext>
          </a:extLst>
        </xdr:cNvPr>
        <xdr:cNvSpPr txBox="1"/>
      </xdr:nvSpPr>
      <xdr:spPr>
        <a:xfrm>
          <a:off x="22199600" y="1853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xdr:rowOff>
    </xdr:from>
    <xdr:to>
      <xdr:col>116</xdr:col>
      <xdr:colOff>152400</xdr:colOff>
      <xdr:row>108</xdr:row>
      <xdr:rowOff>12192</xdr:rowOff>
    </xdr:to>
    <xdr:cxnSp macro="">
      <xdr:nvCxnSpPr>
        <xdr:cNvPr id="926" name="直線コネクタ 925">
          <a:extLst>
            <a:ext uri="{FF2B5EF4-FFF2-40B4-BE49-F238E27FC236}">
              <a16:creationId xmlns:a16="http://schemas.microsoft.com/office/drawing/2014/main" id="{3693911A-CA2C-4DA9-A080-8959F6BAE361}"/>
            </a:ext>
          </a:extLst>
        </xdr:cNvPr>
        <xdr:cNvCxnSpPr/>
      </xdr:nvCxnSpPr>
      <xdr:spPr>
        <a:xfrm>
          <a:off x="22072600" y="1852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66312</xdr:rowOff>
    </xdr:from>
    <xdr:ext cx="469744" cy="259045"/>
    <xdr:sp macro="" textlink="">
      <xdr:nvSpPr>
        <xdr:cNvPr id="927" name="【庁舎】&#10;一人当たり面積最大値テキスト">
          <a:extLst>
            <a:ext uri="{FF2B5EF4-FFF2-40B4-BE49-F238E27FC236}">
              <a16:creationId xmlns:a16="http://schemas.microsoft.com/office/drawing/2014/main" id="{E4D6C92A-4200-448E-BEEE-05BE60BB885C}"/>
            </a:ext>
          </a:extLst>
        </xdr:cNvPr>
        <xdr:cNvSpPr txBox="1"/>
      </xdr:nvSpPr>
      <xdr:spPr>
        <a:xfrm>
          <a:off x="22199600" y="1686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119635</xdr:rowOff>
    </xdr:from>
    <xdr:to>
      <xdr:col>116</xdr:col>
      <xdr:colOff>152400</xdr:colOff>
      <xdr:row>99</xdr:row>
      <xdr:rowOff>119635</xdr:rowOff>
    </xdr:to>
    <xdr:cxnSp macro="">
      <xdr:nvCxnSpPr>
        <xdr:cNvPr id="928" name="直線コネクタ 927">
          <a:extLst>
            <a:ext uri="{FF2B5EF4-FFF2-40B4-BE49-F238E27FC236}">
              <a16:creationId xmlns:a16="http://schemas.microsoft.com/office/drawing/2014/main" id="{CB09FBED-131D-45A6-BD55-AF815257CDD8}"/>
            </a:ext>
          </a:extLst>
        </xdr:cNvPr>
        <xdr:cNvCxnSpPr/>
      </xdr:nvCxnSpPr>
      <xdr:spPr>
        <a:xfrm>
          <a:off x="22072600" y="1709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59707</xdr:rowOff>
    </xdr:from>
    <xdr:ext cx="469744" cy="259045"/>
    <xdr:sp macro="" textlink="">
      <xdr:nvSpPr>
        <xdr:cNvPr id="929" name="【庁舎】&#10;一人当たり面積平均値テキスト">
          <a:extLst>
            <a:ext uri="{FF2B5EF4-FFF2-40B4-BE49-F238E27FC236}">
              <a16:creationId xmlns:a16="http://schemas.microsoft.com/office/drawing/2014/main" id="{4286B277-A509-4319-9FA3-9284D8560963}"/>
            </a:ext>
          </a:extLst>
        </xdr:cNvPr>
        <xdr:cNvSpPr txBox="1"/>
      </xdr:nvSpPr>
      <xdr:spPr>
        <a:xfrm>
          <a:off x="22199600" y="17547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36830</xdr:rowOff>
    </xdr:from>
    <xdr:to>
      <xdr:col>116</xdr:col>
      <xdr:colOff>114300</xdr:colOff>
      <xdr:row>103</xdr:row>
      <xdr:rowOff>138430</xdr:rowOff>
    </xdr:to>
    <xdr:sp macro="" textlink="">
      <xdr:nvSpPr>
        <xdr:cNvPr id="930" name="フローチャート: 判断 929">
          <a:extLst>
            <a:ext uri="{FF2B5EF4-FFF2-40B4-BE49-F238E27FC236}">
              <a16:creationId xmlns:a16="http://schemas.microsoft.com/office/drawing/2014/main" id="{87C02F43-CFE5-4C8B-9A4E-FEA56E16A32B}"/>
            </a:ext>
          </a:extLst>
        </xdr:cNvPr>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32258</xdr:rowOff>
    </xdr:from>
    <xdr:to>
      <xdr:col>112</xdr:col>
      <xdr:colOff>38100</xdr:colOff>
      <xdr:row>103</xdr:row>
      <xdr:rowOff>133858</xdr:rowOff>
    </xdr:to>
    <xdr:sp macro="" textlink="">
      <xdr:nvSpPr>
        <xdr:cNvPr id="931" name="フローチャート: 判断 930">
          <a:extLst>
            <a:ext uri="{FF2B5EF4-FFF2-40B4-BE49-F238E27FC236}">
              <a16:creationId xmlns:a16="http://schemas.microsoft.com/office/drawing/2014/main" id="{903D85B0-BF11-4D89-BB55-1B1AA70E9019}"/>
            </a:ext>
          </a:extLst>
        </xdr:cNvPr>
        <xdr:cNvSpPr/>
      </xdr:nvSpPr>
      <xdr:spPr>
        <a:xfrm>
          <a:off x="212725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13970</xdr:rowOff>
    </xdr:from>
    <xdr:to>
      <xdr:col>107</xdr:col>
      <xdr:colOff>101600</xdr:colOff>
      <xdr:row>103</xdr:row>
      <xdr:rowOff>115570</xdr:rowOff>
    </xdr:to>
    <xdr:sp macro="" textlink="">
      <xdr:nvSpPr>
        <xdr:cNvPr id="932" name="フローチャート: 判断 931">
          <a:extLst>
            <a:ext uri="{FF2B5EF4-FFF2-40B4-BE49-F238E27FC236}">
              <a16:creationId xmlns:a16="http://schemas.microsoft.com/office/drawing/2014/main" id="{48AC64E0-B039-4462-B2EA-CBD66FD615E3}"/>
            </a:ext>
          </a:extLst>
        </xdr:cNvPr>
        <xdr:cNvSpPr/>
      </xdr:nvSpPr>
      <xdr:spPr>
        <a:xfrm>
          <a:off x="203835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9398</xdr:rowOff>
    </xdr:from>
    <xdr:to>
      <xdr:col>102</xdr:col>
      <xdr:colOff>165100</xdr:colOff>
      <xdr:row>105</xdr:row>
      <xdr:rowOff>110998</xdr:rowOff>
    </xdr:to>
    <xdr:sp macro="" textlink="">
      <xdr:nvSpPr>
        <xdr:cNvPr id="933" name="フローチャート: 判断 932">
          <a:extLst>
            <a:ext uri="{FF2B5EF4-FFF2-40B4-BE49-F238E27FC236}">
              <a16:creationId xmlns:a16="http://schemas.microsoft.com/office/drawing/2014/main" id="{39E6ABF3-C872-4397-92EA-7676D5BD5F41}"/>
            </a:ext>
          </a:extLst>
        </xdr:cNvPr>
        <xdr:cNvSpPr/>
      </xdr:nvSpPr>
      <xdr:spPr>
        <a:xfrm>
          <a:off x="19494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135128</xdr:rowOff>
    </xdr:from>
    <xdr:to>
      <xdr:col>98</xdr:col>
      <xdr:colOff>38100</xdr:colOff>
      <xdr:row>105</xdr:row>
      <xdr:rowOff>65278</xdr:rowOff>
    </xdr:to>
    <xdr:sp macro="" textlink="">
      <xdr:nvSpPr>
        <xdr:cNvPr id="934" name="フローチャート: 判断 933">
          <a:extLst>
            <a:ext uri="{FF2B5EF4-FFF2-40B4-BE49-F238E27FC236}">
              <a16:creationId xmlns:a16="http://schemas.microsoft.com/office/drawing/2014/main" id="{67615705-1375-4206-A718-6737F296A11F}"/>
            </a:ext>
          </a:extLst>
        </xdr:cNvPr>
        <xdr:cNvSpPr/>
      </xdr:nvSpPr>
      <xdr:spPr>
        <a:xfrm>
          <a:off x="18605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D6F988A8-EAF4-4BCF-B342-D2B78F7D225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7B5673A1-3346-4635-B2A3-DC3471D5A05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74A3FA7B-4759-408E-8674-CD3ECFAE91A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B8344BA9-6C18-41E9-AB8C-6298143E99A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28332E2B-AC1C-48C8-859C-AD6356A3542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40" name="楕円 939">
          <a:extLst>
            <a:ext uri="{FF2B5EF4-FFF2-40B4-BE49-F238E27FC236}">
              <a16:creationId xmlns:a16="http://schemas.microsoft.com/office/drawing/2014/main" id="{48253DCF-62BB-461A-90E4-338309C83713}"/>
            </a:ext>
          </a:extLst>
        </xdr:cNvPr>
        <xdr:cNvSpPr/>
      </xdr:nvSpPr>
      <xdr:spPr>
        <a:xfrm>
          <a:off x="221107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22114</xdr:rowOff>
    </xdr:from>
    <xdr:ext cx="469744" cy="259045"/>
    <xdr:sp macro="" textlink="">
      <xdr:nvSpPr>
        <xdr:cNvPr id="941" name="【庁舎】&#10;一人当たり面積該当値テキスト">
          <a:extLst>
            <a:ext uri="{FF2B5EF4-FFF2-40B4-BE49-F238E27FC236}">
              <a16:creationId xmlns:a16="http://schemas.microsoft.com/office/drawing/2014/main" id="{B1AFA5FF-FA67-4C56-BC1F-EED724A0963A}"/>
            </a:ext>
          </a:extLst>
        </xdr:cNvPr>
        <xdr:cNvSpPr txBox="1"/>
      </xdr:nvSpPr>
      <xdr:spPr>
        <a:xfrm>
          <a:off x="22199600" y="1785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116839</xdr:rowOff>
    </xdr:from>
    <xdr:to>
      <xdr:col>112</xdr:col>
      <xdr:colOff>38100</xdr:colOff>
      <xdr:row>103</xdr:row>
      <xdr:rowOff>46989</xdr:rowOff>
    </xdr:to>
    <xdr:sp macro="" textlink="">
      <xdr:nvSpPr>
        <xdr:cNvPr id="942" name="楕円 941">
          <a:extLst>
            <a:ext uri="{FF2B5EF4-FFF2-40B4-BE49-F238E27FC236}">
              <a16:creationId xmlns:a16="http://schemas.microsoft.com/office/drawing/2014/main" id="{69683578-9E1C-401F-9AE0-A2C53C565B09}"/>
            </a:ext>
          </a:extLst>
        </xdr:cNvPr>
        <xdr:cNvSpPr/>
      </xdr:nvSpPr>
      <xdr:spPr>
        <a:xfrm>
          <a:off x="21272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167639</xdr:rowOff>
    </xdr:from>
    <xdr:to>
      <xdr:col>116</xdr:col>
      <xdr:colOff>63500</xdr:colOff>
      <xdr:row>104</xdr:row>
      <xdr:rowOff>94487</xdr:rowOff>
    </xdr:to>
    <xdr:cxnSp macro="">
      <xdr:nvCxnSpPr>
        <xdr:cNvPr id="943" name="直線コネクタ 942">
          <a:extLst>
            <a:ext uri="{FF2B5EF4-FFF2-40B4-BE49-F238E27FC236}">
              <a16:creationId xmlns:a16="http://schemas.microsoft.com/office/drawing/2014/main" id="{0E7A7EC1-9E9B-43C9-9C54-BE4A5E6FF710}"/>
            </a:ext>
          </a:extLst>
        </xdr:cNvPr>
        <xdr:cNvCxnSpPr/>
      </xdr:nvCxnSpPr>
      <xdr:spPr>
        <a:xfrm>
          <a:off x="21323300" y="17655539"/>
          <a:ext cx="8382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155702</xdr:rowOff>
    </xdr:from>
    <xdr:to>
      <xdr:col>107</xdr:col>
      <xdr:colOff>101600</xdr:colOff>
      <xdr:row>102</xdr:row>
      <xdr:rowOff>85852</xdr:rowOff>
    </xdr:to>
    <xdr:sp macro="" textlink="">
      <xdr:nvSpPr>
        <xdr:cNvPr id="944" name="楕円 943">
          <a:extLst>
            <a:ext uri="{FF2B5EF4-FFF2-40B4-BE49-F238E27FC236}">
              <a16:creationId xmlns:a16="http://schemas.microsoft.com/office/drawing/2014/main" id="{1A35B599-D713-4D6A-907B-5AE2642ADEC0}"/>
            </a:ext>
          </a:extLst>
        </xdr:cNvPr>
        <xdr:cNvSpPr/>
      </xdr:nvSpPr>
      <xdr:spPr>
        <a:xfrm>
          <a:off x="20383500" y="1747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35052</xdr:rowOff>
    </xdr:from>
    <xdr:to>
      <xdr:col>111</xdr:col>
      <xdr:colOff>177800</xdr:colOff>
      <xdr:row>102</xdr:row>
      <xdr:rowOff>167639</xdr:rowOff>
    </xdr:to>
    <xdr:cxnSp macro="">
      <xdr:nvCxnSpPr>
        <xdr:cNvPr id="945" name="直線コネクタ 944">
          <a:extLst>
            <a:ext uri="{FF2B5EF4-FFF2-40B4-BE49-F238E27FC236}">
              <a16:creationId xmlns:a16="http://schemas.microsoft.com/office/drawing/2014/main" id="{E53C9E97-1C4A-4465-BE36-BFC40D4F7C52}"/>
            </a:ext>
          </a:extLst>
        </xdr:cNvPr>
        <xdr:cNvCxnSpPr/>
      </xdr:nvCxnSpPr>
      <xdr:spPr>
        <a:xfrm>
          <a:off x="20434300" y="17522952"/>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11685</xdr:rowOff>
    </xdr:from>
    <xdr:to>
      <xdr:col>102</xdr:col>
      <xdr:colOff>165100</xdr:colOff>
      <xdr:row>102</xdr:row>
      <xdr:rowOff>113285</xdr:rowOff>
    </xdr:to>
    <xdr:sp macro="" textlink="">
      <xdr:nvSpPr>
        <xdr:cNvPr id="946" name="楕円 945">
          <a:extLst>
            <a:ext uri="{FF2B5EF4-FFF2-40B4-BE49-F238E27FC236}">
              <a16:creationId xmlns:a16="http://schemas.microsoft.com/office/drawing/2014/main" id="{D736CF4B-4C7C-449B-8F5A-5C9FD26E4ED7}"/>
            </a:ext>
          </a:extLst>
        </xdr:cNvPr>
        <xdr:cNvSpPr/>
      </xdr:nvSpPr>
      <xdr:spPr>
        <a:xfrm>
          <a:off x="19494500" y="174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35052</xdr:rowOff>
    </xdr:from>
    <xdr:to>
      <xdr:col>107</xdr:col>
      <xdr:colOff>50800</xdr:colOff>
      <xdr:row>102</xdr:row>
      <xdr:rowOff>62485</xdr:rowOff>
    </xdr:to>
    <xdr:cxnSp macro="">
      <xdr:nvCxnSpPr>
        <xdr:cNvPr id="947" name="直線コネクタ 946">
          <a:extLst>
            <a:ext uri="{FF2B5EF4-FFF2-40B4-BE49-F238E27FC236}">
              <a16:creationId xmlns:a16="http://schemas.microsoft.com/office/drawing/2014/main" id="{9BD39B53-ECDA-4842-858D-31D5E8EBA304}"/>
            </a:ext>
          </a:extLst>
        </xdr:cNvPr>
        <xdr:cNvCxnSpPr/>
      </xdr:nvCxnSpPr>
      <xdr:spPr>
        <a:xfrm flipV="1">
          <a:off x="19545300" y="175229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50546</xdr:rowOff>
    </xdr:from>
    <xdr:to>
      <xdr:col>98</xdr:col>
      <xdr:colOff>38100</xdr:colOff>
      <xdr:row>101</xdr:row>
      <xdr:rowOff>152146</xdr:rowOff>
    </xdr:to>
    <xdr:sp macro="" textlink="">
      <xdr:nvSpPr>
        <xdr:cNvPr id="948" name="楕円 947">
          <a:extLst>
            <a:ext uri="{FF2B5EF4-FFF2-40B4-BE49-F238E27FC236}">
              <a16:creationId xmlns:a16="http://schemas.microsoft.com/office/drawing/2014/main" id="{FFD9BD9C-E375-482D-9177-A9B176120EC0}"/>
            </a:ext>
          </a:extLst>
        </xdr:cNvPr>
        <xdr:cNvSpPr/>
      </xdr:nvSpPr>
      <xdr:spPr>
        <a:xfrm>
          <a:off x="186055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101346</xdr:rowOff>
    </xdr:from>
    <xdr:to>
      <xdr:col>102</xdr:col>
      <xdr:colOff>114300</xdr:colOff>
      <xdr:row>102</xdr:row>
      <xdr:rowOff>62485</xdr:rowOff>
    </xdr:to>
    <xdr:cxnSp macro="">
      <xdr:nvCxnSpPr>
        <xdr:cNvPr id="949" name="直線コネクタ 948">
          <a:extLst>
            <a:ext uri="{FF2B5EF4-FFF2-40B4-BE49-F238E27FC236}">
              <a16:creationId xmlns:a16="http://schemas.microsoft.com/office/drawing/2014/main" id="{2CECBA00-4FF0-44C7-8ADF-8FDAE3C01694}"/>
            </a:ext>
          </a:extLst>
        </xdr:cNvPr>
        <xdr:cNvCxnSpPr/>
      </xdr:nvCxnSpPr>
      <xdr:spPr>
        <a:xfrm>
          <a:off x="18656300" y="17417796"/>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124985</xdr:rowOff>
    </xdr:from>
    <xdr:ext cx="469744" cy="259045"/>
    <xdr:sp macro="" textlink="">
      <xdr:nvSpPr>
        <xdr:cNvPr id="950" name="n_1aveValue【庁舎】&#10;一人当たり面積">
          <a:extLst>
            <a:ext uri="{FF2B5EF4-FFF2-40B4-BE49-F238E27FC236}">
              <a16:creationId xmlns:a16="http://schemas.microsoft.com/office/drawing/2014/main" id="{C968B80C-17D9-403A-A03E-F37F940D1377}"/>
            </a:ext>
          </a:extLst>
        </xdr:cNvPr>
        <xdr:cNvSpPr txBox="1"/>
      </xdr:nvSpPr>
      <xdr:spPr>
        <a:xfrm>
          <a:off x="21075727" y="1778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106697</xdr:rowOff>
    </xdr:from>
    <xdr:ext cx="469744" cy="259045"/>
    <xdr:sp macro="" textlink="">
      <xdr:nvSpPr>
        <xdr:cNvPr id="951" name="n_2aveValue【庁舎】&#10;一人当たり面積">
          <a:extLst>
            <a:ext uri="{FF2B5EF4-FFF2-40B4-BE49-F238E27FC236}">
              <a16:creationId xmlns:a16="http://schemas.microsoft.com/office/drawing/2014/main" id="{87E1AAC0-4517-4EF6-835A-D81C97AE7A3A}"/>
            </a:ext>
          </a:extLst>
        </xdr:cNvPr>
        <xdr:cNvSpPr txBox="1"/>
      </xdr:nvSpPr>
      <xdr:spPr>
        <a:xfrm>
          <a:off x="20199427" y="177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102125</xdr:rowOff>
    </xdr:from>
    <xdr:ext cx="469744" cy="259045"/>
    <xdr:sp macro="" textlink="">
      <xdr:nvSpPr>
        <xdr:cNvPr id="952" name="n_3aveValue【庁舎】&#10;一人当たり面積">
          <a:extLst>
            <a:ext uri="{FF2B5EF4-FFF2-40B4-BE49-F238E27FC236}">
              <a16:creationId xmlns:a16="http://schemas.microsoft.com/office/drawing/2014/main" id="{BBB6EA56-D009-4261-BAE8-3E09DD2A9A08}"/>
            </a:ext>
          </a:extLst>
        </xdr:cNvPr>
        <xdr:cNvSpPr txBox="1"/>
      </xdr:nvSpPr>
      <xdr:spPr>
        <a:xfrm>
          <a:off x="193104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56405</xdr:rowOff>
    </xdr:from>
    <xdr:ext cx="469744" cy="259045"/>
    <xdr:sp macro="" textlink="">
      <xdr:nvSpPr>
        <xdr:cNvPr id="953" name="n_4aveValue【庁舎】&#10;一人当たり面積">
          <a:extLst>
            <a:ext uri="{FF2B5EF4-FFF2-40B4-BE49-F238E27FC236}">
              <a16:creationId xmlns:a16="http://schemas.microsoft.com/office/drawing/2014/main" id="{F6B291CE-A0AF-457F-B92B-ABE2DFC31E58}"/>
            </a:ext>
          </a:extLst>
        </xdr:cNvPr>
        <xdr:cNvSpPr txBox="1"/>
      </xdr:nvSpPr>
      <xdr:spPr>
        <a:xfrm>
          <a:off x="18421427" y="180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63516</xdr:rowOff>
    </xdr:from>
    <xdr:ext cx="469744" cy="259045"/>
    <xdr:sp macro="" textlink="">
      <xdr:nvSpPr>
        <xdr:cNvPr id="954" name="n_1mainValue【庁舎】&#10;一人当たり面積">
          <a:extLst>
            <a:ext uri="{FF2B5EF4-FFF2-40B4-BE49-F238E27FC236}">
              <a16:creationId xmlns:a16="http://schemas.microsoft.com/office/drawing/2014/main" id="{8502E0DB-F128-43F3-9B6A-89E4D7B7F69F}"/>
            </a:ext>
          </a:extLst>
        </xdr:cNvPr>
        <xdr:cNvSpPr txBox="1"/>
      </xdr:nvSpPr>
      <xdr:spPr>
        <a:xfrm>
          <a:off x="210757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102379</xdr:rowOff>
    </xdr:from>
    <xdr:ext cx="469744" cy="259045"/>
    <xdr:sp macro="" textlink="">
      <xdr:nvSpPr>
        <xdr:cNvPr id="955" name="n_2mainValue【庁舎】&#10;一人当たり面積">
          <a:extLst>
            <a:ext uri="{FF2B5EF4-FFF2-40B4-BE49-F238E27FC236}">
              <a16:creationId xmlns:a16="http://schemas.microsoft.com/office/drawing/2014/main" id="{ED1A0432-3FB1-4B26-8741-97FA9E83DD60}"/>
            </a:ext>
          </a:extLst>
        </xdr:cNvPr>
        <xdr:cNvSpPr txBox="1"/>
      </xdr:nvSpPr>
      <xdr:spPr>
        <a:xfrm>
          <a:off x="20199427" y="1724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129812</xdr:rowOff>
    </xdr:from>
    <xdr:ext cx="469744" cy="259045"/>
    <xdr:sp macro="" textlink="">
      <xdr:nvSpPr>
        <xdr:cNvPr id="956" name="n_3mainValue【庁舎】&#10;一人当たり面積">
          <a:extLst>
            <a:ext uri="{FF2B5EF4-FFF2-40B4-BE49-F238E27FC236}">
              <a16:creationId xmlns:a16="http://schemas.microsoft.com/office/drawing/2014/main" id="{8562992A-0980-4DFA-B173-33EA5ABC39F4}"/>
            </a:ext>
          </a:extLst>
        </xdr:cNvPr>
        <xdr:cNvSpPr txBox="1"/>
      </xdr:nvSpPr>
      <xdr:spPr>
        <a:xfrm>
          <a:off x="19310427" y="1727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168673</xdr:rowOff>
    </xdr:from>
    <xdr:ext cx="469744" cy="259045"/>
    <xdr:sp macro="" textlink="">
      <xdr:nvSpPr>
        <xdr:cNvPr id="957" name="n_4mainValue【庁舎】&#10;一人当たり面積">
          <a:extLst>
            <a:ext uri="{FF2B5EF4-FFF2-40B4-BE49-F238E27FC236}">
              <a16:creationId xmlns:a16="http://schemas.microsoft.com/office/drawing/2014/main" id="{8E2C5C35-D018-48F6-8CD3-04D775A40474}"/>
            </a:ext>
          </a:extLst>
        </xdr:cNvPr>
        <xdr:cNvSpPr txBox="1"/>
      </xdr:nvSpPr>
      <xdr:spPr>
        <a:xfrm>
          <a:off x="18421427" y="1714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EDE03F56-38CF-4F48-B05A-B30CC8E90AF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E462A510-E43D-48E2-919C-11638521204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18262312-32C3-471C-8607-E9ADB3BFFB2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類似団体と比較して特に有形固定資産減価償却率が高くなっている施設は、「図書館」である。</a:t>
          </a:r>
        </a:p>
        <a:p>
          <a:r>
            <a:rPr kumimoji="1" lang="ja-JP" altLang="en-US" sz="1300">
              <a:latin typeface="ＭＳ Ｐゴシック" panose="020B0600070205080204" pitchFamily="50" charset="-128"/>
              <a:ea typeface="ＭＳ Ｐゴシック" panose="020B0600070205080204" pitchFamily="50" charset="-128"/>
            </a:rPr>
            <a:t>図書館については、昭和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年に現在地に新館されたが老朽化が進んでおり、新図書館への移転が計画されている。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保健センター・保健所、福祉施設、市民会館については、一部施設の複合化や廃止を予定していることから、今後減少が見込まれる。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85,989
80,001
558.23
49,452,585
48,291,781
826,005
27,966,679
47,284,091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ポイント減となっているが、類似団体平均を上回っている。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レビュー等により既存事業の廃止・見直しを進めるとともに、働き方を見直すことにより、職員数及び時間外勤務の削減につなげ、総人件費を抑制するとともに、税の収納率向上等により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43</xdr:row>
      <xdr:rowOff>115358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166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87435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45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115358</xdr:rowOff>
    </xdr:from>
    <xdr:to>
      <xdr:col>24</xdr:col>
      <xdr:colOff>12700</xdr:colOff>
      <xdr:row>43</xdr:row>
      <xdr:rowOff>115358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48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106892</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648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128710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106892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127000</xdr:rowOff>
    </xdr:from>
    <xdr:to>
      <xdr:col>19</xdr:col>
      <xdr:colOff>184150</xdr:colOff>
      <xdr:row>40</xdr:row>
      <xdr:rowOff>57150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045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106892</xdr:rowOff>
    </xdr:from>
    <xdr:to>
      <xdr:col>15</xdr:col>
      <xdr:colOff>133350</xdr:colOff>
      <xdr:row>40</xdr:row>
      <xdr:rowOff>37042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66675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38</xdr:row>
      <xdr:rowOff>117475</xdr:rowOff>
    </xdr:from>
    <xdr:to>
      <xdr:col>11</xdr:col>
      <xdr:colOff>82550</xdr:colOff>
      <xdr:row>39</xdr:row>
      <xdr:rowOff>47625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57802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98019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142469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0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82144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102252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前年度と比較し、地方税の</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億円の増額等による歳入の増額により、経常収支比率は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％減少しているが、類似団体平均を上回っている。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少子高齢化に伴う地方税の減収が見込まれるとともに、大型事業に伴う地方債の償還が本格化することから公債費の高止まり、あわせて経常収支比率の高止まりが予想されるため、人件費をはじめとした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7257</xdr:rowOff>
    </xdr:from>
    <xdr:to>
      <xdr:col>23</xdr:col>
      <xdr:colOff>133350</xdr:colOff>
      <xdr:row>66</xdr:row>
      <xdr:rowOff>168728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22807"/>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93634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7257</xdr:rowOff>
    </xdr:from>
    <xdr:to>
      <xdr:col>24</xdr:col>
      <xdr:colOff>12700</xdr:colOff>
      <xdr:row>59</xdr:row>
      <xdr:rowOff>7257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97972</xdr:rowOff>
    </xdr:from>
    <xdr:to>
      <xdr:col>23</xdr:col>
      <xdr:colOff>133350</xdr:colOff>
      <xdr:row>64</xdr:row>
      <xdr:rowOff>166915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07077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25400</xdr:rowOff>
    </xdr:from>
    <xdr:to>
      <xdr:col>19</xdr:col>
      <xdr:colOff>133350</xdr:colOff>
      <xdr:row>64</xdr:row>
      <xdr:rowOff>166915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312400"/>
          <a:ext cx="889000" cy="82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25400</xdr:rowOff>
    </xdr:from>
    <xdr:to>
      <xdr:col>19</xdr:col>
      <xdr:colOff>184150</xdr:colOff>
      <xdr:row>59</xdr:row>
      <xdr:rowOff>127000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137177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25400</xdr:rowOff>
    </xdr:from>
    <xdr:to>
      <xdr:col>15</xdr:col>
      <xdr:colOff>82550</xdr:colOff>
      <xdr:row>65</xdr:row>
      <xdr:rowOff>12700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312400"/>
          <a:ext cx="889000" cy="84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57</xdr:row>
      <xdr:rowOff>127000</xdr:rowOff>
    </xdr:from>
    <xdr:to>
      <xdr:col>15</xdr:col>
      <xdr:colOff>133350</xdr:colOff>
      <xdr:row>58</xdr:row>
      <xdr:rowOff>57150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12700</xdr:rowOff>
    </xdr:from>
    <xdr:to>
      <xdr:col>11</xdr:col>
      <xdr:colOff>31750</xdr:colOff>
      <xdr:row>65</xdr:row>
      <xdr:rowOff>133350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569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77107</xdr:rowOff>
    </xdr:from>
    <xdr:to>
      <xdr:col>11</xdr:col>
      <xdr:colOff>82550</xdr:colOff>
      <xdr:row>60</xdr:row>
      <xdr:rowOff>7257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17434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111578</xdr:rowOff>
    </xdr:from>
    <xdr:to>
      <xdr:col>7</xdr:col>
      <xdr:colOff>31750</xdr:colOff>
      <xdr:row>60</xdr:row>
      <xdr:rowOff>41728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2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51905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999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47172</xdr:rowOff>
    </xdr:from>
    <xdr:to>
      <xdr:col>23</xdr:col>
      <xdr:colOff>184150</xdr:colOff>
      <xdr:row>64</xdr:row>
      <xdr:rowOff>148772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19249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9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116115</xdr:rowOff>
    </xdr:from>
    <xdr:to>
      <xdr:col>19</xdr:col>
      <xdr:colOff>184150</xdr:colOff>
      <xdr:row>65</xdr:row>
      <xdr:rowOff>46265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8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31042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7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146050</xdr:rowOff>
    </xdr:from>
    <xdr:to>
      <xdr:col>15</xdr:col>
      <xdr:colOff>133350</xdr:colOff>
      <xdr:row>60</xdr:row>
      <xdr:rowOff>76200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60977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人件費については、基本給が前年度より減額しているが、依然、類似団体平均を上回っているため、業務の効率化や定員管理方針に基づき、定員管理の適正化を図るなど人件費抑制の施策に努める。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物件費については、保有する公共施設数が多く、その維持管理に費用が掛かっているため、引き続き公共施設最適化計画により施設の統合・見直しを進めていく。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40985</xdr:rowOff>
    </xdr:from>
    <xdr:to>
      <xdr:col>23</xdr:col>
      <xdr:colOff>133350</xdr:colOff>
      <xdr:row>90</xdr:row>
      <xdr:rowOff>21394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56985"/>
          <a:ext cx="0" cy="1694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164921</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42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21394</xdr:rowOff>
    </xdr:from>
    <xdr:to>
      <xdr:col>24</xdr:col>
      <xdr:colOff>12700</xdr:colOff>
      <xdr:row>90</xdr:row>
      <xdr:rowOff>21394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451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127362</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5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40985</xdr:rowOff>
    </xdr:from>
    <xdr:to>
      <xdr:col>24</xdr:col>
      <xdr:colOff>12700</xdr:colOff>
      <xdr:row>80</xdr:row>
      <xdr:rowOff>40985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56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32782</xdr:rowOff>
    </xdr:from>
    <xdr:to>
      <xdr:col>23</xdr:col>
      <xdr:colOff>133350</xdr:colOff>
      <xdr:row>89</xdr:row>
      <xdr:rowOff>105442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5120382"/>
          <a:ext cx="838200" cy="24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139637</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54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123110</xdr:rowOff>
    </xdr:from>
    <xdr:to>
      <xdr:col>23</xdr:col>
      <xdr:colOff>184150</xdr:colOff>
      <xdr:row>86</xdr:row>
      <xdr:rowOff>53260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6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144304</xdr:rowOff>
    </xdr:from>
    <xdr:to>
      <xdr:col>19</xdr:col>
      <xdr:colOff>133350</xdr:colOff>
      <xdr:row>88</xdr:row>
      <xdr:rowOff>32782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5060454"/>
          <a:ext cx="889000" cy="5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133631</xdr:rowOff>
    </xdr:from>
    <xdr:to>
      <xdr:col>19</xdr:col>
      <xdr:colOff>184150</xdr:colOff>
      <xdr:row>85</xdr:row>
      <xdr:rowOff>63781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5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73958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304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74603</xdr:rowOff>
    </xdr:from>
    <xdr:to>
      <xdr:col>15</xdr:col>
      <xdr:colOff>82550</xdr:colOff>
      <xdr:row>87</xdr:row>
      <xdr:rowOff>144304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990753"/>
          <a:ext cx="889000" cy="6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68738</xdr:rowOff>
    </xdr:from>
    <xdr:to>
      <xdr:col>15</xdr:col>
      <xdr:colOff>133350</xdr:colOff>
      <xdr:row>84</xdr:row>
      <xdr:rowOff>170338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4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9065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23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3777</xdr:rowOff>
    </xdr:from>
    <xdr:to>
      <xdr:col>11</xdr:col>
      <xdr:colOff>31750</xdr:colOff>
      <xdr:row>87</xdr:row>
      <xdr:rowOff>74603</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577027"/>
          <a:ext cx="889000" cy="41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119878</xdr:rowOff>
    </xdr:from>
    <xdr:to>
      <xdr:col>11</xdr:col>
      <xdr:colOff>82550</xdr:colOff>
      <xdr:row>82</xdr:row>
      <xdr:rowOff>50028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0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60205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77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122124</xdr:rowOff>
    </xdr:from>
    <xdr:to>
      <xdr:col>7</xdr:col>
      <xdr:colOff>31750</xdr:colOff>
      <xdr:row>81</xdr:row>
      <xdr:rowOff>52274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38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62451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0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54642</xdr:rowOff>
    </xdr:from>
    <xdr:to>
      <xdr:col>23</xdr:col>
      <xdr:colOff>184150</xdr:colOff>
      <xdr:row>89</xdr:row>
      <xdr:rowOff>156242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531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121969</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520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153432</xdr:rowOff>
    </xdr:from>
    <xdr:to>
      <xdr:col>19</xdr:col>
      <xdr:colOff>184150</xdr:colOff>
      <xdr:row>88</xdr:row>
      <xdr:rowOff>83582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506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68359</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5155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93504</xdr:rowOff>
    </xdr:from>
    <xdr:to>
      <xdr:col>15</xdr:col>
      <xdr:colOff>133350</xdr:colOff>
      <xdr:row>88</xdr:row>
      <xdr:rowOff>23654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500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8431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5096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23803</xdr:rowOff>
    </xdr:from>
    <xdr:to>
      <xdr:col>11</xdr:col>
      <xdr:colOff>82550</xdr:colOff>
      <xdr:row>87</xdr:row>
      <xdr:rowOff>125403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93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110180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502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124427</xdr:rowOff>
    </xdr:from>
    <xdr:to>
      <xdr:col>7</xdr:col>
      <xdr:colOff>31750</xdr:colOff>
      <xdr:row>85</xdr:row>
      <xdr:rowOff>54577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52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39354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61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今後も、人事院勧告等に注視しながら、給与水準の適正化に努める。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88</xdr:row>
      <xdr:rowOff>168911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32839"/>
          <a:ext cx="0" cy="1423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85</xdr:row>
      <xdr:rowOff>128270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56739"/>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97807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7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85</xdr:row>
      <xdr:rowOff>128270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6532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99061</xdr:rowOff>
    </xdr:from>
    <xdr:to>
      <xdr:col>77</xdr:col>
      <xdr:colOff>95250</xdr:colOff>
      <xdr:row>87</xdr:row>
      <xdr:rowOff>29211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13988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930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80011</xdr:rowOff>
    </xdr:from>
    <xdr:to>
      <xdr:col>72</xdr:col>
      <xdr:colOff>203200</xdr:colOff>
      <xdr:row>86</xdr:row>
      <xdr:rowOff>29211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5326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29211</xdr:rowOff>
    </xdr:from>
    <xdr:to>
      <xdr:col>68</xdr:col>
      <xdr:colOff>152400</xdr:colOff>
      <xdr:row>86</xdr:row>
      <xdr:rowOff>101600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739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110507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120666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5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77470</xdr:rowOff>
    </xdr:from>
    <xdr:to>
      <xdr:col>77</xdr:col>
      <xdr:colOff>95250</xdr:colOff>
      <xdr:row>86</xdr:row>
      <xdr:rowOff>7620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17797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29211</xdr:rowOff>
    </xdr:from>
    <xdr:to>
      <xdr:col>73</xdr:col>
      <xdr:colOff>44450</xdr:colOff>
      <xdr:row>85</xdr:row>
      <xdr:rowOff>130811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149861</xdr:rowOff>
    </xdr:from>
    <xdr:to>
      <xdr:col>68</xdr:col>
      <xdr:colOff>203200</xdr:colOff>
      <xdr:row>86</xdr:row>
      <xdr:rowOff>80011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市町村合併当時から類似団体平均と比較して職員数が多い状況が続いている。今後も、既存事業の廃止・見直し等を進めるとともに、定員管理方針に基づき、適切な定員管理に努める。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25654</xdr:rowOff>
    </xdr:from>
    <xdr:to>
      <xdr:col>81</xdr:col>
      <xdr:colOff>44450</xdr:colOff>
      <xdr:row>65</xdr:row>
      <xdr:rowOff>157480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69754"/>
          <a:ext cx="0" cy="1331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112031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25654</xdr:rowOff>
    </xdr:from>
    <xdr:to>
      <xdr:col>81</xdr:col>
      <xdr:colOff>133350</xdr:colOff>
      <xdr:row>58</xdr:row>
      <xdr:rowOff>25654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69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150368</xdr:rowOff>
    </xdr:from>
    <xdr:to>
      <xdr:col>81</xdr:col>
      <xdr:colOff>44450</xdr:colOff>
      <xdr:row>65</xdr:row>
      <xdr:rowOff>10287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123168"/>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135653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94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119126</xdr:rowOff>
    </xdr:from>
    <xdr:to>
      <xdr:col>81</xdr:col>
      <xdr:colOff>95250</xdr:colOff>
      <xdr:row>63</xdr:row>
      <xdr:rowOff>49276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4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150368</xdr:rowOff>
    </xdr:from>
    <xdr:to>
      <xdr:col>77</xdr:col>
      <xdr:colOff>44450</xdr:colOff>
      <xdr:row>64</xdr:row>
      <xdr:rowOff>150368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1231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889</xdr:rowOff>
    </xdr:from>
    <xdr:to>
      <xdr:col>77</xdr:col>
      <xdr:colOff>95250</xdr:colOff>
      <xdr:row>62</xdr:row>
      <xdr:rowOff>102489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3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112666</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99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109347</xdr:rowOff>
    </xdr:from>
    <xdr:to>
      <xdr:col>72</xdr:col>
      <xdr:colOff>203200</xdr:colOff>
      <xdr:row>64</xdr:row>
      <xdr:rowOff>150368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082147"/>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155448</xdr:rowOff>
    </xdr:from>
    <xdr:to>
      <xdr:col>73</xdr:col>
      <xdr:colOff>44450</xdr:colOff>
      <xdr:row>62</xdr:row>
      <xdr:rowOff>85598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95775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109347</xdr:rowOff>
    </xdr:from>
    <xdr:to>
      <xdr:col>68</xdr:col>
      <xdr:colOff>152400</xdr:colOff>
      <xdr:row>64</xdr:row>
      <xdr:rowOff>109347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821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49403</xdr:rowOff>
    </xdr:from>
    <xdr:to>
      <xdr:col>68</xdr:col>
      <xdr:colOff>203200</xdr:colOff>
      <xdr:row>60</xdr:row>
      <xdr:rowOff>151003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3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161180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10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73533</xdr:rowOff>
    </xdr:from>
    <xdr:to>
      <xdr:col>64</xdr:col>
      <xdr:colOff>152400</xdr:colOff>
      <xdr:row>61</xdr:row>
      <xdr:rowOff>3683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6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13860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2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130937</xdr:rowOff>
    </xdr:from>
    <xdr:to>
      <xdr:col>81</xdr:col>
      <xdr:colOff>95250</xdr:colOff>
      <xdr:row>65</xdr:row>
      <xdr:rowOff>61087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103014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7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99568</xdr:rowOff>
    </xdr:from>
    <xdr:to>
      <xdr:col>77</xdr:col>
      <xdr:colOff>95250</xdr:colOff>
      <xdr:row>65</xdr:row>
      <xdr:rowOff>29718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14495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5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99568</xdr:rowOff>
    </xdr:from>
    <xdr:to>
      <xdr:col>73</xdr:col>
      <xdr:colOff>44450</xdr:colOff>
      <xdr:row>65</xdr:row>
      <xdr:rowOff>29718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14495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58547</xdr:rowOff>
    </xdr:from>
    <xdr:to>
      <xdr:col>68</xdr:col>
      <xdr:colOff>203200</xdr:colOff>
      <xdr:row>64</xdr:row>
      <xdr:rowOff>160147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0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144924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17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58547</xdr:rowOff>
    </xdr:from>
    <xdr:to>
      <xdr:col>64</xdr:col>
      <xdr:colOff>152400</xdr:colOff>
      <xdr:row>64</xdr:row>
      <xdr:rowOff>160147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144924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17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を維持しているが、令和３年度に合併特例債の活用が終了し、交付税算入率が合併特例債ほど有利ではない通常の事業債メニューで起債の借入を行っていくことなどから、今後この比率は悪化していく可能性</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が</a:t>
          </a:r>
          <a:r>
            <a:rPr kumimoji="1" lang="ja-JP" altLang="en-US" sz="1300">
              <a:latin typeface="ＭＳ Ｐゴシック" panose="020B0600070205080204" pitchFamily="50" charset="-128"/>
              <a:ea typeface="ＭＳ Ｐゴシック" panose="020B0600070205080204" pitchFamily="50" charset="-128"/>
            </a:rPr>
            <a:t>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今後も投資的経費の見直しと地方債発行の抑制等により、公債費の縮減に努める。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2722</xdr:rowOff>
    </xdr:from>
    <xdr:to>
      <xdr:col>81</xdr:col>
      <xdr:colOff>44450</xdr:colOff>
      <xdr:row>43</xdr:row>
      <xdr:rowOff>112485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7492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84562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45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112485</xdr:rowOff>
    </xdr:from>
    <xdr:to>
      <xdr:col>81</xdr:col>
      <xdr:colOff>133350</xdr:colOff>
      <xdr:row>43</xdr:row>
      <xdr:rowOff>112485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8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89099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2722</xdr:rowOff>
    </xdr:from>
    <xdr:to>
      <xdr:col>81</xdr:col>
      <xdr:colOff>133350</xdr:colOff>
      <xdr:row>36</xdr:row>
      <xdr:rowOff>2722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59872</xdr:rowOff>
    </xdr:from>
    <xdr:to>
      <xdr:col>81</xdr:col>
      <xdr:colOff>44450</xdr:colOff>
      <xdr:row>42</xdr:row>
      <xdr:rowOff>59872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59872</xdr:rowOff>
    </xdr:from>
    <xdr:to>
      <xdr:col>77</xdr:col>
      <xdr:colOff>44450</xdr:colOff>
      <xdr:row>43</xdr:row>
      <xdr:rowOff>26307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260772"/>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41728</xdr:rowOff>
    </xdr:from>
    <xdr:to>
      <xdr:col>77</xdr:col>
      <xdr:colOff>95250</xdr:colOff>
      <xdr:row>40</xdr:row>
      <xdr:rowOff>143328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153505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26307</xdr:rowOff>
    </xdr:from>
    <xdr:to>
      <xdr:col>72</xdr:col>
      <xdr:colOff>203200</xdr:colOff>
      <xdr:row>44</xdr:row>
      <xdr:rowOff>44450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39865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58965</xdr:rowOff>
    </xdr:from>
    <xdr:to>
      <xdr:col>73</xdr:col>
      <xdr:colOff>44450</xdr:colOff>
      <xdr:row>40</xdr:row>
      <xdr:rowOff>160565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170742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44450</xdr:rowOff>
    </xdr:from>
    <xdr:to>
      <xdr:col>68</xdr:col>
      <xdr:colOff>152400</xdr:colOff>
      <xdr:row>45</xdr:row>
      <xdr:rowOff>28122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588250"/>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7257</xdr:rowOff>
    </xdr:from>
    <xdr:to>
      <xdr:col>64</xdr:col>
      <xdr:colOff>152400</xdr:colOff>
      <xdr:row>40</xdr:row>
      <xdr:rowOff>108857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119034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9072</xdr:rowOff>
    </xdr:from>
    <xdr:to>
      <xdr:col>81</xdr:col>
      <xdr:colOff>95250</xdr:colOff>
      <xdr:row>42</xdr:row>
      <xdr:rowOff>110672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152599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9072</xdr:rowOff>
    </xdr:from>
    <xdr:to>
      <xdr:col>77</xdr:col>
      <xdr:colOff>95250</xdr:colOff>
      <xdr:row>42</xdr:row>
      <xdr:rowOff>110672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95449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146957</xdr:rowOff>
    </xdr:from>
    <xdr:to>
      <xdr:col>73</xdr:col>
      <xdr:colOff>44450</xdr:colOff>
      <xdr:row>43</xdr:row>
      <xdr:rowOff>77107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61884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165100</xdr:rowOff>
    </xdr:from>
    <xdr:to>
      <xdr:col>68</xdr:col>
      <xdr:colOff>203200</xdr:colOff>
      <xdr:row>44</xdr:row>
      <xdr:rowOff>95250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80027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148772</xdr:rowOff>
    </xdr:from>
    <xdr:to>
      <xdr:col>64</xdr:col>
      <xdr:colOff>152400</xdr:colOff>
      <xdr:row>45</xdr:row>
      <xdr:rowOff>78922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63699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％改善した要因としては、借入額の縮減等による地方債現在高の減である。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起債の借入額が償還額を上回らないよう、プライマリーバランスを堅持することにより、地方債現在高が増加しすぎないよう努め、財政の健全化を図る。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43074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272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15151</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1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43074</xdr:rowOff>
    </xdr:from>
    <xdr:to>
      <xdr:col>81</xdr:col>
      <xdr:colOff>133350</xdr:colOff>
      <xdr:row>21</xdr:row>
      <xdr:rowOff>43074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64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73766</xdr:rowOff>
    </xdr:from>
    <xdr:to>
      <xdr:col>81</xdr:col>
      <xdr:colOff>44450</xdr:colOff>
      <xdr:row>21</xdr:row>
      <xdr:rowOff>111442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3502766"/>
          <a:ext cx="8382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159190</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307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142663</xdr:rowOff>
    </xdr:from>
    <xdr:to>
      <xdr:col>81</xdr:col>
      <xdr:colOff>95250</xdr:colOff>
      <xdr:row>19</xdr:row>
      <xdr:rowOff>72813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322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17463</xdr:rowOff>
    </xdr:from>
    <xdr:to>
      <xdr:col>77</xdr:col>
      <xdr:colOff>44450</xdr:colOff>
      <xdr:row>21</xdr:row>
      <xdr:rowOff>111442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3446463"/>
          <a:ext cx="8890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153776</xdr:rowOff>
    </xdr:from>
    <xdr:to>
      <xdr:col>77</xdr:col>
      <xdr:colOff>95250</xdr:colOff>
      <xdr:row>17</xdr:row>
      <xdr:rowOff>83926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89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94103</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665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17463</xdr:rowOff>
    </xdr:from>
    <xdr:to>
      <xdr:col>72</xdr:col>
      <xdr:colOff>203200</xdr:colOff>
      <xdr:row>21</xdr:row>
      <xdr:rowOff>151659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446463"/>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17992</xdr:rowOff>
    </xdr:from>
    <xdr:to>
      <xdr:col>73</xdr:col>
      <xdr:colOff>44450</xdr:colOff>
      <xdr:row>18</xdr:row>
      <xdr:rowOff>119592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310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129769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87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151659</xdr:rowOff>
    </xdr:from>
    <xdr:to>
      <xdr:col>68</xdr:col>
      <xdr:colOff>152400</xdr:colOff>
      <xdr:row>22</xdr:row>
      <xdr:rowOff>151130</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752109"/>
          <a:ext cx="889000" cy="17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81386</xdr:rowOff>
    </xdr:from>
    <xdr:to>
      <xdr:col>68</xdr:col>
      <xdr:colOff>203200</xdr:colOff>
      <xdr:row>17</xdr:row>
      <xdr:rowOff>11536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82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21713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59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89429</xdr:rowOff>
    </xdr:from>
    <xdr:to>
      <xdr:col>64</xdr:col>
      <xdr:colOff>152400</xdr:colOff>
      <xdr:row>17</xdr:row>
      <xdr:rowOff>19579</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8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29756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60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22966</xdr:rowOff>
    </xdr:from>
    <xdr:to>
      <xdr:col>81</xdr:col>
      <xdr:colOff>95250</xdr:colOff>
      <xdr:row>20</xdr:row>
      <xdr:rowOff>124566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45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166493</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42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60642</xdr:rowOff>
    </xdr:from>
    <xdr:to>
      <xdr:col>77</xdr:col>
      <xdr:colOff>95250</xdr:colOff>
      <xdr:row>21</xdr:row>
      <xdr:rowOff>162242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6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147019</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747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138113</xdr:rowOff>
    </xdr:from>
    <xdr:to>
      <xdr:col>73</xdr:col>
      <xdr:colOff>44450</xdr:colOff>
      <xdr:row>20</xdr:row>
      <xdr:rowOff>68263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39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53040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48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100859</xdr:rowOff>
    </xdr:from>
    <xdr:to>
      <xdr:col>68</xdr:col>
      <xdr:colOff>203200</xdr:colOff>
      <xdr:row>22</xdr:row>
      <xdr:rowOff>31009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70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15786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7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100330</xdr:rowOff>
    </xdr:from>
    <xdr:to>
      <xdr:col>64</xdr:col>
      <xdr:colOff>152400</xdr:colOff>
      <xdr:row>23</xdr:row>
      <xdr:rowOff>30480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8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15257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95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85,989
80,001
558.23
49,452,585
48,291,781
826,005
27,966,679
47,284,091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前年度と比較すると、退職手当等の増額により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％増額しており類似団体平均を上回っている。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の定員管理方針に基づく取り組み、事務事業レビュー等により既存事業の廃止・見直しを進めるとともに、働き方を見直すことにより、職員数及び時間外勤務の削減につなげ、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121557</xdr:rowOff>
    </xdr:from>
    <xdr:to>
      <xdr:col>24</xdr:col>
      <xdr:colOff>25400</xdr:colOff>
      <xdr:row>41</xdr:row>
      <xdr:rowOff>15422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079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158949</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1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15422</xdr:rowOff>
    </xdr:from>
    <xdr:to>
      <xdr:col>24</xdr:col>
      <xdr:colOff>114300</xdr:colOff>
      <xdr:row>41</xdr:row>
      <xdr:rowOff>15422</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4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36484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121557</xdr:rowOff>
    </xdr:from>
    <xdr:to>
      <xdr:col>24</xdr:col>
      <xdr:colOff>114300</xdr:colOff>
      <xdr:row>32</xdr:row>
      <xdr:rowOff>121557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167822</xdr:rowOff>
    </xdr:from>
    <xdr:to>
      <xdr:col>24</xdr:col>
      <xdr:colOff>25400</xdr:colOff>
      <xdr:row>38</xdr:row>
      <xdr:rowOff>7257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5114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84563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13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68036</xdr:rowOff>
    </xdr:from>
    <xdr:to>
      <xdr:col>24</xdr:col>
      <xdr:colOff>76200</xdr:colOff>
      <xdr:row>35</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167822</xdr:rowOff>
    </xdr:from>
    <xdr:to>
      <xdr:col>19</xdr:col>
      <xdr:colOff>187325</xdr:colOff>
      <xdr:row>39</xdr:row>
      <xdr:rowOff>9978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511472"/>
          <a:ext cx="889000" cy="18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163286</xdr:rowOff>
    </xdr:from>
    <xdr:to>
      <xdr:col>20</xdr:col>
      <xdr:colOff>38100</xdr:colOff>
      <xdr:row>35</xdr:row>
      <xdr:rowOff>93436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103613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761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9978</xdr:rowOff>
    </xdr:from>
    <xdr:to>
      <xdr:col>15</xdr:col>
      <xdr:colOff>98425</xdr:colOff>
      <xdr:row>39</xdr:row>
      <xdr:rowOff>118835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965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13607</xdr:rowOff>
    </xdr:from>
    <xdr:to>
      <xdr:col>15</xdr:col>
      <xdr:colOff>149225</xdr:colOff>
      <xdr:row>35</xdr:row>
      <xdr:rowOff>115207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125384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135164</xdr:rowOff>
    </xdr:from>
    <xdr:to>
      <xdr:col>11</xdr:col>
      <xdr:colOff>9525</xdr:colOff>
      <xdr:row>39</xdr:row>
      <xdr:rowOff>118835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78814"/>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2722</xdr:rowOff>
    </xdr:from>
    <xdr:to>
      <xdr:col>11</xdr:col>
      <xdr:colOff>60325</xdr:colOff>
      <xdr:row>35</xdr:row>
      <xdr:rowOff>104322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0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114499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73478</xdr:rowOff>
    </xdr:from>
    <xdr:to>
      <xdr:col>6</xdr:col>
      <xdr:colOff>171450</xdr:colOff>
      <xdr:row>34</xdr:row>
      <xdr:rowOff>3628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573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13805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50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99984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4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117022</xdr:rowOff>
    </xdr:from>
    <xdr:to>
      <xdr:col>20</xdr:col>
      <xdr:colOff>38100</xdr:colOff>
      <xdr:row>38</xdr:row>
      <xdr:rowOff>47172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31949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130628</xdr:rowOff>
    </xdr:from>
    <xdr:to>
      <xdr:col>15</xdr:col>
      <xdr:colOff>149225</xdr:colOff>
      <xdr:row>39</xdr:row>
      <xdr:rowOff>60778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45555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3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68035</xdr:rowOff>
    </xdr:from>
    <xdr:to>
      <xdr:col>11</xdr:col>
      <xdr:colOff>60325</xdr:colOff>
      <xdr:row>39</xdr:row>
      <xdr:rowOff>169635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共同消防指令センター整備事業費等が増加したため、</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％増加しており類似団体平均を上回っている。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保有する公共施設数が多く、その維持管理に費用が掛かっているため、引き続き公共施設最適化計画により施設の統合・見直しを進め、物件費の抑制に努める。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15422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98700"/>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158949</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8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15422</xdr:rowOff>
    </xdr:from>
    <xdr:to>
      <xdr:col>82</xdr:col>
      <xdr:colOff>196850</xdr:colOff>
      <xdr:row>21</xdr:row>
      <xdr:rowOff>15422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15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135164</xdr:rowOff>
    </xdr:from>
    <xdr:to>
      <xdr:col>82</xdr:col>
      <xdr:colOff>107950</xdr:colOff>
      <xdr:row>17</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0498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160763</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6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118836</xdr:rowOff>
    </xdr:from>
    <xdr:to>
      <xdr:col>78</xdr:col>
      <xdr:colOff>69850</xdr:colOff>
      <xdr:row>17</xdr:row>
      <xdr:rowOff>135164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90586"/>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118836</xdr:rowOff>
    </xdr:from>
    <xdr:to>
      <xdr:col>73</xdr:col>
      <xdr:colOff>180975</xdr:colOff>
      <xdr:row>15</xdr:row>
      <xdr:rowOff>151493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90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35379</xdr:rowOff>
    </xdr:from>
    <xdr:to>
      <xdr:col>74</xdr:col>
      <xdr:colOff>31750</xdr:colOff>
      <xdr:row>15</xdr:row>
      <xdr:rowOff>136979</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147156</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140607</xdr:rowOff>
    </xdr:from>
    <xdr:to>
      <xdr:col>69</xdr:col>
      <xdr:colOff>92075</xdr:colOff>
      <xdr:row>15</xdr:row>
      <xdr:rowOff>151493</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712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108857</xdr:rowOff>
    </xdr:from>
    <xdr:to>
      <xdr:col>69</xdr:col>
      <xdr:colOff>142875</xdr:colOff>
      <xdr:row>15</xdr:row>
      <xdr:rowOff>39007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49184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84364</xdr:rowOff>
    </xdr:from>
    <xdr:to>
      <xdr:col>78</xdr:col>
      <xdr:colOff>120650</xdr:colOff>
      <xdr:row>18</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170741</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8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68036</xdr:rowOff>
    </xdr:from>
    <xdr:to>
      <xdr:col>74</xdr:col>
      <xdr:colOff>31750</xdr:colOff>
      <xdr:row>15</xdr:row>
      <xdr:rowOff>169636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154413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4734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74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前年度より自立支援等給付事業費等が増加したため</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％増加したものの、類似団体平均は下回っている。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当市においては今後も高齢化が進むことで、扶助費が増加する見込みである。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55</xdr:row>
      <xdr:rowOff>69850</xdr:rowOff>
    </xdr:from>
    <xdr:to>
      <xdr:col>24</xdr:col>
      <xdr:colOff>25400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4996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55</xdr:row>
      <xdr:rowOff>69850</xdr:rowOff>
    </xdr:from>
    <xdr:to>
      <xdr:col>24</xdr:col>
      <xdr:colOff>114300</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377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165100</xdr:rowOff>
    </xdr:from>
    <xdr:to>
      <xdr:col>19</xdr:col>
      <xdr:colOff>187325</xdr:colOff>
      <xdr:row>55</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0805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165100</xdr:rowOff>
    </xdr:from>
    <xdr:to>
      <xdr:col>15</xdr:col>
      <xdr:colOff>98425</xdr:colOff>
      <xdr:row>54</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080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58</xdr:row>
      <xdr:rowOff>127000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091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60</xdr:row>
      <xdr:rowOff>38100</xdr:rowOff>
    </xdr:from>
    <xdr:to>
      <xdr:col>11</xdr:col>
      <xdr:colOff>60325</xdr:colOff>
      <xdr:row>60</xdr:row>
      <xdr:rowOff>139700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3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124477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133350</xdr:rowOff>
    </xdr:from>
    <xdr:to>
      <xdr:col>6</xdr:col>
      <xdr:colOff>171450</xdr:colOff>
      <xdr:row>62</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5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114300</xdr:rowOff>
    </xdr:from>
    <xdr:to>
      <xdr:col>15</xdr:col>
      <xdr:colOff>149225</xdr:colOff>
      <xdr:row>53</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前年度と同等であるが、類似団体平均を上回っている。今後も、繰出金の抑制に向けた取り組みに努める。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61</xdr:row>
      <xdr:rowOff>50800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948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22877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50800</xdr:rowOff>
    </xdr:from>
    <xdr:to>
      <xdr:col>82</xdr:col>
      <xdr:colOff>196850</xdr:colOff>
      <xdr:row>61</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165100</xdr:rowOff>
    </xdr:from>
    <xdr:to>
      <xdr:col>82</xdr:col>
      <xdr:colOff>107950</xdr:colOff>
      <xdr:row>58</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37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67327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18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165100</xdr:rowOff>
    </xdr:from>
    <xdr:to>
      <xdr:col>78</xdr:col>
      <xdr:colOff>69850</xdr:colOff>
      <xdr:row>57</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37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152400</xdr:rowOff>
    </xdr:from>
    <xdr:to>
      <xdr:col>78</xdr:col>
      <xdr:colOff>120650</xdr:colOff>
      <xdr:row>58</xdr:row>
      <xdr:rowOff>82550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67327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1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165100</xdr:rowOff>
    </xdr:from>
    <xdr:to>
      <xdr:col>73</xdr:col>
      <xdr:colOff>180975</xdr:colOff>
      <xdr:row>58</xdr:row>
      <xdr:rowOff>146050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377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114300</xdr:rowOff>
    </xdr:from>
    <xdr:to>
      <xdr:col>74</xdr:col>
      <xdr:colOff>31750</xdr:colOff>
      <xdr:row>58</xdr:row>
      <xdr:rowOff>44450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54627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58</xdr:row>
      <xdr:rowOff>146050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71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38100</xdr:rowOff>
    </xdr:from>
    <xdr:to>
      <xdr:col>65</xdr:col>
      <xdr:colOff>53975</xdr:colOff>
      <xdr:row>61</xdr:row>
      <xdr:rowOff>139700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124477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114300</xdr:rowOff>
    </xdr:from>
    <xdr:to>
      <xdr:col>78</xdr:col>
      <xdr:colOff>120650</xdr:colOff>
      <xdr:row>58</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54627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114300</xdr:rowOff>
    </xdr:from>
    <xdr:to>
      <xdr:col>74</xdr:col>
      <xdr:colOff>31750</xdr:colOff>
      <xdr:row>58</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95250</xdr:rowOff>
    </xdr:from>
    <xdr:to>
      <xdr:col>69</xdr:col>
      <xdr:colOff>142875</xdr:colOff>
      <xdr:row>59</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前年度より価格高騰緊急支援給付金が減額したため</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％減少しており類似団体平均を下回っている。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今後も、引き続き「補助金等の適正化に関する指針」に基づいた見直しを進め、適正な補助金運用に努める。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94343</xdr:rowOff>
    </xdr:from>
    <xdr:to>
      <xdr:col>82</xdr:col>
      <xdr:colOff>107950</xdr:colOff>
      <xdr:row>41</xdr:row>
      <xdr:rowOff>167822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80743"/>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139899</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6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167822</xdr:rowOff>
    </xdr:from>
    <xdr:to>
      <xdr:col>82</xdr:col>
      <xdr:colOff>196850</xdr:colOff>
      <xdr:row>41</xdr:row>
      <xdr:rowOff>167822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9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9270</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2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94343</xdr:rowOff>
    </xdr:from>
    <xdr:to>
      <xdr:col>82</xdr:col>
      <xdr:colOff>196850</xdr:colOff>
      <xdr:row>32</xdr:row>
      <xdr:rowOff>94343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8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94343</xdr:rowOff>
    </xdr:from>
    <xdr:to>
      <xdr:col>82</xdr:col>
      <xdr:colOff>107950</xdr:colOff>
      <xdr:row>33</xdr:row>
      <xdr:rowOff>53522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5807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80934</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253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108857</xdr:rowOff>
    </xdr:from>
    <xdr:to>
      <xdr:col>82</xdr:col>
      <xdr:colOff>158750</xdr:colOff>
      <xdr:row>37</xdr:row>
      <xdr:rowOff>39007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94343</xdr:rowOff>
    </xdr:from>
    <xdr:to>
      <xdr:col>78</xdr:col>
      <xdr:colOff>69850</xdr:colOff>
      <xdr:row>33</xdr:row>
      <xdr:rowOff>53522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5807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125186</xdr:rowOff>
    </xdr:from>
    <xdr:to>
      <xdr:col>78</xdr:col>
      <xdr:colOff>120650</xdr:colOff>
      <xdr:row>37</xdr:row>
      <xdr:rowOff>55336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40113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94343</xdr:rowOff>
    </xdr:from>
    <xdr:to>
      <xdr:col>73</xdr:col>
      <xdr:colOff>180975</xdr:colOff>
      <xdr:row>32</xdr:row>
      <xdr:rowOff>127000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580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157843</xdr:rowOff>
    </xdr:from>
    <xdr:to>
      <xdr:col>74</xdr:col>
      <xdr:colOff>31750</xdr:colOff>
      <xdr:row>37</xdr:row>
      <xdr:rowOff>87993</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72770</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127000</xdr:rowOff>
    </xdr:from>
    <xdr:to>
      <xdr:col>69</xdr:col>
      <xdr:colOff>92075</xdr:colOff>
      <xdr:row>33</xdr:row>
      <xdr:rowOff>4536</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6134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51707</xdr:rowOff>
    </xdr:from>
    <xdr:to>
      <xdr:col>69</xdr:col>
      <xdr:colOff>142875</xdr:colOff>
      <xdr:row>37</xdr:row>
      <xdr:rowOff>153307</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138084</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146249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43543</xdr:rowOff>
    </xdr:from>
    <xdr:to>
      <xdr:col>82</xdr:col>
      <xdr:colOff>158750</xdr:colOff>
      <xdr:row>32</xdr:row>
      <xdr:rowOff>145143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52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31</xdr:row>
      <xdr:rowOff>123570</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2722</xdr:rowOff>
    </xdr:from>
    <xdr:to>
      <xdr:col>78</xdr:col>
      <xdr:colOff>120650</xdr:colOff>
      <xdr:row>33</xdr:row>
      <xdr:rowOff>104322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66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114499</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429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43543</xdr:rowOff>
    </xdr:from>
    <xdr:to>
      <xdr:col>74</xdr:col>
      <xdr:colOff>31750</xdr:colOff>
      <xdr:row>32</xdr:row>
      <xdr:rowOff>145143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52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30</xdr:row>
      <xdr:rowOff>155320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2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76200</xdr:rowOff>
    </xdr:from>
    <xdr:to>
      <xdr:col>69</xdr:col>
      <xdr:colOff>142875</xdr:colOff>
      <xdr:row>33</xdr:row>
      <xdr:rowOff>6350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16527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125186</xdr:rowOff>
    </xdr:from>
    <xdr:to>
      <xdr:col>65</xdr:col>
      <xdr:colOff>53975</xdr:colOff>
      <xdr:row>33</xdr:row>
      <xdr:rowOff>55336</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61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65513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38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借入額の縮減や合併特例債の償還額が減少したことにより、地方債現在高が減少し、前年度と比較し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％改善したが、類似団体平均を上回っている。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今後も、プライマリーバランスを堅持すること等により、財政の健全化を図る。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78</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47140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137177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78</xdr:row>
      <xdr:rowOff>165100</xdr:rowOff>
    </xdr:from>
    <xdr:to>
      <xdr:col>24</xdr:col>
      <xdr:colOff>114300</xdr:colOff>
      <xdr:row>78</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53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101600</xdr:rowOff>
    </xdr:from>
    <xdr:to>
      <xdr:col>24</xdr:col>
      <xdr:colOff>25400</xdr:colOff>
      <xdr:row>78</xdr:row>
      <xdr:rowOff>165100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4747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99077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2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82550</xdr:rowOff>
    </xdr:from>
    <xdr:to>
      <xdr:col>24</xdr:col>
      <xdr:colOff>76200</xdr:colOff>
      <xdr:row>78</xdr:row>
      <xdr:rowOff>12700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165100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3385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50800</xdr:rowOff>
    </xdr:from>
    <xdr:to>
      <xdr:col>20</xdr:col>
      <xdr:colOff>38100</xdr:colOff>
      <xdr:row>76</xdr:row>
      <xdr:rowOff>152400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162577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79</xdr:row>
      <xdr:rowOff>95250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3858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0</xdr:rowOff>
    </xdr:from>
    <xdr:to>
      <xdr:col>15</xdr:col>
      <xdr:colOff>149225</xdr:colOff>
      <xdr:row>76</xdr:row>
      <xdr:rowOff>101600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95250</xdr:rowOff>
    </xdr:from>
    <xdr:to>
      <xdr:col>11</xdr:col>
      <xdr:colOff>9525</xdr:colOff>
      <xdr:row>80</xdr:row>
      <xdr:rowOff>127000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6398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31750</xdr:rowOff>
    </xdr:from>
    <xdr:to>
      <xdr:col>11</xdr:col>
      <xdr:colOff>60325</xdr:colOff>
      <xdr:row>75</xdr:row>
      <xdr:rowOff>133350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289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143527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50800</xdr:rowOff>
    </xdr:from>
    <xdr:to>
      <xdr:col>24</xdr:col>
      <xdr:colOff>76200</xdr:colOff>
      <xdr:row>78</xdr:row>
      <xdr:rowOff>152400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130827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114300</xdr:rowOff>
    </xdr:from>
    <xdr:to>
      <xdr:col>20</xdr:col>
      <xdr:colOff>38100</xdr:colOff>
      <xdr:row>79</xdr:row>
      <xdr:rowOff>44450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29227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44450</xdr:rowOff>
    </xdr:from>
    <xdr:to>
      <xdr:col>11</xdr:col>
      <xdr:colOff>60325</xdr:colOff>
      <xdr:row>79</xdr:row>
      <xdr:rowOff>146050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67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76200</xdr:rowOff>
    </xdr:from>
    <xdr:to>
      <xdr:col>6</xdr:col>
      <xdr:colOff>171450</xdr:colOff>
      <xdr:row>81</xdr:row>
      <xdr:rowOff>6350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162577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前年度と同等であり、類似団体平均とも同等である。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今後も、事務事業の見直しを更に進めるとともに、人件費、物件費及び公債費を中心に支出抑制に努め、経常経費の削減を図る。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168910</xdr:rowOff>
    </xdr:from>
    <xdr:to>
      <xdr:col>82</xdr:col>
      <xdr:colOff>107950</xdr:colOff>
      <xdr:row>80</xdr:row>
      <xdr:rowOff>111761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6847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83838</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111761</xdr:rowOff>
    </xdr:from>
    <xdr:to>
      <xdr:col>82</xdr:col>
      <xdr:colOff>196850</xdr:colOff>
      <xdr:row>80</xdr:row>
      <xdr:rowOff>111761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83837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42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168910</xdr:rowOff>
    </xdr:from>
    <xdr:to>
      <xdr:col>82</xdr:col>
      <xdr:colOff>196850</xdr:colOff>
      <xdr:row>73</xdr:row>
      <xdr:rowOff>168910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68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xdr:rowOff>
    </xdr:from>
    <xdr:to>
      <xdr:col>82</xdr:col>
      <xdr:colOff>107950</xdr:colOff>
      <xdr:row>76</xdr:row>
      <xdr:rowOff>12700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035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120666</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2979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148589</xdr:rowOff>
    </xdr:from>
    <xdr:to>
      <xdr:col>82</xdr:col>
      <xdr:colOff>158750</xdr:colOff>
      <xdr:row>76</xdr:row>
      <xdr:rowOff>78739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73660</xdr:rowOff>
    </xdr:from>
    <xdr:to>
      <xdr:col>78</xdr:col>
      <xdr:colOff>69850</xdr:colOff>
      <xdr:row>76</xdr:row>
      <xdr:rowOff>5080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27609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121920</xdr:rowOff>
    </xdr:from>
    <xdr:to>
      <xdr:col>78</xdr:col>
      <xdr:colOff>120650</xdr:colOff>
      <xdr:row>75</xdr:row>
      <xdr:rowOff>52070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73660</xdr:rowOff>
    </xdr:from>
    <xdr:to>
      <xdr:col>73</xdr:col>
      <xdr:colOff>180975</xdr:colOff>
      <xdr:row>75</xdr:row>
      <xdr:rowOff>123190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893800" y="127609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45720</xdr:rowOff>
    </xdr:from>
    <xdr:to>
      <xdr:col>74</xdr:col>
      <xdr:colOff>31750</xdr:colOff>
      <xdr:row>74</xdr:row>
      <xdr:rowOff>147320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7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132097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81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54610</xdr:rowOff>
    </xdr:from>
    <xdr:to>
      <xdr:col>69</xdr:col>
      <xdr:colOff>92075</xdr:colOff>
      <xdr:row>75</xdr:row>
      <xdr:rowOff>123190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2913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125730</xdr:rowOff>
    </xdr:from>
    <xdr:to>
      <xdr:col>78</xdr:col>
      <xdr:colOff>120650</xdr:colOff>
      <xdr:row>76</xdr:row>
      <xdr:rowOff>55880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40657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070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22860</xdr:rowOff>
    </xdr:from>
    <xdr:to>
      <xdr:col>74</xdr:col>
      <xdr:colOff>31750</xdr:colOff>
      <xdr:row>74</xdr:row>
      <xdr:rowOff>124460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134637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72390</xdr:rowOff>
    </xdr:from>
    <xdr:to>
      <xdr:col>69</xdr:col>
      <xdr:colOff>142875</xdr:colOff>
      <xdr:row>76</xdr:row>
      <xdr:rowOff>2539</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12717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xdr:rowOff>
    </xdr:from>
    <xdr:to>
      <xdr:col>65</xdr:col>
      <xdr:colOff>53975</xdr:colOff>
      <xdr:row>75</xdr:row>
      <xdr:rowOff>105410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115587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143372</xdr:rowOff>
    </xdr:from>
    <xdr:to>
      <xdr:col>29</xdr:col>
      <xdr:colOff>127000</xdr:colOff>
      <xdr:row>19</xdr:row>
      <xdr:rowOff>133150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76947"/>
          <a:ext cx="0" cy="13613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1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133150</xdr:rowOff>
    </xdr:from>
    <xdr:to>
      <xdr:col>30</xdr:col>
      <xdr:colOff>25400</xdr:colOff>
      <xdr:row>19</xdr:row>
      <xdr:rowOff>133150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38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58299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143372</xdr:rowOff>
    </xdr:from>
    <xdr:to>
      <xdr:col>30</xdr:col>
      <xdr:colOff>25400</xdr:colOff>
      <xdr:row>11</xdr:row>
      <xdr:rowOff>143372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76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143372</xdr:rowOff>
    </xdr:from>
    <xdr:to>
      <xdr:col>29</xdr:col>
      <xdr:colOff>127000</xdr:colOff>
      <xdr:row>12</xdr:row>
      <xdr:rowOff>23422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076947"/>
          <a:ext cx="647700" cy="51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25101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301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53024</xdr:rowOff>
    </xdr:from>
    <xdr:to>
      <xdr:col>29</xdr:col>
      <xdr:colOff>177800</xdr:colOff>
      <xdr:row>13</xdr:row>
      <xdr:rowOff>154624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3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23422</xdr:rowOff>
    </xdr:from>
    <xdr:to>
      <xdr:col>26</xdr:col>
      <xdr:colOff>50800</xdr:colOff>
      <xdr:row>12</xdr:row>
      <xdr:rowOff>24761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128447"/>
          <a:ext cx="698500" cy="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120200</xdr:rowOff>
    </xdr:from>
    <xdr:to>
      <xdr:col>26</xdr:col>
      <xdr:colOff>101600</xdr:colOff>
      <xdr:row>15</xdr:row>
      <xdr:rowOff>50350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568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35127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54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24761</xdr:rowOff>
    </xdr:from>
    <xdr:to>
      <xdr:col>22</xdr:col>
      <xdr:colOff>114300</xdr:colOff>
      <xdr:row>12</xdr:row>
      <xdr:rowOff>61435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129786"/>
          <a:ext cx="698500" cy="36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149657</xdr:rowOff>
    </xdr:from>
    <xdr:to>
      <xdr:col>22</xdr:col>
      <xdr:colOff>165100</xdr:colOff>
      <xdr:row>15</xdr:row>
      <xdr:rowOff>79807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5975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64584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8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61435</xdr:rowOff>
    </xdr:from>
    <xdr:to>
      <xdr:col>18</xdr:col>
      <xdr:colOff>177800</xdr:colOff>
      <xdr:row>13</xdr:row>
      <xdr:rowOff>16662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166460"/>
          <a:ext cx="698500" cy="126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25004</xdr:rowOff>
    </xdr:from>
    <xdr:to>
      <xdr:col>19</xdr:col>
      <xdr:colOff>38100</xdr:colOff>
      <xdr:row>17</xdr:row>
      <xdr:rowOff>126604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87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111381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73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78856</xdr:rowOff>
    </xdr:from>
    <xdr:to>
      <xdr:col>15</xdr:col>
      <xdr:colOff>101600</xdr:colOff>
      <xdr:row>18</xdr:row>
      <xdr:rowOff>9006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11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165233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92572</xdr:rowOff>
    </xdr:from>
    <xdr:to>
      <xdr:col>29</xdr:col>
      <xdr:colOff>177800</xdr:colOff>
      <xdr:row>12</xdr:row>
      <xdr:rowOff>22722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026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39249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1972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144072</xdr:rowOff>
    </xdr:from>
    <xdr:to>
      <xdr:col>26</xdr:col>
      <xdr:colOff>101600</xdr:colOff>
      <xdr:row>12</xdr:row>
      <xdr:rowOff>74222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077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84399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846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145411</xdr:rowOff>
    </xdr:from>
    <xdr:to>
      <xdr:col>22</xdr:col>
      <xdr:colOff>165100</xdr:colOff>
      <xdr:row>12</xdr:row>
      <xdr:rowOff>75561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07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85738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84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10635</xdr:rowOff>
    </xdr:from>
    <xdr:to>
      <xdr:col>19</xdr:col>
      <xdr:colOff>38100</xdr:colOff>
      <xdr:row>12</xdr:row>
      <xdr:rowOff>112235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115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122412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188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137312</xdr:rowOff>
    </xdr:from>
    <xdr:to>
      <xdr:col>15</xdr:col>
      <xdr:colOff>101600</xdr:colOff>
      <xdr:row>13</xdr:row>
      <xdr:rowOff>67462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242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77639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01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244866</xdr:rowOff>
    </xdr:from>
    <xdr:to>
      <xdr:col>29</xdr:col>
      <xdr:colOff>127000</xdr:colOff>
      <xdr:row>37</xdr:row>
      <xdr:rowOff>129560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69416"/>
          <a:ext cx="0" cy="108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101637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129560</xdr:rowOff>
    </xdr:from>
    <xdr:to>
      <xdr:col>30</xdr:col>
      <xdr:colOff>25400</xdr:colOff>
      <xdr:row>37</xdr:row>
      <xdr:rowOff>129560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542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1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244866</xdr:rowOff>
    </xdr:from>
    <xdr:to>
      <xdr:col>30</xdr:col>
      <xdr:colOff>25400</xdr:colOff>
      <xdr:row>33</xdr:row>
      <xdr:rowOff>244866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69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80869</xdr:rowOff>
    </xdr:from>
    <xdr:to>
      <xdr:col>29</xdr:col>
      <xdr:colOff>127000</xdr:colOff>
      <xdr:row>34</xdr:row>
      <xdr:rowOff>179350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348319"/>
          <a:ext cx="647700" cy="9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97792</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3652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125715</xdr:rowOff>
    </xdr:from>
    <xdr:to>
      <xdr:col>29</xdr:col>
      <xdr:colOff>177800</xdr:colOff>
      <xdr:row>34</xdr:row>
      <xdr:rowOff>227315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3931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179350</xdr:rowOff>
    </xdr:from>
    <xdr:to>
      <xdr:col>26</xdr:col>
      <xdr:colOff>50800</xdr:colOff>
      <xdr:row>34</xdr:row>
      <xdr:rowOff>247838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446800"/>
          <a:ext cx="698500" cy="68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296250</xdr:rowOff>
    </xdr:from>
    <xdr:to>
      <xdr:col>26</xdr:col>
      <xdr:colOff>101600</xdr:colOff>
      <xdr:row>35</xdr:row>
      <xdr:rowOff>54950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56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39727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5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172171</xdr:rowOff>
    </xdr:from>
    <xdr:to>
      <xdr:col>22</xdr:col>
      <xdr:colOff>114300</xdr:colOff>
      <xdr:row>34</xdr:row>
      <xdr:rowOff>247838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439621"/>
          <a:ext cx="698500" cy="75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73228</xdr:rowOff>
    </xdr:from>
    <xdr:to>
      <xdr:col>22</xdr:col>
      <xdr:colOff>165100</xdr:colOff>
      <xdr:row>35</xdr:row>
      <xdr:rowOff>174828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68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159605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69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330271</xdr:rowOff>
    </xdr:from>
    <xdr:to>
      <xdr:col>18</xdr:col>
      <xdr:colOff>177800</xdr:colOff>
      <xdr:row>34</xdr:row>
      <xdr:rowOff>172171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254821"/>
          <a:ext cx="698500" cy="184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221178</xdr:rowOff>
    </xdr:from>
    <xdr:to>
      <xdr:col>19</xdr:col>
      <xdr:colOff>38100</xdr:colOff>
      <xdr:row>35</xdr:row>
      <xdr:rowOff>322778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31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307555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1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222138</xdr:rowOff>
    </xdr:from>
    <xdr:to>
      <xdr:col>15</xdr:col>
      <xdr:colOff>101600</xdr:colOff>
      <xdr:row>35</xdr:row>
      <xdr:rowOff>323738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32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308515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1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30069</xdr:rowOff>
    </xdr:from>
    <xdr:to>
      <xdr:col>29</xdr:col>
      <xdr:colOff>177800</xdr:colOff>
      <xdr:row>34</xdr:row>
      <xdr:rowOff>131669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297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218046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14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128550</xdr:rowOff>
    </xdr:from>
    <xdr:to>
      <xdr:col>26</xdr:col>
      <xdr:colOff>101600</xdr:colOff>
      <xdr:row>34</xdr:row>
      <xdr:rowOff>230150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396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240327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1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197038</xdr:rowOff>
    </xdr:from>
    <xdr:to>
      <xdr:col>22</xdr:col>
      <xdr:colOff>165100</xdr:colOff>
      <xdr:row>34</xdr:row>
      <xdr:rowOff>298638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464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308815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3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121371</xdr:rowOff>
    </xdr:from>
    <xdr:to>
      <xdr:col>19</xdr:col>
      <xdr:colOff>38100</xdr:colOff>
      <xdr:row>34</xdr:row>
      <xdr:rowOff>222971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388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233148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157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279471</xdr:rowOff>
    </xdr:from>
    <xdr:to>
      <xdr:col>15</xdr:col>
      <xdr:colOff>101600</xdr:colOff>
      <xdr:row>34</xdr:row>
      <xdr:rowOff>38171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204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48348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5972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85,989
80,001
558.23
49,452,585
48,291,781
826,005
27,966,679
47,284,091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36441</xdr:rowOff>
    </xdr:from>
    <xdr:to>
      <xdr:col>24</xdr:col>
      <xdr:colOff>62865</xdr:colOff>
      <xdr:row>39</xdr:row>
      <xdr:rowOff>56352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22841"/>
          <a:ext cx="1270" cy="122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60179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56352</xdr:rowOff>
    </xdr:from>
    <xdr:to>
      <xdr:col>24</xdr:col>
      <xdr:colOff>152400</xdr:colOff>
      <xdr:row>39</xdr:row>
      <xdr:rowOff>56352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154568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29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36441</xdr:rowOff>
    </xdr:from>
    <xdr:to>
      <xdr:col>24</xdr:col>
      <xdr:colOff>152400</xdr:colOff>
      <xdr:row>32</xdr:row>
      <xdr:rowOff>36441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2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36441</xdr:rowOff>
    </xdr:from>
    <xdr:to>
      <xdr:col>24</xdr:col>
      <xdr:colOff>63500</xdr:colOff>
      <xdr:row>32</xdr:row>
      <xdr:rowOff>165669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522841"/>
          <a:ext cx="838200" cy="12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67944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97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89517</xdr:rowOff>
    </xdr:from>
    <xdr:to>
      <xdr:col>24</xdr:col>
      <xdr:colOff>114300</xdr:colOff>
      <xdr:row>35</xdr:row>
      <xdr:rowOff>19667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1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42476</xdr:rowOff>
    </xdr:from>
    <xdr:to>
      <xdr:col>19</xdr:col>
      <xdr:colOff>177800</xdr:colOff>
      <xdr:row>32</xdr:row>
      <xdr:rowOff>165669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528876"/>
          <a:ext cx="889000" cy="12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57124</xdr:rowOff>
    </xdr:from>
    <xdr:to>
      <xdr:col>20</xdr:col>
      <xdr:colOff>38100</xdr:colOff>
      <xdr:row>35</xdr:row>
      <xdr:rowOff>158724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149851</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5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42476</xdr:rowOff>
    </xdr:from>
    <xdr:to>
      <xdr:col>15</xdr:col>
      <xdr:colOff>50800</xdr:colOff>
      <xdr:row>32</xdr:row>
      <xdr:rowOff>104976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528876"/>
          <a:ext cx="889000" cy="6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50381</xdr:rowOff>
    </xdr:from>
    <xdr:to>
      <xdr:col>15</xdr:col>
      <xdr:colOff>101600</xdr:colOff>
      <xdr:row>35</xdr:row>
      <xdr:rowOff>151981</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5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143108</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4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104976</xdr:rowOff>
    </xdr:from>
    <xdr:to>
      <xdr:col>10</xdr:col>
      <xdr:colOff>114300</xdr:colOff>
      <xdr:row>33</xdr:row>
      <xdr:rowOff>167863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591376"/>
          <a:ext cx="889000" cy="23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18103</xdr:rowOff>
    </xdr:from>
    <xdr:to>
      <xdr:col>10</xdr:col>
      <xdr:colOff>165100</xdr:colOff>
      <xdr:row>37</xdr:row>
      <xdr:rowOff>119703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6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110830</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45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13485</xdr:rowOff>
    </xdr:from>
    <xdr:to>
      <xdr:col>6</xdr:col>
      <xdr:colOff>38100</xdr:colOff>
      <xdr:row>38</xdr:row>
      <xdr:rowOff>115085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2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106212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62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157091</xdr:rowOff>
    </xdr:from>
    <xdr:to>
      <xdr:col>24</xdr:col>
      <xdr:colOff>114300</xdr:colOff>
      <xdr:row>32</xdr:row>
      <xdr:rowOff>87241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4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110118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42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114869</xdr:rowOff>
    </xdr:from>
    <xdr:to>
      <xdr:col>20</xdr:col>
      <xdr:colOff>38100</xdr:colOff>
      <xdr:row>33</xdr:row>
      <xdr:rowOff>45019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61546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376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163126</xdr:rowOff>
    </xdr:from>
    <xdr:to>
      <xdr:col>15</xdr:col>
      <xdr:colOff>101600</xdr:colOff>
      <xdr:row>32</xdr:row>
      <xdr:rowOff>93276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47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109803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25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54176</xdr:rowOff>
    </xdr:from>
    <xdr:to>
      <xdr:col>10</xdr:col>
      <xdr:colOff>165100</xdr:colOff>
      <xdr:row>32</xdr:row>
      <xdr:rowOff>155776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5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853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315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117063</xdr:rowOff>
    </xdr:from>
    <xdr:to>
      <xdr:col>6</xdr:col>
      <xdr:colOff>38100</xdr:colOff>
      <xdr:row>34</xdr:row>
      <xdr:rowOff>47213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77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63740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55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75520</xdr:rowOff>
    </xdr:from>
    <xdr:to>
      <xdr:col>24</xdr:col>
      <xdr:colOff>62865</xdr:colOff>
      <xdr:row>57</xdr:row>
      <xdr:rowOff>167627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19470"/>
          <a:ext cx="1270" cy="1120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167627</xdr:rowOff>
    </xdr:from>
    <xdr:to>
      <xdr:col>24</xdr:col>
      <xdr:colOff>152400</xdr:colOff>
      <xdr:row>57</xdr:row>
      <xdr:rowOff>167627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4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22197</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9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75520</xdr:rowOff>
    </xdr:from>
    <xdr:to>
      <xdr:col>24</xdr:col>
      <xdr:colOff>152400</xdr:colOff>
      <xdr:row>51</xdr:row>
      <xdr:rowOff>75520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1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134747</xdr:rowOff>
    </xdr:from>
    <xdr:to>
      <xdr:col>24</xdr:col>
      <xdr:colOff>63500</xdr:colOff>
      <xdr:row>53</xdr:row>
      <xdr:rowOff>6407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8878697"/>
          <a:ext cx="838200" cy="21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103579</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90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125152</xdr:rowOff>
    </xdr:from>
    <xdr:to>
      <xdr:col>24</xdr:col>
      <xdr:colOff>114300</xdr:colOff>
      <xdr:row>54</xdr:row>
      <xdr:rowOff>55302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21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6407</xdr:rowOff>
    </xdr:from>
    <xdr:to>
      <xdr:col>19</xdr:col>
      <xdr:colOff>177800</xdr:colOff>
      <xdr:row>53</xdr:row>
      <xdr:rowOff>72187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093257"/>
          <a:ext cx="889000" cy="6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27730</xdr:rowOff>
    </xdr:from>
    <xdr:to>
      <xdr:col>20</xdr:col>
      <xdr:colOff>38100</xdr:colOff>
      <xdr:row>54</xdr:row>
      <xdr:rowOff>129330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28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120457</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3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72187</xdr:rowOff>
    </xdr:from>
    <xdr:to>
      <xdr:col>15</xdr:col>
      <xdr:colOff>50800</xdr:colOff>
      <xdr:row>53</xdr:row>
      <xdr:rowOff>121507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159037"/>
          <a:ext cx="889000" cy="4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67449</xdr:rowOff>
    </xdr:from>
    <xdr:to>
      <xdr:col>15</xdr:col>
      <xdr:colOff>101600</xdr:colOff>
      <xdr:row>54</xdr:row>
      <xdr:rowOff>169049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32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160176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1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121507</xdr:rowOff>
    </xdr:from>
    <xdr:to>
      <xdr:col>10</xdr:col>
      <xdr:colOff>114300</xdr:colOff>
      <xdr:row>55</xdr:row>
      <xdr:rowOff>80531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208357"/>
          <a:ext cx="889000" cy="30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15005</xdr:rowOff>
    </xdr:from>
    <xdr:to>
      <xdr:col>10</xdr:col>
      <xdr:colOff>165100</xdr:colOff>
      <xdr:row>56</xdr:row>
      <xdr:rowOff>116605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61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107732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70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40837</xdr:rowOff>
    </xdr:from>
    <xdr:to>
      <xdr:col>6</xdr:col>
      <xdr:colOff>38100</xdr:colOff>
      <xdr:row>56</xdr:row>
      <xdr:rowOff>142437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64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133564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73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83947</xdr:rowOff>
    </xdr:from>
    <xdr:to>
      <xdr:col>24</xdr:col>
      <xdr:colOff>114300</xdr:colOff>
      <xdr:row>52</xdr:row>
      <xdr:rowOff>14097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82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170324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74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127057</xdr:rowOff>
    </xdr:from>
    <xdr:to>
      <xdr:col>20</xdr:col>
      <xdr:colOff>38100</xdr:colOff>
      <xdr:row>53</xdr:row>
      <xdr:rowOff>57207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04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73734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81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21387</xdr:rowOff>
    </xdr:from>
    <xdr:to>
      <xdr:col>15</xdr:col>
      <xdr:colOff>101600</xdr:colOff>
      <xdr:row>53</xdr:row>
      <xdr:rowOff>122987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10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139514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88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70707</xdr:rowOff>
    </xdr:from>
    <xdr:to>
      <xdr:col>10</xdr:col>
      <xdr:colOff>165100</xdr:colOff>
      <xdr:row>54</xdr:row>
      <xdr:rowOff>857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15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17384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893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29731</xdr:rowOff>
    </xdr:from>
    <xdr:to>
      <xdr:col>6</xdr:col>
      <xdr:colOff>38100</xdr:colOff>
      <xdr:row>55</xdr:row>
      <xdr:rowOff>131331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45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147858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23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112903</xdr:rowOff>
    </xdr:from>
    <xdr:to>
      <xdr:col>24</xdr:col>
      <xdr:colOff>62865</xdr:colOff>
      <xdr:row>79</xdr:row>
      <xdr:rowOff>107062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14403"/>
          <a:ext cx="1270" cy="1537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110889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5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107062</xdr:rowOff>
    </xdr:from>
    <xdr:to>
      <xdr:col>24</xdr:col>
      <xdr:colOff>152400</xdr:colOff>
      <xdr:row>79</xdr:row>
      <xdr:rowOff>107062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5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59580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8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112903</xdr:rowOff>
    </xdr:from>
    <xdr:to>
      <xdr:col>24</xdr:col>
      <xdr:colOff>152400</xdr:colOff>
      <xdr:row>70</xdr:row>
      <xdr:rowOff>112903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1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42926</xdr:rowOff>
    </xdr:from>
    <xdr:to>
      <xdr:col>24</xdr:col>
      <xdr:colOff>63500</xdr:colOff>
      <xdr:row>78</xdr:row>
      <xdr:rowOff>88646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1602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90822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2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67945</xdr:rowOff>
    </xdr:from>
    <xdr:to>
      <xdr:col>24</xdr:col>
      <xdr:colOff>114300</xdr:colOff>
      <xdr:row>77</xdr:row>
      <xdr:rowOff>169545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88646</xdr:rowOff>
    </xdr:from>
    <xdr:to>
      <xdr:col>19</xdr:col>
      <xdr:colOff>177800</xdr:colOff>
      <xdr:row>78</xdr:row>
      <xdr:rowOff>111252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61746"/>
          <a:ext cx="889000" cy="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165988</xdr:rowOff>
    </xdr:from>
    <xdr:to>
      <xdr:col>20</xdr:col>
      <xdr:colOff>38100</xdr:colOff>
      <xdr:row>77</xdr:row>
      <xdr:rowOff>96138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112665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7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111252</xdr:rowOff>
    </xdr:from>
    <xdr:to>
      <xdr:col>15</xdr:col>
      <xdr:colOff>50800</xdr:colOff>
      <xdr:row>79</xdr:row>
      <xdr:rowOff>3048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84352"/>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110617</xdr:rowOff>
    </xdr:from>
    <xdr:to>
      <xdr:col>15</xdr:col>
      <xdr:colOff>101600</xdr:colOff>
      <xdr:row>78</xdr:row>
      <xdr:rowOff>40767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57294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8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140843</xdr:rowOff>
    </xdr:from>
    <xdr:to>
      <xdr:col>10</xdr:col>
      <xdr:colOff>114300</xdr:colOff>
      <xdr:row>79</xdr:row>
      <xdr:rowOff>3048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13943"/>
          <a:ext cx="8890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97917</xdr:rowOff>
    </xdr:from>
    <xdr:to>
      <xdr:col>10</xdr:col>
      <xdr:colOff>165100</xdr:colOff>
      <xdr:row>78</xdr:row>
      <xdr:rowOff>28067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9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44594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52070</xdr:rowOff>
    </xdr:from>
    <xdr:to>
      <xdr:col>6</xdr:col>
      <xdr:colOff>38100</xdr:colOff>
      <xdr:row>78</xdr:row>
      <xdr:rowOff>153670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170197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0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163576</xdr:rowOff>
    </xdr:from>
    <xdr:to>
      <xdr:col>24</xdr:col>
      <xdr:colOff>114300</xdr:colOff>
      <xdr:row>78</xdr:row>
      <xdr:rowOff>93726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6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142003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4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37846</xdr:rowOff>
    </xdr:from>
    <xdr:to>
      <xdr:col>20</xdr:col>
      <xdr:colOff>38100</xdr:colOff>
      <xdr:row>78</xdr:row>
      <xdr:rowOff>139446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1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130573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0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60452</xdr:rowOff>
    </xdr:from>
    <xdr:to>
      <xdr:col>15</xdr:col>
      <xdr:colOff>101600</xdr:colOff>
      <xdr:row>78</xdr:row>
      <xdr:rowOff>162052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153179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2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123698</xdr:rowOff>
    </xdr:from>
    <xdr:to>
      <xdr:col>10</xdr:col>
      <xdr:colOff>165100</xdr:colOff>
      <xdr:row>79</xdr:row>
      <xdr:rowOff>53848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44975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90043</xdr:rowOff>
    </xdr:from>
    <xdr:to>
      <xdr:col>6</xdr:col>
      <xdr:colOff>38100</xdr:colOff>
      <xdr:row>79</xdr:row>
      <xdr:rowOff>20193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11320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45425</xdr:rowOff>
    </xdr:from>
    <xdr:to>
      <xdr:col>24</xdr:col>
      <xdr:colOff>62865</xdr:colOff>
      <xdr:row>97</xdr:row>
      <xdr:rowOff>13376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5925"/>
          <a:ext cx="1270" cy="1168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17203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64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13376</xdr:rowOff>
    </xdr:from>
    <xdr:to>
      <xdr:col>24</xdr:col>
      <xdr:colOff>152400</xdr:colOff>
      <xdr:row>97</xdr:row>
      <xdr:rowOff>13376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644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163552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5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45425</xdr:rowOff>
    </xdr:from>
    <xdr:to>
      <xdr:col>24</xdr:col>
      <xdr:colOff>152400</xdr:colOff>
      <xdr:row>90</xdr:row>
      <xdr:rowOff>45425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160823</xdr:rowOff>
    </xdr:from>
    <xdr:to>
      <xdr:col>24</xdr:col>
      <xdr:colOff>63500</xdr:colOff>
      <xdr:row>95</xdr:row>
      <xdr:rowOff>152753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05673"/>
          <a:ext cx="838200" cy="33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76299</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56782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53422</xdr:rowOff>
    </xdr:from>
    <xdr:to>
      <xdr:col>24</xdr:col>
      <xdr:colOff>114300</xdr:colOff>
      <xdr:row>92</xdr:row>
      <xdr:rowOff>155022</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582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55530</xdr:rowOff>
    </xdr:from>
    <xdr:to>
      <xdr:col>19</xdr:col>
      <xdr:colOff>177800</xdr:colOff>
      <xdr:row>95</xdr:row>
      <xdr:rowOff>152753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000380"/>
          <a:ext cx="889000" cy="44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135124</xdr:rowOff>
    </xdr:from>
    <xdr:to>
      <xdr:col>20</xdr:col>
      <xdr:colOff>38100</xdr:colOff>
      <xdr:row>94</xdr:row>
      <xdr:rowOff>65274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07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81801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585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55530</xdr:rowOff>
    </xdr:from>
    <xdr:to>
      <xdr:col>15</xdr:col>
      <xdr:colOff>50800</xdr:colOff>
      <xdr:row>96</xdr:row>
      <xdr:rowOff>46157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000380"/>
          <a:ext cx="889000" cy="50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160589</xdr:rowOff>
    </xdr:from>
    <xdr:to>
      <xdr:col>15</xdr:col>
      <xdr:colOff>101600</xdr:colOff>
      <xdr:row>92</xdr:row>
      <xdr:rowOff>90739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57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107266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553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142442</xdr:rowOff>
    </xdr:from>
    <xdr:to>
      <xdr:col>10</xdr:col>
      <xdr:colOff>114300</xdr:colOff>
      <xdr:row>96</xdr:row>
      <xdr:rowOff>46157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430192"/>
          <a:ext cx="889000" cy="7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145182</xdr:rowOff>
    </xdr:from>
    <xdr:to>
      <xdr:col>10</xdr:col>
      <xdr:colOff>165100</xdr:colOff>
      <xdr:row>95</xdr:row>
      <xdr:rowOff>75332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6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91859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3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54130</xdr:rowOff>
    </xdr:from>
    <xdr:to>
      <xdr:col>6</xdr:col>
      <xdr:colOff>38100</xdr:colOff>
      <xdr:row>95</xdr:row>
      <xdr:rowOff>155730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34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1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110023</xdr:rowOff>
    </xdr:from>
    <xdr:to>
      <xdr:col>24</xdr:col>
      <xdr:colOff>114300</xdr:colOff>
      <xdr:row>94</xdr:row>
      <xdr:rowOff>40173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5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88450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3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101953</xdr:rowOff>
    </xdr:from>
    <xdr:to>
      <xdr:col>20</xdr:col>
      <xdr:colOff>38100</xdr:colOff>
      <xdr:row>96</xdr:row>
      <xdr:rowOff>32103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8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23230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8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4730</xdr:rowOff>
    </xdr:from>
    <xdr:to>
      <xdr:col>15</xdr:col>
      <xdr:colOff>101600</xdr:colOff>
      <xdr:row>93</xdr:row>
      <xdr:rowOff>106330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94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97457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04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166807</xdr:rowOff>
    </xdr:from>
    <xdr:to>
      <xdr:col>10</xdr:col>
      <xdr:colOff>165100</xdr:colOff>
      <xdr:row>96</xdr:row>
      <xdr:rowOff>96957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88084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4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91642</xdr:rowOff>
    </xdr:from>
    <xdr:to>
      <xdr:col>6</xdr:col>
      <xdr:colOff>38100</xdr:colOff>
      <xdr:row>96</xdr:row>
      <xdr:rowOff>21792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7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166043</xdr:rowOff>
    </xdr:from>
    <xdr:to>
      <xdr:col>54</xdr:col>
      <xdr:colOff>189865</xdr:colOff>
      <xdr:row>38</xdr:row>
      <xdr:rowOff>19772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6166793"/>
          <a:ext cx="1270" cy="36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23599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19772</xdr:rowOff>
    </xdr:from>
    <xdr:to>
      <xdr:col>55</xdr:col>
      <xdr:colOff>88900</xdr:colOff>
      <xdr:row>38</xdr:row>
      <xdr:rowOff>19772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112720</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94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166043</xdr:rowOff>
    </xdr:from>
    <xdr:to>
      <xdr:col>55</xdr:col>
      <xdr:colOff>88900</xdr:colOff>
      <xdr:row>35</xdr:row>
      <xdr:rowOff>166043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166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88243</xdr:rowOff>
    </xdr:from>
    <xdr:to>
      <xdr:col>55</xdr:col>
      <xdr:colOff>0</xdr:colOff>
      <xdr:row>38</xdr:row>
      <xdr:rowOff>19772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31893"/>
          <a:ext cx="838200" cy="10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162134</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6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139257</xdr:rowOff>
    </xdr:from>
    <xdr:to>
      <xdr:col>55</xdr:col>
      <xdr:colOff>50800</xdr:colOff>
      <xdr:row>37</xdr:row>
      <xdr:rowOff>69407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1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88243</xdr:rowOff>
    </xdr:from>
    <xdr:to>
      <xdr:col>50</xdr:col>
      <xdr:colOff>114300</xdr:colOff>
      <xdr:row>37</xdr:row>
      <xdr:rowOff>158674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31893"/>
          <a:ext cx="889000" cy="7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109757</xdr:rowOff>
    </xdr:from>
    <xdr:to>
      <xdr:col>50</xdr:col>
      <xdr:colOff>165100</xdr:colOff>
      <xdr:row>37</xdr:row>
      <xdr:rowOff>39907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56434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5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123012</xdr:rowOff>
    </xdr:from>
    <xdr:to>
      <xdr:col>45</xdr:col>
      <xdr:colOff>177800</xdr:colOff>
      <xdr:row>37</xdr:row>
      <xdr:rowOff>158674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37962"/>
          <a:ext cx="889000" cy="106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144069</xdr:rowOff>
    </xdr:from>
    <xdr:to>
      <xdr:col>46</xdr:col>
      <xdr:colOff>38100</xdr:colOff>
      <xdr:row>37</xdr:row>
      <xdr:rowOff>74219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1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90746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9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123012</xdr:rowOff>
    </xdr:from>
    <xdr:to>
      <xdr:col>41</xdr:col>
      <xdr:colOff>50800</xdr:colOff>
      <xdr:row>38</xdr:row>
      <xdr:rowOff>93251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37962"/>
          <a:ext cx="889000" cy="117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140422</xdr:rowOff>
    </xdr:from>
    <xdr:to>
      <xdr:col>55</xdr:col>
      <xdr:colOff>50800</xdr:colOff>
      <xdr:row>38</xdr:row>
      <xdr:rowOff>70572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8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55349</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9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37443</xdr:rowOff>
    </xdr:from>
    <xdr:to>
      <xdr:col>50</xdr:col>
      <xdr:colOff>165100</xdr:colOff>
      <xdr:row>37</xdr:row>
      <xdr:rowOff>139043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130170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7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107874</xdr:rowOff>
    </xdr:from>
    <xdr:to>
      <xdr:col>46</xdr:col>
      <xdr:colOff>38100</xdr:colOff>
      <xdr:row>38</xdr:row>
      <xdr:rowOff>38024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29151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4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72212</xdr:rowOff>
    </xdr:from>
    <xdr:to>
      <xdr:col>41</xdr:col>
      <xdr:colOff>101600</xdr:colOff>
      <xdr:row>32</xdr:row>
      <xdr:rowOff>2362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8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164939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47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42451</xdr:rowOff>
    </xdr:from>
    <xdr:to>
      <xdr:col>36</xdr:col>
      <xdr:colOff>165100</xdr:colOff>
      <xdr:row>38</xdr:row>
      <xdr:rowOff>144051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5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135178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152908</xdr:rowOff>
    </xdr:from>
    <xdr:to>
      <xdr:col>54</xdr:col>
      <xdr:colOff>189865</xdr:colOff>
      <xdr:row>57</xdr:row>
      <xdr:rowOff>107886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53958"/>
          <a:ext cx="1270" cy="13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111713</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88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107886</xdr:rowOff>
    </xdr:from>
    <xdr:to>
      <xdr:col>55</xdr:col>
      <xdr:colOff>88900</xdr:colOff>
      <xdr:row>57</xdr:row>
      <xdr:rowOff>107886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88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99585</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2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152908</xdr:rowOff>
    </xdr:from>
    <xdr:to>
      <xdr:col>55</xdr:col>
      <xdr:colOff>88900</xdr:colOff>
      <xdr:row>49</xdr:row>
      <xdr:rowOff>152908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53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98895</xdr:rowOff>
    </xdr:from>
    <xdr:to>
      <xdr:col>55</xdr:col>
      <xdr:colOff>0</xdr:colOff>
      <xdr:row>56</xdr:row>
      <xdr:rowOff>84925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528645"/>
          <a:ext cx="838200" cy="15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55808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85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77381</xdr:rowOff>
    </xdr:from>
    <xdr:to>
      <xdr:col>55</xdr:col>
      <xdr:colOff>50800</xdr:colOff>
      <xdr:row>56</xdr:row>
      <xdr:rowOff>7531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0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84925</xdr:rowOff>
    </xdr:from>
    <xdr:to>
      <xdr:col>50</xdr:col>
      <xdr:colOff>114300</xdr:colOff>
      <xdr:row>56</xdr:row>
      <xdr:rowOff>86398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686125"/>
          <a:ext cx="8890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33744</xdr:rowOff>
    </xdr:from>
    <xdr:to>
      <xdr:col>50</xdr:col>
      <xdr:colOff>165100</xdr:colOff>
      <xdr:row>56</xdr:row>
      <xdr:rowOff>135344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151871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1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30366</xdr:rowOff>
    </xdr:from>
    <xdr:to>
      <xdr:col>45</xdr:col>
      <xdr:colOff>177800</xdr:colOff>
      <xdr:row>56</xdr:row>
      <xdr:rowOff>86398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631566"/>
          <a:ext cx="889000" cy="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161201</xdr:rowOff>
    </xdr:from>
    <xdr:to>
      <xdr:col>46</xdr:col>
      <xdr:colOff>38100</xdr:colOff>
      <xdr:row>56</xdr:row>
      <xdr:rowOff>91351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9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107878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6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44907</xdr:rowOff>
    </xdr:from>
    <xdr:to>
      <xdr:col>41</xdr:col>
      <xdr:colOff>50800</xdr:colOff>
      <xdr:row>56</xdr:row>
      <xdr:rowOff>30366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303207"/>
          <a:ext cx="889000" cy="32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40487</xdr:rowOff>
    </xdr:from>
    <xdr:to>
      <xdr:col>41</xdr:col>
      <xdr:colOff>101600</xdr:colOff>
      <xdr:row>54</xdr:row>
      <xdr:rowOff>142087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29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158614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07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58636</xdr:rowOff>
    </xdr:from>
    <xdr:to>
      <xdr:col>36</xdr:col>
      <xdr:colOff>165100</xdr:colOff>
      <xdr:row>54</xdr:row>
      <xdr:rowOff>160236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1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151363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48095</xdr:rowOff>
    </xdr:from>
    <xdr:to>
      <xdr:col>55</xdr:col>
      <xdr:colOff>50800</xdr:colOff>
      <xdr:row>55</xdr:row>
      <xdr:rowOff>149695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7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70972</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3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34125</xdr:rowOff>
    </xdr:from>
    <xdr:to>
      <xdr:col>50</xdr:col>
      <xdr:colOff>165100</xdr:colOff>
      <xdr:row>56</xdr:row>
      <xdr:rowOff>135725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3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126852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72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35598</xdr:rowOff>
    </xdr:from>
    <xdr:to>
      <xdr:col>46</xdr:col>
      <xdr:colOff>38100</xdr:colOff>
      <xdr:row>56</xdr:row>
      <xdr:rowOff>137198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3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128325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7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151016</xdr:rowOff>
    </xdr:from>
    <xdr:to>
      <xdr:col>41</xdr:col>
      <xdr:colOff>101600</xdr:colOff>
      <xdr:row>56</xdr:row>
      <xdr:rowOff>81166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8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72293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67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165557</xdr:rowOff>
    </xdr:from>
    <xdr:to>
      <xdr:col>36</xdr:col>
      <xdr:colOff>165100</xdr:colOff>
      <xdr:row>54</xdr:row>
      <xdr:rowOff>95707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25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112234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02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125299</xdr:rowOff>
    </xdr:from>
    <xdr:to>
      <xdr:col>54</xdr:col>
      <xdr:colOff>189865</xdr:colOff>
      <xdr:row>78</xdr:row>
      <xdr:rowOff>116886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6799"/>
          <a:ext cx="1270" cy="136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120713</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493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116886</xdr:rowOff>
    </xdr:from>
    <xdr:to>
      <xdr:col>55</xdr:col>
      <xdr:colOff>88900</xdr:colOff>
      <xdr:row>78</xdr:row>
      <xdr:rowOff>116886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48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71976</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125299</xdr:rowOff>
    </xdr:from>
    <xdr:to>
      <xdr:col>55</xdr:col>
      <xdr:colOff>88900</xdr:colOff>
      <xdr:row>70</xdr:row>
      <xdr:rowOff>125299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79532</xdr:rowOff>
    </xdr:from>
    <xdr:to>
      <xdr:col>55</xdr:col>
      <xdr:colOff>0</xdr:colOff>
      <xdr:row>77</xdr:row>
      <xdr:rowOff>147655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595382"/>
          <a:ext cx="838200" cy="75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100611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2787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122184</xdr:rowOff>
    </xdr:from>
    <xdr:to>
      <xdr:col>55</xdr:col>
      <xdr:colOff>50800</xdr:colOff>
      <xdr:row>75</xdr:row>
      <xdr:rowOff>52334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280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17765</xdr:rowOff>
    </xdr:from>
    <xdr:to>
      <xdr:col>50</xdr:col>
      <xdr:colOff>114300</xdr:colOff>
      <xdr:row>77</xdr:row>
      <xdr:rowOff>147655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219415"/>
          <a:ext cx="889000" cy="12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142027</xdr:rowOff>
    </xdr:from>
    <xdr:to>
      <xdr:col>50</xdr:col>
      <xdr:colOff>165100</xdr:colOff>
      <xdr:row>77</xdr:row>
      <xdr:rowOff>72177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72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88704</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294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168275</xdr:rowOff>
    </xdr:from>
    <xdr:to>
      <xdr:col>45</xdr:col>
      <xdr:colOff>177800</xdr:colOff>
      <xdr:row>77</xdr:row>
      <xdr:rowOff>17765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2855575"/>
          <a:ext cx="889000" cy="36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129454</xdr:rowOff>
    </xdr:from>
    <xdr:to>
      <xdr:col>46</xdr:col>
      <xdr:colOff>38100</xdr:colOff>
      <xdr:row>77</xdr:row>
      <xdr:rowOff>59604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76130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293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106828</xdr:rowOff>
    </xdr:from>
    <xdr:to>
      <xdr:col>41</xdr:col>
      <xdr:colOff>50800</xdr:colOff>
      <xdr:row>74</xdr:row>
      <xdr:rowOff>168275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279778"/>
          <a:ext cx="889000" cy="57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98272</xdr:rowOff>
    </xdr:from>
    <xdr:to>
      <xdr:col>41</xdr:col>
      <xdr:colOff>101600</xdr:colOff>
      <xdr:row>74</xdr:row>
      <xdr:rowOff>28422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261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44949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38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150576</xdr:rowOff>
    </xdr:from>
    <xdr:to>
      <xdr:col>36</xdr:col>
      <xdr:colOff>165100</xdr:colOff>
      <xdr:row>74</xdr:row>
      <xdr:rowOff>80726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266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71853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75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28732</xdr:rowOff>
    </xdr:from>
    <xdr:to>
      <xdr:col>55</xdr:col>
      <xdr:colOff>50800</xdr:colOff>
      <xdr:row>73</xdr:row>
      <xdr:rowOff>130332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5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51609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39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96855</xdr:rowOff>
    </xdr:from>
    <xdr:to>
      <xdr:col>50</xdr:col>
      <xdr:colOff>165100</xdr:colOff>
      <xdr:row>78</xdr:row>
      <xdr:rowOff>27005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9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18132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39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138415</xdr:rowOff>
    </xdr:from>
    <xdr:to>
      <xdr:col>46</xdr:col>
      <xdr:colOff>38100</xdr:colOff>
      <xdr:row>77</xdr:row>
      <xdr:rowOff>68565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16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59692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26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117475</xdr:rowOff>
    </xdr:from>
    <xdr:to>
      <xdr:col>41</xdr:col>
      <xdr:colOff>101600</xdr:colOff>
      <xdr:row>75</xdr:row>
      <xdr:rowOff>47625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80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38752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89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56028</xdr:rowOff>
    </xdr:from>
    <xdr:to>
      <xdr:col>36</xdr:col>
      <xdr:colOff>165100</xdr:colOff>
      <xdr:row>71</xdr:row>
      <xdr:rowOff>157628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22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2705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00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12872</xdr:rowOff>
    </xdr:from>
    <xdr:to>
      <xdr:col>54</xdr:col>
      <xdr:colOff>189865</xdr:colOff>
      <xdr:row>99</xdr:row>
      <xdr:rowOff>54639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86272"/>
          <a:ext cx="1270" cy="124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58466</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3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54639</xdr:rowOff>
    </xdr:from>
    <xdr:to>
      <xdr:col>55</xdr:col>
      <xdr:colOff>88900</xdr:colOff>
      <xdr:row>99</xdr:row>
      <xdr:rowOff>54639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2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130999</xdr:rowOff>
    </xdr:from>
    <xdr:ext cx="534377"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12872</xdr:rowOff>
    </xdr:from>
    <xdr:to>
      <xdr:col>55</xdr:col>
      <xdr:colOff>88900</xdr:colOff>
      <xdr:row>92</xdr:row>
      <xdr:rowOff>12872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8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118509</xdr:rowOff>
    </xdr:from>
    <xdr:to>
      <xdr:col>55</xdr:col>
      <xdr:colOff>0</xdr:colOff>
      <xdr:row>97</xdr:row>
      <xdr:rowOff>144776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49159"/>
          <a:ext cx="838200" cy="2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127906</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58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149479</xdr:rowOff>
    </xdr:from>
    <xdr:to>
      <xdr:col>55</xdr:col>
      <xdr:colOff>50800</xdr:colOff>
      <xdr:row>98</xdr:row>
      <xdr:rowOff>79629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8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118509</xdr:rowOff>
    </xdr:from>
    <xdr:to>
      <xdr:col>50</xdr:col>
      <xdr:colOff>114300</xdr:colOff>
      <xdr:row>97</xdr:row>
      <xdr:rowOff>124155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49159"/>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30561</xdr:rowOff>
    </xdr:from>
    <xdr:to>
      <xdr:col>50</xdr:col>
      <xdr:colOff>165100</xdr:colOff>
      <xdr:row>98</xdr:row>
      <xdr:rowOff>132161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123288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92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124155</xdr:rowOff>
    </xdr:from>
    <xdr:to>
      <xdr:col>45</xdr:col>
      <xdr:colOff>177800</xdr:colOff>
      <xdr:row>98</xdr:row>
      <xdr:rowOff>104336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54805"/>
          <a:ext cx="889000" cy="15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83482</xdr:rowOff>
    </xdr:from>
    <xdr:to>
      <xdr:col>46</xdr:col>
      <xdr:colOff>38100</xdr:colOff>
      <xdr:row>98</xdr:row>
      <xdr:rowOff>13632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4759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111010</xdr:rowOff>
    </xdr:from>
    <xdr:to>
      <xdr:col>41</xdr:col>
      <xdr:colOff>50800</xdr:colOff>
      <xdr:row>98</xdr:row>
      <xdr:rowOff>104336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70210"/>
          <a:ext cx="889000" cy="33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52005</xdr:rowOff>
    </xdr:from>
    <xdr:to>
      <xdr:col>41</xdr:col>
      <xdr:colOff>101600</xdr:colOff>
      <xdr:row>96</xdr:row>
      <xdr:rowOff>153605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1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170132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8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92557</xdr:rowOff>
    </xdr:from>
    <xdr:to>
      <xdr:col>36</xdr:col>
      <xdr:colOff>165100</xdr:colOff>
      <xdr:row>97</xdr:row>
      <xdr:rowOff>22707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13834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93976</xdr:rowOff>
    </xdr:from>
    <xdr:to>
      <xdr:col>55</xdr:col>
      <xdr:colOff>50800</xdr:colOff>
      <xdr:row>98</xdr:row>
      <xdr:rowOff>24126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2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116853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7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67709</xdr:rowOff>
    </xdr:from>
    <xdr:to>
      <xdr:col>50</xdr:col>
      <xdr:colOff>165100</xdr:colOff>
      <xdr:row>97</xdr:row>
      <xdr:rowOff>169309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9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14386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7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73355</xdr:rowOff>
    </xdr:from>
    <xdr:to>
      <xdr:col>46</xdr:col>
      <xdr:colOff>38100</xdr:colOff>
      <xdr:row>98</xdr:row>
      <xdr:rowOff>3505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20032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7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53536</xdr:rowOff>
    </xdr:from>
    <xdr:to>
      <xdr:col>41</xdr:col>
      <xdr:colOff>101600</xdr:colOff>
      <xdr:row>98</xdr:row>
      <xdr:rowOff>155136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5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146263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4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60210</xdr:rowOff>
    </xdr:from>
    <xdr:to>
      <xdr:col>36</xdr:col>
      <xdr:colOff>165100</xdr:colOff>
      <xdr:row>96</xdr:row>
      <xdr:rowOff>161810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1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6887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9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83693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27193"/>
          <a:ext cx="1269" cy="150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30370</xdr:rowOff>
    </xdr:from>
    <xdr:ext cx="469744"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0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83693</xdr:rowOff>
    </xdr:from>
    <xdr:to>
      <xdr:col>86</xdr:col>
      <xdr:colOff>25400</xdr:colOff>
      <xdr:row>30</xdr:row>
      <xdr:rowOff>83693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2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35306</xdr:rowOff>
    </xdr:from>
    <xdr:to>
      <xdr:col>85</xdr:col>
      <xdr:colOff>127000</xdr:colOff>
      <xdr:row>38</xdr:row>
      <xdr:rowOff>26162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036056"/>
          <a:ext cx="838200" cy="50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132668</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133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154241</xdr:rowOff>
    </xdr:from>
    <xdr:to>
      <xdr:col>85</xdr:col>
      <xdr:colOff>177800</xdr:colOff>
      <xdr:row>36</xdr:row>
      <xdr:rowOff>84391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15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129603</xdr:rowOff>
    </xdr:from>
    <xdr:to>
      <xdr:col>81</xdr:col>
      <xdr:colOff>50800</xdr:colOff>
      <xdr:row>38</xdr:row>
      <xdr:rowOff>26162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473253"/>
          <a:ext cx="889000" cy="6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33846</xdr:rowOff>
    </xdr:from>
    <xdr:to>
      <xdr:col>81</xdr:col>
      <xdr:colOff>101600</xdr:colOff>
      <xdr:row>36</xdr:row>
      <xdr:rowOff>135446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20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151973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598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71120</xdr:rowOff>
    </xdr:from>
    <xdr:to>
      <xdr:col>76</xdr:col>
      <xdr:colOff>114300</xdr:colOff>
      <xdr:row>37</xdr:row>
      <xdr:rowOff>129603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243320"/>
          <a:ext cx="889000" cy="22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69850</xdr:rowOff>
    </xdr:from>
    <xdr:to>
      <xdr:col>76</xdr:col>
      <xdr:colOff>165100</xdr:colOff>
      <xdr:row>38</xdr:row>
      <xdr:rowOff>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16527</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18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64834</xdr:rowOff>
    </xdr:from>
    <xdr:to>
      <xdr:col>71</xdr:col>
      <xdr:colOff>177800</xdr:colOff>
      <xdr:row>36</xdr:row>
      <xdr:rowOff>71120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23703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30607</xdr:rowOff>
    </xdr:from>
    <xdr:to>
      <xdr:col>72</xdr:col>
      <xdr:colOff>38100</xdr:colOff>
      <xdr:row>34</xdr:row>
      <xdr:rowOff>132207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585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148734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563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44323</xdr:rowOff>
    </xdr:from>
    <xdr:to>
      <xdr:col>67</xdr:col>
      <xdr:colOff>101600</xdr:colOff>
      <xdr:row>35</xdr:row>
      <xdr:rowOff>145923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162450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58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155956</xdr:rowOff>
    </xdr:from>
    <xdr:to>
      <xdr:col>85</xdr:col>
      <xdr:colOff>177800</xdr:colOff>
      <xdr:row>35</xdr:row>
      <xdr:rowOff>86106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59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7383</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83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146812</xdr:rowOff>
    </xdr:from>
    <xdr:to>
      <xdr:col>81</xdr:col>
      <xdr:colOff>101600</xdr:colOff>
      <xdr:row>38</xdr:row>
      <xdr:rowOff>76962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9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68089</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58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78803</xdr:rowOff>
    </xdr:from>
    <xdr:to>
      <xdr:col>76</xdr:col>
      <xdr:colOff>165100</xdr:colOff>
      <xdr:row>38</xdr:row>
      <xdr:rowOff>8953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2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51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20320</xdr:rowOff>
    </xdr:from>
    <xdr:to>
      <xdr:col>72</xdr:col>
      <xdr:colOff>38100</xdr:colOff>
      <xdr:row>36</xdr:row>
      <xdr:rowOff>121920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113047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14034</xdr:rowOff>
    </xdr:from>
    <xdr:to>
      <xdr:col>67</xdr:col>
      <xdr:colOff>101600</xdr:colOff>
      <xdr:row>36</xdr:row>
      <xdr:rowOff>115634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18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106761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27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62357</xdr:rowOff>
    </xdr:from>
    <xdr:to>
      <xdr:col>85</xdr:col>
      <xdr:colOff>126364</xdr:colOff>
      <xdr:row>78</xdr:row>
      <xdr:rowOff>128690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235307"/>
          <a:ext cx="1269" cy="1266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132517</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0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128690</xdr:rowOff>
    </xdr:from>
    <xdr:to>
      <xdr:col>86</xdr:col>
      <xdr:colOff>25400</xdr:colOff>
      <xdr:row>78</xdr:row>
      <xdr:rowOff>128690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9034</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1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62357</xdr:rowOff>
    </xdr:from>
    <xdr:to>
      <xdr:col>86</xdr:col>
      <xdr:colOff>25400</xdr:colOff>
      <xdr:row>71</xdr:row>
      <xdr:rowOff>62357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23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50317</xdr:rowOff>
    </xdr:from>
    <xdr:to>
      <xdr:col>85</xdr:col>
      <xdr:colOff>127000</xdr:colOff>
      <xdr:row>71</xdr:row>
      <xdr:rowOff>64071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223267"/>
          <a:ext cx="8382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45076</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389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66649</xdr:rowOff>
    </xdr:from>
    <xdr:to>
      <xdr:col>85</xdr:col>
      <xdr:colOff>177800</xdr:colOff>
      <xdr:row>72</xdr:row>
      <xdr:rowOff>168249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41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50317</xdr:rowOff>
    </xdr:from>
    <xdr:to>
      <xdr:col>81</xdr:col>
      <xdr:colOff>50800</xdr:colOff>
      <xdr:row>71</xdr:row>
      <xdr:rowOff>138900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223267"/>
          <a:ext cx="8890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965</xdr:rowOff>
    </xdr:from>
    <xdr:to>
      <xdr:col>81</xdr:col>
      <xdr:colOff>101600</xdr:colOff>
      <xdr:row>74</xdr:row>
      <xdr:rowOff>102565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68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93692</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78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75006</xdr:rowOff>
    </xdr:from>
    <xdr:to>
      <xdr:col>76</xdr:col>
      <xdr:colOff>114300</xdr:colOff>
      <xdr:row>71</xdr:row>
      <xdr:rowOff>138900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2247956"/>
          <a:ext cx="889000" cy="6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49390</xdr:rowOff>
    </xdr:from>
    <xdr:to>
      <xdr:col>76</xdr:col>
      <xdr:colOff>165100</xdr:colOff>
      <xdr:row>74</xdr:row>
      <xdr:rowOff>150990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7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142117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2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103772</xdr:rowOff>
    </xdr:from>
    <xdr:to>
      <xdr:col>71</xdr:col>
      <xdr:colOff>177800</xdr:colOff>
      <xdr:row>71</xdr:row>
      <xdr:rowOff>75006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105272"/>
          <a:ext cx="889000" cy="14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138240</xdr:rowOff>
    </xdr:from>
    <xdr:to>
      <xdr:col>72</xdr:col>
      <xdr:colOff>38100</xdr:colOff>
      <xdr:row>77</xdr:row>
      <xdr:rowOff>68390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59517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26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113398</xdr:rowOff>
    </xdr:from>
    <xdr:to>
      <xdr:col>67</xdr:col>
      <xdr:colOff>101600</xdr:colOff>
      <xdr:row>77</xdr:row>
      <xdr:rowOff>43548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34675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23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13271</xdr:rowOff>
    </xdr:from>
    <xdr:to>
      <xdr:col>85</xdr:col>
      <xdr:colOff>177800</xdr:colOff>
      <xdr:row>71</xdr:row>
      <xdr:rowOff>114871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18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136034</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13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170967</xdr:rowOff>
    </xdr:from>
    <xdr:to>
      <xdr:col>81</xdr:col>
      <xdr:colOff>101600</xdr:colOff>
      <xdr:row>71</xdr:row>
      <xdr:rowOff>101117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17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117644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194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88100</xdr:rowOff>
    </xdr:from>
    <xdr:to>
      <xdr:col>76</xdr:col>
      <xdr:colOff>165100</xdr:colOff>
      <xdr:row>72</xdr:row>
      <xdr:rowOff>18250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2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34777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03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24206</xdr:rowOff>
    </xdr:from>
    <xdr:to>
      <xdr:col>72</xdr:col>
      <xdr:colOff>38100</xdr:colOff>
      <xdr:row>71</xdr:row>
      <xdr:rowOff>125806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1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142333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19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52972</xdr:rowOff>
    </xdr:from>
    <xdr:to>
      <xdr:col>67</xdr:col>
      <xdr:colOff>101600</xdr:colOff>
      <xdr:row>70</xdr:row>
      <xdr:rowOff>154572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05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171099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182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140863</xdr:rowOff>
    </xdr:from>
    <xdr:to>
      <xdr:col>85</xdr:col>
      <xdr:colOff>126364</xdr:colOff>
      <xdr:row>97</xdr:row>
      <xdr:rowOff>133452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42813"/>
          <a:ext cx="1269" cy="1021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137279</xdr:rowOff>
    </xdr:from>
    <xdr:ext cx="534377"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7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133452</xdr:rowOff>
    </xdr:from>
    <xdr:to>
      <xdr:col>86</xdr:col>
      <xdr:colOff>25400</xdr:colOff>
      <xdr:row>97</xdr:row>
      <xdr:rowOff>133452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76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87540</xdr:rowOff>
    </xdr:from>
    <xdr:ext cx="534377"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1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140863</xdr:rowOff>
    </xdr:from>
    <xdr:to>
      <xdr:col>86</xdr:col>
      <xdr:colOff>25400</xdr:colOff>
      <xdr:row>91</xdr:row>
      <xdr:rowOff>140863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4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108762</xdr:rowOff>
    </xdr:from>
    <xdr:to>
      <xdr:col>85</xdr:col>
      <xdr:colOff>127000</xdr:colOff>
      <xdr:row>96</xdr:row>
      <xdr:rowOff>169360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567962"/>
          <a:ext cx="838200" cy="6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53115</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1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74688</xdr:rowOff>
    </xdr:from>
    <xdr:to>
      <xdr:col>85</xdr:col>
      <xdr:colOff>177800</xdr:colOff>
      <xdr:row>97</xdr:row>
      <xdr:rowOff>4838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5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45707</xdr:rowOff>
    </xdr:from>
    <xdr:to>
      <xdr:col>81</xdr:col>
      <xdr:colOff>50800</xdr:colOff>
      <xdr:row>96</xdr:row>
      <xdr:rowOff>169360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504907"/>
          <a:ext cx="889000" cy="12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123476</xdr:rowOff>
    </xdr:from>
    <xdr:to>
      <xdr:col>81</xdr:col>
      <xdr:colOff>101600</xdr:colOff>
      <xdr:row>97</xdr:row>
      <xdr:rowOff>53626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58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44753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67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45707</xdr:rowOff>
    </xdr:from>
    <xdr:to>
      <xdr:col>76</xdr:col>
      <xdr:colOff>114300</xdr:colOff>
      <xdr:row>97</xdr:row>
      <xdr:rowOff>32486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504907"/>
          <a:ext cx="889000" cy="15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123113</xdr:rowOff>
    </xdr:from>
    <xdr:to>
      <xdr:col>76</xdr:col>
      <xdr:colOff>165100</xdr:colOff>
      <xdr:row>97</xdr:row>
      <xdr:rowOff>53263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58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44390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67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32486</xdr:rowOff>
    </xdr:from>
    <xdr:to>
      <xdr:col>71</xdr:col>
      <xdr:colOff>177800</xdr:colOff>
      <xdr:row>97</xdr:row>
      <xdr:rowOff>153530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663136"/>
          <a:ext cx="889000" cy="12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16833</xdr:rowOff>
    </xdr:from>
    <xdr:to>
      <xdr:col>72</xdr:col>
      <xdr:colOff>38100</xdr:colOff>
      <xdr:row>97</xdr:row>
      <xdr:rowOff>118433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64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109560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74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75718</xdr:rowOff>
    </xdr:from>
    <xdr:to>
      <xdr:col>67</xdr:col>
      <xdr:colOff>101600</xdr:colOff>
      <xdr:row>98</xdr:row>
      <xdr:rowOff>5868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22395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4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57962</xdr:rowOff>
    </xdr:from>
    <xdr:to>
      <xdr:col>85</xdr:col>
      <xdr:colOff>177800</xdr:colOff>
      <xdr:row>96</xdr:row>
      <xdr:rowOff>159562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51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80839</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36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118560</xdr:rowOff>
    </xdr:from>
    <xdr:to>
      <xdr:col>81</xdr:col>
      <xdr:colOff>101600</xdr:colOff>
      <xdr:row>97</xdr:row>
      <xdr:rowOff>48710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57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65237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35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166357</xdr:rowOff>
    </xdr:from>
    <xdr:to>
      <xdr:col>76</xdr:col>
      <xdr:colOff>165100</xdr:colOff>
      <xdr:row>96</xdr:row>
      <xdr:rowOff>96507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45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113034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22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153136</xdr:rowOff>
    </xdr:from>
    <xdr:to>
      <xdr:col>72</xdr:col>
      <xdr:colOff>38100</xdr:colOff>
      <xdr:row>97</xdr:row>
      <xdr:rowOff>83286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1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99813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38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102730</xdr:rowOff>
    </xdr:from>
    <xdr:to>
      <xdr:col>67</xdr:col>
      <xdr:colOff>101600</xdr:colOff>
      <xdr:row>98</xdr:row>
      <xdr:rowOff>32880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24007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82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20284</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35234"/>
          <a:ext cx="1269" cy="1450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138411</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1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20284</xdr:rowOff>
    </xdr:from>
    <xdr:to>
      <xdr:col>116</xdr:col>
      <xdr:colOff>152400</xdr:colOff>
      <xdr:row>31</xdr:row>
      <xdr:rowOff>20284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35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147646</xdr:rowOff>
    </xdr:from>
    <xdr:to>
      <xdr:col>116</xdr:col>
      <xdr:colOff>63500</xdr:colOff>
      <xdr:row>38</xdr:row>
      <xdr:rowOff>157662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491296"/>
          <a:ext cx="838200" cy="18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7492</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179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156065</xdr:rowOff>
    </xdr:from>
    <xdr:to>
      <xdr:col>116</xdr:col>
      <xdr:colOff>114300</xdr:colOff>
      <xdr:row>37</xdr:row>
      <xdr:rowOff>86215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32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157662</xdr:rowOff>
    </xdr:from>
    <xdr:to>
      <xdr:col>111</xdr:col>
      <xdr:colOff>177800</xdr:colOff>
      <xdr:row>38</xdr:row>
      <xdr:rowOff>159186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67276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119380</xdr:rowOff>
    </xdr:from>
    <xdr:to>
      <xdr:col>112</xdr:col>
      <xdr:colOff>38100</xdr:colOff>
      <xdr:row>38</xdr:row>
      <xdr:rowOff>49530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66057</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159186</xdr:rowOff>
    </xdr:from>
    <xdr:to>
      <xdr:col>107</xdr:col>
      <xdr:colOff>50800</xdr:colOff>
      <xdr:row>38</xdr:row>
      <xdr:rowOff>161036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674286"/>
          <a:ext cx="8890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114699</xdr:rowOff>
    </xdr:from>
    <xdr:to>
      <xdr:col>107</xdr:col>
      <xdr:colOff>101600</xdr:colOff>
      <xdr:row>38</xdr:row>
      <xdr:rowOff>44849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4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61376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159948</xdr:rowOff>
    </xdr:from>
    <xdr:to>
      <xdr:col>102</xdr:col>
      <xdr:colOff>114300</xdr:colOff>
      <xdr:row>38</xdr:row>
      <xdr:rowOff>161036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7504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162923</xdr:rowOff>
    </xdr:from>
    <xdr:to>
      <xdr:col>102</xdr:col>
      <xdr:colOff>165100</xdr:colOff>
      <xdr:row>37</xdr:row>
      <xdr:rowOff>93073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33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109600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11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95649</xdr:rowOff>
    </xdr:from>
    <xdr:to>
      <xdr:col>98</xdr:col>
      <xdr:colOff>38100</xdr:colOff>
      <xdr:row>38</xdr:row>
      <xdr:rowOff>25799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43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42326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21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96846</xdr:rowOff>
    </xdr:from>
    <xdr:to>
      <xdr:col>116</xdr:col>
      <xdr:colOff>114300</xdr:colOff>
      <xdr:row>38</xdr:row>
      <xdr:rowOff>26997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404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75273</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41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106862</xdr:rowOff>
    </xdr:from>
    <xdr:to>
      <xdr:col>112</xdr:col>
      <xdr:colOff>38100</xdr:colOff>
      <xdr:row>39</xdr:row>
      <xdr:rowOff>37012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2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28139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71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108386</xdr:rowOff>
    </xdr:from>
    <xdr:to>
      <xdr:col>107</xdr:col>
      <xdr:colOff>101600</xdr:colOff>
      <xdr:row>39</xdr:row>
      <xdr:rowOff>38536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2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29663</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71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110236</xdr:rowOff>
    </xdr:from>
    <xdr:to>
      <xdr:col>102</xdr:col>
      <xdr:colOff>165100</xdr:colOff>
      <xdr:row>39</xdr:row>
      <xdr:rowOff>40386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31513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71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109148</xdr:rowOff>
    </xdr:from>
    <xdr:to>
      <xdr:col>98</xdr:col>
      <xdr:colOff>38100</xdr:colOff>
      <xdr:row>39</xdr:row>
      <xdr:rowOff>39298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2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30425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71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59324</xdr:rowOff>
    </xdr:from>
    <xdr:to>
      <xdr:col>116</xdr:col>
      <xdr:colOff>62864</xdr:colOff>
      <xdr:row>58</xdr:row>
      <xdr:rowOff>130099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03274"/>
          <a:ext cx="1269" cy="127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133926</xdr:rowOff>
    </xdr:from>
    <xdr:ext cx="378565"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130099</xdr:rowOff>
    </xdr:from>
    <xdr:to>
      <xdr:col>116</xdr:col>
      <xdr:colOff>152400</xdr:colOff>
      <xdr:row>58</xdr:row>
      <xdr:rowOff>130099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6001</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7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59324</xdr:rowOff>
    </xdr:from>
    <xdr:to>
      <xdr:col>116</xdr:col>
      <xdr:colOff>152400</xdr:colOff>
      <xdr:row>51</xdr:row>
      <xdr:rowOff>59324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0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47848</xdr:rowOff>
    </xdr:from>
    <xdr:to>
      <xdr:col>116</xdr:col>
      <xdr:colOff>63500</xdr:colOff>
      <xdr:row>58</xdr:row>
      <xdr:rowOff>118440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820498"/>
          <a:ext cx="838200" cy="24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151920</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5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129043</xdr:rowOff>
    </xdr:from>
    <xdr:to>
      <xdr:col>116</xdr:col>
      <xdr:colOff>114300</xdr:colOff>
      <xdr:row>58</xdr:row>
      <xdr:rowOff>59193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0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47848</xdr:rowOff>
    </xdr:from>
    <xdr:to>
      <xdr:col>111</xdr:col>
      <xdr:colOff>177800</xdr:colOff>
      <xdr:row>58</xdr:row>
      <xdr:rowOff>118989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820498"/>
          <a:ext cx="889000" cy="24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33670</xdr:rowOff>
    </xdr:from>
    <xdr:to>
      <xdr:col>112</xdr:col>
      <xdr:colOff>38100</xdr:colOff>
      <xdr:row>56</xdr:row>
      <xdr:rowOff>135270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63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151797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41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118989</xdr:rowOff>
    </xdr:from>
    <xdr:to>
      <xdr:col>107</xdr:col>
      <xdr:colOff>50800</xdr:colOff>
      <xdr:row>58</xdr:row>
      <xdr:rowOff>119309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063089"/>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26264</xdr:rowOff>
    </xdr:from>
    <xdr:to>
      <xdr:col>107</xdr:col>
      <xdr:colOff>101600</xdr:colOff>
      <xdr:row>56</xdr:row>
      <xdr:rowOff>127864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62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144391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40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114646</xdr:rowOff>
    </xdr:from>
    <xdr:to>
      <xdr:col>102</xdr:col>
      <xdr:colOff>114300</xdr:colOff>
      <xdr:row>58</xdr:row>
      <xdr:rowOff>119309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058746"/>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27361</xdr:rowOff>
    </xdr:from>
    <xdr:to>
      <xdr:col>102</xdr:col>
      <xdr:colOff>165100</xdr:colOff>
      <xdr:row>57</xdr:row>
      <xdr:rowOff>128961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145488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31841</xdr:rowOff>
    </xdr:from>
    <xdr:to>
      <xdr:col>98</xdr:col>
      <xdr:colOff>38100</xdr:colOff>
      <xdr:row>57</xdr:row>
      <xdr:rowOff>133441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149968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7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67640</xdr:rowOff>
    </xdr:from>
    <xdr:to>
      <xdr:col>116</xdr:col>
      <xdr:colOff>114300</xdr:colOff>
      <xdr:row>58</xdr:row>
      <xdr:rowOff>169240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154017</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2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168498</xdr:rowOff>
    </xdr:from>
    <xdr:to>
      <xdr:col>112</xdr:col>
      <xdr:colOff>38100</xdr:colOff>
      <xdr:row>57</xdr:row>
      <xdr:rowOff>98648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76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89775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86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68189</xdr:rowOff>
    </xdr:from>
    <xdr:to>
      <xdr:col>107</xdr:col>
      <xdr:colOff>101600</xdr:colOff>
      <xdr:row>58</xdr:row>
      <xdr:rowOff>169789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1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160916</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10105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68509</xdr:rowOff>
    </xdr:from>
    <xdr:to>
      <xdr:col>102</xdr:col>
      <xdr:colOff>165100</xdr:colOff>
      <xdr:row>58</xdr:row>
      <xdr:rowOff>170109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1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161236</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105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63846</xdr:rowOff>
    </xdr:from>
    <xdr:to>
      <xdr:col>98</xdr:col>
      <xdr:colOff>38100</xdr:colOff>
      <xdr:row>58</xdr:row>
      <xdr:rowOff>165446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156573</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10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166492</xdr:rowOff>
    </xdr:from>
    <xdr:to>
      <xdr:col>116</xdr:col>
      <xdr:colOff>62864</xdr:colOff>
      <xdr:row>78</xdr:row>
      <xdr:rowOff>42957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167992"/>
          <a:ext cx="1269" cy="1248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46784</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41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42957</xdr:rowOff>
    </xdr:from>
    <xdr:to>
      <xdr:col>116</xdr:col>
      <xdr:colOff>152400</xdr:colOff>
      <xdr:row>78</xdr:row>
      <xdr:rowOff>42957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41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113169</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166492</xdr:rowOff>
    </xdr:from>
    <xdr:to>
      <xdr:col>116</xdr:col>
      <xdr:colOff>152400</xdr:colOff>
      <xdr:row>70</xdr:row>
      <xdr:rowOff>166492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16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14701</xdr:rowOff>
    </xdr:from>
    <xdr:to>
      <xdr:col>116</xdr:col>
      <xdr:colOff>63500</xdr:colOff>
      <xdr:row>73</xdr:row>
      <xdr:rowOff>5009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359101"/>
          <a:ext cx="838200" cy="16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164482</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33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14605</xdr:rowOff>
    </xdr:from>
    <xdr:to>
      <xdr:col>116</xdr:col>
      <xdr:colOff>114300</xdr:colOff>
      <xdr:row>72</xdr:row>
      <xdr:rowOff>116205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35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5009</xdr:rowOff>
    </xdr:from>
    <xdr:to>
      <xdr:col>111</xdr:col>
      <xdr:colOff>177800</xdr:colOff>
      <xdr:row>73</xdr:row>
      <xdr:rowOff>17902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520859"/>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171287</xdr:rowOff>
    </xdr:from>
    <xdr:to>
      <xdr:col>112</xdr:col>
      <xdr:colOff>38100</xdr:colOff>
      <xdr:row>74</xdr:row>
      <xdr:rowOff>101437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6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92564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77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17902</xdr:rowOff>
    </xdr:from>
    <xdr:to>
      <xdr:col>107</xdr:col>
      <xdr:colOff>50800</xdr:colOff>
      <xdr:row>73</xdr:row>
      <xdr:rowOff>65816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533752"/>
          <a:ext cx="889000" cy="4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31201</xdr:rowOff>
    </xdr:from>
    <xdr:to>
      <xdr:col>107</xdr:col>
      <xdr:colOff>101600</xdr:colOff>
      <xdr:row>74</xdr:row>
      <xdr:rowOff>132801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71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123928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81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65816</xdr:rowOff>
    </xdr:from>
    <xdr:to>
      <xdr:col>102</xdr:col>
      <xdr:colOff>114300</xdr:colOff>
      <xdr:row>73</xdr:row>
      <xdr:rowOff>150078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581666"/>
          <a:ext cx="889000" cy="8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98089</xdr:rowOff>
    </xdr:from>
    <xdr:to>
      <xdr:col>102</xdr:col>
      <xdr:colOff>165100</xdr:colOff>
      <xdr:row>75</xdr:row>
      <xdr:rowOff>28239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78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19366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87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7062</xdr:rowOff>
    </xdr:from>
    <xdr:to>
      <xdr:col>98</xdr:col>
      <xdr:colOff>38100</xdr:colOff>
      <xdr:row>73</xdr:row>
      <xdr:rowOff>108662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52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125189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29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135351</xdr:rowOff>
    </xdr:from>
    <xdr:to>
      <xdr:col>116</xdr:col>
      <xdr:colOff>114300</xdr:colOff>
      <xdr:row>72</xdr:row>
      <xdr:rowOff>65501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30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158228</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15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125659</xdr:rowOff>
    </xdr:from>
    <xdr:to>
      <xdr:col>112</xdr:col>
      <xdr:colOff>38100</xdr:colOff>
      <xdr:row>73</xdr:row>
      <xdr:rowOff>55809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47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72336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24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138552</xdr:rowOff>
    </xdr:from>
    <xdr:to>
      <xdr:col>107</xdr:col>
      <xdr:colOff>101600</xdr:colOff>
      <xdr:row>73</xdr:row>
      <xdr:rowOff>68702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48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85229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25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15016</xdr:rowOff>
    </xdr:from>
    <xdr:to>
      <xdr:col>102</xdr:col>
      <xdr:colOff>165100</xdr:colOff>
      <xdr:row>73</xdr:row>
      <xdr:rowOff>116616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5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133143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30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99278</xdr:rowOff>
    </xdr:from>
    <xdr:to>
      <xdr:col>98</xdr:col>
      <xdr:colOff>38100</xdr:colOff>
      <xdr:row>74</xdr:row>
      <xdr:rowOff>29428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61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20555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7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人件費、物件費及び公債費について類似団体と比較して一人当たりコストが高い状況となっている。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再任用短時間勤務職員の増加、定年年齢の引上げ</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、保有している公共施設数が多いこと、過去に交付税算入の少ない起債を多く借り入れていたこと等が要因として考えられる。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引き続き、定員管理方針に基づく取り組み、公共施設最適化計画により施設の統合・見直し、地方債の発行の抑制などに努めていくが、今後も高止まりが続くことが予想される。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85,989
80,001
558.23
49,452,585
48,291,781
826,005
27,966,679
47,284,091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144272</xdr:rowOff>
    </xdr:from>
    <xdr:to>
      <xdr:col>24</xdr:col>
      <xdr:colOff>62865</xdr:colOff>
      <xdr:row>37</xdr:row>
      <xdr:rowOff>149301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87772"/>
          <a:ext cx="1270" cy="1205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153128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149301</xdr:rowOff>
    </xdr:from>
    <xdr:to>
      <xdr:col>24</xdr:col>
      <xdr:colOff>152400</xdr:colOff>
      <xdr:row>37</xdr:row>
      <xdr:rowOff>149301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90949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62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144272</xdr:rowOff>
    </xdr:from>
    <xdr:to>
      <xdr:col>24</xdr:col>
      <xdr:colOff>152400</xdr:colOff>
      <xdr:row>30</xdr:row>
      <xdr:rowOff>144272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8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106325</xdr:rowOff>
    </xdr:from>
    <xdr:to>
      <xdr:col>24</xdr:col>
      <xdr:colOff>63500</xdr:colOff>
      <xdr:row>38</xdr:row>
      <xdr:rowOff>48260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449975"/>
          <a:ext cx="838200" cy="1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111320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4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88443</xdr:rowOff>
    </xdr:from>
    <xdr:to>
      <xdr:col>24</xdr:col>
      <xdr:colOff>114300</xdr:colOff>
      <xdr:row>36</xdr:row>
      <xdr:rowOff>18593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8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48260</xdr:rowOff>
    </xdr:from>
    <xdr:to>
      <xdr:col>19</xdr:col>
      <xdr:colOff>177800</xdr:colOff>
      <xdr:row>39</xdr:row>
      <xdr:rowOff>12141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563360"/>
          <a:ext cx="889000" cy="13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2946</xdr:rowOff>
    </xdr:from>
    <xdr:to>
      <xdr:col>20</xdr:col>
      <xdr:colOff>38100</xdr:colOff>
      <xdr:row>36</xdr:row>
      <xdr:rowOff>104546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121073</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5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40030</xdr:rowOff>
    </xdr:from>
    <xdr:to>
      <xdr:col>15</xdr:col>
      <xdr:colOff>50800</xdr:colOff>
      <xdr:row>39</xdr:row>
      <xdr:rowOff>12141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555130"/>
          <a:ext cx="889000" cy="1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50495</xdr:rowOff>
    </xdr:from>
    <xdr:to>
      <xdr:col>15</xdr:col>
      <xdr:colOff>101600</xdr:colOff>
      <xdr:row>36</xdr:row>
      <xdr:rowOff>152095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168622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9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114554</xdr:rowOff>
    </xdr:from>
    <xdr:to>
      <xdr:col>10</xdr:col>
      <xdr:colOff>114300</xdr:colOff>
      <xdr:row>38</xdr:row>
      <xdr:rowOff>40030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458204"/>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119532</xdr:rowOff>
    </xdr:from>
    <xdr:to>
      <xdr:col>10</xdr:col>
      <xdr:colOff>165100</xdr:colOff>
      <xdr:row>38</xdr:row>
      <xdr:rowOff>49682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4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66209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3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135534</xdr:rowOff>
    </xdr:from>
    <xdr:to>
      <xdr:col>6</xdr:col>
      <xdr:colOff>38100</xdr:colOff>
      <xdr:row>37</xdr:row>
      <xdr:rowOff>65684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30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82211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8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55525</xdr:rowOff>
    </xdr:from>
    <xdr:to>
      <xdr:col>24</xdr:col>
      <xdr:colOff>114300</xdr:colOff>
      <xdr:row>37</xdr:row>
      <xdr:rowOff>157125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141902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168910</xdr:rowOff>
    </xdr:from>
    <xdr:to>
      <xdr:col>20</xdr:col>
      <xdr:colOff>38100</xdr:colOff>
      <xdr:row>38</xdr:row>
      <xdr:rowOff>99060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90187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6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132791</xdr:rowOff>
    </xdr:from>
    <xdr:to>
      <xdr:col>15</xdr:col>
      <xdr:colOff>101600</xdr:colOff>
      <xdr:row>39</xdr:row>
      <xdr:rowOff>62941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64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54068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74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160680</xdr:rowOff>
    </xdr:from>
    <xdr:to>
      <xdr:col>10</xdr:col>
      <xdr:colOff>165100</xdr:colOff>
      <xdr:row>38</xdr:row>
      <xdr:rowOff>90830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81957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5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63754</xdr:rowOff>
    </xdr:from>
    <xdr:to>
      <xdr:col>6</xdr:col>
      <xdr:colOff>38100</xdr:colOff>
      <xdr:row>37</xdr:row>
      <xdr:rowOff>165354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156481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168983</xdr:rowOff>
    </xdr:from>
    <xdr:to>
      <xdr:col>24</xdr:col>
      <xdr:colOff>62865</xdr:colOff>
      <xdr:row>59</xdr:row>
      <xdr:rowOff>34675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98733"/>
          <a:ext cx="1270" cy="55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38502</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5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34675</xdr:rowOff>
    </xdr:from>
    <xdr:to>
      <xdr:col>24</xdr:col>
      <xdr:colOff>152400</xdr:colOff>
      <xdr:row>59</xdr:row>
      <xdr:rowOff>34675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115660</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7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116,560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168983</xdr:rowOff>
    </xdr:from>
    <xdr:to>
      <xdr:col>24</xdr:col>
      <xdr:colOff>152400</xdr:colOff>
      <xdr:row>55</xdr:row>
      <xdr:rowOff>168983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9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70510</xdr:rowOff>
    </xdr:from>
    <xdr:to>
      <xdr:col>24</xdr:col>
      <xdr:colOff>63500</xdr:colOff>
      <xdr:row>57</xdr:row>
      <xdr:rowOff>144849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43160"/>
          <a:ext cx="838200" cy="7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124814</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97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146387</xdr:rowOff>
    </xdr:from>
    <xdr:to>
      <xdr:col>24</xdr:col>
      <xdr:colOff>114300</xdr:colOff>
      <xdr:row>58</xdr:row>
      <xdr:rowOff>76537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1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148104</xdr:rowOff>
    </xdr:from>
    <xdr:to>
      <xdr:col>19</xdr:col>
      <xdr:colOff>177800</xdr:colOff>
      <xdr:row>57</xdr:row>
      <xdr:rowOff>144849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49304"/>
          <a:ext cx="889000" cy="16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67651</xdr:rowOff>
    </xdr:from>
    <xdr:to>
      <xdr:col>20</xdr:col>
      <xdr:colOff>38100</xdr:colOff>
      <xdr:row>58</xdr:row>
      <xdr:rowOff>169251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01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160378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10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49360</xdr:rowOff>
    </xdr:from>
    <xdr:to>
      <xdr:col>15</xdr:col>
      <xdr:colOff>50800</xdr:colOff>
      <xdr:row>56</xdr:row>
      <xdr:rowOff>148104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793310"/>
          <a:ext cx="889000" cy="95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51529</xdr:rowOff>
    </xdr:from>
    <xdr:to>
      <xdr:col>15</xdr:col>
      <xdr:colOff>101600</xdr:colOff>
      <xdr:row>58</xdr:row>
      <xdr:rowOff>153129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9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144256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8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49360</xdr:rowOff>
    </xdr:from>
    <xdr:to>
      <xdr:col>10</xdr:col>
      <xdr:colOff>114300</xdr:colOff>
      <xdr:row>58</xdr:row>
      <xdr:rowOff>108393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793310"/>
          <a:ext cx="889000" cy="125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80496</xdr:rowOff>
    </xdr:from>
    <xdr:to>
      <xdr:col>10</xdr:col>
      <xdr:colOff>165100</xdr:colOff>
      <xdr:row>53</xdr:row>
      <xdr:rowOff>10646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99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1773</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08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33013</xdr:rowOff>
    </xdr:from>
    <xdr:to>
      <xdr:col>6</xdr:col>
      <xdr:colOff>38100</xdr:colOff>
      <xdr:row>59</xdr:row>
      <xdr:rowOff>134613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4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125740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24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19710</xdr:rowOff>
    </xdr:from>
    <xdr:to>
      <xdr:col>24</xdr:col>
      <xdr:colOff>114300</xdr:colOff>
      <xdr:row>57</xdr:row>
      <xdr:rowOff>121310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42587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4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94049</xdr:rowOff>
    </xdr:from>
    <xdr:to>
      <xdr:col>20</xdr:col>
      <xdr:colOff>38100</xdr:colOff>
      <xdr:row>58</xdr:row>
      <xdr:rowOff>24199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40726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4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97304</xdr:rowOff>
    </xdr:from>
    <xdr:to>
      <xdr:col>15</xdr:col>
      <xdr:colOff>101600</xdr:colOff>
      <xdr:row>57</xdr:row>
      <xdr:rowOff>27454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9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43981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7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170010</xdr:rowOff>
    </xdr:from>
    <xdr:to>
      <xdr:col>10</xdr:col>
      <xdr:colOff>165100</xdr:colOff>
      <xdr:row>51</xdr:row>
      <xdr:rowOff>100160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74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116687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51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57593</xdr:rowOff>
    </xdr:from>
    <xdr:to>
      <xdr:col>6</xdr:col>
      <xdr:colOff>38100</xdr:colOff>
      <xdr:row>58</xdr:row>
      <xdr:rowOff>159193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0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4270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77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14525</xdr:rowOff>
    </xdr:from>
    <xdr:to>
      <xdr:col>24</xdr:col>
      <xdr:colOff>62865</xdr:colOff>
      <xdr:row>77</xdr:row>
      <xdr:rowOff>17007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16025"/>
          <a:ext cx="1270" cy="1202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20834</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2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17007</xdr:rowOff>
    </xdr:from>
    <xdr:to>
      <xdr:col>24</xdr:col>
      <xdr:colOff>152400</xdr:colOff>
      <xdr:row>77</xdr:row>
      <xdr:rowOff>17007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1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132652</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79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189,833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14525</xdr:rowOff>
    </xdr:from>
    <xdr:to>
      <xdr:col>24</xdr:col>
      <xdr:colOff>152400</xdr:colOff>
      <xdr:row>70</xdr:row>
      <xdr:rowOff>14525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1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39116</xdr:rowOff>
    </xdr:from>
    <xdr:to>
      <xdr:col>24</xdr:col>
      <xdr:colOff>63500</xdr:colOff>
      <xdr:row>72</xdr:row>
      <xdr:rowOff>104594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212066"/>
          <a:ext cx="838200" cy="23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53742</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226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75315</xdr:rowOff>
    </xdr:from>
    <xdr:to>
      <xdr:col>24</xdr:col>
      <xdr:colOff>114300</xdr:colOff>
      <xdr:row>72</xdr:row>
      <xdr:rowOff>5465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24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45582</xdr:rowOff>
    </xdr:from>
    <xdr:to>
      <xdr:col>19</xdr:col>
      <xdr:colOff>177800</xdr:colOff>
      <xdr:row>72</xdr:row>
      <xdr:rowOff>104594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218532"/>
          <a:ext cx="889000" cy="23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165187</xdr:rowOff>
    </xdr:from>
    <xdr:to>
      <xdr:col>20</xdr:col>
      <xdr:colOff>38100</xdr:colOff>
      <xdr:row>74</xdr:row>
      <xdr:rowOff>95337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6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86464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7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45582</xdr:rowOff>
    </xdr:from>
    <xdr:to>
      <xdr:col>15</xdr:col>
      <xdr:colOff>50800</xdr:colOff>
      <xdr:row>75</xdr:row>
      <xdr:rowOff>56097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218532"/>
          <a:ext cx="889000" cy="69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72</xdr:row>
      <xdr:rowOff>88181</xdr:rowOff>
    </xdr:from>
    <xdr:to>
      <xdr:col>15</xdr:col>
      <xdr:colOff>101600</xdr:colOff>
      <xdr:row>73</xdr:row>
      <xdr:rowOff>18331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432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9458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52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56097</xdr:rowOff>
    </xdr:from>
    <xdr:to>
      <xdr:col>10</xdr:col>
      <xdr:colOff>114300</xdr:colOff>
      <xdr:row>76</xdr:row>
      <xdr:rowOff>99499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914847"/>
          <a:ext cx="889000" cy="2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52749</xdr:rowOff>
    </xdr:from>
    <xdr:to>
      <xdr:col>10</xdr:col>
      <xdr:colOff>165100</xdr:colOff>
      <xdr:row>77</xdr:row>
      <xdr:rowOff>154349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2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145476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34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56766</xdr:rowOff>
    </xdr:from>
    <xdr:to>
      <xdr:col>6</xdr:col>
      <xdr:colOff>38100</xdr:colOff>
      <xdr:row>78</xdr:row>
      <xdr:rowOff>158366</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2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149493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2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159766</xdr:rowOff>
    </xdr:from>
    <xdr:to>
      <xdr:col>24</xdr:col>
      <xdr:colOff>114300</xdr:colOff>
      <xdr:row>71</xdr:row>
      <xdr:rowOff>89916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16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11193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01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53794</xdr:rowOff>
    </xdr:from>
    <xdr:to>
      <xdr:col>20</xdr:col>
      <xdr:colOff>38100</xdr:colOff>
      <xdr:row>72</xdr:row>
      <xdr:rowOff>155394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3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471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17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166232</xdr:rowOff>
    </xdr:from>
    <xdr:to>
      <xdr:col>15</xdr:col>
      <xdr:colOff>101600</xdr:colOff>
      <xdr:row>71</xdr:row>
      <xdr:rowOff>96382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16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112909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194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5297</xdr:rowOff>
    </xdr:from>
    <xdr:to>
      <xdr:col>10</xdr:col>
      <xdr:colOff>165100</xdr:colOff>
      <xdr:row>75</xdr:row>
      <xdr:rowOff>106897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6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123424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63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48699</xdr:rowOff>
    </xdr:from>
    <xdr:to>
      <xdr:col>6</xdr:col>
      <xdr:colOff>38100</xdr:colOff>
      <xdr:row>76</xdr:row>
      <xdr:rowOff>150299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7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166826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85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133719</xdr:rowOff>
    </xdr:from>
    <xdr:to>
      <xdr:col>24</xdr:col>
      <xdr:colOff>62865</xdr:colOff>
      <xdr:row>99</xdr:row>
      <xdr:rowOff>25439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392769"/>
          <a:ext cx="1270" cy="16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29266</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00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25439</xdr:rowOff>
    </xdr:from>
    <xdr:to>
      <xdr:col>24</xdr:col>
      <xdr:colOff>152400</xdr:colOff>
      <xdr:row>99</xdr:row>
      <xdr:rowOff>25439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9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80396</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16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133719</xdr:rowOff>
    </xdr:from>
    <xdr:to>
      <xdr:col>24</xdr:col>
      <xdr:colOff>152400</xdr:colOff>
      <xdr:row>89</xdr:row>
      <xdr:rowOff>133719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392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162140</xdr:rowOff>
    </xdr:from>
    <xdr:to>
      <xdr:col>24</xdr:col>
      <xdr:colOff>63500</xdr:colOff>
      <xdr:row>93</xdr:row>
      <xdr:rowOff>134365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5592640"/>
          <a:ext cx="838200" cy="48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56430</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001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78003</xdr:rowOff>
    </xdr:from>
    <xdr:to>
      <xdr:col>24</xdr:col>
      <xdr:colOff>114300</xdr:colOff>
      <xdr:row>94</xdr:row>
      <xdr:rowOff>8153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02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134365</xdr:rowOff>
    </xdr:from>
    <xdr:to>
      <xdr:col>19</xdr:col>
      <xdr:colOff>177800</xdr:colOff>
      <xdr:row>93</xdr:row>
      <xdr:rowOff>156159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079215"/>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154623</xdr:rowOff>
    </xdr:from>
    <xdr:to>
      <xdr:col>20</xdr:col>
      <xdr:colOff>38100</xdr:colOff>
      <xdr:row>95</xdr:row>
      <xdr:rowOff>84773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2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75900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6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100800</xdr:rowOff>
    </xdr:from>
    <xdr:to>
      <xdr:col>15</xdr:col>
      <xdr:colOff>50800</xdr:colOff>
      <xdr:row>93</xdr:row>
      <xdr:rowOff>156159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045650"/>
          <a:ext cx="889000" cy="5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51639</xdr:rowOff>
    </xdr:from>
    <xdr:to>
      <xdr:col>15</xdr:col>
      <xdr:colOff>101600</xdr:colOff>
      <xdr:row>94</xdr:row>
      <xdr:rowOff>153239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16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144366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26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8522</xdr:rowOff>
    </xdr:from>
    <xdr:to>
      <xdr:col>10</xdr:col>
      <xdr:colOff>114300</xdr:colOff>
      <xdr:row>93</xdr:row>
      <xdr:rowOff>100800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5610472"/>
          <a:ext cx="889000" cy="43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165519</xdr:rowOff>
    </xdr:from>
    <xdr:to>
      <xdr:col>10</xdr:col>
      <xdr:colOff>165100</xdr:colOff>
      <xdr:row>96</xdr:row>
      <xdr:rowOff>95669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45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86796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54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21006</xdr:rowOff>
    </xdr:from>
    <xdr:to>
      <xdr:col>6</xdr:col>
      <xdr:colOff>38100</xdr:colOff>
      <xdr:row>97</xdr:row>
      <xdr:rowOff>122606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113733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4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111340</xdr:rowOff>
    </xdr:from>
    <xdr:to>
      <xdr:col>24</xdr:col>
      <xdr:colOff>114300</xdr:colOff>
      <xdr:row>91</xdr:row>
      <xdr:rowOff>41490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55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134217</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3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83565</xdr:rowOff>
    </xdr:from>
    <xdr:to>
      <xdr:col>20</xdr:col>
      <xdr:colOff>38100</xdr:colOff>
      <xdr:row>94</xdr:row>
      <xdr:rowOff>13715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0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30242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8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105359</xdr:rowOff>
    </xdr:from>
    <xdr:to>
      <xdr:col>15</xdr:col>
      <xdr:colOff>101600</xdr:colOff>
      <xdr:row>94</xdr:row>
      <xdr:rowOff>35509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05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52036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82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50000</xdr:rowOff>
    </xdr:from>
    <xdr:to>
      <xdr:col>10</xdr:col>
      <xdr:colOff>165100</xdr:colOff>
      <xdr:row>93</xdr:row>
      <xdr:rowOff>151600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599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168127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77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129172</xdr:rowOff>
    </xdr:from>
    <xdr:to>
      <xdr:col>6</xdr:col>
      <xdr:colOff>38100</xdr:colOff>
      <xdr:row>91</xdr:row>
      <xdr:rowOff>59322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555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75849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3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19413</xdr:rowOff>
    </xdr:from>
    <xdr:to>
      <xdr:col>54</xdr:col>
      <xdr:colOff>189865</xdr:colOff>
      <xdr:row>38</xdr:row>
      <xdr:rowOff>61323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34363"/>
          <a:ext cx="127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65150</xdr:rowOff>
    </xdr:from>
    <xdr:ext cx="378565"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580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61323</xdr:rowOff>
    </xdr:from>
    <xdr:to>
      <xdr:col>55</xdr:col>
      <xdr:colOff>88900</xdr:colOff>
      <xdr:row>38</xdr:row>
      <xdr:rowOff>61323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57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137540</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19413</xdr:rowOff>
    </xdr:from>
    <xdr:to>
      <xdr:col>55</xdr:col>
      <xdr:colOff>88900</xdr:colOff>
      <xdr:row>31</xdr:row>
      <xdr:rowOff>19413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19413</xdr:rowOff>
    </xdr:from>
    <xdr:to>
      <xdr:col>55</xdr:col>
      <xdr:colOff>0</xdr:colOff>
      <xdr:row>35</xdr:row>
      <xdr:rowOff>30299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02016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110688</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57685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87811</xdr:rowOff>
    </xdr:from>
    <xdr:to>
      <xdr:col>55</xdr:col>
      <xdr:colOff>50800</xdr:colOff>
      <xdr:row>35</xdr:row>
      <xdr:rowOff>17961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591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35742</xdr:rowOff>
    </xdr:from>
    <xdr:to>
      <xdr:col>50</xdr:col>
      <xdr:colOff>114300</xdr:colOff>
      <xdr:row>35</xdr:row>
      <xdr:rowOff>30299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5693592"/>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74204</xdr:rowOff>
    </xdr:from>
    <xdr:to>
      <xdr:col>50</xdr:col>
      <xdr:colOff>165100</xdr:colOff>
      <xdr:row>36</xdr:row>
      <xdr:rowOff>4354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07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166931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67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35742</xdr:rowOff>
    </xdr:from>
    <xdr:to>
      <xdr:col>45</xdr:col>
      <xdr:colOff>177800</xdr:colOff>
      <xdr:row>35</xdr:row>
      <xdr:rowOff>36830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5693592"/>
          <a:ext cx="889000" cy="34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25219</xdr:rowOff>
    </xdr:from>
    <xdr:to>
      <xdr:col>46</xdr:col>
      <xdr:colOff>38100</xdr:colOff>
      <xdr:row>35</xdr:row>
      <xdr:rowOff>126819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117946</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18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70031</xdr:rowOff>
    </xdr:from>
    <xdr:to>
      <xdr:col>41</xdr:col>
      <xdr:colOff>50800</xdr:colOff>
      <xdr:row>35</xdr:row>
      <xdr:rowOff>36830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5899331"/>
          <a:ext cx="889000" cy="13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74204</xdr:rowOff>
    </xdr:from>
    <xdr:to>
      <xdr:col>41</xdr:col>
      <xdr:colOff>101600</xdr:colOff>
      <xdr:row>32</xdr:row>
      <xdr:rowOff>4354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538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20881</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516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106317</xdr:rowOff>
    </xdr:from>
    <xdr:to>
      <xdr:col>36</xdr:col>
      <xdr:colOff>165100</xdr:colOff>
      <xdr:row>31</xdr:row>
      <xdr:rowOff>36467</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524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52994</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502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140063</xdr:rowOff>
    </xdr:from>
    <xdr:to>
      <xdr:col>55</xdr:col>
      <xdr:colOff>50800</xdr:colOff>
      <xdr:row>35</xdr:row>
      <xdr:rowOff>70213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118490</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947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150949</xdr:rowOff>
    </xdr:from>
    <xdr:to>
      <xdr:col>50</xdr:col>
      <xdr:colOff>165100</xdr:colOff>
      <xdr:row>35</xdr:row>
      <xdr:rowOff>81099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98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97626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575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156392</xdr:rowOff>
    </xdr:from>
    <xdr:to>
      <xdr:col>46</xdr:col>
      <xdr:colOff>38100</xdr:colOff>
      <xdr:row>33</xdr:row>
      <xdr:rowOff>86542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6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103069</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4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157480</xdr:rowOff>
    </xdr:from>
    <xdr:to>
      <xdr:col>41</xdr:col>
      <xdr:colOff>101600</xdr:colOff>
      <xdr:row>35</xdr:row>
      <xdr:rowOff>87630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78757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079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19231</xdr:rowOff>
    </xdr:from>
    <xdr:to>
      <xdr:col>36</xdr:col>
      <xdr:colOff>165100</xdr:colOff>
      <xdr:row>34</xdr:row>
      <xdr:rowOff>120831</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8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111958</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5941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117069</xdr:rowOff>
    </xdr:from>
    <xdr:to>
      <xdr:col>54</xdr:col>
      <xdr:colOff>189865</xdr:colOff>
      <xdr:row>57</xdr:row>
      <xdr:rowOff>135395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861019"/>
          <a:ext cx="1270" cy="104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139222</xdr:rowOff>
    </xdr:from>
    <xdr:ext cx="534377"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99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135395</xdr:rowOff>
    </xdr:from>
    <xdr:to>
      <xdr:col>55</xdr:col>
      <xdr:colOff>88900</xdr:colOff>
      <xdr:row>57</xdr:row>
      <xdr:rowOff>135395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99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63746</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3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117069</xdr:rowOff>
    </xdr:from>
    <xdr:to>
      <xdr:col>55</xdr:col>
      <xdr:colOff>88900</xdr:colOff>
      <xdr:row>51</xdr:row>
      <xdr:rowOff>117069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861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39401</xdr:rowOff>
    </xdr:from>
    <xdr:to>
      <xdr:col>55</xdr:col>
      <xdr:colOff>0</xdr:colOff>
      <xdr:row>56</xdr:row>
      <xdr:rowOff>56756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640601"/>
          <a:ext cx="838200" cy="1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164310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94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14433</xdr:rowOff>
    </xdr:from>
    <xdr:to>
      <xdr:col>55</xdr:col>
      <xdr:colOff>50800</xdr:colOff>
      <xdr:row>56</xdr:row>
      <xdr:rowOff>116033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1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29725</xdr:rowOff>
    </xdr:from>
    <xdr:to>
      <xdr:col>50</xdr:col>
      <xdr:colOff>114300</xdr:colOff>
      <xdr:row>56</xdr:row>
      <xdr:rowOff>39401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630925"/>
          <a:ext cx="889000" cy="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20777</xdr:rowOff>
    </xdr:from>
    <xdr:to>
      <xdr:col>50</xdr:col>
      <xdr:colOff>165100</xdr:colOff>
      <xdr:row>56</xdr:row>
      <xdr:rowOff>122377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62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113504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71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29725</xdr:rowOff>
    </xdr:from>
    <xdr:to>
      <xdr:col>45</xdr:col>
      <xdr:colOff>177800</xdr:colOff>
      <xdr:row>56</xdr:row>
      <xdr:rowOff>156940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630925"/>
          <a:ext cx="889000" cy="1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87261</xdr:rowOff>
    </xdr:from>
    <xdr:to>
      <xdr:col>46</xdr:col>
      <xdr:colOff>38100</xdr:colOff>
      <xdr:row>57</xdr:row>
      <xdr:rowOff>17411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8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8538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8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129432</xdr:rowOff>
    </xdr:from>
    <xdr:to>
      <xdr:col>41</xdr:col>
      <xdr:colOff>50800</xdr:colOff>
      <xdr:row>56</xdr:row>
      <xdr:rowOff>156940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730632"/>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94311</xdr:rowOff>
    </xdr:from>
    <xdr:to>
      <xdr:col>41</xdr:col>
      <xdr:colOff>101600</xdr:colOff>
      <xdr:row>58</xdr:row>
      <xdr:rowOff>24461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6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15588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95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78194</xdr:rowOff>
    </xdr:from>
    <xdr:to>
      <xdr:col>36</xdr:col>
      <xdr:colOff>165100</xdr:colOff>
      <xdr:row>58</xdr:row>
      <xdr:rowOff>8344</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170921</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94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5956</xdr:rowOff>
    </xdr:from>
    <xdr:to>
      <xdr:col>55</xdr:col>
      <xdr:colOff>50800</xdr:colOff>
      <xdr:row>56</xdr:row>
      <xdr:rowOff>107556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0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28833</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45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160051</xdr:rowOff>
    </xdr:from>
    <xdr:to>
      <xdr:col>50</xdr:col>
      <xdr:colOff>165100</xdr:colOff>
      <xdr:row>56</xdr:row>
      <xdr:rowOff>90201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58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106728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36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150375</xdr:rowOff>
    </xdr:from>
    <xdr:to>
      <xdr:col>46</xdr:col>
      <xdr:colOff>38100</xdr:colOff>
      <xdr:row>56</xdr:row>
      <xdr:rowOff>80525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97052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35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106140</xdr:rowOff>
    </xdr:from>
    <xdr:to>
      <xdr:col>41</xdr:col>
      <xdr:colOff>101600</xdr:colOff>
      <xdr:row>57</xdr:row>
      <xdr:rowOff>36290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52817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4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78632</xdr:rowOff>
    </xdr:from>
    <xdr:to>
      <xdr:col>36</xdr:col>
      <xdr:colOff>165100</xdr:colOff>
      <xdr:row>57</xdr:row>
      <xdr:rowOff>8782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7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25309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45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73677</xdr:rowOff>
    </xdr:from>
    <xdr:ext cx="46717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136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96114</xdr:rowOff>
    </xdr:from>
    <xdr:to>
      <xdr:col>54</xdr:col>
      <xdr:colOff>189865</xdr:colOff>
      <xdr:row>78</xdr:row>
      <xdr:rowOff>121793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269064"/>
          <a:ext cx="1270" cy="1225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125620</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49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121793</xdr:rowOff>
    </xdr:from>
    <xdr:to>
      <xdr:col>55</xdr:col>
      <xdr:colOff>88900</xdr:colOff>
      <xdr:row>78</xdr:row>
      <xdr:rowOff>121793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49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42791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4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96114</xdr:rowOff>
    </xdr:from>
    <xdr:to>
      <xdr:col>55</xdr:col>
      <xdr:colOff>88900</xdr:colOff>
      <xdr:row>71</xdr:row>
      <xdr:rowOff>96114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26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94971</xdr:rowOff>
    </xdr:from>
    <xdr:to>
      <xdr:col>55</xdr:col>
      <xdr:colOff>0</xdr:colOff>
      <xdr:row>77</xdr:row>
      <xdr:rowOff>90170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2953721"/>
          <a:ext cx="838200" cy="3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54018</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2741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31141</xdr:rowOff>
    </xdr:from>
    <xdr:to>
      <xdr:col>55</xdr:col>
      <xdr:colOff>50800</xdr:colOff>
      <xdr:row>75</xdr:row>
      <xdr:rowOff>132741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288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94971</xdr:rowOff>
    </xdr:from>
    <xdr:to>
      <xdr:col>50</xdr:col>
      <xdr:colOff>114300</xdr:colOff>
      <xdr:row>76</xdr:row>
      <xdr:rowOff>134899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2953721"/>
          <a:ext cx="889000" cy="21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41122</xdr:rowOff>
    </xdr:from>
    <xdr:to>
      <xdr:col>50</xdr:col>
      <xdr:colOff>165100</xdr:colOff>
      <xdr:row>73</xdr:row>
      <xdr:rowOff>142722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255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159249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33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134899</xdr:rowOff>
    </xdr:from>
    <xdr:to>
      <xdr:col>45</xdr:col>
      <xdr:colOff>177800</xdr:colOff>
      <xdr:row>77</xdr:row>
      <xdr:rowOff>90018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165099"/>
          <a:ext cx="889000" cy="12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166015</xdr:rowOff>
    </xdr:from>
    <xdr:to>
      <xdr:col>46</xdr:col>
      <xdr:colOff>38100</xdr:colOff>
      <xdr:row>73</xdr:row>
      <xdr:rowOff>96165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251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112692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28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90018</xdr:rowOff>
    </xdr:from>
    <xdr:to>
      <xdr:col>41</xdr:col>
      <xdr:colOff>50800</xdr:colOff>
      <xdr:row>79</xdr:row>
      <xdr:rowOff>54127</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291668"/>
          <a:ext cx="889000" cy="30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139116</xdr:rowOff>
    </xdr:from>
    <xdr:to>
      <xdr:col>41</xdr:col>
      <xdr:colOff>101600</xdr:colOff>
      <xdr:row>73</xdr:row>
      <xdr:rowOff>69266</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24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85793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25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128371</xdr:rowOff>
    </xdr:from>
    <xdr:to>
      <xdr:col>36</xdr:col>
      <xdr:colOff>165100</xdr:colOff>
      <xdr:row>76</xdr:row>
      <xdr:rowOff>58520</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29871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75048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76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39370</xdr:rowOff>
    </xdr:from>
    <xdr:to>
      <xdr:col>55</xdr:col>
      <xdr:colOff>50800</xdr:colOff>
      <xdr:row>77</xdr:row>
      <xdr:rowOff>140970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24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17797</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1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44171</xdr:rowOff>
    </xdr:from>
    <xdr:to>
      <xdr:col>50</xdr:col>
      <xdr:colOff>165100</xdr:colOff>
      <xdr:row>75</xdr:row>
      <xdr:rowOff>145771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290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136898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299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84099</xdr:rowOff>
    </xdr:from>
    <xdr:to>
      <xdr:col>46</xdr:col>
      <xdr:colOff>38100</xdr:colOff>
      <xdr:row>77</xdr:row>
      <xdr:rowOff>14249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1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5376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32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39218</xdr:rowOff>
    </xdr:from>
    <xdr:to>
      <xdr:col>41</xdr:col>
      <xdr:colOff>101600</xdr:colOff>
      <xdr:row>77</xdr:row>
      <xdr:rowOff>140818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2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131945</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33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3327</xdr:rowOff>
    </xdr:from>
    <xdr:to>
      <xdr:col>36</xdr:col>
      <xdr:colOff>165100</xdr:colOff>
      <xdr:row>79</xdr:row>
      <xdr:rowOff>104927</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5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96054</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64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157226</xdr:rowOff>
    </xdr:from>
    <xdr:to>
      <xdr:col>54</xdr:col>
      <xdr:colOff>189865</xdr:colOff>
      <xdr:row>97</xdr:row>
      <xdr:rowOff>25972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759176"/>
          <a:ext cx="1270" cy="897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29799</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66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25972</xdr:rowOff>
    </xdr:from>
    <xdr:to>
      <xdr:col>55</xdr:col>
      <xdr:colOff>88900</xdr:colOff>
      <xdr:row>97</xdr:row>
      <xdr:rowOff>25972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6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103903</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53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157226</xdr:rowOff>
    </xdr:from>
    <xdr:to>
      <xdr:col>55</xdr:col>
      <xdr:colOff>88900</xdr:colOff>
      <xdr:row>91</xdr:row>
      <xdr:rowOff>157226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75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127355</xdr:rowOff>
    </xdr:from>
    <xdr:to>
      <xdr:col>55</xdr:col>
      <xdr:colOff>0</xdr:colOff>
      <xdr:row>97</xdr:row>
      <xdr:rowOff>25972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586555"/>
          <a:ext cx="838200" cy="7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167746</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112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144869</xdr:rowOff>
    </xdr:from>
    <xdr:to>
      <xdr:col>55</xdr:col>
      <xdr:colOff>50800</xdr:colOff>
      <xdr:row>95</xdr:row>
      <xdr:rowOff>75019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2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127355</xdr:rowOff>
    </xdr:from>
    <xdr:to>
      <xdr:col>50</xdr:col>
      <xdr:colOff>114300</xdr:colOff>
      <xdr:row>97</xdr:row>
      <xdr:rowOff>32562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586555"/>
          <a:ext cx="8890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157480</xdr:rowOff>
    </xdr:from>
    <xdr:to>
      <xdr:col>50</xdr:col>
      <xdr:colOff>165100</xdr:colOff>
      <xdr:row>95</xdr:row>
      <xdr:rowOff>87630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27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104157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04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32562</xdr:rowOff>
    </xdr:from>
    <xdr:to>
      <xdr:col>45</xdr:col>
      <xdr:colOff>177800</xdr:colOff>
      <xdr:row>97</xdr:row>
      <xdr:rowOff>163740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663212"/>
          <a:ext cx="889000" cy="13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133744</xdr:rowOff>
    </xdr:from>
    <xdr:to>
      <xdr:col>46</xdr:col>
      <xdr:colOff>38100</xdr:colOff>
      <xdr:row>95</xdr:row>
      <xdr:rowOff>63894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2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80421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0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127699</xdr:rowOff>
    </xdr:from>
    <xdr:to>
      <xdr:col>41</xdr:col>
      <xdr:colOff>50800</xdr:colOff>
      <xdr:row>97</xdr:row>
      <xdr:rowOff>163740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758349"/>
          <a:ext cx="889000" cy="3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77279</xdr:rowOff>
    </xdr:from>
    <xdr:to>
      <xdr:col>41</xdr:col>
      <xdr:colOff>101600</xdr:colOff>
      <xdr:row>94</xdr:row>
      <xdr:rowOff>7429</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02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23956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579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108369</xdr:rowOff>
    </xdr:from>
    <xdr:to>
      <xdr:col>36</xdr:col>
      <xdr:colOff>165100</xdr:colOff>
      <xdr:row>94</xdr:row>
      <xdr:rowOff>38519</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05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55046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582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146622</xdr:rowOff>
    </xdr:from>
    <xdr:to>
      <xdr:col>55</xdr:col>
      <xdr:colOff>50800</xdr:colOff>
      <xdr:row>97</xdr:row>
      <xdr:rowOff>76772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0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61549</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2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76555</xdr:rowOff>
    </xdr:from>
    <xdr:to>
      <xdr:col>50</xdr:col>
      <xdr:colOff>165100</xdr:colOff>
      <xdr:row>97</xdr:row>
      <xdr:rowOff>6705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169282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62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153212</xdr:rowOff>
    </xdr:from>
    <xdr:to>
      <xdr:col>46</xdr:col>
      <xdr:colOff>38100</xdr:colOff>
      <xdr:row>97</xdr:row>
      <xdr:rowOff>83362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1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74489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70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112940</xdr:rowOff>
    </xdr:from>
    <xdr:to>
      <xdr:col>41</xdr:col>
      <xdr:colOff>101600</xdr:colOff>
      <xdr:row>98</xdr:row>
      <xdr:rowOff>43090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74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34217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83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76899</xdr:rowOff>
    </xdr:from>
    <xdr:to>
      <xdr:col>36</xdr:col>
      <xdr:colOff>165100</xdr:colOff>
      <xdr:row>98</xdr:row>
      <xdr:rowOff>7049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169626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8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62205</xdr:rowOff>
    </xdr:from>
    <xdr:to>
      <xdr:col>85</xdr:col>
      <xdr:colOff>126364</xdr:colOff>
      <xdr:row>39</xdr:row>
      <xdr:rowOff>51156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7155"/>
          <a:ext cx="1269" cy="136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54983</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4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51156</xdr:rowOff>
    </xdr:from>
    <xdr:to>
      <xdr:col>86</xdr:col>
      <xdr:colOff>25400</xdr:colOff>
      <xdr:row>39</xdr:row>
      <xdr:rowOff>51156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8882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5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62205</xdr:rowOff>
    </xdr:from>
    <xdr:to>
      <xdr:col>86</xdr:col>
      <xdr:colOff>25400</xdr:colOff>
      <xdr:row>31</xdr:row>
      <xdr:rowOff>62205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105105</xdr:rowOff>
    </xdr:from>
    <xdr:to>
      <xdr:col>85</xdr:col>
      <xdr:colOff>127000</xdr:colOff>
      <xdr:row>37</xdr:row>
      <xdr:rowOff>407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5591505"/>
          <a:ext cx="838200" cy="75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156786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57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6909</xdr:rowOff>
    </xdr:from>
    <xdr:to>
      <xdr:col>85</xdr:col>
      <xdr:colOff>177800</xdr:colOff>
      <xdr:row>36</xdr:row>
      <xdr:rowOff>108509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179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407</xdr:rowOff>
    </xdr:from>
    <xdr:to>
      <xdr:col>81</xdr:col>
      <xdr:colOff>50800</xdr:colOff>
      <xdr:row>37</xdr:row>
      <xdr:rowOff>61290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344057"/>
          <a:ext cx="889000" cy="6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90500</xdr:rowOff>
    </xdr:from>
    <xdr:to>
      <xdr:col>81</xdr:col>
      <xdr:colOff>101600</xdr:colOff>
      <xdr:row>38</xdr:row>
      <xdr:rowOff>20650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11777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2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61290</xdr:rowOff>
    </xdr:from>
    <xdr:to>
      <xdr:col>76</xdr:col>
      <xdr:colOff>114300</xdr:colOff>
      <xdr:row>37</xdr:row>
      <xdr:rowOff>104343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404940"/>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36094</xdr:rowOff>
    </xdr:from>
    <xdr:to>
      <xdr:col>76</xdr:col>
      <xdr:colOff>165100</xdr:colOff>
      <xdr:row>37</xdr:row>
      <xdr:rowOff>137694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128820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104343</xdr:rowOff>
    </xdr:from>
    <xdr:to>
      <xdr:col>71</xdr:col>
      <xdr:colOff>177800</xdr:colOff>
      <xdr:row>37</xdr:row>
      <xdr:rowOff>125756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447993"/>
          <a:ext cx="8890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16434</xdr:rowOff>
    </xdr:from>
    <xdr:to>
      <xdr:col>72</xdr:col>
      <xdr:colOff>38100</xdr:colOff>
      <xdr:row>38</xdr:row>
      <xdr:rowOff>118034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53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109161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6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36855</xdr:rowOff>
    </xdr:from>
    <xdr:to>
      <xdr:col>67</xdr:col>
      <xdr:colOff>101600</xdr:colOff>
      <xdr:row>38</xdr:row>
      <xdr:rowOff>138455</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5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129582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64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54305</xdr:rowOff>
    </xdr:from>
    <xdr:to>
      <xdr:col>85</xdr:col>
      <xdr:colOff>177800</xdr:colOff>
      <xdr:row>32</xdr:row>
      <xdr:rowOff>155905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54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77182</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3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121057</xdr:rowOff>
    </xdr:from>
    <xdr:to>
      <xdr:col>81</xdr:col>
      <xdr:colOff>101600</xdr:colOff>
      <xdr:row>37</xdr:row>
      <xdr:rowOff>51207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2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67734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0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10490</xdr:rowOff>
    </xdr:from>
    <xdr:to>
      <xdr:col>76</xdr:col>
      <xdr:colOff>165100</xdr:colOff>
      <xdr:row>37</xdr:row>
      <xdr:rowOff>112090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128617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1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53543</xdr:rowOff>
    </xdr:from>
    <xdr:to>
      <xdr:col>72</xdr:col>
      <xdr:colOff>38100</xdr:colOff>
      <xdr:row>37</xdr:row>
      <xdr:rowOff>155143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9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17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74956</xdr:rowOff>
    </xdr:from>
    <xdr:to>
      <xdr:col>67</xdr:col>
      <xdr:colOff>101600</xdr:colOff>
      <xdr:row>38</xdr:row>
      <xdr:rowOff>5105</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186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21633</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19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4140</xdr:rowOff>
    </xdr:from>
    <xdr:to>
      <xdr:col>85</xdr:col>
      <xdr:colOff>126364</xdr:colOff>
      <xdr:row>57</xdr:row>
      <xdr:rowOff>155587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919540"/>
          <a:ext cx="1269" cy="1008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159414</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155587</xdr:rowOff>
    </xdr:from>
    <xdr:to>
      <xdr:col>86</xdr:col>
      <xdr:colOff>25400</xdr:colOff>
      <xdr:row>57</xdr:row>
      <xdr:rowOff>155587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122267</xdr:rowOff>
    </xdr:from>
    <xdr:ext cx="534377"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69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90,930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4140</xdr:rowOff>
    </xdr:from>
    <xdr:to>
      <xdr:col>86</xdr:col>
      <xdr:colOff>25400</xdr:colOff>
      <xdr:row>52</xdr:row>
      <xdr:rowOff>4140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9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116725</xdr:rowOff>
    </xdr:from>
    <xdr:to>
      <xdr:col>85</xdr:col>
      <xdr:colOff>127000</xdr:colOff>
      <xdr:row>58</xdr:row>
      <xdr:rowOff>134534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889375"/>
          <a:ext cx="838200" cy="18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84848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14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61971</xdr:rowOff>
    </xdr:from>
    <xdr:to>
      <xdr:col>85</xdr:col>
      <xdr:colOff>177800</xdr:colOff>
      <xdr:row>56</xdr:row>
      <xdr:rowOff>163571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6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134534</xdr:rowOff>
    </xdr:from>
    <xdr:to>
      <xdr:col>81</xdr:col>
      <xdr:colOff>50800</xdr:colOff>
      <xdr:row>59</xdr:row>
      <xdr:rowOff>2105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10078634"/>
          <a:ext cx="889000" cy="3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171036</xdr:rowOff>
    </xdr:from>
    <xdr:to>
      <xdr:col>81</xdr:col>
      <xdr:colOff>101600</xdr:colOff>
      <xdr:row>57</xdr:row>
      <xdr:rowOff>101186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77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117713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54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128887</xdr:rowOff>
    </xdr:from>
    <xdr:to>
      <xdr:col>76</xdr:col>
      <xdr:colOff>114300</xdr:colOff>
      <xdr:row>59</xdr:row>
      <xdr:rowOff>2105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901537"/>
          <a:ext cx="889000" cy="21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152885</xdr:rowOff>
    </xdr:from>
    <xdr:to>
      <xdr:col>76</xdr:col>
      <xdr:colOff>165100</xdr:colOff>
      <xdr:row>57</xdr:row>
      <xdr:rowOff>83035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7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99562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52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123789</xdr:rowOff>
    </xdr:from>
    <xdr:to>
      <xdr:col>71</xdr:col>
      <xdr:colOff>177800</xdr:colOff>
      <xdr:row>57</xdr:row>
      <xdr:rowOff>128887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896439"/>
          <a:ext cx="889000" cy="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53078</xdr:rowOff>
    </xdr:from>
    <xdr:to>
      <xdr:col>72</xdr:col>
      <xdr:colOff>38100</xdr:colOff>
      <xdr:row>56</xdr:row>
      <xdr:rowOff>154678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5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171205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2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122504</xdr:rowOff>
    </xdr:from>
    <xdr:to>
      <xdr:col>67</xdr:col>
      <xdr:colOff>101600</xdr:colOff>
      <xdr:row>57</xdr:row>
      <xdr:rowOff>52654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2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69181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9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65925</xdr:rowOff>
    </xdr:from>
    <xdr:to>
      <xdr:col>85</xdr:col>
      <xdr:colOff>177800</xdr:colOff>
      <xdr:row>57</xdr:row>
      <xdr:rowOff>167525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8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152302</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5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83734</xdr:rowOff>
    </xdr:from>
    <xdr:to>
      <xdr:col>81</xdr:col>
      <xdr:colOff>101600</xdr:colOff>
      <xdr:row>59</xdr:row>
      <xdr:rowOff>13884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100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5011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12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122755</xdr:rowOff>
    </xdr:from>
    <xdr:to>
      <xdr:col>76</xdr:col>
      <xdr:colOff>165100</xdr:colOff>
      <xdr:row>59</xdr:row>
      <xdr:rowOff>52905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44032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15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78087</xdr:rowOff>
    </xdr:from>
    <xdr:to>
      <xdr:col>72</xdr:col>
      <xdr:colOff>38100</xdr:colOff>
      <xdr:row>58</xdr:row>
      <xdr:rowOff>8237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170814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4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72989</xdr:rowOff>
    </xdr:from>
    <xdr:to>
      <xdr:col>67</xdr:col>
      <xdr:colOff>101600</xdr:colOff>
      <xdr:row>58</xdr:row>
      <xdr:rowOff>3139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84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165716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93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83693</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85193"/>
          <a:ext cx="1269" cy="150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30370</xdr:rowOff>
    </xdr:from>
    <xdr:ext cx="469744"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83693</xdr:rowOff>
    </xdr:from>
    <xdr:to>
      <xdr:col>86</xdr:col>
      <xdr:colOff>25400</xdr:colOff>
      <xdr:row>70</xdr:row>
      <xdr:rowOff>83693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8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35306</xdr:rowOff>
    </xdr:from>
    <xdr:to>
      <xdr:col>85</xdr:col>
      <xdr:colOff>127000</xdr:colOff>
      <xdr:row>78</xdr:row>
      <xdr:rowOff>26163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2894056"/>
          <a:ext cx="838200" cy="50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132669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2991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154242</xdr:rowOff>
    </xdr:from>
    <xdr:to>
      <xdr:col>85</xdr:col>
      <xdr:colOff>177800</xdr:colOff>
      <xdr:row>76</xdr:row>
      <xdr:rowOff>84392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0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129603</xdr:rowOff>
    </xdr:from>
    <xdr:to>
      <xdr:col>81</xdr:col>
      <xdr:colOff>50800</xdr:colOff>
      <xdr:row>78</xdr:row>
      <xdr:rowOff>26163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331253"/>
          <a:ext cx="889000" cy="6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33846</xdr:rowOff>
    </xdr:from>
    <xdr:to>
      <xdr:col>81</xdr:col>
      <xdr:colOff>101600</xdr:colOff>
      <xdr:row>76</xdr:row>
      <xdr:rowOff>135446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06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151972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283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71120</xdr:rowOff>
    </xdr:from>
    <xdr:to>
      <xdr:col>76</xdr:col>
      <xdr:colOff>114300</xdr:colOff>
      <xdr:row>77</xdr:row>
      <xdr:rowOff>129603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101320"/>
          <a:ext cx="889000" cy="22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69850</xdr:rowOff>
    </xdr:from>
    <xdr:to>
      <xdr:col>76</xdr:col>
      <xdr:colOff>165100</xdr:colOff>
      <xdr:row>78</xdr:row>
      <xdr:rowOff>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16527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64833</xdr:rowOff>
    </xdr:from>
    <xdr:to>
      <xdr:col>71</xdr:col>
      <xdr:colOff>177800</xdr:colOff>
      <xdr:row>76</xdr:row>
      <xdr:rowOff>71120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095033"/>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28893</xdr:rowOff>
    </xdr:from>
    <xdr:to>
      <xdr:col>72</xdr:col>
      <xdr:colOff>38100</xdr:colOff>
      <xdr:row>74</xdr:row>
      <xdr:rowOff>130493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271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147020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249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44323</xdr:rowOff>
    </xdr:from>
    <xdr:to>
      <xdr:col>67</xdr:col>
      <xdr:colOff>101600</xdr:colOff>
      <xdr:row>75</xdr:row>
      <xdr:rowOff>145923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290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162450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267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155956</xdr:rowOff>
    </xdr:from>
    <xdr:to>
      <xdr:col>85</xdr:col>
      <xdr:colOff>177800</xdr:colOff>
      <xdr:row>75</xdr:row>
      <xdr:rowOff>86106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284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7383</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269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146813</xdr:rowOff>
    </xdr:from>
    <xdr:to>
      <xdr:col>81</xdr:col>
      <xdr:colOff>101600</xdr:colOff>
      <xdr:row>78</xdr:row>
      <xdr:rowOff>76963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3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68090</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44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78803</xdr:rowOff>
    </xdr:from>
    <xdr:to>
      <xdr:col>76</xdr:col>
      <xdr:colOff>165100</xdr:colOff>
      <xdr:row>78</xdr:row>
      <xdr:rowOff>8953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28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37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20320</xdr:rowOff>
    </xdr:from>
    <xdr:to>
      <xdr:col>72</xdr:col>
      <xdr:colOff>38100</xdr:colOff>
      <xdr:row>76</xdr:row>
      <xdr:rowOff>121920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0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113047</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14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14033</xdr:rowOff>
    </xdr:from>
    <xdr:to>
      <xdr:col>67</xdr:col>
      <xdr:colOff>101600</xdr:colOff>
      <xdr:row>76</xdr:row>
      <xdr:rowOff>115633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04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106760</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13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62357</xdr:rowOff>
    </xdr:from>
    <xdr:to>
      <xdr:col>85</xdr:col>
      <xdr:colOff>126364</xdr:colOff>
      <xdr:row>98</xdr:row>
      <xdr:rowOff>128690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664307"/>
          <a:ext cx="1269" cy="1266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132517</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128690</xdr:rowOff>
    </xdr:from>
    <xdr:to>
      <xdr:col>86</xdr:col>
      <xdr:colOff>25400</xdr:colOff>
      <xdr:row>98</xdr:row>
      <xdr:rowOff>128690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9034</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43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62357</xdr:rowOff>
    </xdr:from>
    <xdr:to>
      <xdr:col>86</xdr:col>
      <xdr:colOff>25400</xdr:colOff>
      <xdr:row>91</xdr:row>
      <xdr:rowOff>62357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66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50318</xdr:rowOff>
    </xdr:from>
    <xdr:to>
      <xdr:col>85</xdr:col>
      <xdr:colOff>127000</xdr:colOff>
      <xdr:row>91</xdr:row>
      <xdr:rowOff>64072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5652268"/>
          <a:ext cx="8382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45077</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581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66650</xdr:rowOff>
    </xdr:from>
    <xdr:to>
      <xdr:col>85</xdr:col>
      <xdr:colOff>177800</xdr:colOff>
      <xdr:row>92</xdr:row>
      <xdr:rowOff>168250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584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50318</xdr:rowOff>
    </xdr:from>
    <xdr:to>
      <xdr:col>81</xdr:col>
      <xdr:colOff>50800</xdr:colOff>
      <xdr:row>91</xdr:row>
      <xdr:rowOff>138900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5652268"/>
          <a:ext cx="8890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966</xdr:rowOff>
    </xdr:from>
    <xdr:to>
      <xdr:col>81</xdr:col>
      <xdr:colOff>101600</xdr:colOff>
      <xdr:row>94</xdr:row>
      <xdr:rowOff>102566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11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93693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0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75006</xdr:rowOff>
    </xdr:from>
    <xdr:to>
      <xdr:col>76</xdr:col>
      <xdr:colOff>114300</xdr:colOff>
      <xdr:row>91</xdr:row>
      <xdr:rowOff>138900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5676956"/>
          <a:ext cx="889000" cy="6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49391</xdr:rowOff>
    </xdr:from>
    <xdr:to>
      <xdr:col>76</xdr:col>
      <xdr:colOff>165100</xdr:colOff>
      <xdr:row>94</xdr:row>
      <xdr:rowOff>150991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1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142118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5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103772</xdr:rowOff>
    </xdr:from>
    <xdr:to>
      <xdr:col>71</xdr:col>
      <xdr:colOff>177800</xdr:colOff>
      <xdr:row>91</xdr:row>
      <xdr:rowOff>75006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5534272"/>
          <a:ext cx="889000" cy="14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138201</xdr:rowOff>
    </xdr:from>
    <xdr:to>
      <xdr:col>72</xdr:col>
      <xdr:colOff>38100</xdr:colOff>
      <xdr:row>97</xdr:row>
      <xdr:rowOff>68351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597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59478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69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113361</xdr:rowOff>
    </xdr:from>
    <xdr:to>
      <xdr:col>67</xdr:col>
      <xdr:colOff>101600</xdr:colOff>
      <xdr:row>97</xdr:row>
      <xdr:rowOff>43511</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7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34638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66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13272</xdr:rowOff>
    </xdr:from>
    <xdr:to>
      <xdr:col>85</xdr:col>
      <xdr:colOff>177800</xdr:colOff>
      <xdr:row>91</xdr:row>
      <xdr:rowOff>114872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61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136035</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56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170968</xdr:rowOff>
    </xdr:from>
    <xdr:to>
      <xdr:col>81</xdr:col>
      <xdr:colOff>101600</xdr:colOff>
      <xdr:row>91</xdr:row>
      <xdr:rowOff>101118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60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117645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37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88100</xdr:rowOff>
    </xdr:from>
    <xdr:to>
      <xdr:col>76</xdr:col>
      <xdr:colOff>165100</xdr:colOff>
      <xdr:row>92</xdr:row>
      <xdr:rowOff>18250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6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34777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46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24206</xdr:rowOff>
    </xdr:from>
    <xdr:to>
      <xdr:col>72</xdr:col>
      <xdr:colOff>38100</xdr:colOff>
      <xdr:row>91</xdr:row>
      <xdr:rowOff>125806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6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142333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40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52972</xdr:rowOff>
    </xdr:from>
    <xdr:to>
      <xdr:col>67</xdr:col>
      <xdr:colOff>101600</xdr:colOff>
      <xdr:row>90</xdr:row>
      <xdr:rowOff>154572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48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171099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2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116840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431790"/>
          <a:ext cx="1269"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63517</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0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116840</xdr:rowOff>
    </xdr:from>
    <xdr:to>
      <xdr:col>116</xdr:col>
      <xdr:colOff>152400</xdr:colOff>
      <xdr:row>31</xdr:row>
      <xdr:rowOff>116840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43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138447</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3106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115570</xdr:rowOff>
    </xdr:from>
    <xdr:to>
      <xdr:col>116</xdr:col>
      <xdr:colOff>114300</xdr:colOff>
      <xdr:row>38</xdr:row>
      <xdr:rowOff>45720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46990</xdr:rowOff>
    </xdr:from>
    <xdr:to>
      <xdr:col>112</xdr:col>
      <xdr:colOff>38100</xdr:colOff>
      <xdr:row>38</xdr:row>
      <xdr:rowOff>148590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165117</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337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20337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63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168910</xdr:rowOff>
    </xdr:from>
    <xdr:to>
      <xdr:col>98</xdr:col>
      <xdr:colOff>38100</xdr:colOff>
      <xdr:row>37</xdr:row>
      <xdr:rowOff>99060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115587</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1163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消防費について、共同指令センター整備事業等により増額となっており、類似団体と比較して一人当たりコストが高い状況となっている。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衛生費について、新斎苑整備運営事業等により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増額となっており、類似団体と比較して一人当たりコストが高い状況となっている。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民生費について、住民税非課税世帯等物価高騰支援給付事業等により増額となっており、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類似団体と比較して一人当たりコストが高い状況となっている。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財政調整基金について、約９２０百万円を積み立てたが、伊賀市ふるさと応援基金等その他特定目的基金について、約１，０４２百万円の取り崩しにより、実質単年度収支が赤字となった。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中長期的な見通しにより決算剰余金を中心に積み立てるなど実質単年度収支の黒字回復に努める。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国民健康保険事業特別会計について、前年度は保険料の改定により黒字となったが、納付金の増加により再び赤字となった。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法適用の水道事業会計、下水道事業会計、病院事業会計については、赤字は生じていないが、一般会計からの繰出金に依存しているため、歳入の確保と経費の縮減を図り、経営の健全化に努めなければなら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49452585</v>
      </c>
      <c r="BO4" s="407"/>
      <c r="BP4" s="407"/>
      <c r="BQ4" s="407"/>
      <c r="BR4" s="407"/>
      <c r="BS4" s="407"/>
      <c r="BT4" s="407"/>
      <c r="BU4" s="408"/>
      <c r="BV4" s="406">
        <v>47539812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v>
      </c>
      <c r="CU4" s="413"/>
      <c r="CV4" s="413"/>
      <c r="CW4" s="413"/>
      <c r="CX4" s="413"/>
      <c r="CY4" s="413"/>
      <c r="CZ4" s="413"/>
      <c r="DA4" s="414"/>
      <c r="DB4" s="412">
        <v>6.6</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48291781</v>
      </c>
      <c r="BO5" s="444"/>
      <c r="BP5" s="444"/>
      <c r="BQ5" s="444"/>
      <c r="BR5" s="444"/>
      <c r="BS5" s="444"/>
      <c r="BT5" s="444"/>
      <c r="BU5" s="445"/>
      <c r="BV5" s="443">
        <v>45445713</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96.6</v>
      </c>
      <c r="CU5" s="441"/>
      <c r="CV5" s="441"/>
      <c r="CW5" s="441"/>
      <c r="CX5" s="441"/>
      <c r="CY5" s="441"/>
      <c r="CZ5" s="441"/>
      <c r="DA5" s="442"/>
      <c r="DB5" s="440">
        <v>97</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1160804</v>
      </c>
      <c r="BO6" s="444"/>
      <c r="BP6" s="444"/>
      <c r="BQ6" s="444"/>
      <c r="BR6" s="444"/>
      <c r="BS6" s="444"/>
      <c r="BT6" s="444"/>
      <c r="BU6" s="445"/>
      <c r="BV6" s="443">
        <v>2094099</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97.4</v>
      </c>
      <c r="CU6" s="481"/>
      <c r="CV6" s="481"/>
      <c r="CW6" s="481"/>
      <c r="CX6" s="481"/>
      <c r="CY6" s="481"/>
      <c r="CZ6" s="481"/>
      <c r="DA6" s="482"/>
      <c r="DB6" s="480">
        <v>98.9</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334799</v>
      </c>
      <c r="BO7" s="444"/>
      <c r="BP7" s="444"/>
      <c r="BQ7" s="444"/>
      <c r="BR7" s="444"/>
      <c r="BS7" s="444"/>
      <c r="BT7" s="444"/>
      <c r="BU7" s="445"/>
      <c r="BV7" s="443">
        <v>279843</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27966679</v>
      </c>
      <c r="CU7" s="444"/>
      <c r="CV7" s="444"/>
      <c r="CW7" s="444"/>
      <c r="CX7" s="444"/>
      <c r="CY7" s="444"/>
      <c r="CZ7" s="444"/>
      <c r="DA7" s="445"/>
      <c r="DB7" s="443">
        <v>27608387</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826005</v>
      </c>
      <c r="BO8" s="444"/>
      <c r="BP8" s="444"/>
      <c r="BQ8" s="444"/>
      <c r="BR8" s="444"/>
      <c r="BS8" s="444"/>
      <c r="BT8" s="444"/>
      <c r="BU8" s="445"/>
      <c r="BV8" s="443">
        <v>1814256</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0.6</v>
      </c>
      <c r="CU8" s="484"/>
      <c r="CV8" s="484"/>
      <c r="CW8" s="484"/>
      <c r="CX8" s="484"/>
      <c r="CY8" s="484"/>
      <c r="CZ8" s="484"/>
      <c r="DA8" s="485"/>
      <c r="DB8" s="483">
        <v>0.61</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88766</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104</v>
      </c>
      <c r="AV9" s="476"/>
      <c r="AW9" s="476"/>
      <c r="AX9" s="476"/>
      <c r="AY9" s="477" t="s">
        <v>111</v>
      </c>
      <c r="AZ9" s="478"/>
      <c r="BA9" s="478"/>
      <c r="BB9" s="478"/>
      <c r="BC9" s="478"/>
      <c r="BD9" s="478"/>
      <c r="BE9" s="478"/>
      <c r="BF9" s="478"/>
      <c r="BG9" s="478"/>
      <c r="BH9" s="478"/>
      <c r="BI9" s="478"/>
      <c r="BJ9" s="478"/>
      <c r="BK9" s="478"/>
      <c r="BL9" s="478"/>
      <c r="BM9" s="479"/>
      <c r="BN9" s="443">
        <v>-988251</v>
      </c>
      <c r="BO9" s="444"/>
      <c r="BP9" s="444"/>
      <c r="BQ9" s="444"/>
      <c r="BR9" s="444"/>
      <c r="BS9" s="444"/>
      <c r="BT9" s="444"/>
      <c r="BU9" s="445"/>
      <c r="BV9" s="443">
        <v>48129</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16.600000000000001</v>
      </c>
      <c r="CU9" s="441"/>
      <c r="CV9" s="441"/>
      <c r="CW9" s="441"/>
      <c r="CX9" s="441"/>
      <c r="CY9" s="441"/>
      <c r="CZ9" s="441"/>
      <c r="DA9" s="442"/>
      <c r="DB9" s="440">
        <v>17.399999999999999</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90581</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104</v>
      </c>
      <c r="AV10" s="476"/>
      <c r="AW10" s="476"/>
      <c r="AX10" s="476"/>
      <c r="AY10" s="477" t="s">
        <v>115</v>
      </c>
      <c r="AZ10" s="478"/>
      <c r="BA10" s="478"/>
      <c r="BB10" s="478"/>
      <c r="BC10" s="478"/>
      <c r="BD10" s="478"/>
      <c r="BE10" s="478"/>
      <c r="BF10" s="478"/>
      <c r="BG10" s="478"/>
      <c r="BH10" s="478"/>
      <c r="BI10" s="478"/>
      <c r="BJ10" s="478"/>
      <c r="BK10" s="478"/>
      <c r="BL10" s="478"/>
      <c r="BM10" s="479"/>
      <c r="BN10" s="443">
        <v>919695</v>
      </c>
      <c r="BO10" s="444"/>
      <c r="BP10" s="444"/>
      <c r="BQ10" s="444"/>
      <c r="BR10" s="444"/>
      <c r="BS10" s="444"/>
      <c r="BT10" s="444"/>
      <c r="BU10" s="445"/>
      <c r="BV10" s="443">
        <v>908455</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104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85989</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104</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80001</v>
      </c>
      <c r="S13" s="528"/>
      <c r="T13" s="528"/>
      <c r="U13" s="528"/>
      <c r="V13" s="529"/>
      <c r="W13" s="459" t="s">
        <v>131</v>
      </c>
      <c r="X13" s="460"/>
      <c r="Y13" s="460"/>
      <c r="Z13" s="460"/>
      <c r="AA13" s="460"/>
      <c r="AB13" s="450"/>
      <c r="AC13" s="494">
        <v>2307</v>
      </c>
      <c r="AD13" s="495"/>
      <c r="AE13" s="495"/>
      <c r="AF13" s="495"/>
      <c r="AG13" s="537"/>
      <c r="AH13" s="494">
        <v>2620</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-68556</v>
      </c>
      <c r="BO13" s="444"/>
      <c r="BP13" s="444"/>
      <c r="BQ13" s="444"/>
      <c r="BR13" s="444"/>
      <c r="BS13" s="444"/>
      <c r="BT13" s="444"/>
      <c r="BU13" s="445"/>
      <c r="BV13" s="443">
        <v>956584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8.6</v>
      </c>
      <c r="CU13" s="441"/>
      <c r="CV13" s="441"/>
      <c r="CW13" s="441"/>
      <c r="CX13" s="441"/>
      <c r="CY13" s="441"/>
      <c r="CZ13" s="441"/>
      <c r="DA13" s="442"/>
      <c r="DB13" s="440">
        <v>8.6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87168</v>
      </c>
      <c r="S14" s="528"/>
      <c r="T14" s="528"/>
      <c r="U14" s="528"/>
      <c r="V14" s="529"/>
      <c r="W14" s="433"/>
      <c r="X14" s="434"/>
      <c r="Y14" s="434"/>
      <c r="Z14" s="434"/>
      <c r="AA14" s="434"/>
      <c r="AB14" s="423"/>
      <c r="AC14" s="530">
        <v>5.5</v>
      </c>
      <c r="AD14" s="531"/>
      <c r="AE14" s="531"/>
      <c r="AF14" s="531"/>
      <c r="AG14" s="532"/>
      <c r="AH14" s="530">
        <v>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56.3</v>
      </c>
      <c r="CU14" s="542"/>
      <c r="CV14" s="542"/>
      <c r="CW14" s="542"/>
      <c r="CX14" s="542"/>
      <c r="CY14" s="542"/>
      <c r="CZ14" s="542"/>
      <c r="DA14" s="543"/>
      <c r="DB14" s="541">
        <v>66.7</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81545</v>
      </c>
      <c r="S15" s="528"/>
      <c r="T15" s="528"/>
      <c r="U15" s="528"/>
      <c r="V15" s="529"/>
      <c r="W15" s="459" t="s">
        <v>137</v>
      </c>
      <c r="X15" s="460"/>
      <c r="Y15" s="460"/>
      <c r="Z15" s="460"/>
      <c r="AA15" s="460"/>
      <c r="AB15" s="450"/>
      <c r="AC15" s="494">
        <v>17009</v>
      </c>
      <c r="AD15" s="495"/>
      <c r="AE15" s="495"/>
      <c r="AF15" s="495"/>
      <c r="AG15" s="537"/>
      <c r="AH15" s="494">
        <v>17274</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14447823</v>
      </c>
      <c r="BO15" s="407"/>
      <c r="BP15" s="407"/>
      <c r="BQ15" s="407"/>
      <c r="BR15" s="407"/>
      <c r="BS15" s="407"/>
      <c r="BT15" s="407"/>
      <c r="BU15" s="408"/>
      <c r="BV15" s="406">
        <v>13957670</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40.4</v>
      </c>
      <c r="AD16" s="531"/>
      <c r="AE16" s="531"/>
      <c r="AF16" s="531"/>
      <c r="AG16" s="532"/>
      <c r="AH16" s="530">
        <v>39.299999999999997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23862602</v>
      </c>
      <c r="BO16" s="444"/>
      <c r="BP16" s="444"/>
      <c r="BQ16" s="444"/>
      <c r="BR16" s="444"/>
      <c r="BS16" s="444"/>
      <c r="BT16" s="444"/>
      <c r="BU16" s="445"/>
      <c r="BV16" s="443">
        <v>23311363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22782</v>
      </c>
      <c r="AD17" s="495"/>
      <c r="AE17" s="495"/>
      <c r="AF17" s="495"/>
      <c r="AG17" s="537"/>
      <c r="AH17" s="494">
        <v>24059</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18314982</v>
      </c>
      <c r="BO17" s="444"/>
      <c r="BP17" s="444"/>
      <c r="BQ17" s="444"/>
      <c r="BR17" s="444"/>
      <c r="BS17" s="444"/>
      <c r="BT17" s="444"/>
      <c r="BU17" s="445"/>
      <c r="BV17" s="443">
        <v>17670445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558.23</v>
      </c>
      <c r="M18" s="567"/>
      <c r="N18" s="567"/>
      <c r="O18" s="567"/>
      <c r="P18" s="567"/>
      <c r="Q18" s="567"/>
      <c r="R18" s="568"/>
      <c r="S18" s="568"/>
      <c r="T18" s="568"/>
      <c r="U18" s="568"/>
      <c r="V18" s="569"/>
      <c r="W18" s="461"/>
      <c r="X18" s="462"/>
      <c r="Y18" s="462"/>
      <c r="Z18" s="462"/>
      <c r="AA18" s="462"/>
      <c r="AB18" s="453"/>
      <c r="AC18" s="570">
        <v>54.1</v>
      </c>
      <c r="AD18" s="571"/>
      <c r="AE18" s="571"/>
      <c r="AF18" s="571"/>
      <c r="AG18" s="572"/>
      <c r="AH18" s="570">
        <v>54.7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27454589</v>
      </c>
      <c r="BO18" s="444"/>
      <c r="BP18" s="444"/>
      <c r="BQ18" s="444"/>
      <c r="BR18" s="444"/>
      <c r="BS18" s="444"/>
      <c r="BT18" s="444"/>
      <c r="BU18" s="445"/>
      <c r="BV18" s="443">
        <v>27394465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159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33487057</v>
      </c>
      <c r="BO19" s="444"/>
      <c r="BP19" s="444"/>
      <c r="BQ19" s="444"/>
      <c r="BR19" s="444"/>
      <c r="BS19" s="444"/>
      <c r="BT19" s="444"/>
      <c r="BU19" s="445"/>
      <c r="BV19" s="443">
        <v>32560314</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36615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47284091</v>
      </c>
      <c r="BO22" s="407"/>
      <c r="BP22" s="407"/>
      <c r="BQ22" s="407"/>
      <c r="BR22" s="407"/>
      <c r="BS22" s="407"/>
      <c r="BT22" s="407"/>
      <c r="BU22" s="408"/>
      <c r="BV22" s="406">
        <v>49040945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31035603</v>
      </c>
      <c r="BO23" s="444"/>
      <c r="BP23" s="444"/>
      <c r="BQ23" s="444"/>
      <c r="BR23" s="444"/>
      <c r="BS23" s="444"/>
      <c r="BT23" s="444"/>
      <c r="BU23" s="445"/>
      <c r="BV23" s="443">
        <v>32448114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9240</v>
      </c>
      <c r="R24" s="495"/>
      <c r="S24" s="495"/>
      <c r="T24" s="495"/>
      <c r="U24" s="495"/>
      <c r="V24" s="537"/>
      <c r="W24" s="589"/>
      <c r="X24" s="590"/>
      <c r="Y24" s="591"/>
      <c r="Z24" s="493" t="s">
        <v>162</v>
      </c>
      <c r="AA24" s="473"/>
      <c r="AB24" s="473"/>
      <c r="AC24" s="473"/>
      <c r="AD24" s="473"/>
      <c r="AE24" s="473"/>
      <c r="AF24" s="473"/>
      <c r="AG24" s="474"/>
      <c r="AH24" s="494">
        <v>884</v>
      </c>
      <c r="AI24" s="495"/>
      <c r="AJ24" s="495"/>
      <c r="AK24" s="495"/>
      <c r="AL24" s="537"/>
      <c r="AM24" s="494">
        <v>2857972</v>
      </c>
      <c r="AN24" s="495"/>
      <c r="AO24" s="495"/>
      <c r="AP24" s="495"/>
      <c r="AQ24" s="495"/>
      <c r="AR24" s="537"/>
      <c r="AS24" s="494">
        <v>3233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29537888</v>
      </c>
      <c r="BO24" s="444"/>
      <c r="BP24" s="444"/>
      <c r="BQ24" s="444"/>
      <c r="BR24" s="444"/>
      <c r="BS24" s="444"/>
      <c r="BT24" s="444"/>
      <c r="BU24" s="445"/>
      <c r="BV24" s="443">
        <v>29881750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7160</v>
      </c>
      <c r="R25" s="495"/>
      <c r="S25" s="495"/>
      <c r="T25" s="495"/>
      <c r="U25" s="495"/>
      <c r="V25" s="537"/>
      <c r="W25" s="589"/>
      <c r="X25" s="590"/>
      <c r="Y25" s="591"/>
      <c r="Z25" s="493" t="s">
        <v>165</v>
      </c>
      <c r="AA25" s="473"/>
      <c r="AB25" s="473"/>
      <c r="AC25" s="473"/>
      <c r="AD25" s="473"/>
      <c r="AE25" s="473"/>
      <c r="AF25" s="473"/>
      <c r="AG25" s="474"/>
      <c r="AH25" s="494">
        <v>169</v>
      </c>
      <c r="AI25" s="495"/>
      <c r="AJ25" s="495"/>
      <c r="AK25" s="495"/>
      <c r="AL25" s="537"/>
      <c r="AM25" s="494">
        <v>536575</v>
      </c>
      <c r="AN25" s="495"/>
      <c r="AO25" s="495"/>
      <c r="AP25" s="495"/>
      <c r="AQ25" s="495"/>
      <c r="AR25" s="537"/>
      <c r="AS25" s="494">
        <v>3175</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26023604</v>
      </c>
      <c r="BO25" s="407"/>
      <c r="BP25" s="407"/>
      <c r="BQ25" s="407"/>
      <c r="BR25" s="407"/>
      <c r="BS25" s="407"/>
      <c r="BT25" s="407"/>
      <c r="BU25" s="408"/>
      <c r="BV25" s="406">
        <v>29439419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5915</v>
      </c>
      <c r="R26" s="495"/>
      <c r="S26" s="495"/>
      <c r="T26" s="495"/>
      <c r="U26" s="495"/>
      <c r="V26" s="537"/>
      <c r="W26" s="589"/>
      <c r="X26" s="590"/>
      <c r="Y26" s="591"/>
      <c r="Z26" s="493" t="s">
        <v>168</v>
      </c>
      <c r="AA26" s="595"/>
      <c r="AB26" s="595"/>
      <c r="AC26" s="595"/>
      <c r="AD26" s="595"/>
      <c r="AE26" s="595"/>
      <c r="AF26" s="595"/>
      <c r="AG26" s="596"/>
      <c r="AH26" s="494">
        <v>59</v>
      </c>
      <c r="AI26" s="495"/>
      <c r="AJ26" s="495"/>
      <c r="AK26" s="495"/>
      <c r="AL26" s="537"/>
      <c r="AM26" s="494">
        <v>174876</v>
      </c>
      <c r="AN26" s="495"/>
      <c r="AO26" s="495"/>
      <c r="AP26" s="495"/>
      <c r="AQ26" s="495"/>
      <c r="AR26" s="537"/>
      <c r="AS26" s="494">
        <v>2964</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5300</v>
      </c>
      <c r="R27" s="495"/>
      <c r="S27" s="495"/>
      <c r="T27" s="495"/>
      <c r="U27" s="495"/>
      <c r="V27" s="537"/>
      <c r="W27" s="589"/>
      <c r="X27" s="590"/>
      <c r="Y27" s="591"/>
      <c r="Z27" s="493" t="s">
        <v>171</v>
      </c>
      <c r="AA27" s="473"/>
      <c r="AB27" s="473"/>
      <c r="AC27" s="473"/>
      <c r="AD27" s="473"/>
      <c r="AE27" s="473"/>
      <c r="AF27" s="473"/>
      <c r="AG27" s="474"/>
      <c r="AH27" s="494">
        <v>18</v>
      </c>
      <c r="AI27" s="495"/>
      <c r="AJ27" s="495"/>
      <c r="AK27" s="495"/>
      <c r="AL27" s="537"/>
      <c r="AM27" s="494">
        <v>64404</v>
      </c>
      <c r="AN27" s="495"/>
      <c r="AO27" s="495"/>
      <c r="AP27" s="495"/>
      <c r="AQ27" s="495"/>
      <c r="AR27" s="537"/>
      <c r="AS27" s="494">
        <v>3578</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282324</v>
      </c>
      <c r="BO27" s="563"/>
      <c r="BP27" s="563"/>
      <c r="BQ27" s="563"/>
      <c r="BR27" s="563"/>
      <c r="BS27" s="563"/>
      <c r="BT27" s="563"/>
      <c r="BU27" s="564"/>
      <c r="BV27" s="562">
        <v>282168</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4670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7751609</v>
      </c>
      <c r="BO28" s="407"/>
      <c r="BP28" s="407"/>
      <c r="BQ28" s="407"/>
      <c r="BR28" s="407"/>
      <c r="BS28" s="407"/>
      <c r="BT28" s="407"/>
      <c r="BU28" s="408"/>
      <c r="BV28" s="406">
        <v>6831914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20</v>
      </c>
      <c r="M29" s="495"/>
      <c r="N29" s="495"/>
      <c r="O29" s="495"/>
      <c r="P29" s="537"/>
      <c r="Q29" s="494">
        <v>4230</v>
      </c>
      <c r="R29" s="495"/>
      <c r="S29" s="495"/>
      <c r="T29" s="495"/>
      <c r="U29" s="495"/>
      <c r="V29" s="537"/>
      <c r="W29" s="592"/>
      <c r="X29" s="593"/>
      <c r="Y29" s="594"/>
      <c r="Z29" s="493" t="s">
        <v>177</v>
      </c>
      <c r="AA29" s="473"/>
      <c r="AB29" s="473"/>
      <c r="AC29" s="473"/>
      <c r="AD29" s="473"/>
      <c r="AE29" s="473"/>
      <c r="AF29" s="473"/>
      <c r="AG29" s="474"/>
      <c r="AH29" s="494">
        <v>902</v>
      </c>
      <c r="AI29" s="495"/>
      <c r="AJ29" s="495"/>
      <c r="AK29" s="495"/>
      <c r="AL29" s="537"/>
      <c r="AM29" s="494">
        <v>2922376</v>
      </c>
      <c r="AN29" s="495"/>
      <c r="AO29" s="495"/>
      <c r="AP29" s="495"/>
      <c r="AQ29" s="495"/>
      <c r="AR29" s="537"/>
      <c r="AS29" s="494">
        <v>3240</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909714</v>
      </c>
      <c r="BO29" s="444"/>
      <c r="BP29" s="444"/>
      <c r="BQ29" s="444"/>
      <c r="BR29" s="444"/>
      <c r="BS29" s="444"/>
      <c r="BT29" s="444"/>
      <c r="BU29" s="445"/>
      <c r="BV29" s="443">
        <v>908080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9630359</v>
      </c>
      <c r="BO30" s="563"/>
      <c r="BP30" s="563"/>
      <c r="BQ30" s="563"/>
      <c r="BR30" s="563"/>
      <c r="BS30" s="563"/>
      <c r="BT30" s="563"/>
      <c r="BU30" s="564"/>
      <c r="BV30" s="562">
        <v>9562346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病院事業会計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伊賀南部環境衛生組合（一般会計）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伊賀市文化都市協会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サービスエリア特別会計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三重県市町総合事務組合（一般会計）</v>
      </c>
      <c r="BZ35" s="634"/>
      <c r="CA35" s="634"/>
      <c r="CB35" s="634"/>
      <c r="CC35" s="634"/>
      <c r="CD35" s="634"/>
      <c r="CE35" s="634"/>
      <c r="CF35" s="634"/>
      <c r="CG35" s="634"/>
      <c r="CH35" s="634"/>
      <c r="CI35" s="634"/>
      <c r="CJ35" s="634"/>
      <c r="CK35" s="634"/>
      <c r="CL35" s="634"/>
      <c r="CM35" s="634"/>
      <c r="CN35" s="181"/>
      <c r="CO35" s="633">
        <f t="shared" ref="CO35:CO43" si="3">IF(CQ35="","",CO34+1)</f>
        <v>21</v>
      </c>
      <c r="CP35" s="633"/>
      <c r="CQ35" s="634" t="str">
        <f>IF('各会計、関係団体の財政状況及び健全化判断比率'!BS8="","",'各会計、関係団体の財政状況及び健全化判断比率'!BS8)</f>
        <v>俳都ピア</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IF('各会計、関係団体の財政状況及び健全化判断比率'!B34="","",'各会計、関係団体の財政状況及び健全化判断比率'!B34)</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三重県市町総合事務組合（共同研修特別会計）</v>
      </c>
      <c r="BZ36" s="634"/>
      <c r="CA36" s="634"/>
      <c r="CB36" s="634"/>
      <c r="CC36" s="634"/>
      <c r="CD36" s="634"/>
      <c r="CE36" s="634"/>
      <c r="CF36" s="634"/>
      <c r="CG36" s="634"/>
      <c r="CH36" s="634"/>
      <c r="CI36" s="634"/>
      <c r="CJ36" s="634"/>
      <c r="CK36" s="634"/>
      <c r="CL36" s="634"/>
      <c r="CM36" s="634"/>
      <c r="CN36" s="181"/>
      <c r="CO36" s="633">
        <f t="shared" si="3"/>
        <v>22</v>
      </c>
      <c r="CP36" s="633"/>
      <c r="CQ36" s="634" t="str">
        <f>IF('各会計、関係団体の財政状況及び健全化判断比率'!BS9="","",'各会計、関係団体の財政状況及び健全化判断比率'!BS9)</f>
        <v>伊賀市土地開発公社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駐車場事業特別会計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三重県市町総合事務組合（デジタル地図特別会計）</v>
      </c>
      <c r="BZ37" s="634"/>
      <c r="CA37" s="634"/>
      <c r="CB37" s="634"/>
      <c r="CC37" s="634"/>
      <c r="CD37" s="634"/>
      <c r="CE37" s="634"/>
      <c r="CF37" s="634"/>
      <c r="CG37" s="634"/>
      <c r="CH37" s="634"/>
      <c r="CI37" s="634"/>
      <c r="CJ37" s="634"/>
      <c r="CK37" s="634"/>
      <c r="CL37" s="634"/>
      <c r="CM37" s="634"/>
      <c r="CN37" s="181"/>
      <c r="CO37" s="633">
        <f t="shared" si="3"/>
        <v>23</v>
      </c>
      <c r="CP37" s="633"/>
      <c r="CQ37" s="634" t="str">
        <f>IF('各会計、関係団体の財政状況及び健全化判断比率'!BS10="","",'各会計、関係団体の財政状況及び健全化判断比率'!BS10)</f>
        <v>新堂駅管理商会</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三重県市町総合事務組合（物品特別会計）</v>
      </c>
      <c r="BZ38" s="634"/>
      <c r="CA38" s="634"/>
      <c r="CB38" s="634"/>
      <c r="CC38" s="634"/>
      <c r="CD38" s="634"/>
      <c r="CE38" s="634"/>
      <c r="CF38" s="634"/>
      <c r="CG38" s="634"/>
      <c r="CH38" s="634"/>
      <c r="CI38" s="634"/>
      <c r="CJ38" s="634"/>
      <c r="CK38" s="634"/>
      <c r="CL38" s="634"/>
      <c r="CM38" s="634"/>
      <c r="CN38" s="181"/>
      <c r="CO38" s="633">
        <f t="shared" si="3"/>
        <v>24</v>
      </c>
      <c r="CP38" s="633"/>
      <c r="CQ38" s="634" t="str">
        <f>IF('各会計、関係団体の財政状況及び健全化判断比率'!BS11="","",'各会計、関係団体の財政状況及び健全化判断比率'!BS11)</f>
        <v>大山田農林業公社</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三重県市町総合事務組合（退職手当特別会計）</v>
      </c>
      <c r="BZ39" s="634"/>
      <c r="CA39" s="634"/>
      <c r="CB39" s="634"/>
      <c r="CC39" s="634"/>
      <c r="CD39" s="634"/>
      <c r="CE39" s="634"/>
      <c r="CF39" s="634"/>
      <c r="CG39" s="634"/>
      <c r="CH39" s="634"/>
      <c r="CI39" s="634"/>
      <c r="CJ39" s="634"/>
      <c r="CK39" s="634"/>
      <c r="CL39" s="634"/>
      <c r="CM39" s="634"/>
      <c r="CN39" s="181"/>
      <c r="CO39" s="633">
        <f t="shared" si="3"/>
        <v>25</v>
      </c>
      <c r="CP39" s="633"/>
      <c r="CQ39" s="634" t="str">
        <f>IF('各会計、関係団体の財政状況及び健全化判断比率'!BS12="","",'各会計、関係団体の財政状況及び健全化判断比率'!BS12)</f>
        <v>大山田ファーム</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三重県市町総合事務組合（消防救急無線特別会計）</v>
      </c>
      <c r="BZ40" s="634"/>
      <c r="CA40" s="634"/>
      <c r="CB40" s="634"/>
      <c r="CC40" s="634"/>
      <c r="CD40" s="634"/>
      <c r="CE40" s="634"/>
      <c r="CF40" s="634"/>
      <c r="CG40" s="634"/>
      <c r="CH40" s="634"/>
      <c r="CI40" s="634"/>
      <c r="CJ40" s="634"/>
      <c r="CK40" s="634"/>
      <c r="CL40" s="634"/>
      <c r="CM40" s="634"/>
      <c r="CN40" s="181"/>
      <c r="CO40" s="633">
        <f t="shared" si="3"/>
        <v>26</v>
      </c>
      <c r="CP40" s="633"/>
      <c r="CQ40" s="634" t="str">
        <f>IF('各会計、関係団体の財政状況及び健全化判断比率'!BS13="","",'各会計、関係団体の財政状況及び健全化判断比率'!BS13)</f>
        <v>伊賀鉄道</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三重県市町総合事務組合（公平委員会特別会計）</v>
      </c>
      <c r="BZ41" s="634"/>
      <c r="CA41" s="634"/>
      <c r="CB41" s="634"/>
      <c r="CC41" s="634"/>
      <c r="CD41" s="634"/>
      <c r="CE41" s="634"/>
      <c r="CF41" s="634"/>
      <c r="CG41" s="634"/>
      <c r="CH41" s="634"/>
      <c r="CI41" s="634"/>
      <c r="CJ41" s="634"/>
      <c r="CK41" s="634"/>
      <c r="CL41" s="634"/>
      <c r="CM41" s="634"/>
      <c r="CN41" s="181"/>
      <c r="CO41" s="633">
        <f t="shared" si="3"/>
        <v>27</v>
      </c>
      <c r="CP41" s="633"/>
      <c r="CQ41" s="634" t="str">
        <f>IF('各会計、関係団体の財政状況及び健全化判断比率'!BS14="","",'各会計、関係団体の財政状況及び健全化判断比率'!BS14)</f>
        <v>ＮＯＴＥ伊賀上野</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三重県後期高齢者医療広域連合（一般会計）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三重県後期高齢者医療広域連合（後期高齢者医療特別会計）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uAUyAu66ArcvRTdn4jW3sOe6qp/b5C6S+vppYTaKJB9RZXrE8P/yu0ymSj30JRDBQXulQKCluesPXezAO/3q1A==" saltValue="tCA9w15Fk5AIbWQ15fD6G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535</v>
      </c>
      <c r="D34" s="1187"/>
      <c r="E34" s="1188"/>
      <c r="F34" s="32" t="s">
        <v>536</v>
      </c>
      <c r="G34" s="33" t="s">
        <v>537</v>
      </c>
      <c r="H34" s="33" t="s">
        <v>538</v>
      </c>
      <c r="I34" s="33">
        <v>0.06</v>
      </c>
      <c r="J34" s="34" t="s">
        <v>539</v>
      </c>
      <c r="K34" s="22"/>
      <c r="L34" s="22"/>
      <c r="M34" s="22"/>
      <c r="N34" s="22"/>
      <c r="O34" s="22"/>
      <c r="P34" s="22"/>
    </row>
    <row r="35" spans="1:16" ht="39" customHeight="1" x14ac:dyDescent="0.2">
      <c r="A35" s="22"/>
      <c r="B35" s="35"/>
      <c r="C35" s="1181" t="s">
        <v>540</v>
      </c>
      <c r="D35" s="1182"/>
      <c r="E35" s="1183"/>
      <c r="F35" s="36">
        <v>11.35</v>
      </c>
      <c r="G35" s="37">
        <v>10.75</v>
      </c>
      <c r="H35" s="37">
        <v>10.91</v>
      </c>
      <c r="I35" s="37">
        <v>10.68</v>
      </c>
      <c r="J35" s="38">
        <v>10.130000000000001</v>
      </c>
      <c r="K35" s="22"/>
      <c r="L35" s="22"/>
      <c r="M35" s="22"/>
      <c r="N35" s="22"/>
      <c r="O35" s="22"/>
      <c r="P35" s="22"/>
    </row>
    <row r="36" spans="1:16" ht="39" customHeight="1" x14ac:dyDescent="0.2">
      <c r="A36" s="22"/>
      <c r="B36" s="35"/>
      <c r="C36" s="1181" t="s">
        <v>541</v>
      </c>
      <c r="D36" s="1182"/>
      <c r="E36" s="1183"/>
      <c r="F36" s="36">
        <v>3.46</v>
      </c>
      <c r="G36" s="37">
        <v>4.5999999999999996</v>
      </c>
      <c r="H36" s="37">
        <v>6.04</v>
      </c>
      <c r="I36" s="37">
        <v>7.09</v>
      </c>
      <c r="J36" s="38">
        <v>6.76</v>
      </c>
      <c r="K36" s="22"/>
      <c r="L36" s="22"/>
      <c r="M36" s="22"/>
      <c r="N36" s="22"/>
      <c r="O36" s="22"/>
      <c r="P36" s="22"/>
    </row>
    <row r="37" spans="1:16" ht="39" customHeight="1" x14ac:dyDescent="0.2">
      <c r="A37" s="22"/>
      <c r="B37" s="35"/>
      <c r="C37" s="1181" t="s">
        <v>542</v>
      </c>
      <c r="D37" s="1182"/>
      <c r="E37" s="1183"/>
      <c r="F37" s="36">
        <v>6.59</v>
      </c>
      <c r="G37" s="37">
        <v>6.21</v>
      </c>
      <c r="H37" s="37">
        <v>6.01</v>
      </c>
      <c r="I37" s="37">
        <v>5.73</v>
      </c>
      <c r="J37" s="38">
        <v>6.2</v>
      </c>
      <c r="K37" s="22"/>
      <c r="L37" s="22"/>
      <c r="M37" s="22"/>
      <c r="N37" s="22"/>
      <c r="O37" s="22"/>
      <c r="P37" s="22"/>
    </row>
    <row r="38" spans="1:16" ht="39" customHeight="1" x14ac:dyDescent="0.2">
      <c r="A38" s="22"/>
      <c r="B38" s="35"/>
      <c r="C38" s="1181" t="s">
        <v>543</v>
      </c>
      <c r="D38" s="1182"/>
      <c r="E38" s="1183"/>
      <c r="F38" s="36">
        <v>2.17</v>
      </c>
      <c r="G38" s="37">
        <v>3.18</v>
      </c>
      <c r="H38" s="37">
        <v>6.32</v>
      </c>
      <c r="I38" s="37">
        <v>6.56</v>
      </c>
      <c r="J38" s="38">
        <v>2.94</v>
      </c>
      <c r="K38" s="22"/>
      <c r="L38" s="22"/>
      <c r="M38" s="22"/>
      <c r="N38" s="22"/>
      <c r="O38" s="22"/>
      <c r="P38" s="22"/>
    </row>
    <row r="39" spans="1:16" ht="39" customHeight="1" x14ac:dyDescent="0.2">
      <c r="A39" s="22"/>
      <c r="B39" s="35"/>
      <c r="C39" s="1181" t="s">
        <v>544</v>
      </c>
      <c r="D39" s="1182"/>
      <c r="E39" s="1183"/>
      <c r="F39" s="36">
        <v>1.88</v>
      </c>
      <c r="G39" s="37">
        <v>1.65</v>
      </c>
      <c r="H39" s="37">
        <v>1.1200000000000001</v>
      </c>
      <c r="I39" s="37">
        <v>1.72</v>
      </c>
      <c r="J39" s="38">
        <v>1.26</v>
      </c>
      <c r="K39" s="22"/>
      <c r="L39" s="22"/>
      <c r="M39" s="22"/>
      <c r="N39" s="22"/>
      <c r="O39" s="22"/>
      <c r="P39" s="22"/>
    </row>
    <row r="40" spans="1:16" ht="39" customHeight="1" x14ac:dyDescent="0.2">
      <c r="A40" s="22"/>
      <c r="B40" s="35"/>
      <c r="C40" s="1181" t="s">
        <v>545</v>
      </c>
      <c r="D40" s="1182"/>
      <c r="E40" s="1183"/>
      <c r="F40" s="36">
        <v>0</v>
      </c>
      <c r="G40" s="37">
        <v>0</v>
      </c>
      <c r="H40" s="37">
        <v>0</v>
      </c>
      <c r="I40" s="37">
        <v>0.01</v>
      </c>
      <c r="J40" s="38">
        <v>0.01</v>
      </c>
      <c r="K40" s="22"/>
      <c r="L40" s="22"/>
      <c r="M40" s="22"/>
      <c r="N40" s="22"/>
      <c r="O40" s="22"/>
      <c r="P40" s="22"/>
    </row>
    <row r="41" spans="1:16" ht="39" customHeight="1" x14ac:dyDescent="0.2">
      <c r="A41" s="22"/>
      <c r="B41" s="35"/>
      <c r="C41" s="1181" t="s">
        <v>546</v>
      </c>
      <c r="D41" s="1182"/>
      <c r="E41" s="1183"/>
      <c r="F41" s="36">
        <v>0.05</v>
      </c>
      <c r="G41" s="37">
        <v>0.05</v>
      </c>
      <c r="H41" s="37">
        <v>7.0000000000000007E-2</v>
      </c>
      <c r="I41" s="37">
        <v>0.01</v>
      </c>
      <c r="J41" s="38">
        <v>0</v>
      </c>
      <c r="K41" s="22"/>
      <c r="L41" s="22"/>
      <c r="M41" s="22"/>
      <c r="N41" s="22"/>
      <c r="O41" s="22"/>
      <c r="P41" s="22"/>
    </row>
    <row r="42" spans="1:16" ht="39" customHeight="1" x14ac:dyDescent="0.2">
      <c r="A42" s="22"/>
      <c r="B42" s="39"/>
      <c r="C42" s="1181" t="s">
        <v>547</v>
      </c>
      <c r="D42" s="1182"/>
      <c r="E42" s="1183"/>
      <c r="F42" s="36" t="s">
        <v>548</v>
      </c>
      <c r="G42" s="37" t="s">
        <v>549</v>
      </c>
      <c r="H42" s="37" t="s">
        <v>550</v>
      </c>
      <c r="I42" s="37" t="s">
        <v>489</v>
      </c>
      <c r="J42" s="38" t="s">
        <v>489</v>
      </c>
      <c r="K42" s="22"/>
      <c r="L42" s="22"/>
      <c r="M42" s="22"/>
      <c r="N42" s="22"/>
      <c r="O42" s="22"/>
      <c r="P42" s="22"/>
    </row>
    <row r="43" spans="1:16" ht="39" customHeight="1" thickBot="1" x14ac:dyDescent="0.25">
      <c r="A43" s="22"/>
      <c r="B43" s="40"/>
      <c r="C43" s="1184" t="s">
        <v>551</v>
      </c>
      <c r="D43" s="1185"/>
      <c r="E43" s="1186"/>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Q9E+S+x2onORwCUqgypSV0wPHxrY1PdKVsjRS1MDjJ3X6xcMV24RHmUycLmS+XMpxWuYZKK3qksvCleZB5CA==" saltValue="p72ZgUS9UBl73bJy8uST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6290</v>
      </c>
      <c r="L45" s="60">
        <v>5852</v>
      </c>
      <c r="M45" s="60">
        <v>5610</v>
      </c>
      <c r="N45" s="60">
        <v>5740</v>
      </c>
      <c r="O45" s="61">
        <v>5631</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x14ac:dyDescent="0.2">
      <c r="A48" s="48"/>
      <c r="B48" s="1191"/>
      <c r="C48" s="1192"/>
      <c r="D48" s="62"/>
      <c r="E48" s="1197" t="s">
        <v>13</v>
      </c>
      <c r="F48" s="1197"/>
      <c r="G48" s="1197"/>
      <c r="H48" s="1197"/>
      <c r="I48" s="1197"/>
      <c r="J48" s="1198"/>
      <c r="K48" s="63">
        <v>1425</v>
      </c>
      <c r="L48" s="64">
        <v>1336</v>
      </c>
      <c r="M48" s="64">
        <v>1400</v>
      </c>
      <c r="N48" s="64">
        <v>1428</v>
      </c>
      <c r="O48" s="65">
        <v>1565</v>
      </c>
      <c r="P48" s="48"/>
      <c r="Q48" s="48"/>
      <c r="R48" s="48"/>
      <c r="S48" s="48"/>
      <c r="T48" s="48"/>
      <c r="U48" s="48"/>
    </row>
    <row r="49" spans="1:21" ht="30.75" customHeight="1" x14ac:dyDescent="0.2">
      <c r="A49" s="48"/>
      <c r="B49" s="1191"/>
      <c r="C49" s="1192"/>
      <c r="D49" s="62"/>
      <c r="E49" s="1197" t="s">
        <v>14</v>
      </c>
      <c r="F49" s="1197"/>
      <c r="G49" s="1197"/>
      <c r="H49" s="1197"/>
      <c r="I49" s="1197"/>
      <c r="J49" s="1198"/>
      <c r="K49" s="63">
        <v>6</v>
      </c>
      <c r="L49" s="64">
        <v>6</v>
      </c>
      <c r="M49" s="64">
        <v>6</v>
      </c>
      <c r="N49" s="64">
        <v>6</v>
      </c>
      <c r="O49" s="65">
        <v>6</v>
      </c>
      <c r="P49" s="48"/>
      <c r="Q49" s="48"/>
      <c r="R49" s="48"/>
      <c r="S49" s="48"/>
      <c r="T49" s="48"/>
      <c r="U49" s="48"/>
    </row>
    <row r="50" spans="1:21" ht="30.75" customHeight="1" x14ac:dyDescent="0.2">
      <c r="A50" s="48"/>
      <c r="B50" s="1191"/>
      <c r="C50" s="1192"/>
      <c r="D50" s="62"/>
      <c r="E50" s="1197" t="s">
        <v>15</v>
      </c>
      <c r="F50" s="1197"/>
      <c r="G50" s="1197"/>
      <c r="H50" s="1197"/>
      <c r="I50" s="1197"/>
      <c r="J50" s="1198"/>
      <c r="K50" s="63">
        <v>56</v>
      </c>
      <c r="L50" s="64" t="s">
        <v>489</v>
      </c>
      <c r="M50" s="64" t="s">
        <v>489</v>
      </c>
      <c r="N50" s="64" t="s">
        <v>489</v>
      </c>
      <c r="O50" s="65" t="s">
        <v>489</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489</v>
      </c>
      <c r="L51" s="64" t="s">
        <v>489</v>
      </c>
      <c r="M51" s="64" t="s">
        <v>489</v>
      </c>
      <c r="N51" s="64" t="s">
        <v>489</v>
      </c>
      <c r="O51" s="65" t="s">
        <v>489</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5331</v>
      </c>
      <c r="L52" s="64">
        <v>5151</v>
      </c>
      <c r="M52" s="64">
        <v>5152</v>
      </c>
      <c r="N52" s="64">
        <v>5204</v>
      </c>
      <c r="O52" s="65">
        <v>5073</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2446</v>
      </c>
      <c r="L53" s="69">
        <v>2043</v>
      </c>
      <c r="M53" s="69">
        <v>1864</v>
      </c>
      <c r="N53" s="69">
        <v>1970</v>
      </c>
      <c r="O53" s="70">
        <v>2129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552</v>
      </c>
      <c r="L57" s="81" t="s">
        <v>553</v>
      </c>
      <c r="M57" s="81" t="s">
        <v>554</v>
      </c>
      <c r="N57" s="81" t="s">
        <v>555</v>
      </c>
      <c r="O57" s="82" t="s">
        <v>556</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S+IwGgEPvnOdsQdwAQdW602jUP9JSHj4036AGZlAz7v8Xi7n/aKRHdbGVj22dEg1VFWvW/qSnGAR/KqKj8k4w==" saltValue="fd3VZaZonlN44j1HKzngu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20" t="s">
        <v>30</v>
      </c>
      <c r="C41" s="1221"/>
      <c r="D41" s="105"/>
      <c r="E41" s="1226" t="s">
        <v>31</v>
      </c>
      <c r="F41" s="1226"/>
      <c r="G41" s="1226"/>
      <c r="H41" s="1227"/>
      <c r="I41" s="355">
        <v>54769</v>
      </c>
      <c r="J41" s="356">
        <v>53263</v>
      </c>
      <c r="K41" s="356">
        <v>51806</v>
      </c>
      <c r="L41" s="356">
        <v>49041</v>
      </c>
      <c r="M41" s="357">
        <v>47284</v>
      </c>
    </row>
    <row r="42" spans="2:13" ht="27.75" customHeight="1" x14ac:dyDescent="0.2">
      <c r="B42" s="1222"/>
      <c r="C42" s="1223"/>
      <c r="D42" s="106"/>
      <c r="E42" s="1228" t="s">
        <v>32</v>
      </c>
      <c r="F42" s="1228"/>
      <c r="G42" s="1228"/>
      <c r="H42" s="1229"/>
      <c r="I42" s="358">
        <v>2594</v>
      </c>
      <c r="J42" s="359">
        <v>2478</v>
      </c>
      <c r="K42" s="359">
        <v>2362</v>
      </c>
      <c r="L42" s="359">
        <v>7230</v>
      </c>
      <c r="M42" s="360">
        <v>5624</v>
      </c>
    </row>
    <row r="43" spans="2:13" ht="27.75" customHeight="1" x14ac:dyDescent="0.2">
      <c r="B43" s="1222"/>
      <c r="C43" s="1223"/>
      <c r="D43" s="106"/>
      <c r="E43" s="1228" t="s">
        <v>33</v>
      </c>
      <c r="F43" s="1228"/>
      <c r="G43" s="1228"/>
      <c r="H43" s="1229"/>
      <c r="I43" s="358">
        <v>17052</v>
      </c>
      <c r="J43" s="359">
        <v>15898</v>
      </c>
      <c r="K43" s="359">
        <v>14288</v>
      </c>
      <c r="L43" s="359">
        <v>12923</v>
      </c>
      <c r="M43" s="360">
        <v>12227</v>
      </c>
    </row>
    <row r="44" spans="2:13" ht="27.75" customHeight="1" x14ac:dyDescent="0.2">
      <c r="B44" s="1222"/>
      <c r="C44" s="1223"/>
      <c r="D44" s="106"/>
      <c r="E44" s="1228" t="s">
        <v>34</v>
      </c>
      <c r="F44" s="1228"/>
      <c r="G44" s="1228"/>
      <c r="H44" s="1229"/>
      <c r="I44" s="358">
        <v>38</v>
      </c>
      <c r="J44" s="359">
        <v>30</v>
      </c>
      <c r="K44" s="359">
        <v>21</v>
      </c>
      <c r="L44" s="359">
        <v>13</v>
      </c>
      <c r="M44" s="360">
        <v>4</v>
      </c>
    </row>
    <row r="45" spans="2:13" ht="27.75" customHeight="1" x14ac:dyDescent="0.2">
      <c r="B45" s="1222"/>
      <c r="C45" s="1223"/>
      <c r="D45" s="106"/>
      <c r="E45" s="1228" t="s">
        <v>35</v>
      </c>
      <c r="F45" s="1228"/>
      <c r="G45" s="1228"/>
      <c r="H45" s="1229"/>
      <c r="I45" s="358">
        <v>7867</v>
      </c>
      <c r="J45" s="359">
        <v>7729</v>
      </c>
      <c r="K45" s="359">
        <v>7497</v>
      </c>
      <c r="L45" s="359">
        <v>7745</v>
      </c>
      <c r="M45" s="360">
        <v>7717</v>
      </c>
    </row>
    <row r="46" spans="2:13" ht="27.75" customHeight="1" x14ac:dyDescent="0.2">
      <c r="B46" s="1222"/>
      <c r="C46" s="1223"/>
      <c r="D46" s="107"/>
      <c r="E46" s="1228" t="s">
        <v>36</v>
      </c>
      <c r="F46" s="1228"/>
      <c r="G46" s="1228"/>
      <c r="H46" s="1229"/>
      <c r="I46" s="358" t="s">
        <v>489</v>
      </c>
      <c r="J46" s="359" t="s">
        <v>489</v>
      </c>
      <c r="K46" s="359" t="s">
        <v>489</v>
      </c>
      <c r="L46" s="359" t="s">
        <v>489</v>
      </c>
      <c r="M46" s="360" t="s">
        <v>489</v>
      </c>
    </row>
    <row r="47" spans="2:13" ht="27.75" customHeight="1" x14ac:dyDescent="0.2">
      <c r="B47" s="1222"/>
      <c r="C47" s="1223"/>
      <c r="D47" s="108"/>
      <c r="E47" s="1230" t="s">
        <v>37</v>
      </c>
      <c r="F47" s="1231"/>
      <c r="G47" s="1231"/>
      <c r="H47" s="1232"/>
      <c r="I47" s="358" t="s">
        <v>489</v>
      </c>
      <c r="J47" s="359" t="s">
        <v>489</v>
      </c>
      <c r="K47" s="359" t="s">
        <v>489</v>
      </c>
      <c r="L47" s="359" t="s">
        <v>489</v>
      </c>
      <c r="M47" s="360" t="s">
        <v>489</v>
      </c>
    </row>
    <row r="48" spans="2:13" ht="27.75" customHeight="1" x14ac:dyDescent="0.2">
      <c r="B48" s="1222"/>
      <c r="C48" s="1223"/>
      <c r="D48" s="106"/>
      <c r="E48" s="1228" t="s">
        <v>38</v>
      </c>
      <c r="F48" s="1228"/>
      <c r="G48" s="1228"/>
      <c r="H48" s="1229"/>
      <c r="I48" s="358" t="s">
        <v>489</v>
      </c>
      <c r="J48" s="359" t="s">
        <v>489</v>
      </c>
      <c r="K48" s="359" t="s">
        <v>489</v>
      </c>
      <c r="L48" s="359" t="s">
        <v>489</v>
      </c>
      <c r="M48" s="360" t="s">
        <v>489</v>
      </c>
    </row>
    <row r="49" spans="2:13" ht="27.75" customHeight="1" x14ac:dyDescent="0.2">
      <c r="B49" s="1224"/>
      <c r="C49" s="1225"/>
      <c r="D49" s="106"/>
      <c r="E49" s="1228" t="s">
        <v>39</v>
      </c>
      <c r="F49" s="1228"/>
      <c r="G49" s="1228"/>
      <c r="H49" s="1229"/>
      <c r="I49" s="358" t="s">
        <v>489</v>
      </c>
      <c r="J49" s="359" t="s">
        <v>489</v>
      </c>
      <c r="K49" s="359" t="s">
        <v>489</v>
      </c>
      <c r="L49" s="359" t="s">
        <v>489</v>
      </c>
      <c r="M49" s="360" t="s">
        <v>489</v>
      </c>
    </row>
    <row r="50" spans="2:13" ht="27.75" customHeight="1" x14ac:dyDescent="0.2">
      <c r="B50" s="1233" t="s">
        <v>40</v>
      </c>
      <c r="C50" s="1234"/>
      <c r="D50" s="109"/>
      <c r="E50" s="1228" t="s">
        <v>41</v>
      </c>
      <c r="F50" s="1228"/>
      <c r="G50" s="1228"/>
      <c r="H50" s="1229"/>
      <c r="I50" s="358">
        <v>12749</v>
      </c>
      <c r="J50" s="359">
        <v>12819</v>
      </c>
      <c r="K50" s="359">
        <v>14492</v>
      </c>
      <c r="L50" s="359">
        <v>15748</v>
      </c>
      <c r="M50" s="360">
        <v>17123</v>
      </c>
    </row>
    <row r="51" spans="2:13" ht="27.75" customHeight="1" x14ac:dyDescent="0.2">
      <c r="B51" s="1222"/>
      <c r="C51" s="1223"/>
      <c r="D51" s="106"/>
      <c r="E51" s="1228" t="s">
        <v>42</v>
      </c>
      <c r="F51" s="1228"/>
      <c r="G51" s="1228"/>
      <c r="H51" s="1229"/>
      <c r="I51" s="358">
        <v>720</v>
      </c>
      <c r="J51" s="359">
        <v>659</v>
      </c>
      <c r="K51" s="359">
        <v>599</v>
      </c>
      <c r="L51" s="359">
        <v>1002</v>
      </c>
      <c r="M51" s="360">
        <v>945</v>
      </c>
    </row>
    <row r="52" spans="2:13" ht="27.75" customHeight="1" x14ac:dyDescent="0.2">
      <c r="B52" s="1224"/>
      <c r="C52" s="1225"/>
      <c r="D52" s="106"/>
      <c r="E52" s="1228" t="s">
        <v>43</v>
      </c>
      <c r="F52" s="1228"/>
      <c r="G52" s="1228"/>
      <c r="H52" s="1229"/>
      <c r="I52" s="358">
        <v>51970</v>
      </c>
      <c r="J52" s="359">
        <v>50449</v>
      </c>
      <c r="K52" s="359">
        <v>48424</v>
      </c>
      <c r="L52" s="359">
        <v>45195</v>
      </c>
      <c r="M52" s="360">
        <v>41855</v>
      </c>
    </row>
    <row r="53" spans="2:13" ht="27.75" customHeight="1" thickBot="1" x14ac:dyDescent="0.25">
      <c r="B53" s="1235" t="s">
        <v>19</v>
      </c>
      <c r="C53" s="1236"/>
      <c r="D53" s="110"/>
      <c r="E53" s="1237" t="s">
        <v>44</v>
      </c>
      <c r="F53" s="1237"/>
      <c r="G53" s="1237"/>
      <c r="H53" s="1238"/>
      <c r="I53" s="361">
        <v>16880</v>
      </c>
      <c r="J53" s="362">
        <v>15471</v>
      </c>
      <c r="K53" s="362">
        <v>12458</v>
      </c>
      <c r="L53" s="362">
        <v>15004</v>
      </c>
      <c r="M53" s="363">
        <v>12933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IXep1Jvz5P06BVR+5EWW2bYcDken6YDlntJI05jruJceF8tf/BYlekfGXf0GI6dkivL7Rb3bjguBjWl7JXd+7w==" saltValue="CyyyfYolaqokQQeBj7XLh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47" t="s">
        <v>46</v>
      </c>
      <c r="D55" s="1247"/>
      <c r="E55" s="1248"/>
      <c r="F55" s="122">
        <v>5923</v>
      </c>
      <c r="G55" s="122">
        <v>6832</v>
      </c>
      <c r="H55" s="123">
        <v>7752</v>
      </c>
    </row>
    <row r="56" spans="2:8" ht="52.5" customHeight="1" x14ac:dyDescent="0.2">
      <c r="B56" s="124"/>
      <c r="C56" s="1249" t="s">
        <v>47</v>
      </c>
      <c r="D56" s="1249"/>
      <c r="E56" s="1250"/>
      <c r="F56" s="125">
        <v>906</v>
      </c>
      <c r="G56" s="125">
        <v>908</v>
      </c>
      <c r="H56" s="126">
        <v>910</v>
      </c>
    </row>
    <row r="57" spans="2:8" ht="53.25" customHeight="1" x14ac:dyDescent="0.2">
      <c r="B57" s="124"/>
      <c r="C57" s="1251" t="s">
        <v>48</v>
      </c>
      <c r="D57" s="1251"/>
      <c r="E57" s="1252"/>
      <c r="F57" s="127">
        <v>9621</v>
      </c>
      <c r="G57" s="127">
        <v>9562</v>
      </c>
      <c r="H57" s="128">
        <v>9630</v>
      </c>
    </row>
    <row r="58" spans="2:8" ht="45.75" customHeight="1" x14ac:dyDescent="0.2">
      <c r="B58" s="129"/>
      <c r="C58" s="1239" t="s">
        <v>557</v>
      </c>
      <c r="D58" s="1240"/>
      <c r="E58" s="1241"/>
      <c r="F58" s="130">
        <v>2916</v>
      </c>
      <c r="G58" s="130">
        <v>2817</v>
      </c>
      <c r="H58" s="131">
        <v>2725</v>
      </c>
    </row>
    <row r="59" spans="2:8" ht="45.75" customHeight="1" x14ac:dyDescent="0.2">
      <c r="B59" s="129"/>
      <c r="C59" s="1239" t="s">
        <v>558</v>
      </c>
      <c r="D59" s="1240"/>
      <c r="E59" s="1241"/>
      <c r="F59" s="130">
        <v>1267</v>
      </c>
      <c r="G59" s="130">
        <v>1643</v>
      </c>
      <c r="H59" s="131">
        <v>1797</v>
      </c>
    </row>
    <row r="60" spans="2:8" ht="45.75" customHeight="1" x14ac:dyDescent="0.2">
      <c r="B60" s="129"/>
      <c r="C60" s="1239" t="s">
        <v>559</v>
      </c>
      <c r="D60" s="1240"/>
      <c r="E60" s="1241"/>
      <c r="F60" s="130">
        <v>791</v>
      </c>
      <c r="G60" s="130">
        <v>792</v>
      </c>
      <c r="H60" s="131">
        <v>794</v>
      </c>
    </row>
    <row r="61" spans="2:8" ht="45.75" customHeight="1" x14ac:dyDescent="0.2">
      <c r="B61" s="129"/>
      <c r="C61" s="1239" t="s">
        <v>560</v>
      </c>
      <c r="D61" s="1240"/>
      <c r="E61" s="1241"/>
      <c r="F61" s="130">
        <v>729</v>
      </c>
      <c r="G61" s="130">
        <v>729</v>
      </c>
      <c r="H61" s="131">
        <v>731</v>
      </c>
    </row>
    <row r="62" spans="2:8" ht="45.75" customHeight="1" thickBot="1" x14ac:dyDescent="0.25">
      <c r="B62" s="132"/>
      <c r="C62" s="1242" t="s">
        <v>561</v>
      </c>
      <c r="D62" s="1243"/>
      <c r="E62" s="1244"/>
      <c r="F62" s="133">
        <v>535</v>
      </c>
      <c r="G62" s="133">
        <v>564</v>
      </c>
      <c r="H62" s="134">
        <v>573</v>
      </c>
    </row>
    <row r="63" spans="2:8" ht="52.5" customHeight="1" thickBot="1" x14ac:dyDescent="0.25">
      <c r="B63" s="135"/>
      <c r="C63" s="1245" t="s">
        <v>49</v>
      </c>
      <c r="D63" s="1245"/>
      <c r="E63" s="1246"/>
      <c r="F63" s="136">
        <v>16451</v>
      </c>
      <c r="G63" s="136">
        <v>17302</v>
      </c>
      <c r="H63" s="137">
        <v>18292</v>
      </c>
    </row>
    <row r="64" spans="2:8" ht="13" x14ac:dyDescent="0.2"/>
  </sheetData>
  <sheetProtection algorithmName="SHA-512" hashValue="BD6EBQ8oiwd3Pt37waY3ux4mqC4q/q2q6SdUiU1kf8xna4aAcNRnjAmS4Rc5zSX8mRAr7yGow2EERLCEwdYwxA==" saltValue="X01uY0Nfl3HDGm08rX3S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15A04-14E9-433E-9793-D7E851527A75}">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583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584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0" t="s">
        <v>592</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 x14ac:dyDescent="0.2">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 x14ac:dyDescent="0.2">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 x14ac:dyDescent="0.2">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 x14ac:dyDescent="0.2">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585</v>
      </c>
    </row>
    <row r="50" spans="1:109" ht="13" x14ac:dyDescent="0.2">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527</v>
      </c>
      <c r="BQ50" s="1257"/>
      <c r="BR50" s="1257"/>
      <c r="BS50" s="1257"/>
      <c r="BT50" s="1257"/>
      <c r="BU50" s="1257"/>
      <c r="BV50" s="1257"/>
      <c r="BW50" s="1257"/>
      <c r="BX50" s="1257" t="s">
        <v>528</v>
      </c>
      <c r="BY50" s="1257"/>
      <c r="BZ50" s="1257"/>
      <c r="CA50" s="1257"/>
      <c r="CB50" s="1257"/>
      <c r="CC50" s="1257"/>
      <c r="CD50" s="1257"/>
      <c r="CE50" s="1257"/>
      <c r="CF50" s="1257" t="s">
        <v>529</v>
      </c>
      <c r="CG50" s="1257"/>
      <c r="CH50" s="1257"/>
      <c r="CI50" s="1257"/>
      <c r="CJ50" s="1257"/>
      <c r="CK50" s="1257"/>
      <c r="CL50" s="1257"/>
      <c r="CM50" s="1257"/>
      <c r="CN50" s="1257" t="s">
        <v>530</v>
      </c>
      <c r="CO50" s="1257"/>
      <c r="CP50" s="1257"/>
      <c r="CQ50" s="1257"/>
      <c r="CR50" s="1257"/>
      <c r="CS50" s="1257"/>
      <c r="CT50" s="1257"/>
      <c r="CU50" s="1257"/>
      <c r="CV50" s="1257" t="s">
        <v>531</v>
      </c>
      <c r="CW50" s="1257"/>
      <c r="CX50" s="1257"/>
      <c r="CY50" s="1257"/>
      <c r="CZ50" s="1257"/>
      <c r="DA50" s="1257"/>
      <c r="DB50" s="1257"/>
      <c r="DC50" s="1257"/>
    </row>
    <row r="51" spans="1:109" ht="13.5" customHeight="1" x14ac:dyDescent="0.2">
      <c r="B51" s="372"/>
      <c r="G51" s="1270"/>
      <c r="H51" s="1270"/>
      <c r="I51" s="1271"/>
      <c r="J51" s="1271"/>
      <c r="K51" s="1269"/>
      <c r="L51" s="1269"/>
      <c r="M51" s="1269"/>
      <c r="N51" s="1269"/>
      <c r="AM51" s="381"/>
      <c r="AN51" s="1259" t="s">
        <v>586</v>
      </c>
      <c r="AO51" s="1259"/>
      <c r="AP51" s="1259"/>
      <c r="AQ51" s="1259"/>
      <c r="AR51" s="1259"/>
      <c r="AS51" s="1259"/>
      <c r="AT51" s="1259"/>
      <c r="AU51" s="1259"/>
      <c r="AV51" s="1259"/>
      <c r="AW51" s="1259"/>
      <c r="AX51" s="1259"/>
      <c r="AY51" s="1259"/>
      <c r="AZ51" s="1259"/>
      <c r="BA51" s="1259"/>
      <c r="BB51" s="1259" t="s">
        <v>587</v>
      </c>
      <c r="BC51" s="1259"/>
      <c r="BD51" s="1259"/>
      <c r="BE51" s="1259"/>
      <c r="BF51" s="1259"/>
      <c r="BG51" s="1259"/>
      <c r="BH51" s="1259"/>
      <c r="BI51" s="1259"/>
      <c r="BJ51" s="1259"/>
      <c r="BK51" s="1259"/>
      <c r="BL51" s="1259"/>
      <c r="BM51" s="1259"/>
      <c r="BN51" s="1259"/>
      <c r="BO51" s="1259"/>
      <c r="BP51" s="1258">
        <v>77.2</v>
      </c>
      <c r="BQ51" s="1258"/>
      <c r="BR51" s="1258"/>
      <c r="BS51" s="1258"/>
      <c r="BT51" s="1258"/>
      <c r="BU51" s="1258"/>
      <c r="BV51" s="1258"/>
      <c r="BW51" s="1258"/>
      <c r="BX51" s="1258">
        <v>68.7</v>
      </c>
      <c r="BY51" s="1258"/>
      <c r="BZ51" s="1258"/>
      <c r="CA51" s="1258"/>
      <c r="CB51" s="1258"/>
      <c r="CC51" s="1258"/>
      <c r="CD51" s="1258"/>
      <c r="CE51" s="1258"/>
      <c r="CF51" s="1258">
        <v>53.5</v>
      </c>
      <c r="CG51" s="1258"/>
      <c r="CH51" s="1258"/>
      <c r="CI51" s="1258"/>
      <c r="CJ51" s="1258"/>
      <c r="CK51" s="1258"/>
      <c r="CL51" s="1258"/>
      <c r="CM51" s="1258"/>
      <c r="CN51" s="1258">
        <v>66.7</v>
      </c>
      <c r="CO51" s="1258"/>
      <c r="CP51" s="1258"/>
      <c r="CQ51" s="1258"/>
      <c r="CR51" s="1258"/>
      <c r="CS51" s="1258"/>
      <c r="CT51" s="1258"/>
      <c r="CU51" s="1258"/>
      <c r="CV51" s="1258">
        <v>56.3</v>
      </c>
      <c r="CW51" s="1258"/>
      <c r="CX51" s="1258"/>
      <c r="CY51" s="1258"/>
      <c r="CZ51" s="1258"/>
      <c r="DA51" s="1258"/>
      <c r="DB51" s="1258"/>
      <c r="DC51" s="1258"/>
    </row>
    <row r="52" spans="1:109" ht="13" x14ac:dyDescent="0.2">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 x14ac:dyDescent="0.2">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588</v>
      </c>
      <c r="BC53" s="1259"/>
      <c r="BD53" s="1259"/>
      <c r="BE53" s="1259"/>
      <c r="BF53" s="1259"/>
      <c r="BG53" s="1259"/>
      <c r="BH53" s="1259"/>
      <c r="BI53" s="1259"/>
      <c r="BJ53" s="1259"/>
      <c r="BK53" s="1259"/>
      <c r="BL53" s="1259"/>
      <c r="BM53" s="1259"/>
      <c r="BN53" s="1259"/>
      <c r="BO53" s="1259"/>
      <c r="BP53" s="1258">
        <v>64</v>
      </c>
      <c r="BQ53" s="1258"/>
      <c r="BR53" s="1258"/>
      <c r="BS53" s="1258"/>
      <c r="BT53" s="1258"/>
      <c r="BU53" s="1258"/>
      <c r="BV53" s="1258"/>
      <c r="BW53" s="1258"/>
      <c r="BX53" s="1258">
        <v>65.2</v>
      </c>
      <c r="BY53" s="1258"/>
      <c r="BZ53" s="1258"/>
      <c r="CA53" s="1258"/>
      <c r="CB53" s="1258"/>
      <c r="CC53" s="1258"/>
      <c r="CD53" s="1258"/>
      <c r="CE53" s="1258"/>
      <c r="CF53" s="1258">
        <v>66.5</v>
      </c>
      <c r="CG53" s="1258"/>
      <c r="CH53" s="1258"/>
      <c r="CI53" s="1258"/>
      <c r="CJ53" s="1258"/>
      <c r="CK53" s="1258"/>
      <c r="CL53" s="1258"/>
      <c r="CM53" s="1258"/>
      <c r="CN53" s="1258">
        <v>68.099999999999994</v>
      </c>
      <c r="CO53" s="1258"/>
      <c r="CP53" s="1258"/>
      <c r="CQ53" s="1258"/>
      <c r="CR53" s="1258"/>
      <c r="CS53" s="1258"/>
      <c r="CT53" s="1258"/>
      <c r="CU53" s="1258"/>
      <c r="CV53" s="1258">
        <v>69.400000000000006</v>
      </c>
      <c r="CW53" s="1258"/>
      <c r="CX53" s="1258"/>
      <c r="CY53" s="1258"/>
      <c r="CZ53" s="1258"/>
      <c r="DA53" s="1258"/>
      <c r="DB53" s="1258"/>
      <c r="DC53" s="1258"/>
    </row>
    <row r="54" spans="1:109" ht="13" x14ac:dyDescent="0.2">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 x14ac:dyDescent="0.2">
      <c r="A55" s="380"/>
      <c r="B55" s="372"/>
      <c r="G55" s="1253"/>
      <c r="H55" s="1253"/>
      <c r="I55" s="1253"/>
      <c r="J55" s="1253"/>
      <c r="K55" s="1269"/>
      <c r="L55" s="1269"/>
      <c r="M55" s="1269"/>
      <c r="N55" s="1269"/>
      <c r="AN55" s="1257" t="s">
        <v>589</v>
      </c>
      <c r="AO55" s="1257"/>
      <c r="AP55" s="1257"/>
      <c r="AQ55" s="1257"/>
      <c r="AR55" s="1257"/>
      <c r="AS55" s="1257"/>
      <c r="AT55" s="1257"/>
      <c r="AU55" s="1257"/>
      <c r="AV55" s="1257"/>
      <c r="AW55" s="1257"/>
      <c r="AX55" s="1257"/>
      <c r="AY55" s="1257"/>
      <c r="AZ55" s="1257"/>
      <c r="BA55" s="1257"/>
      <c r="BB55" s="1259" t="s">
        <v>587</v>
      </c>
      <c r="BC55" s="1259"/>
      <c r="BD55" s="1259"/>
      <c r="BE55" s="1259"/>
      <c r="BF55" s="1259"/>
      <c r="BG55" s="1259"/>
      <c r="BH55" s="1259"/>
      <c r="BI55" s="1259"/>
      <c r="BJ55" s="1259"/>
      <c r="BK55" s="1259"/>
      <c r="BL55" s="1259"/>
      <c r="BM55" s="1259"/>
      <c r="BN55" s="1259"/>
      <c r="BO55" s="1259"/>
      <c r="BP55" s="1258">
        <v>25.5</v>
      </c>
      <c r="BQ55" s="1258"/>
      <c r="BR55" s="1258"/>
      <c r="BS55" s="1258"/>
      <c r="BT55" s="1258"/>
      <c r="BU55" s="1258"/>
      <c r="BV55" s="1258"/>
      <c r="BW55" s="1258"/>
      <c r="BX55" s="1258">
        <v>25.1</v>
      </c>
      <c r="BY55" s="1258"/>
      <c r="BZ55" s="1258"/>
      <c r="CA55" s="1258"/>
      <c r="CB55" s="1258"/>
      <c r="CC55" s="1258"/>
      <c r="CD55" s="1258"/>
      <c r="CE55" s="1258"/>
      <c r="CF55" s="1258">
        <v>39</v>
      </c>
      <c r="CG55" s="1258"/>
      <c r="CH55" s="1258"/>
      <c r="CI55" s="1258"/>
      <c r="CJ55" s="1258"/>
      <c r="CK55" s="1258"/>
      <c r="CL55" s="1258"/>
      <c r="CM55" s="1258"/>
      <c r="CN55" s="1258">
        <v>28.7</v>
      </c>
      <c r="CO55" s="1258"/>
      <c r="CP55" s="1258"/>
      <c r="CQ55" s="1258"/>
      <c r="CR55" s="1258"/>
      <c r="CS55" s="1258"/>
      <c r="CT55" s="1258"/>
      <c r="CU55" s="1258"/>
      <c r="CV55" s="1258">
        <v>45.2</v>
      </c>
      <c r="CW55" s="1258"/>
      <c r="CX55" s="1258"/>
      <c r="CY55" s="1258"/>
      <c r="CZ55" s="1258"/>
      <c r="DA55" s="1258"/>
      <c r="DB55" s="1258"/>
      <c r="DC55" s="1258"/>
    </row>
    <row r="56" spans="1:109" ht="13" x14ac:dyDescent="0.2">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 x14ac:dyDescent="0.2">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588</v>
      </c>
      <c r="BC57" s="1259"/>
      <c r="BD57" s="1259"/>
      <c r="BE57" s="1259"/>
      <c r="BF57" s="1259"/>
      <c r="BG57" s="1259"/>
      <c r="BH57" s="1259"/>
      <c r="BI57" s="1259"/>
      <c r="BJ57" s="1259"/>
      <c r="BK57" s="1259"/>
      <c r="BL57" s="1259"/>
      <c r="BM57" s="1259"/>
      <c r="BN57" s="1259"/>
      <c r="BO57" s="1259"/>
      <c r="BP57" s="1258">
        <v>60.9</v>
      </c>
      <c r="BQ57" s="1258"/>
      <c r="BR57" s="1258"/>
      <c r="BS57" s="1258"/>
      <c r="BT57" s="1258"/>
      <c r="BU57" s="1258"/>
      <c r="BV57" s="1258"/>
      <c r="BW57" s="1258"/>
      <c r="BX57" s="1258">
        <v>61</v>
      </c>
      <c r="BY57" s="1258"/>
      <c r="BZ57" s="1258"/>
      <c r="CA57" s="1258"/>
      <c r="CB57" s="1258"/>
      <c r="CC57" s="1258"/>
      <c r="CD57" s="1258"/>
      <c r="CE57" s="1258"/>
      <c r="CF57" s="1258">
        <v>62.3</v>
      </c>
      <c r="CG57" s="1258"/>
      <c r="CH57" s="1258"/>
      <c r="CI57" s="1258"/>
      <c r="CJ57" s="1258"/>
      <c r="CK57" s="1258"/>
      <c r="CL57" s="1258"/>
      <c r="CM57" s="1258"/>
      <c r="CN57" s="1258">
        <v>63.7</v>
      </c>
      <c r="CO57" s="1258"/>
      <c r="CP57" s="1258"/>
      <c r="CQ57" s="1258"/>
      <c r="CR57" s="1258"/>
      <c r="CS57" s="1258"/>
      <c r="CT57" s="1258"/>
      <c r="CU57" s="1258"/>
      <c r="CV57" s="1258">
        <v>63.6</v>
      </c>
      <c r="CW57" s="1258"/>
      <c r="CX57" s="1258"/>
      <c r="CY57" s="1258"/>
      <c r="CZ57" s="1258"/>
      <c r="DA57" s="1258"/>
      <c r="DB57" s="1258"/>
      <c r="DC57" s="1258"/>
      <c r="DD57" s="385"/>
      <c r="DE57" s="384"/>
    </row>
    <row r="58" spans="1:109" s="380" customFormat="1" ht="13" x14ac:dyDescent="0.2">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590</v>
      </c>
    </row>
    <row r="64" spans="1:109" ht="13" x14ac:dyDescent="0.2">
      <c r="B64" s="372"/>
      <c r="G64" s="379"/>
      <c r="I64" s="392"/>
      <c r="J64" s="392"/>
      <c r="K64" s="392"/>
      <c r="L64" s="392"/>
      <c r="M64" s="392"/>
      <c r="N64" s="393"/>
      <c r="AM64" s="379"/>
      <c r="AN64" s="379" t="s">
        <v>584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0" t="s">
        <v>593</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 x14ac:dyDescent="0.2">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 x14ac:dyDescent="0.2">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 x14ac:dyDescent="0.2">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 x14ac:dyDescent="0.2">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585</v>
      </c>
    </row>
    <row r="72" spans="2:107" ht="13" x14ac:dyDescent="0.2">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527</v>
      </c>
      <c r="BQ72" s="1257"/>
      <c r="BR72" s="1257"/>
      <c r="BS72" s="1257"/>
      <c r="BT72" s="1257"/>
      <c r="BU72" s="1257"/>
      <c r="BV72" s="1257"/>
      <c r="BW72" s="1257"/>
      <c r="BX72" s="1257" t="s">
        <v>528</v>
      </c>
      <c r="BY72" s="1257"/>
      <c r="BZ72" s="1257"/>
      <c r="CA72" s="1257"/>
      <c r="CB72" s="1257"/>
      <c r="CC72" s="1257"/>
      <c r="CD72" s="1257"/>
      <c r="CE72" s="1257"/>
      <c r="CF72" s="1257" t="s">
        <v>529</v>
      </c>
      <c r="CG72" s="1257"/>
      <c r="CH72" s="1257"/>
      <c r="CI72" s="1257"/>
      <c r="CJ72" s="1257"/>
      <c r="CK72" s="1257"/>
      <c r="CL72" s="1257"/>
      <c r="CM72" s="1257"/>
      <c r="CN72" s="1257" t="s">
        <v>530</v>
      </c>
      <c r="CO72" s="1257"/>
      <c r="CP72" s="1257"/>
      <c r="CQ72" s="1257"/>
      <c r="CR72" s="1257"/>
      <c r="CS72" s="1257"/>
      <c r="CT72" s="1257"/>
      <c r="CU72" s="1257"/>
      <c r="CV72" s="1257" t="s">
        <v>531</v>
      </c>
      <c r="CW72" s="1257"/>
      <c r="CX72" s="1257"/>
      <c r="CY72" s="1257"/>
      <c r="CZ72" s="1257"/>
      <c r="DA72" s="1257"/>
      <c r="DB72" s="1257"/>
      <c r="DC72" s="1257"/>
    </row>
    <row r="73" spans="2:107" ht="13" x14ac:dyDescent="0.2">
      <c r="B73" s="372"/>
      <c r="G73" s="1270"/>
      <c r="H73" s="1270"/>
      <c r="I73" s="1270"/>
      <c r="J73" s="1270"/>
      <c r="K73" s="1273"/>
      <c r="L73" s="1273"/>
      <c r="M73" s="1273"/>
      <c r="N73" s="1273"/>
      <c r="AM73" s="381"/>
      <c r="AN73" s="1259" t="s">
        <v>586</v>
      </c>
      <c r="AO73" s="1259"/>
      <c r="AP73" s="1259"/>
      <c r="AQ73" s="1259"/>
      <c r="AR73" s="1259"/>
      <c r="AS73" s="1259"/>
      <c r="AT73" s="1259"/>
      <c r="AU73" s="1259"/>
      <c r="AV73" s="1259"/>
      <c r="AW73" s="1259"/>
      <c r="AX73" s="1259"/>
      <c r="AY73" s="1259"/>
      <c r="AZ73" s="1259"/>
      <c r="BA73" s="1259"/>
      <c r="BB73" s="1259" t="s">
        <v>587</v>
      </c>
      <c r="BC73" s="1259"/>
      <c r="BD73" s="1259"/>
      <c r="BE73" s="1259"/>
      <c r="BF73" s="1259"/>
      <c r="BG73" s="1259"/>
      <c r="BH73" s="1259"/>
      <c r="BI73" s="1259"/>
      <c r="BJ73" s="1259"/>
      <c r="BK73" s="1259"/>
      <c r="BL73" s="1259"/>
      <c r="BM73" s="1259"/>
      <c r="BN73" s="1259"/>
      <c r="BO73" s="1259"/>
      <c r="BP73" s="1258">
        <v>77.2</v>
      </c>
      <c r="BQ73" s="1258"/>
      <c r="BR73" s="1258"/>
      <c r="BS73" s="1258"/>
      <c r="BT73" s="1258"/>
      <c r="BU73" s="1258"/>
      <c r="BV73" s="1258"/>
      <c r="BW73" s="1258"/>
      <c r="BX73" s="1258">
        <v>68.7</v>
      </c>
      <c r="BY73" s="1258"/>
      <c r="BZ73" s="1258"/>
      <c r="CA73" s="1258"/>
      <c r="CB73" s="1258"/>
      <c r="CC73" s="1258"/>
      <c r="CD73" s="1258"/>
      <c r="CE73" s="1258"/>
      <c r="CF73" s="1258">
        <v>53.5</v>
      </c>
      <c r="CG73" s="1258"/>
      <c r="CH73" s="1258"/>
      <c r="CI73" s="1258"/>
      <c r="CJ73" s="1258"/>
      <c r="CK73" s="1258"/>
      <c r="CL73" s="1258"/>
      <c r="CM73" s="1258"/>
      <c r="CN73" s="1258">
        <v>66.7</v>
      </c>
      <c r="CO73" s="1258"/>
      <c r="CP73" s="1258"/>
      <c r="CQ73" s="1258"/>
      <c r="CR73" s="1258"/>
      <c r="CS73" s="1258"/>
      <c r="CT73" s="1258"/>
      <c r="CU73" s="1258"/>
      <c r="CV73" s="1258">
        <v>56.3</v>
      </c>
      <c r="CW73" s="1258"/>
      <c r="CX73" s="1258"/>
      <c r="CY73" s="1258"/>
      <c r="CZ73" s="1258"/>
      <c r="DA73" s="1258"/>
      <c r="DB73" s="1258"/>
      <c r="DC73" s="1258"/>
    </row>
    <row r="74" spans="2:107" ht="13" x14ac:dyDescent="0.2">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 x14ac:dyDescent="0.2">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591</v>
      </c>
      <c r="BC75" s="1259"/>
      <c r="BD75" s="1259"/>
      <c r="BE75" s="1259"/>
      <c r="BF75" s="1259"/>
      <c r="BG75" s="1259"/>
      <c r="BH75" s="1259"/>
      <c r="BI75" s="1259"/>
      <c r="BJ75" s="1259"/>
      <c r="BK75" s="1259"/>
      <c r="BL75" s="1259"/>
      <c r="BM75" s="1259"/>
      <c r="BN75" s="1259"/>
      <c r="BO75" s="1259"/>
      <c r="BP75" s="1258">
        <v>11.4</v>
      </c>
      <c r="BQ75" s="1258"/>
      <c r="BR75" s="1258"/>
      <c r="BS75" s="1258"/>
      <c r="BT75" s="1258"/>
      <c r="BU75" s="1258"/>
      <c r="BV75" s="1258"/>
      <c r="BW75" s="1258"/>
      <c r="BX75" s="1258">
        <v>10.5</v>
      </c>
      <c r="BY75" s="1258"/>
      <c r="BZ75" s="1258"/>
      <c r="CA75" s="1258"/>
      <c r="CB75" s="1258"/>
      <c r="CC75" s="1258"/>
      <c r="CD75" s="1258"/>
      <c r="CE75" s="1258"/>
      <c r="CF75" s="1258">
        <v>9.4</v>
      </c>
      <c r="CG75" s="1258"/>
      <c r="CH75" s="1258"/>
      <c r="CI75" s="1258"/>
      <c r="CJ75" s="1258"/>
      <c r="CK75" s="1258"/>
      <c r="CL75" s="1258"/>
      <c r="CM75" s="1258"/>
      <c r="CN75" s="1258">
        <v>8.6</v>
      </c>
      <c r="CO75" s="1258"/>
      <c r="CP75" s="1258"/>
      <c r="CQ75" s="1258"/>
      <c r="CR75" s="1258"/>
      <c r="CS75" s="1258"/>
      <c r="CT75" s="1258"/>
      <c r="CU75" s="1258"/>
      <c r="CV75" s="1258">
        <v>8.6</v>
      </c>
      <c r="CW75" s="1258"/>
      <c r="CX75" s="1258"/>
      <c r="CY75" s="1258"/>
      <c r="CZ75" s="1258"/>
      <c r="DA75" s="1258"/>
      <c r="DB75" s="1258"/>
      <c r="DC75" s="1258"/>
    </row>
    <row r="76" spans="2:107" ht="13" x14ac:dyDescent="0.2">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 x14ac:dyDescent="0.2">
      <c r="B77" s="372"/>
      <c r="G77" s="1253"/>
      <c r="H77" s="1253"/>
      <c r="I77" s="1253"/>
      <c r="J77" s="1253"/>
      <c r="K77" s="1273"/>
      <c r="L77" s="1273"/>
      <c r="M77" s="1273"/>
      <c r="N77" s="1273"/>
      <c r="AN77" s="1257" t="s">
        <v>589</v>
      </c>
      <c r="AO77" s="1257"/>
      <c r="AP77" s="1257"/>
      <c r="AQ77" s="1257"/>
      <c r="AR77" s="1257"/>
      <c r="AS77" s="1257"/>
      <c r="AT77" s="1257"/>
      <c r="AU77" s="1257"/>
      <c r="AV77" s="1257"/>
      <c r="AW77" s="1257"/>
      <c r="AX77" s="1257"/>
      <c r="AY77" s="1257"/>
      <c r="AZ77" s="1257"/>
      <c r="BA77" s="1257"/>
      <c r="BB77" s="1259" t="s">
        <v>587</v>
      </c>
      <c r="BC77" s="1259"/>
      <c r="BD77" s="1259"/>
      <c r="BE77" s="1259"/>
      <c r="BF77" s="1259"/>
      <c r="BG77" s="1259"/>
      <c r="BH77" s="1259"/>
      <c r="BI77" s="1259"/>
      <c r="BJ77" s="1259"/>
      <c r="BK77" s="1259"/>
      <c r="BL77" s="1259"/>
      <c r="BM77" s="1259"/>
      <c r="BN77" s="1259"/>
      <c r="BO77" s="1259"/>
      <c r="BP77" s="1258">
        <v>25.5</v>
      </c>
      <c r="BQ77" s="1258"/>
      <c r="BR77" s="1258"/>
      <c r="BS77" s="1258"/>
      <c r="BT77" s="1258"/>
      <c r="BU77" s="1258"/>
      <c r="BV77" s="1258"/>
      <c r="BW77" s="1258"/>
      <c r="BX77" s="1258">
        <v>25.1</v>
      </c>
      <c r="BY77" s="1258"/>
      <c r="BZ77" s="1258"/>
      <c r="CA77" s="1258"/>
      <c r="CB77" s="1258"/>
      <c r="CC77" s="1258"/>
      <c r="CD77" s="1258"/>
      <c r="CE77" s="1258"/>
      <c r="CF77" s="1258">
        <v>39</v>
      </c>
      <c r="CG77" s="1258"/>
      <c r="CH77" s="1258"/>
      <c r="CI77" s="1258"/>
      <c r="CJ77" s="1258"/>
      <c r="CK77" s="1258"/>
      <c r="CL77" s="1258"/>
      <c r="CM77" s="1258"/>
      <c r="CN77" s="1258">
        <v>28.7</v>
      </c>
      <c r="CO77" s="1258"/>
      <c r="CP77" s="1258"/>
      <c r="CQ77" s="1258"/>
      <c r="CR77" s="1258"/>
      <c r="CS77" s="1258"/>
      <c r="CT77" s="1258"/>
      <c r="CU77" s="1258"/>
      <c r="CV77" s="1258">
        <v>45.2</v>
      </c>
      <c r="CW77" s="1258"/>
      <c r="CX77" s="1258"/>
      <c r="CY77" s="1258"/>
      <c r="CZ77" s="1258"/>
      <c r="DA77" s="1258"/>
      <c r="DB77" s="1258"/>
      <c r="DC77" s="1258"/>
    </row>
    <row r="78" spans="2:107" ht="13" x14ac:dyDescent="0.2">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 x14ac:dyDescent="0.2">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591</v>
      </c>
      <c r="BC79" s="1259"/>
      <c r="BD79" s="1259"/>
      <c r="BE79" s="1259"/>
      <c r="BF79" s="1259"/>
      <c r="BG79" s="1259"/>
      <c r="BH79" s="1259"/>
      <c r="BI79" s="1259"/>
      <c r="BJ79" s="1259"/>
      <c r="BK79" s="1259"/>
      <c r="BL79" s="1259"/>
      <c r="BM79" s="1259"/>
      <c r="BN79" s="1259"/>
      <c r="BO79" s="1259"/>
      <c r="BP79" s="1258">
        <v>6.6</v>
      </c>
      <c r="BQ79" s="1258"/>
      <c r="BR79" s="1258"/>
      <c r="BS79" s="1258"/>
      <c r="BT79" s="1258"/>
      <c r="BU79" s="1258"/>
      <c r="BV79" s="1258"/>
      <c r="BW79" s="1258"/>
      <c r="BX79" s="1258">
        <v>6.4</v>
      </c>
      <c r="BY79" s="1258"/>
      <c r="BZ79" s="1258"/>
      <c r="CA79" s="1258"/>
      <c r="CB79" s="1258"/>
      <c r="CC79" s="1258"/>
      <c r="CD79" s="1258"/>
      <c r="CE79" s="1258"/>
      <c r="CF79" s="1258">
        <v>6.9</v>
      </c>
      <c r="CG79" s="1258"/>
      <c r="CH79" s="1258"/>
      <c r="CI79" s="1258"/>
      <c r="CJ79" s="1258"/>
      <c r="CK79" s="1258"/>
      <c r="CL79" s="1258"/>
      <c r="CM79" s="1258"/>
      <c r="CN79" s="1258">
        <v>6.8</v>
      </c>
      <c r="CO79" s="1258"/>
      <c r="CP79" s="1258"/>
      <c r="CQ79" s="1258"/>
      <c r="CR79" s="1258"/>
      <c r="CS79" s="1258"/>
      <c r="CT79" s="1258"/>
      <c r="CU79" s="1258"/>
      <c r="CV79" s="1258">
        <v>8.4</v>
      </c>
      <c r="CW79" s="1258"/>
      <c r="CX79" s="1258"/>
      <c r="CY79" s="1258"/>
      <c r="CZ79" s="1258"/>
      <c r="DA79" s="1258"/>
      <c r="DB79" s="1258"/>
      <c r="DC79" s="1258"/>
    </row>
    <row r="80" spans="2:107" ht="13" x14ac:dyDescent="0.2">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JmMz6cWZofm/y/k7Og3QCzO8SjV4nQMXBcnLhIpx/xP6ucpvE6Np44agBDeNwHwv9ny2TFdjCK5UKjHt2O3uoA==" saltValue="dvdF9eA2gt4BXv8PXpOaB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EB4C7-53D6-44DF-A957-0CC01788434D}">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EQVT1bSEyqwHU+9PQtMv7c+zGmQDKAAqCVmeViBhjdNNFCnqr5T5PPbhZ/050sHbVHA5OhJQZD/ZpcCzTH2YiA==" saltValue="PNHbdRSjZB93d5Wk0huJK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8C1E8-436F-4B11-90FB-74E28908C244}">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zAekdmPusaeRMmbxt2oMi/6XjI4P2xxlrg+CY9JE3OZEy9i3eXSq7MwIS5xF3/B1+SMGOJUJPxXsFuw1LzZxbg==" saltValue="xeJUKQjhCHlh5jPEVXoFM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67464</v>
      </c>
      <c r="E3" s="156"/>
      <c r="F3" s="157">
        <v>62383</v>
      </c>
      <c r="G3" s="158"/>
      <c r="H3" s="159"/>
    </row>
    <row r="4" spans="1:8" x14ac:dyDescent="0.2">
      <c r="A4" s="160"/>
      <c r="B4" s="161"/>
      <c r="C4" s="162"/>
      <c r="D4" s="163">
        <v>19451</v>
      </c>
      <c r="E4" s="164"/>
      <c r="F4" s="165">
        <v>35325</v>
      </c>
      <c r="G4" s="166"/>
      <c r="H4" s="167"/>
    </row>
    <row r="5" spans="1:8" x14ac:dyDescent="0.2">
      <c r="A5" s="148" t="s">
        <v>521</v>
      </c>
      <c r="B5" s="153"/>
      <c r="C5" s="154"/>
      <c r="D5" s="155">
        <v>41609</v>
      </c>
      <c r="E5" s="156"/>
      <c r="F5" s="157">
        <v>63812</v>
      </c>
      <c r="G5" s="158"/>
      <c r="H5" s="159"/>
    </row>
    <row r="6" spans="1:8" x14ac:dyDescent="0.2">
      <c r="A6" s="160"/>
      <c r="B6" s="161"/>
      <c r="C6" s="162"/>
      <c r="D6" s="163">
        <v>23256</v>
      </c>
      <c r="E6" s="164"/>
      <c r="F6" s="165">
        <v>33848</v>
      </c>
      <c r="G6" s="166"/>
      <c r="H6" s="167"/>
    </row>
    <row r="7" spans="1:8" x14ac:dyDescent="0.2">
      <c r="A7" s="148" t="s">
        <v>522</v>
      </c>
      <c r="B7" s="153"/>
      <c r="C7" s="154"/>
      <c r="D7" s="155">
        <v>37197</v>
      </c>
      <c r="E7" s="156"/>
      <c r="F7" s="157">
        <v>40807</v>
      </c>
      <c r="G7" s="158"/>
      <c r="H7" s="159"/>
    </row>
    <row r="8" spans="1:8" x14ac:dyDescent="0.2">
      <c r="A8" s="160"/>
      <c r="B8" s="161"/>
      <c r="C8" s="162"/>
      <c r="D8" s="163">
        <v>16915</v>
      </c>
      <c r="E8" s="164"/>
      <c r="F8" s="165">
        <v>19520</v>
      </c>
      <c r="G8" s="166"/>
      <c r="H8" s="167"/>
    </row>
    <row r="9" spans="1:8" x14ac:dyDescent="0.2">
      <c r="A9" s="148" t="s">
        <v>523</v>
      </c>
      <c r="B9" s="153"/>
      <c r="C9" s="154"/>
      <c r="D9" s="155">
        <v>37313</v>
      </c>
      <c r="E9" s="156"/>
      <c r="F9" s="157">
        <v>37343</v>
      </c>
      <c r="G9" s="158"/>
      <c r="H9" s="159"/>
    </row>
    <row r="10" spans="1:8" x14ac:dyDescent="0.2">
      <c r="A10" s="160"/>
      <c r="B10" s="161"/>
      <c r="C10" s="162"/>
      <c r="D10" s="163">
        <v>19086</v>
      </c>
      <c r="E10" s="164"/>
      <c r="F10" s="165">
        <v>17633</v>
      </c>
      <c r="G10" s="166"/>
      <c r="H10" s="167"/>
    </row>
    <row r="11" spans="1:8" x14ac:dyDescent="0.2">
      <c r="A11" s="148" t="s">
        <v>524</v>
      </c>
      <c r="B11" s="153"/>
      <c r="C11" s="154"/>
      <c r="D11" s="155">
        <v>49713</v>
      </c>
      <c r="E11" s="156"/>
      <c r="F11" s="157">
        <v>47407</v>
      </c>
      <c r="G11" s="158"/>
      <c r="H11" s="159"/>
    </row>
    <row r="12" spans="1:8" x14ac:dyDescent="0.2">
      <c r="A12" s="160"/>
      <c r="B12" s="161"/>
      <c r="C12" s="168"/>
      <c r="D12" s="163">
        <v>33957</v>
      </c>
      <c r="E12" s="164"/>
      <c r="F12" s="165">
        <v>27543</v>
      </c>
      <c r="G12" s="166"/>
      <c r="H12" s="167"/>
    </row>
    <row r="13" spans="1:8" x14ac:dyDescent="0.2">
      <c r="A13" s="148"/>
      <c r="B13" s="153"/>
      <c r="C13" s="169"/>
      <c r="D13" s="170">
        <v>46659</v>
      </c>
      <c r="E13" s="171"/>
      <c r="F13" s="172">
        <v>50350</v>
      </c>
      <c r="G13" s="173"/>
      <c r="H13" s="159"/>
    </row>
    <row r="14" spans="1:8" x14ac:dyDescent="0.2">
      <c r="A14" s="160"/>
      <c r="B14" s="161"/>
      <c r="C14" s="162"/>
      <c r="D14" s="163">
        <v>22533</v>
      </c>
      <c r="E14" s="164"/>
      <c r="F14" s="165">
        <v>26774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1.95</v>
      </c>
      <c r="C19" s="174">
        <f>ROUND(VALUE(SUBSTITUTE(実質収支比率等に係る経年分析!G$48,"▲","-")),2)</f>
        <v>3.01</v>
      </c>
      <c r="D19" s="174">
        <f>ROUND(VALUE(SUBSTITUTE(実質収支比率等に係る経年分析!H$48,"▲","-")),2)</f>
        <v>6.22</v>
      </c>
      <c r="E19" s="174">
        <f>ROUND(VALUE(SUBSTITUTE(実質収支比率等に係る経年分析!I$48,"▲","-")),2)</f>
        <v>6.57</v>
      </c>
      <c r="F19" s="174">
        <f>ROUND(VALUE(SUBSTITUTE(実質収支比率等に係る経年分析!J$48,"▲","-")),2)</f>
        <v>2.95</v>
      </c>
    </row>
    <row r="20" spans="1:11" x14ac:dyDescent="0.2">
      <c r="A20" s="174" t="s">
        <v>53</v>
      </c>
      <c r="B20" s="174">
        <f>ROUND(VALUE(SUBSTITUTE(実質収支比率等に係る経年分析!F$47,"▲","-")),2)</f>
        <v>23.3</v>
      </c>
      <c r="C20" s="174">
        <f>ROUND(VALUE(SUBSTITUTE(実質収支比率等に係る経年分析!G$47,"▲","-")),2)</f>
        <v>19.809999999999999</v>
      </c>
      <c r="D20" s="174">
        <f>ROUND(VALUE(SUBSTITUTE(実質収支比率等に係る経年分析!H$47,"▲","-")),2)</f>
        <v>20.88</v>
      </c>
      <c r="E20" s="174">
        <f>ROUND(VALUE(SUBSTITUTE(実質収支比率等に係る経年分析!I$47,"▲","-")),2)</f>
        <v>24.75</v>
      </c>
      <c r="F20" s="174">
        <f>ROUND(VALUE(SUBSTITUTE(実質収支比率等に係る経年分析!J$47,"▲","-")),2)</f>
        <v>27.72</v>
      </c>
    </row>
    <row r="21" spans="1:11" x14ac:dyDescent="0.2">
      <c r="A21" s="174" t="s">
        <v>54</v>
      </c>
      <c r="B21" s="174">
        <f>IF(ISNUMBER(VALUE(SUBSTITUTE(実質収支比率等に係る経年分析!F$49,"▲","-"))),ROUND(VALUE(SUBSTITUTE(実質収支比率等に係る経年分析!F$49,"▲","-")),2),NA())</f>
        <v>-2.42</v>
      </c>
      <c r="C21" s="174">
        <f>IF(ISNUMBER(VALUE(SUBSTITUTE(実質収支比率等に係る経年分析!G$49,"▲","-"))),ROUND(VALUE(SUBSTITUTE(実質収支比率等に係る経年分析!G$49,"▲","-")),2),NA())</f>
        <v>-2.02</v>
      </c>
      <c r="D21" s="174">
        <f>IF(ISNUMBER(VALUE(SUBSTITUTE(実質収支比率等に係る経年分析!H$49,"▲","-"))),ROUND(VALUE(SUBSTITUTE(実質収支比率等に係る経年分析!H$49,"▲","-")),2),NA())</f>
        <v>4.91</v>
      </c>
      <c r="E21" s="174">
        <f>IF(ISNUMBER(VALUE(SUBSTITUTE(実質収支比率等に係る経年分析!I$49,"▲","-"))),ROUND(VALUE(SUBSTITUTE(実質収支比率等に係る経年分析!I$49,"▲","-")),2),NA())</f>
        <v>3.46</v>
      </c>
      <c r="F21" s="174">
        <f>IF(ISNUMBER(VALUE(SUBSTITUTE(実質収支比率等に係る経年分析!J$49,"▲","-"))),ROUND(VALUE(SUBSTITUTE(実質収支比率等に係る経年分析!J$49,"▲","-")),2),NA())</f>
        <v>-0.25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0.22</v>
      </c>
      <c r="C28" s="175" t="e">
        <f>IF(ROUND(VALUE(SUBSTITUTE(連結実質赤字比率に係る赤字・黒字の構成分析!F$42,"▲", "-")), 2) &gt;= 0, ABS(ROUND(VALUE(SUBSTITUTE(連結実質赤字比率に係る赤字・黒字の構成分析!F$42,"▲", "-")), 2)), NA())</f>
        <v>#N/A</v>
      </c>
      <c r="D28" s="175">
        <f>IF(ROUND(VALUE(SUBSTITUTE(連結実質赤字比率に係る赤字・黒字の構成分析!G$42,"▲", "-")), 2) &lt; 0, ABS(ROUND(VALUE(SUBSTITUTE(連結実質赤字比率に係る赤字・黒字の構成分析!G$42,"▲", "-")), 2)), NA())</f>
        <v>0.17</v>
      </c>
      <c r="E28" s="175" t="e">
        <f>IF(ROUND(VALUE(SUBSTITUTE(連結実質赤字比率に係る赤字・黒字の構成分析!G$42,"▲", "-")), 2) &gt;= 0, ABS(ROUND(VALUE(SUBSTITUTE(連結実質赤字比率に係る赤字・黒字の構成分析!G$42,"▲", "-")), 2)), NA())</f>
        <v>#N/A</v>
      </c>
      <c r="F28" s="175">
        <f>IF(ROUND(VALUE(SUBSTITUTE(連結実質赤字比率に係る赤字・黒字の構成分析!H$42,"▲", "-")), 2) &lt; 0, ABS(ROUND(VALUE(SUBSTITUTE(連結実質赤字比率に係る赤字・黒字の構成分析!H$42,"▲", "-")), 2)), NA())</f>
        <v>0.09</v>
      </c>
      <c r="G28" s="175" t="e">
        <f>IF(ROUND(VALUE(SUBSTITUTE(連結実質赤字比率に係る赤字・黒字の構成分析!H$42,"▲", "-")), 2) &gt;= 0, ABS(ROUND(VALUE(SUBSTITUTE(連結実質赤字比率に係る赤字・黒字の構成分析!H$42,"▲", "-")), 2)), NA())</f>
        <v>#N/A</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7.0000000000000007E-2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駐車場事業特別会計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1.88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1.65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1.1200000000000001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1.72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1.26</v>
      </c>
    </row>
    <row r="32" spans="1:11" x14ac:dyDescent="0.2">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2.17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3.18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6.32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6.56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2.94</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6.59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6.21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5.73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6.2</v>
      </c>
    </row>
    <row r="34" spans="1:16" x14ac:dyDescent="0.2">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3.46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4.5999999999999996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7.09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6.76</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11.35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10.75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10.91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10.68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10.130000000000001</v>
      </c>
    </row>
    <row r="36" spans="1:16" x14ac:dyDescent="0.2">
      <c r="A36" s="175" t="str">
        <f>IF(連結実質赤字比率に係る赤字・黒字の構成分析!C$34="",NA(),連結実質赤字比率に係る赤字・黒字の構成分析!C$34)</f>
        <v>国民健康保険事業特別会計</v>
      </c>
      <c r="B36" s="175">
        <f>IF(ROUND(VALUE(SUBSTITUTE(連結実質赤字比率に係る赤字・黒字の構成分析!F$34,"▲", "-")), 2) &lt; 0, ABS(ROUND(VALUE(SUBSTITUTE(連結実質赤字比率に係る赤字・黒字の構成分析!F$34,"▲", "-")), 2)), NA())</f>
        <v>0.37</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0.35</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0.44</v>
      </c>
      <c r="G36" s="175" t="e">
        <f>IF(ROUND(VALUE(SUBSTITUTE(連結実質赤字比率に係る赤字・黒字の構成分析!H$34,"▲", "-")), 2) &gt;= 0, ABS(ROUND(VALUE(SUBSTITUTE(連結実質赤字比率に係る赤字・黒字の構成分析!H$34,"▲", "-")), 2)), NA())</f>
        <v>#N/A</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0.06</v>
      </c>
      <c r="J36" s="175">
        <f>IF(ROUND(VALUE(SUBSTITUTE(連結実質赤字比率に係る赤字・黒字の構成分析!J$34,"▲", "-")), 2) &lt; 0, ABS(ROUND(VALUE(SUBSTITUTE(連結実質赤字比率に係る赤字・黒字の構成分析!J$34,"▲", "-")), 2)), NA())</f>
        <v>0.23</v>
      </c>
      <c r="K36" s="175" t="e">
        <f>IF(ROUND(VALUE(SUBSTITUTE(連結実質赤字比率に係る赤字・黒字の構成分析!J$34,"▲", "-")), 2) &gt;= 0, ABS(ROUND(VALUE(SUBSTITUTE(連結実質赤字比率に係る赤字・黒字の構成分析!J$34,"▲", "-")), 2)), NA())</f>
        <v>#N/A</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5331</v>
      </c>
      <c r="E42" s="176"/>
      <c r="F42" s="176"/>
      <c r="G42" s="176">
        <f>'実質公債費比率（分子）の構造'!L$52</f>
        <v>5151</v>
      </c>
      <c r="H42" s="176"/>
      <c r="I42" s="176"/>
      <c r="J42" s="176">
        <f>'実質公債費比率（分子）の構造'!M$52</f>
        <v>5152</v>
      </c>
      <c r="K42" s="176"/>
      <c r="L42" s="176"/>
      <c r="M42" s="176">
        <f>'実質公債費比率（分子）の構造'!N$52</f>
        <v>5204</v>
      </c>
      <c r="N42" s="176"/>
      <c r="O42" s="176"/>
      <c r="P42" s="176">
        <f>'実質公債費比率（分子）の構造'!O$52</f>
        <v>5073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56</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6</v>
      </c>
      <c r="C45" s="176"/>
      <c r="D45" s="176"/>
      <c r="E45" s="176">
        <f>'実質公債費比率（分子）の構造'!L$49</f>
        <v>6</v>
      </c>
      <c r="F45" s="176"/>
      <c r="G45" s="176"/>
      <c r="H45" s="176">
        <f>'実質公債費比率（分子）の構造'!M$49</f>
        <v>6</v>
      </c>
      <c r="I45" s="176"/>
      <c r="J45" s="176"/>
      <c r="K45" s="176">
        <f>'実質公債費比率（分子）の構造'!N$49</f>
        <v>6</v>
      </c>
      <c r="L45" s="176"/>
      <c r="M45" s="176"/>
      <c r="N45" s="176">
        <f>'実質公債費比率（分子）の構造'!O$49</f>
        <v>6</v>
      </c>
      <c r="O45" s="176"/>
      <c r="P45" s="176"/>
    </row>
    <row r="46" spans="1:16" x14ac:dyDescent="0.2">
      <c r="A46" s="176" t="s">
        <v>64</v>
      </c>
      <c r="B46" s="176">
        <f>'実質公債費比率（分子）の構造'!K$48</f>
        <v>1425</v>
      </c>
      <c r="C46" s="176"/>
      <c r="D46" s="176"/>
      <c r="E46" s="176">
        <f>'実質公債費比率（分子）の構造'!L$48</f>
        <v>1336</v>
      </c>
      <c r="F46" s="176"/>
      <c r="G46" s="176"/>
      <c r="H46" s="176">
        <f>'実質公債費比率（分子）の構造'!M$48</f>
        <v>1400</v>
      </c>
      <c r="I46" s="176"/>
      <c r="J46" s="176"/>
      <c r="K46" s="176">
        <f>'実質公債費比率（分子）の構造'!N$48</f>
        <v>1428</v>
      </c>
      <c r="L46" s="176"/>
      <c r="M46" s="176"/>
      <c r="N46" s="176">
        <f>'実質公債費比率（分子）の構造'!O$48</f>
        <v>1565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6290</v>
      </c>
      <c r="C49" s="176"/>
      <c r="D49" s="176"/>
      <c r="E49" s="176">
        <f>'実質公債費比率（分子）の構造'!L$45</f>
        <v>5852</v>
      </c>
      <c r="F49" s="176"/>
      <c r="G49" s="176"/>
      <c r="H49" s="176">
        <f>'実質公債費比率（分子）の構造'!M$45</f>
        <v>5610</v>
      </c>
      <c r="I49" s="176"/>
      <c r="J49" s="176"/>
      <c r="K49" s="176">
        <f>'実質公債費比率（分子）の構造'!N$45</f>
        <v>5740</v>
      </c>
      <c r="L49" s="176"/>
      <c r="M49" s="176"/>
      <c r="N49" s="176">
        <f>'実質公債費比率（分子）の構造'!O$45</f>
        <v>5631</v>
      </c>
      <c r="O49" s="176"/>
      <c r="P49" s="176"/>
    </row>
    <row r="50" spans="1:16" x14ac:dyDescent="0.2">
      <c r="A50" s="176" t="s">
        <v>67</v>
      </c>
      <c r="B50" s="176" t="e">
        <f>NA()</f>
        <v>#N/A</v>
      </c>
      <c r="C50" s="176">
        <f>IF(ISNUMBER('実質公債費比率（分子）の構造'!K$53),'実質公債費比率（分子）の構造'!K$53,NA())</f>
        <v>2446</v>
      </c>
      <c r="D50" s="176" t="e">
        <f>NA()</f>
        <v>#N/A</v>
      </c>
      <c r="E50" s="176" t="e">
        <f>NA()</f>
        <v>#N/A</v>
      </c>
      <c r="F50" s="176">
        <f>IF(ISNUMBER('実質公債費比率（分子）の構造'!L$53),'実質公債費比率（分子）の構造'!L$53,NA())</f>
        <v>2043</v>
      </c>
      <c r="G50" s="176" t="e">
        <f>NA()</f>
        <v>#N/A</v>
      </c>
      <c r="H50" s="176" t="e">
        <f>NA()</f>
        <v>#N/A</v>
      </c>
      <c r="I50" s="176">
        <f>IF(ISNUMBER('実質公債費比率（分子）の構造'!M$53),'実質公債費比率（分子）の構造'!M$53,NA())</f>
        <v>1864</v>
      </c>
      <c r="J50" s="176" t="e">
        <f>NA()</f>
        <v>#N/A</v>
      </c>
      <c r="K50" s="176" t="e">
        <f>NA()</f>
        <v>#N/A</v>
      </c>
      <c r="L50" s="176">
        <f>IF(ISNUMBER('実質公債費比率（分子）の構造'!N$53),'実質公債費比率（分子）の構造'!N$53,NA())</f>
        <v>1970</v>
      </c>
      <c r="M50" s="176" t="e">
        <f>NA()</f>
        <v>#N/A</v>
      </c>
      <c r="N50" s="176" t="e">
        <f>NA()</f>
        <v>#N/A</v>
      </c>
      <c r="O50" s="176">
        <f>IF(ISNUMBER('実質公債費比率（分子）の構造'!O$53),'実質公債費比率（分子）の構造'!O$53,NA())</f>
        <v>2129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51970</v>
      </c>
      <c r="E56" s="175"/>
      <c r="F56" s="175"/>
      <c r="G56" s="175">
        <f>'将来負担比率（分子）の構造'!J$52</f>
        <v>50449</v>
      </c>
      <c r="H56" s="175"/>
      <c r="I56" s="175"/>
      <c r="J56" s="175">
        <f>'将来負担比率（分子）の構造'!K$52</f>
        <v>48424</v>
      </c>
      <c r="K56" s="175"/>
      <c r="L56" s="175"/>
      <c r="M56" s="175">
        <f>'将来負担比率（分子）の構造'!L$52</f>
        <v>45195</v>
      </c>
      <c r="N56" s="175"/>
      <c r="O56" s="175"/>
      <c r="P56" s="175">
        <f>'将来負担比率（分子）の構造'!M$52</f>
        <v>41855</v>
      </c>
    </row>
    <row r="57" spans="1:16" x14ac:dyDescent="0.2">
      <c r="A57" s="175" t="s">
        <v>42</v>
      </c>
      <c r="B57" s="175"/>
      <c r="C57" s="175"/>
      <c r="D57" s="175">
        <f>'将来負担比率（分子）の構造'!I$51</f>
        <v>720</v>
      </c>
      <c r="E57" s="175"/>
      <c r="F57" s="175"/>
      <c r="G57" s="175">
        <f>'将来負担比率（分子）の構造'!J$51</f>
        <v>659</v>
      </c>
      <c r="H57" s="175"/>
      <c r="I57" s="175"/>
      <c r="J57" s="175">
        <f>'将来負担比率（分子）の構造'!K$51</f>
        <v>599</v>
      </c>
      <c r="K57" s="175"/>
      <c r="L57" s="175"/>
      <c r="M57" s="175">
        <f>'将来負担比率（分子）の構造'!L$51</f>
        <v>1002</v>
      </c>
      <c r="N57" s="175"/>
      <c r="O57" s="175"/>
      <c r="P57" s="175">
        <f>'将来負担比率（分子）の構造'!M$51</f>
        <v>945</v>
      </c>
    </row>
    <row r="58" spans="1:16" x14ac:dyDescent="0.2">
      <c r="A58" s="175" t="s">
        <v>41</v>
      </c>
      <c r="B58" s="175"/>
      <c r="C58" s="175"/>
      <c r="D58" s="175">
        <f>'将来負担比率（分子）の構造'!I$50</f>
        <v>12749</v>
      </c>
      <c r="E58" s="175"/>
      <c r="F58" s="175"/>
      <c r="G58" s="175">
        <f>'将来負担比率（分子）の構造'!J$50</f>
        <v>12819</v>
      </c>
      <c r="H58" s="175"/>
      <c r="I58" s="175"/>
      <c r="J58" s="175">
        <f>'将来負担比率（分子）の構造'!K$50</f>
        <v>14492</v>
      </c>
      <c r="K58" s="175"/>
      <c r="L58" s="175"/>
      <c r="M58" s="175">
        <f>'将来負担比率（分子）の構造'!L$50</f>
        <v>15748</v>
      </c>
      <c r="N58" s="175"/>
      <c r="O58" s="175"/>
      <c r="P58" s="175">
        <f>'将来負担比率（分子）の構造'!M$50</f>
        <v>17123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7867</v>
      </c>
      <c r="C62" s="175"/>
      <c r="D62" s="175"/>
      <c r="E62" s="175">
        <f>'将来負担比率（分子）の構造'!J$45</f>
        <v>7729</v>
      </c>
      <c r="F62" s="175"/>
      <c r="G62" s="175"/>
      <c r="H62" s="175">
        <f>'将来負担比率（分子）の構造'!K$45</f>
        <v>7497</v>
      </c>
      <c r="I62" s="175"/>
      <c r="J62" s="175"/>
      <c r="K62" s="175">
        <f>'将来負担比率（分子）の構造'!L$45</f>
        <v>7745</v>
      </c>
      <c r="L62" s="175"/>
      <c r="M62" s="175"/>
      <c r="N62" s="175">
        <f>'将来負担比率（分子）の構造'!M$45</f>
        <v>7717</v>
      </c>
      <c r="O62" s="175"/>
      <c r="P62" s="175"/>
    </row>
    <row r="63" spans="1:16" x14ac:dyDescent="0.2">
      <c r="A63" s="175" t="s">
        <v>34</v>
      </c>
      <c r="B63" s="175">
        <f>'将来負担比率（分子）の構造'!I$44</f>
        <v>38</v>
      </c>
      <c r="C63" s="175"/>
      <c r="D63" s="175"/>
      <c r="E63" s="175">
        <f>'将来負担比率（分子）の構造'!J$44</f>
        <v>30</v>
      </c>
      <c r="F63" s="175"/>
      <c r="G63" s="175"/>
      <c r="H63" s="175">
        <f>'将来負担比率（分子）の構造'!K$44</f>
        <v>21</v>
      </c>
      <c r="I63" s="175"/>
      <c r="J63" s="175"/>
      <c r="K63" s="175">
        <f>'将来負担比率（分子）の構造'!L$44</f>
        <v>13</v>
      </c>
      <c r="L63" s="175"/>
      <c r="M63" s="175"/>
      <c r="N63" s="175">
        <f>'将来負担比率（分子）の構造'!M$44</f>
        <v>4</v>
      </c>
      <c r="O63" s="175"/>
      <c r="P63" s="175"/>
    </row>
    <row r="64" spans="1:16" x14ac:dyDescent="0.2">
      <c r="A64" s="175" t="s">
        <v>33</v>
      </c>
      <c r="B64" s="175">
        <f>'将来負担比率（分子）の構造'!I$43</f>
        <v>17052</v>
      </c>
      <c r="C64" s="175"/>
      <c r="D64" s="175"/>
      <c r="E64" s="175">
        <f>'将来負担比率（分子）の構造'!J$43</f>
        <v>15898</v>
      </c>
      <c r="F64" s="175"/>
      <c r="G64" s="175"/>
      <c r="H64" s="175">
        <f>'将来負担比率（分子）の構造'!K$43</f>
        <v>14288</v>
      </c>
      <c r="I64" s="175"/>
      <c r="J64" s="175"/>
      <c r="K64" s="175">
        <f>'将来負担比率（分子）の構造'!L$43</f>
        <v>12923</v>
      </c>
      <c r="L64" s="175"/>
      <c r="M64" s="175"/>
      <c r="N64" s="175">
        <f>'将来負担比率（分子）の構造'!M$43</f>
        <v>12227</v>
      </c>
      <c r="O64" s="175"/>
      <c r="P64" s="175"/>
    </row>
    <row r="65" spans="1:16" x14ac:dyDescent="0.2">
      <c r="A65" s="175" t="s">
        <v>32</v>
      </c>
      <c r="B65" s="175">
        <f>'将来負担比率（分子）の構造'!I$42</f>
        <v>2594</v>
      </c>
      <c r="C65" s="175"/>
      <c r="D65" s="175"/>
      <c r="E65" s="175">
        <f>'将来負担比率（分子）の構造'!J$42</f>
        <v>2478</v>
      </c>
      <c r="F65" s="175"/>
      <c r="G65" s="175"/>
      <c r="H65" s="175">
        <f>'将来負担比率（分子）の構造'!K$42</f>
        <v>2362</v>
      </c>
      <c r="I65" s="175"/>
      <c r="J65" s="175"/>
      <c r="K65" s="175">
        <f>'将来負担比率（分子）の構造'!L$42</f>
        <v>7230</v>
      </c>
      <c r="L65" s="175"/>
      <c r="M65" s="175"/>
      <c r="N65" s="175">
        <f>'将来負担比率（分子）の構造'!M$42</f>
        <v>5624</v>
      </c>
      <c r="O65" s="175"/>
      <c r="P65" s="175"/>
    </row>
    <row r="66" spans="1:16" x14ac:dyDescent="0.2">
      <c r="A66" s="175" t="s">
        <v>31</v>
      </c>
      <c r="B66" s="175">
        <f>'将来負担比率（分子）の構造'!I$41</f>
        <v>54769</v>
      </c>
      <c r="C66" s="175"/>
      <c r="D66" s="175"/>
      <c r="E66" s="175">
        <f>'将来負担比率（分子）の構造'!J$41</f>
        <v>53263</v>
      </c>
      <c r="F66" s="175"/>
      <c r="G66" s="175"/>
      <c r="H66" s="175">
        <f>'将来負担比率（分子）の構造'!K$41</f>
        <v>51806</v>
      </c>
      <c r="I66" s="175"/>
      <c r="J66" s="175"/>
      <c r="K66" s="175">
        <f>'将来負担比率（分子）の構造'!L$41</f>
        <v>49041</v>
      </c>
      <c r="L66" s="175"/>
      <c r="M66" s="175"/>
      <c r="N66" s="175">
        <f>'将来負担比率（分子）の構造'!M$41</f>
        <v>47284</v>
      </c>
      <c r="O66" s="175"/>
      <c r="P66" s="175"/>
    </row>
    <row r="67" spans="1:16" x14ac:dyDescent="0.2">
      <c r="A67" s="175" t="s">
        <v>71</v>
      </c>
      <c r="B67" s="175" t="e">
        <f>NA()</f>
        <v>#N/A</v>
      </c>
      <c r="C67" s="175">
        <f>IF(ISNUMBER('将来負担比率（分子）の構造'!I$53), IF('将来負担比率（分子）の構造'!I$53 &lt; 0, 0, '将来負担比率（分子）の構造'!I$53), NA())</f>
        <v>16880</v>
      </c>
      <c r="D67" s="175" t="e">
        <f>NA()</f>
        <v>#N/A</v>
      </c>
      <c r="E67" s="175" t="e">
        <f>NA()</f>
        <v>#N/A</v>
      </c>
      <c r="F67" s="175">
        <f>IF(ISNUMBER('将来負担比率（分子）の構造'!J$53), IF('将来負担比率（分子）の構造'!J$53 &lt; 0, 0, '将来負担比率（分子）の構造'!J$53), NA())</f>
        <v>15471</v>
      </c>
      <c r="G67" s="175" t="e">
        <f>NA()</f>
        <v>#N/A</v>
      </c>
      <c r="H67" s="175" t="e">
        <f>NA()</f>
        <v>#N/A</v>
      </c>
      <c r="I67" s="175">
        <f>IF(ISNUMBER('将来負担比率（分子）の構造'!K$53), IF('将来負担比率（分子）の構造'!K$53 &lt; 0, 0, '将来負担比率（分子）の構造'!K$53), NA())</f>
        <v>12458</v>
      </c>
      <c r="J67" s="175" t="e">
        <f>NA()</f>
        <v>#N/A</v>
      </c>
      <c r="K67" s="175" t="e">
        <f>NA()</f>
        <v>#N/A</v>
      </c>
      <c r="L67" s="175">
        <f>IF(ISNUMBER('将来負担比率（分子）の構造'!L$53), IF('将来負担比率（分子）の構造'!L$53 &lt; 0, 0, '将来負担比率（分子）の構造'!L$53), NA())</f>
        <v>15004</v>
      </c>
      <c r="M67" s="175" t="e">
        <f>NA()</f>
        <v>#N/A</v>
      </c>
      <c r="N67" s="175" t="e">
        <f>NA()</f>
        <v>#N/A</v>
      </c>
      <c r="O67" s="175">
        <f>IF(ISNUMBER('将来負担比率（分子）の構造'!M$53), IF('将来負担比率（分子）の構造'!M$53 &lt; 0, 0, '将来負担比率（分子）の構造'!M$53), NA())</f>
        <v>12933</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5923</v>
      </c>
      <c r="C72" s="179">
        <f>基金残高に係る経年分析!G55</f>
        <v>6832</v>
      </c>
      <c r="D72" s="179">
        <f>基金残高に係る経年分析!H55</f>
        <v>7752</v>
      </c>
    </row>
    <row r="73" spans="1:16" x14ac:dyDescent="0.2">
      <c r="A73" s="178" t="s">
        <v>74</v>
      </c>
      <c r="B73" s="179">
        <f>基金残高に係る経年分析!F56</f>
        <v>906</v>
      </c>
      <c r="C73" s="179">
        <f>基金残高に係る経年分析!G56</f>
        <v>908</v>
      </c>
      <c r="D73" s="179">
        <f>基金残高に係る経年分析!H56</f>
        <v>910</v>
      </c>
    </row>
    <row r="74" spans="1:16" x14ac:dyDescent="0.2">
      <c r="A74" s="178" t="s">
        <v>75</v>
      </c>
      <c r="B74" s="179">
        <f>基金残高に係る経年分析!F57</f>
        <v>9621</v>
      </c>
      <c r="C74" s="179">
        <f>基金残高に係る経年分析!G57</f>
        <v>9562</v>
      </c>
      <c r="D74" s="179">
        <f>基金残高に係る経年分析!H57</f>
        <v>9630</v>
      </c>
    </row>
  </sheetData>
  <sheetProtection algorithmName="SHA-512" hashValue="q3pkisD/ZOtekVVBoB4AGuH9+hhgGc/FPsL97srRLRzeaBYBAqmvWKpI9qprUFsAwk1eRf8U4rtemTjXXCCM8Q==" saltValue="xLs8AmQx2Os/HsvsRgLV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14798612</v>
      </c>
      <c r="S5" s="649"/>
      <c r="T5" s="649"/>
      <c r="U5" s="649"/>
      <c r="V5" s="649"/>
      <c r="W5" s="649"/>
      <c r="X5" s="649"/>
      <c r="Y5" s="650"/>
      <c r="Z5" s="651">
        <v>29.9</v>
      </c>
      <c r="AA5" s="651"/>
      <c r="AB5" s="651"/>
      <c r="AC5" s="651"/>
      <c r="AD5" s="652">
        <v>14798612</v>
      </c>
      <c r="AE5" s="652"/>
      <c r="AF5" s="652"/>
      <c r="AG5" s="652"/>
      <c r="AH5" s="652"/>
      <c r="AI5" s="652"/>
      <c r="AJ5" s="652"/>
      <c r="AK5" s="652"/>
      <c r="AL5" s="653">
        <v>52.5</v>
      </c>
      <c r="AM5" s="654"/>
      <c r="AN5" s="654"/>
      <c r="AO5" s="655"/>
      <c r="AP5" s="645" t="s">
        <v>216</v>
      </c>
      <c r="AQ5" s="646"/>
      <c r="AR5" s="646"/>
      <c r="AS5" s="646"/>
      <c r="AT5" s="646"/>
      <c r="AU5" s="646"/>
      <c r="AV5" s="646"/>
      <c r="AW5" s="646"/>
      <c r="AX5" s="646"/>
      <c r="AY5" s="646"/>
      <c r="AZ5" s="646"/>
      <c r="BA5" s="646"/>
      <c r="BB5" s="646"/>
      <c r="BC5" s="646"/>
      <c r="BD5" s="646"/>
      <c r="BE5" s="646"/>
      <c r="BF5" s="647"/>
      <c r="BG5" s="659">
        <v>14771128</v>
      </c>
      <c r="BH5" s="660"/>
      <c r="BI5" s="660"/>
      <c r="BJ5" s="660"/>
      <c r="BK5" s="660"/>
      <c r="BL5" s="660"/>
      <c r="BM5" s="660"/>
      <c r="BN5" s="661"/>
      <c r="BO5" s="662">
        <v>99.8</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631556</v>
      </c>
      <c r="S6" s="660"/>
      <c r="T6" s="660"/>
      <c r="U6" s="660"/>
      <c r="V6" s="660"/>
      <c r="W6" s="660"/>
      <c r="X6" s="660"/>
      <c r="Y6" s="661"/>
      <c r="Z6" s="662">
        <v>1.3</v>
      </c>
      <c r="AA6" s="662"/>
      <c r="AB6" s="662"/>
      <c r="AC6" s="662"/>
      <c r="AD6" s="663">
        <v>631556</v>
      </c>
      <c r="AE6" s="663"/>
      <c r="AF6" s="663"/>
      <c r="AG6" s="663"/>
      <c r="AH6" s="663"/>
      <c r="AI6" s="663"/>
      <c r="AJ6" s="663"/>
      <c r="AK6" s="663"/>
      <c r="AL6" s="664">
        <v>2.2000000000000002</v>
      </c>
      <c r="AM6" s="665"/>
      <c r="AN6" s="665"/>
      <c r="AO6" s="666"/>
      <c r="AP6" s="656" t="s">
        <v>221</v>
      </c>
      <c r="AQ6" s="657"/>
      <c r="AR6" s="657"/>
      <c r="AS6" s="657"/>
      <c r="AT6" s="657"/>
      <c r="AU6" s="657"/>
      <c r="AV6" s="657"/>
      <c r="AW6" s="657"/>
      <c r="AX6" s="657"/>
      <c r="AY6" s="657"/>
      <c r="AZ6" s="657"/>
      <c r="BA6" s="657"/>
      <c r="BB6" s="657"/>
      <c r="BC6" s="657"/>
      <c r="BD6" s="657"/>
      <c r="BE6" s="657"/>
      <c r="BF6" s="658"/>
      <c r="BG6" s="659">
        <v>14771128</v>
      </c>
      <c r="BH6" s="660"/>
      <c r="BI6" s="660"/>
      <c r="BJ6" s="660"/>
      <c r="BK6" s="660"/>
      <c r="BL6" s="660"/>
      <c r="BM6" s="660"/>
      <c r="BN6" s="661"/>
      <c r="BO6" s="662">
        <v>99.8</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277248</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277140</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4388</v>
      </c>
      <c r="S7" s="660"/>
      <c r="T7" s="660"/>
      <c r="U7" s="660"/>
      <c r="V7" s="660"/>
      <c r="W7" s="660"/>
      <c r="X7" s="660"/>
      <c r="Y7" s="661"/>
      <c r="Z7" s="662">
        <v>0</v>
      </c>
      <c r="AA7" s="662"/>
      <c r="AB7" s="662"/>
      <c r="AC7" s="662"/>
      <c r="AD7" s="663">
        <v>4388</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5541937</v>
      </c>
      <c r="BH7" s="660"/>
      <c r="BI7" s="660"/>
      <c r="BJ7" s="660"/>
      <c r="BK7" s="660"/>
      <c r="BL7" s="660"/>
      <c r="BM7" s="660"/>
      <c r="BN7" s="661"/>
      <c r="BO7" s="662">
        <v>37.4</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8092042</v>
      </c>
      <c r="CS7" s="660"/>
      <c r="CT7" s="660"/>
      <c r="CU7" s="660"/>
      <c r="CV7" s="660"/>
      <c r="CW7" s="660"/>
      <c r="CX7" s="660"/>
      <c r="CY7" s="661"/>
      <c r="CZ7" s="662">
        <v>16.8</v>
      </c>
      <c r="DA7" s="662"/>
      <c r="DB7" s="662"/>
      <c r="DC7" s="662"/>
      <c r="DD7" s="668">
        <v>416741</v>
      </c>
      <c r="DE7" s="660"/>
      <c r="DF7" s="660"/>
      <c r="DG7" s="660"/>
      <c r="DH7" s="660"/>
      <c r="DI7" s="660"/>
      <c r="DJ7" s="660"/>
      <c r="DK7" s="660"/>
      <c r="DL7" s="660"/>
      <c r="DM7" s="660"/>
      <c r="DN7" s="660"/>
      <c r="DO7" s="660"/>
      <c r="DP7" s="661"/>
      <c r="DQ7" s="668">
        <v>6084814</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87950</v>
      </c>
      <c r="S8" s="660"/>
      <c r="T8" s="660"/>
      <c r="U8" s="660"/>
      <c r="V8" s="660"/>
      <c r="W8" s="660"/>
      <c r="X8" s="660"/>
      <c r="Y8" s="661"/>
      <c r="Z8" s="662">
        <v>0.2</v>
      </c>
      <c r="AA8" s="662"/>
      <c r="AB8" s="662"/>
      <c r="AC8" s="662"/>
      <c r="AD8" s="663">
        <v>87950</v>
      </c>
      <c r="AE8" s="663"/>
      <c r="AF8" s="663"/>
      <c r="AG8" s="663"/>
      <c r="AH8" s="663"/>
      <c r="AI8" s="663"/>
      <c r="AJ8" s="663"/>
      <c r="AK8" s="663"/>
      <c r="AL8" s="664">
        <v>0.3</v>
      </c>
      <c r="AM8" s="665"/>
      <c r="AN8" s="665"/>
      <c r="AO8" s="666"/>
      <c r="AP8" s="656" t="s">
        <v>227</v>
      </c>
      <c r="AQ8" s="657"/>
      <c r="AR8" s="657"/>
      <c r="AS8" s="657"/>
      <c r="AT8" s="657"/>
      <c r="AU8" s="657"/>
      <c r="AV8" s="657"/>
      <c r="AW8" s="657"/>
      <c r="AX8" s="657"/>
      <c r="AY8" s="657"/>
      <c r="AZ8" s="657"/>
      <c r="BA8" s="657"/>
      <c r="BB8" s="657"/>
      <c r="BC8" s="657"/>
      <c r="BD8" s="657"/>
      <c r="BE8" s="657"/>
      <c r="BF8" s="658"/>
      <c r="BG8" s="659">
        <v>166682</v>
      </c>
      <c r="BH8" s="660"/>
      <c r="BI8" s="660"/>
      <c r="BJ8" s="660"/>
      <c r="BK8" s="660"/>
      <c r="BL8" s="660"/>
      <c r="BM8" s="660"/>
      <c r="BN8" s="661"/>
      <c r="BO8" s="662">
        <v>1.1000000000000001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15807378</v>
      </c>
      <c r="CS8" s="660"/>
      <c r="CT8" s="660"/>
      <c r="CU8" s="660"/>
      <c r="CV8" s="660"/>
      <c r="CW8" s="660"/>
      <c r="CX8" s="660"/>
      <c r="CY8" s="661"/>
      <c r="CZ8" s="662">
        <v>32.700000000000003</v>
      </c>
      <c r="DA8" s="662"/>
      <c r="DB8" s="662"/>
      <c r="DC8" s="662"/>
      <c r="DD8" s="668">
        <v>62803</v>
      </c>
      <c r="DE8" s="660"/>
      <c r="DF8" s="660"/>
      <c r="DG8" s="660"/>
      <c r="DH8" s="660"/>
      <c r="DI8" s="660"/>
      <c r="DJ8" s="660"/>
      <c r="DK8" s="660"/>
      <c r="DL8" s="660"/>
      <c r="DM8" s="660"/>
      <c r="DN8" s="660"/>
      <c r="DO8" s="660"/>
      <c r="DP8" s="661"/>
      <c r="DQ8" s="668">
        <v>9120404</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96309</v>
      </c>
      <c r="S9" s="660"/>
      <c r="T9" s="660"/>
      <c r="U9" s="660"/>
      <c r="V9" s="660"/>
      <c r="W9" s="660"/>
      <c r="X9" s="660"/>
      <c r="Y9" s="661"/>
      <c r="Z9" s="662">
        <v>0.2</v>
      </c>
      <c r="AA9" s="662"/>
      <c r="AB9" s="662"/>
      <c r="AC9" s="662"/>
      <c r="AD9" s="663">
        <v>96309</v>
      </c>
      <c r="AE9" s="663"/>
      <c r="AF9" s="663"/>
      <c r="AG9" s="663"/>
      <c r="AH9" s="663"/>
      <c r="AI9" s="663"/>
      <c r="AJ9" s="663"/>
      <c r="AK9" s="663"/>
      <c r="AL9" s="664">
        <v>0.3</v>
      </c>
      <c r="AM9" s="665"/>
      <c r="AN9" s="665"/>
      <c r="AO9" s="666"/>
      <c r="AP9" s="656" t="s">
        <v>230</v>
      </c>
      <c r="AQ9" s="657"/>
      <c r="AR9" s="657"/>
      <c r="AS9" s="657"/>
      <c r="AT9" s="657"/>
      <c r="AU9" s="657"/>
      <c r="AV9" s="657"/>
      <c r="AW9" s="657"/>
      <c r="AX9" s="657"/>
      <c r="AY9" s="657"/>
      <c r="AZ9" s="657"/>
      <c r="BA9" s="657"/>
      <c r="BB9" s="657"/>
      <c r="BC9" s="657"/>
      <c r="BD9" s="657"/>
      <c r="BE9" s="657"/>
      <c r="BF9" s="658"/>
      <c r="BG9" s="659">
        <v>4255160</v>
      </c>
      <c r="BH9" s="660"/>
      <c r="BI9" s="660"/>
      <c r="BJ9" s="660"/>
      <c r="BK9" s="660"/>
      <c r="BL9" s="660"/>
      <c r="BM9" s="660"/>
      <c r="BN9" s="661"/>
      <c r="BO9" s="662">
        <v>28.8</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5796599</v>
      </c>
      <c r="CS9" s="660"/>
      <c r="CT9" s="660"/>
      <c r="CU9" s="660"/>
      <c r="CV9" s="660"/>
      <c r="CW9" s="660"/>
      <c r="CX9" s="660"/>
      <c r="CY9" s="661"/>
      <c r="CZ9" s="662">
        <v>12</v>
      </c>
      <c r="DA9" s="662"/>
      <c r="DB9" s="662"/>
      <c r="DC9" s="662"/>
      <c r="DD9" s="668">
        <v>1451554</v>
      </c>
      <c r="DE9" s="660"/>
      <c r="DF9" s="660"/>
      <c r="DG9" s="660"/>
      <c r="DH9" s="660"/>
      <c r="DI9" s="660"/>
      <c r="DJ9" s="660"/>
      <c r="DK9" s="660"/>
      <c r="DL9" s="660"/>
      <c r="DM9" s="660"/>
      <c r="DN9" s="660"/>
      <c r="DO9" s="660"/>
      <c r="DP9" s="661"/>
      <c r="DQ9" s="668">
        <v>3607662</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305609</v>
      </c>
      <c r="BH10" s="660"/>
      <c r="BI10" s="660"/>
      <c r="BJ10" s="660"/>
      <c r="BK10" s="660"/>
      <c r="BL10" s="660"/>
      <c r="BM10" s="660"/>
      <c r="BN10" s="661"/>
      <c r="BO10" s="662">
        <v>2.1</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60442</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20442</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2349944</v>
      </c>
      <c r="S11" s="660"/>
      <c r="T11" s="660"/>
      <c r="U11" s="660"/>
      <c r="V11" s="660"/>
      <c r="W11" s="660"/>
      <c r="X11" s="660"/>
      <c r="Y11" s="661"/>
      <c r="Z11" s="664">
        <v>4.8</v>
      </c>
      <c r="AA11" s="665"/>
      <c r="AB11" s="665"/>
      <c r="AC11" s="671"/>
      <c r="AD11" s="668">
        <v>2349944</v>
      </c>
      <c r="AE11" s="660"/>
      <c r="AF11" s="660"/>
      <c r="AG11" s="660"/>
      <c r="AH11" s="660"/>
      <c r="AI11" s="660"/>
      <c r="AJ11" s="660"/>
      <c r="AK11" s="661"/>
      <c r="AL11" s="664">
        <v>8.3000000000000007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814486</v>
      </c>
      <c r="BH11" s="660"/>
      <c r="BI11" s="660"/>
      <c r="BJ11" s="660"/>
      <c r="BK11" s="660"/>
      <c r="BL11" s="660"/>
      <c r="BM11" s="660"/>
      <c r="BN11" s="661"/>
      <c r="BO11" s="662">
        <v>5.5</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2266144</v>
      </c>
      <c r="CS11" s="660"/>
      <c r="CT11" s="660"/>
      <c r="CU11" s="660"/>
      <c r="CV11" s="660"/>
      <c r="CW11" s="660"/>
      <c r="CX11" s="660"/>
      <c r="CY11" s="661"/>
      <c r="CZ11" s="662">
        <v>4.7</v>
      </c>
      <c r="DA11" s="662"/>
      <c r="DB11" s="662"/>
      <c r="DC11" s="662"/>
      <c r="DD11" s="668">
        <v>180016</v>
      </c>
      <c r="DE11" s="660"/>
      <c r="DF11" s="660"/>
      <c r="DG11" s="660"/>
      <c r="DH11" s="660"/>
      <c r="DI11" s="660"/>
      <c r="DJ11" s="660"/>
      <c r="DK11" s="660"/>
      <c r="DL11" s="660"/>
      <c r="DM11" s="660"/>
      <c r="DN11" s="660"/>
      <c r="DO11" s="660"/>
      <c r="DP11" s="661"/>
      <c r="DQ11" s="668">
        <v>1209504</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190808</v>
      </c>
      <c r="S12" s="660"/>
      <c r="T12" s="660"/>
      <c r="U12" s="660"/>
      <c r="V12" s="660"/>
      <c r="W12" s="660"/>
      <c r="X12" s="660"/>
      <c r="Y12" s="661"/>
      <c r="Z12" s="662">
        <v>0.4</v>
      </c>
      <c r="AA12" s="662"/>
      <c r="AB12" s="662"/>
      <c r="AC12" s="662"/>
      <c r="AD12" s="663">
        <v>190808</v>
      </c>
      <c r="AE12" s="663"/>
      <c r="AF12" s="663"/>
      <c r="AG12" s="663"/>
      <c r="AH12" s="663"/>
      <c r="AI12" s="663"/>
      <c r="AJ12" s="663"/>
      <c r="AK12" s="663"/>
      <c r="AL12" s="664">
        <v>0.7</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8145629</v>
      </c>
      <c r="BH12" s="660"/>
      <c r="BI12" s="660"/>
      <c r="BJ12" s="660"/>
      <c r="BK12" s="660"/>
      <c r="BL12" s="660"/>
      <c r="BM12" s="660"/>
      <c r="BN12" s="661"/>
      <c r="BO12" s="662">
        <v>55</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765326</v>
      </c>
      <c r="CS12" s="660"/>
      <c r="CT12" s="660"/>
      <c r="CU12" s="660"/>
      <c r="CV12" s="660"/>
      <c r="CW12" s="660"/>
      <c r="CX12" s="660"/>
      <c r="CY12" s="661"/>
      <c r="CZ12" s="662">
        <v>1.6</v>
      </c>
      <c r="DA12" s="662"/>
      <c r="DB12" s="662"/>
      <c r="DC12" s="662"/>
      <c r="DD12" s="668">
        <v>108</v>
      </c>
      <c r="DE12" s="660"/>
      <c r="DF12" s="660"/>
      <c r="DG12" s="660"/>
      <c r="DH12" s="660"/>
      <c r="DI12" s="660"/>
      <c r="DJ12" s="660"/>
      <c r="DK12" s="660"/>
      <c r="DL12" s="660"/>
      <c r="DM12" s="660"/>
      <c r="DN12" s="660"/>
      <c r="DO12" s="660"/>
      <c r="DP12" s="661"/>
      <c r="DQ12" s="668">
        <v>345648</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8134729</v>
      </c>
      <c r="BH13" s="660"/>
      <c r="BI13" s="660"/>
      <c r="BJ13" s="660"/>
      <c r="BK13" s="660"/>
      <c r="BL13" s="660"/>
      <c r="BM13" s="660"/>
      <c r="BN13" s="661"/>
      <c r="BO13" s="662">
        <v>55</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2535359</v>
      </c>
      <c r="CS13" s="660"/>
      <c r="CT13" s="660"/>
      <c r="CU13" s="660"/>
      <c r="CV13" s="660"/>
      <c r="CW13" s="660"/>
      <c r="CX13" s="660"/>
      <c r="CY13" s="661"/>
      <c r="CZ13" s="662">
        <v>5.3</v>
      </c>
      <c r="DA13" s="662"/>
      <c r="DB13" s="662"/>
      <c r="DC13" s="662"/>
      <c r="DD13" s="668">
        <v>963554</v>
      </c>
      <c r="DE13" s="660"/>
      <c r="DF13" s="660"/>
      <c r="DG13" s="660"/>
      <c r="DH13" s="660"/>
      <c r="DI13" s="660"/>
      <c r="DJ13" s="660"/>
      <c r="DK13" s="660"/>
      <c r="DL13" s="660"/>
      <c r="DM13" s="660"/>
      <c r="DN13" s="660"/>
      <c r="DO13" s="660"/>
      <c r="DP13" s="661"/>
      <c r="DQ13" s="668">
        <v>1499080</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5492</v>
      </c>
      <c r="S14" s="660"/>
      <c r="T14" s="660"/>
      <c r="U14" s="660"/>
      <c r="V14" s="660"/>
      <c r="W14" s="660"/>
      <c r="X14" s="660"/>
      <c r="Y14" s="661"/>
      <c r="Z14" s="662">
        <v>0</v>
      </c>
      <c r="AA14" s="662"/>
      <c r="AB14" s="662"/>
      <c r="AC14" s="662"/>
      <c r="AD14" s="663">
        <v>5492</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384381</v>
      </c>
      <c r="BH14" s="660"/>
      <c r="BI14" s="660"/>
      <c r="BJ14" s="660"/>
      <c r="BK14" s="660"/>
      <c r="BL14" s="660"/>
      <c r="BM14" s="660"/>
      <c r="BN14" s="661"/>
      <c r="BO14" s="662">
        <v>2.6</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2575694</v>
      </c>
      <c r="CS14" s="660"/>
      <c r="CT14" s="660"/>
      <c r="CU14" s="660"/>
      <c r="CV14" s="660"/>
      <c r="CW14" s="660"/>
      <c r="CX14" s="660"/>
      <c r="CY14" s="661"/>
      <c r="CZ14" s="662">
        <v>5.3</v>
      </c>
      <c r="DA14" s="662"/>
      <c r="DB14" s="662"/>
      <c r="DC14" s="662"/>
      <c r="DD14" s="668">
        <v>265912</v>
      </c>
      <c r="DE14" s="660"/>
      <c r="DF14" s="660"/>
      <c r="DG14" s="660"/>
      <c r="DH14" s="660"/>
      <c r="DI14" s="660"/>
      <c r="DJ14" s="660"/>
      <c r="DK14" s="660"/>
      <c r="DL14" s="660"/>
      <c r="DM14" s="660"/>
      <c r="DN14" s="660"/>
      <c r="DO14" s="660"/>
      <c r="DP14" s="661"/>
      <c r="DQ14" s="668">
        <v>1616784</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699155</v>
      </c>
      <c r="BH15" s="660"/>
      <c r="BI15" s="660"/>
      <c r="BJ15" s="660"/>
      <c r="BK15" s="660"/>
      <c r="BL15" s="660"/>
      <c r="BM15" s="660"/>
      <c r="BN15" s="661"/>
      <c r="BO15" s="662">
        <v>4.7</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4170868</v>
      </c>
      <c r="CS15" s="660"/>
      <c r="CT15" s="660"/>
      <c r="CU15" s="660"/>
      <c r="CV15" s="660"/>
      <c r="CW15" s="660"/>
      <c r="CX15" s="660"/>
      <c r="CY15" s="661"/>
      <c r="CZ15" s="662">
        <v>8.6</v>
      </c>
      <c r="DA15" s="662"/>
      <c r="DB15" s="662"/>
      <c r="DC15" s="662"/>
      <c r="DD15" s="668">
        <v>934095</v>
      </c>
      <c r="DE15" s="660"/>
      <c r="DF15" s="660"/>
      <c r="DG15" s="660"/>
      <c r="DH15" s="660"/>
      <c r="DI15" s="660"/>
      <c r="DJ15" s="660"/>
      <c r="DK15" s="660"/>
      <c r="DL15" s="660"/>
      <c r="DM15" s="660"/>
      <c r="DN15" s="660"/>
      <c r="DO15" s="660"/>
      <c r="DP15" s="661"/>
      <c r="DQ15" s="668">
        <v>2853443</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89528</v>
      </c>
      <c r="S16" s="660"/>
      <c r="T16" s="660"/>
      <c r="U16" s="660"/>
      <c r="V16" s="660"/>
      <c r="W16" s="660"/>
      <c r="X16" s="660"/>
      <c r="Y16" s="661"/>
      <c r="Z16" s="662">
        <v>0.2</v>
      </c>
      <c r="AA16" s="662"/>
      <c r="AB16" s="662"/>
      <c r="AC16" s="662"/>
      <c r="AD16" s="663">
        <v>89528</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v>26</v>
      </c>
      <c r="BH16" s="660"/>
      <c r="BI16" s="660"/>
      <c r="BJ16" s="660"/>
      <c r="BK16" s="660"/>
      <c r="BL16" s="660"/>
      <c r="BM16" s="660"/>
      <c r="BN16" s="661"/>
      <c r="BO16" s="662">
        <v>0</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313727</v>
      </c>
      <c r="CS16" s="660"/>
      <c r="CT16" s="660"/>
      <c r="CU16" s="660"/>
      <c r="CV16" s="660"/>
      <c r="CW16" s="660"/>
      <c r="CX16" s="660"/>
      <c r="CY16" s="661"/>
      <c r="CZ16" s="662">
        <v>0.6</v>
      </c>
      <c r="DA16" s="662"/>
      <c r="DB16" s="662"/>
      <c r="DC16" s="662"/>
      <c r="DD16" s="668" t="s">
        <v>122</v>
      </c>
      <c r="DE16" s="660"/>
      <c r="DF16" s="660"/>
      <c r="DG16" s="660"/>
      <c r="DH16" s="660"/>
      <c r="DI16" s="660"/>
      <c r="DJ16" s="660"/>
      <c r="DK16" s="660"/>
      <c r="DL16" s="660"/>
      <c r="DM16" s="660"/>
      <c r="DN16" s="660"/>
      <c r="DO16" s="660"/>
      <c r="DP16" s="661"/>
      <c r="DQ16" s="668">
        <v>135641</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301079</v>
      </c>
      <c r="S17" s="660"/>
      <c r="T17" s="660"/>
      <c r="U17" s="660"/>
      <c r="V17" s="660"/>
      <c r="W17" s="660"/>
      <c r="X17" s="660"/>
      <c r="Y17" s="661"/>
      <c r="Z17" s="662">
        <v>0.6</v>
      </c>
      <c r="AA17" s="662"/>
      <c r="AB17" s="662"/>
      <c r="AC17" s="662"/>
      <c r="AD17" s="663">
        <v>301079</v>
      </c>
      <c r="AE17" s="663"/>
      <c r="AF17" s="663"/>
      <c r="AG17" s="663"/>
      <c r="AH17" s="663"/>
      <c r="AI17" s="663"/>
      <c r="AJ17" s="663"/>
      <c r="AK17" s="663"/>
      <c r="AL17" s="664">
        <v>1.1000000000000001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5630954</v>
      </c>
      <c r="CS17" s="660"/>
      <c r="CT17" s="660"/>
      <c r="CU17" s="660"/>
      <c r="CV17" s="660"/>
      <c r="CW17" s="660"/>
      <c r="CX17" s="660"/>
      <c r="CY17" s="661"/>
      <c r="CZ17" s="662">
        <v>11.7</v>
      </c>
      <c r="DA17" s="662"/>
      <c r="DB17" s="662"/>
      <c r="DC17" s="662"/>
      <c r="DD17" s="668" t="s">
        <v>122</v>
      </c>
      <c r="DE17" s="660"/>
      <c r="DF17" s="660"/>
      <c r="DG17" s="660"/>
      <c r="DH17" s="660"/>
      <c r="DI17" s="660"/>
      <c r="DJ17" s="660"/>
      <c r="DK17" s="660"/>
      <c r="DL17" s="660"/>
      <c r="DM17" s="660"/>
      <c r="DN17" s="660"/>
      <c r="DO17" s="660"/>
      <c r="DP17" s="661"/>
      <c r="DQ17" s="668">
        <v>5555691</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91272</v>
      </c>
      <c r="S18" s="660"/>
      <c r="T18" s="660"/>
      <c r="U18" s="660"/>
      <c r="V18" s="660"/>
      <c r="W18" s="660"/>
      <c r="X18" s="660"/>
      <c r="Y18" s="661"/>
      <c r="Z18" s="662">
        <v>0.2</v>
      </c>
      <c r="AA18" s="662"/>
      <c r="AB18" s="662"/>
      <c r="AC18" s="662"/>
      <c r="AD18" s="663">
        <v>91272</v>
      </c>
      <c r="AE18" s="663"/>
      <c r="AF18" s="663"/>
      <c r="AG18" s="663"/>
      <c r="AH18" s="663"/>
      <c r="AI18" s="663"/>
      <c r="AJ18" s="663"/>
      <c r="AK18" s="663"/>
      <c r="AL18" s="664">
        <v>0.3</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72766</v>
      </c>
      <c r="S19" s="660"/>
      <c r="T19" s="660"/>
      <c r="U19" s="660"/>
      <c r="V19" s="660"/>
      <c r="W19" s="660"/>
      <c r="X19" s="660"/>
      <c r="Y19" s="661"/>
      <c r="Z19" s="662">
        <v>0.1</v>
      </c>
      <c r="AA19" s="662"/>
      <c r="AB19" s="662"/>
      <c r="AC19" s="662"/>
      <c r="AD19" s="663">
        <v>72766</v>
      </c>
      <c r="AE19" s="663"/>
      <c r="AF19" s="663"/>
      <c r="AG19" s="663"/>
      <c r="AH19" s="663"/>
      <c r="AI19" s="663"/>
      <c r="AJ19" s="663"/>
      <c r="AK19" s="663"/>
      <c r="AL19" s="664">
        <v>0.3</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27484</v>
      </c>
      <c r="BH19" s="660"/>
      <c r="BI19" s="660"/>
      <c r="BJ19" s="660"/>
      <c r="BK19" s="660"/>
      <c r="BL19" s="660"/>
      <c r="BM19" s="660"/>
      <c r="BN19" s="661"/>
      <c r="BO19" s="662">
        <v>0.2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18506</v>
      </c>
      <c r="S20" s="660"/>
      <c r="T20" s="660"/>
      <c r="U20" s="660"/>
      <c r="V20" s="660"/>
      <c r="W20" s="660"/>
      <c r="X20" s="660"/>
      <c r="Y20" s="661"/>
      <c r="Z20" s="662">
        <v>0</v>
      </c>
      <c r="AA20" s="662"/>
      <c r="AB20" s="662"/>
      <c r="AC20" s="662"/>
      <c r="AD20" s="663">
        <v>18506</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27484</v>
      </c>
      <c r="BH20" s="660"/>
      <c r="BI20" s="660"/>
      <c r="BJ20" s="660"/>
      <c r="BK20" s="660"/>
      <c r="BL20" s="660"/>
      <c r="BM20" s="660"/>
      <c r="BN20" s="661"/>
      <c r="BO20" s="662">
        <v>0.2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48291781</v>
      </c>
      <c r="CS20" s="660"/>
      <c r="CT20" s="660"/>
      <c r="CU20" s="660"/>
      <c r="CV20" s="660"/>
      <c r="CW20" s="660"/>
      <c r="CX20" s="660"/>
      <c r="CY20" s="661"/>
      <c r="CZ20" s="662">
        <v>100</v>
      </c>
      <c r="DA20" s="662"/>
      <c r="DB20" s="662"/>
      <c r="DC20" s="662"/>
      <c r="DD20" s="668">
        <v>4274783</v>
      </c>
      <c r="DE20" s="660"/>
      <c r="DF20" s="660"/>
      <c r="DG20" s="660"/>
      <c r="DH20" s="660"/>
      <c r="DI20" s="660"/>
      <c r="DJ20" s="660"/>
      <c r="DK20" s="660"/>
      <c r="DL20" s="660"/>
      <c r="DM20" s="660"/>
      <c r="DN20" s="660"/>
      <c r="DO20" s="660"/>
      <c r="DP20" s="661"/>
      <c r="DQ20" s="668">
        <v>32326253</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11045498</v>
      </c>
      <c r="S21" s="660"/>
      <c r="T21" s="660"/>
      <c r="U21" s="660"/>
      <c r="V21" s="660"/>
      <c r="W21" s="660"/>
      <c r="X21" s="660"/>
      <c r="Y21" s="661"/>
      <c r="Z21" s="662">
        <v>22.3</v>
      </c>
      <c r="AA21" s="662"/>
      <c r="AB21" s="662"/>
      <c r="AC21" s="662"/>
      <c r="AD21" s="663">
        <v>9414779</v>
      </c>
      <c r="AE21" s="663"/>
      <c r="AF21" s="663"/>
      <c r="AG21" s="663"/>
      <c r="AH21" s="663"/>
      <c r="AI21" s="663"/>
      <c r="AJ21" s="663"/>
      <c r="AK21" s="663"/>
      <c r="AL21" s="664">
        <v>33.4</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27484</v>
      </c>
      <c r="BH21" s="660"/>
      <c r="BI21" s="660"/>
      <c r="BJ21" s="660"/>
      <c r="BK21" s="660"/>
      <c r="BL21" s="660"/>
      <c r="BM21" s="660"/>
      <c r="BN21" s="661"/>
      <c r="BO21" s="662">
        <v>0.2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9414779</v>
      </c>
      <c r="S22" s="660"/>
      <c r="T22" s="660"/>
      <c r="U22" s="660"/>
      <c r="V22" s="660"/>
      <c r="W22" s="660"/>
      <c r="X22" s="660"/>
      <c r="Y22" s="661"/>
      <c r="Z22" s="662">
        <v>19</v>
      </c>
      <c r="AA22" s="662"/>
      <c r="AB22" s="662"/>
      <c r="AC22" s="662"/>
      <c r="AD22" s="663">
        <v>9414779</v>
      </c>
      <c r="AE22" s="663"/>
      <c r="AF22" s="663"/>
      <c r="AG22" s="663"/>
      <c r="AH22" s="663"/>
      <c r="AI22" s="663"/>
      <c r="AJ22" s="663"/>
      <c r="AK22" s="663"/>
      <c r="AL22" s="664">
        <v>33.4</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1630719</v>
      </c>
      <c r="S23" s="660"/>
      <c r="T23" s="660"/>
      <c r="U23" s="660"/>
      <c r="V23" s="660"/>
      <c r="W23" s="660"/>
      <c r="X23" s="660"/>
      <c r="Y23" s="661"/>
      <c r="Z23" s="662">
        <v>3.3</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23352744</v>
      </c>
      <c r="CS24" s="649"/>
      <c r="CT24" s="649"/>
      <c r="CU24" s="649"/>
      <c r="CV24" s="649"/>
      <c r="CW24" s="649"/>
      <c r="CX24" s="649"/>
      <c r="CY24" s="650"/>
      <c r="CZ24" s="653">
        <v>48.4</v>
      </c>
      <c r="DA24" s="654"/>
      <c r="DB24" s="654"/>
      <c r="DC24" s="670"/>
      <c r="DD24" s="689">
        <v>17582452</v>
      </c>
      <c r="DE24" s="649"/>
      <c r="DF24" s="649"/>
      <c r="DG24" s="649"/>
      <c r="DH24" s="649"/>
      <c r="DI24" s="649"/>
      <c r="DJ24" s="649"/>
      <c r="DK24" s="650"/>
      <c r="DL24" s="689">
        <v>16428019</v>
      </c>
      <c r="DM24" s="649"/>
      <c r="DN24" s="649"/>
      <c r="DO24" s="649"/>
      <c r="DP24" s="649"/>
      <c r="DQ24" s="649"/>
      <c r="DR24" s="649"/>
      <c r="DS24" s="649"/>
      <c r="DT24" s="649"/>
      <c r="DU24" s="649"/>
      <c r="DV24" s="650"/>
      <c r="DW24" s="653">
        <v>57.8</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29692436</v>
      </c>
      <c r="S25" s="660"/>
      <c r="T25" s="660"/>
      <c r="U25" s="660"/>
      <c r="V25" s="660"/>
      <c r="W25" s="660"/>
      <c r="X25" s="660"/>
      <c r="Y25" s="661"/>
      <c r="Z25" s="662">
        <v>60</v>
      </c>
      <c r="AA25" s="662"/>
      <c r="AB25" s="662"/>
      <c r="AC25" s="662"/>
      <c r="AD25" s="663">
        <v>28061717</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9417285</v>
      </c>
      <c r="CS25" s="692"/>
      <c r="CT25" s="692"/>
      <c r="CU25" s="692"/>
      <c r="CV25" s="692"/>
      <c r="CW25" s="692"/>
      <c r="CX25" s="692"/>
      <c r="CY25" s="693"/>
      <c r="CZ25" s="664">
        <v>19.5</v>
      </c>
      <c r="DA25" s="690"/>
      <c r="DB25" s="690"/>
      <c r="DC25" s="694"/>
      <c r="DD25" s="668">
        <v>8636015</v>
      </c>
      <c r="DE25" s="692"/>
      <c r="DF25" s="692"/>
      <c r="DG25" s="692"/>
      <c r="DH25" s="692"/>
      <c r="DI25" s="692"/>
      <c r="DJ25" s="692"/>
      <c r="DK25" s="693"/>
      <c r="DL25" s="668">
        <v>8372182</v>
      </c>
      <c r="DM25" s="692"/>
      <c r="DN25" s="692"/>
      <c r="DO25" s="692"/>
      <c r="DP25" s="692"/>
      <c r="DQ25" s="692"/>
      <c r="DR25" s="692"/>
      <c r="DS25" s="692"/>
      <c r="DT25" s="692"/>
      <c r="DU25" s="692"/>
      <c r="DV25" s="693"/>
      <c r="DW25" s="664">
        <v>29.5</v>
      </c>
      <c r="DX25" s="690"/>
      <c r="DY25" s="690"/>
      <c r="DZ25" s="690"/>
      <c r="EA25" s="690"/>
      <c r="EB25" s="690"/>
      <c r="EC25" s="691"/>
    </row>
    <row r="26" spans="2:133" ht="11.25" customHeight="1" x14ac:dyDescent="0.2">
      <c r="B26" s="656" t="s">
        <v>283</v>
      </c>
      <c r="C26" s="657"/>
      <c r="D26" s="657"/>
      <c r="E26" s="657"/>
      <c r="F26" s="657"/>
      <c r="G26" s="657"/>
      <c r="H26" s="657"/>
      <c r="I26" s="657"/>
      <c r="J26" s="657"/>
      <c r="K26" s="657"/>
      <c r="L26" s="657"/>
      <c r="M26" s="657"/>
      <c r="N26" s="657"/>
      <c r="O26" s="657"/>
      <c r="P26" s="657"/>
      <c r="Q26" s="658"/>
      <c r="R26" s="659">
        <v>6896</v>
      </c>
      <c r="S26" s="660"/>
      <c r="T26" s="660"/>
      <c r="U26" s="660"/>
      <c r="V26" s="660"/>
      <c r="W26" s="660"/>
      <c r="X26" s="660"/>
      <c r="Y26" s="661"/>
      <c r="Z26" s="662">
        <v>0</v>
      </c>
      <c r="AA26" s="662"/>
      <c r="AB26" s="662"/>
      <c r="AC26" s="662"/>
      <c r="AD26" s="663">
        <v>6896</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5711958</v>
      </c>
      <c r="CS26" s="660"/>
      <c r="CT26" s="660"/>
      <c r="CU26" s="660"/>
      <c r="CV26" s="660"/>
      <c r="CW26" s="660"/>
      <c r="CX26" s="660"/>
      <c r="CY26" s="661"/>
      <c r="CZ26" s="664">
        <v>11.8</v>
      </c>
      <c r="DA26" s="690"/>
      <c r="DB26" s="690"/>
      <c r="DC26" s="694"/>
      <c r="DD26" s="668">
        <v>5235514</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2">
      <c r="B27" s="656" t="s">
        <v>286</v>
      </c>
      <c r="C27" s="657"/>
      <c r="D27" s="657"/>
      <c r="E27" s="657"/>
      <c r="F27" s="657"/>
      <c r="G27" s="657"/>
      <c r="H27" s="657"/>
      <c r="I27" s="657"/>
      <c r="J27" s="657"/>
      <c r="K27" s="657"/>
      <c r="L27" s="657"/>
      <c r="M27" s="657"/>
      <c r="N27" s="657"/>
      <c r="O27" s="657"/>
      <c r="P27" s="657"/>
      <c r="Q27" s="658"/>
      <c r="R27" s="659">
        <v>675478</v>
      </c>
      <c r="S27" s="660"/>
      <c r="T27" s="660"/>
      <c r="U27" s="660"/>
      <c r="V27" s="660"/>
      <c r="W27" s="660"/>
      <c r="X27" s="660"/>
      <c r="Y27" s="661"/>
      <c r="Z27" s="662">
        <v>1.4</v>
      </c>
      <c r="AA27" s="662"/>
      <c r="AB27" s="662"/>
      <c r="AC27" s="662"/>
      <c r="AD27" s="663">
        <v>537</v>
      </c>
      <c r="AE27" s="663"/>
      <c r="AF27" s="663"/>
      <c r="AG27" s="663"/>
      <c r="AH27" s="663"/>
      <c r="AI27" s="663"/>
      <c r="AJ27" s="663"/>
      <c r="AK27" s="663"/>
      <c r="AL27" s="664">
        <v>0</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14798612</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8304505</v>
      </c>
      <c r="CS27" s="692"/>
      <c r="CT27" s="692"/>
      <c r="CU27" s="692"/>
      <c r="CV27" s="692"/>
      <c r="CW27" s="692"/>
      <c r="CX27" s="692"/>
      <c r="CY27" s="693"/>
      <c r="CZ27" s="664">
        <v>17.2</v>
      </c>
      <c r="DA27" s="690"/>
      <c r="DB27" s="690"/>
      <c r="DC27" s="694"/>
      <c r="DD27" s="668">
        <v>3390746</v>
      </c>
      <c r="DE27" s="692"/>
      <c r="DF27" s="692"/>
      <c r="DG27" s="692"/>
      <c r="DH27" s="692"/>
      <c r="DI27" s="692"/>
      <c r="DJ27" s="692"/>
      <c r="DK27" s="693"/>
      <c r="DL27" s="668">
        <v>2500146</v>
      </c>
      <c r="DM27" s="692"/>
      <c r="DN27" s="692"/>
      <c r="DO27" s="692"/>
      <c r="DP27" s="692"/>
      <c r="DQ27" s="692"/>
      <c r="DR27" s="692"/>
      <c r="DS27" s="692"/>
      <c r="DT27" s="692"/>
      <c r="DU27" s="692"/>
      <c r="DV27" s="693"/>
      <c r="DW27" s="664">
        <v>8.8000000000000007</v>
      </c>
      <c r="DX27" s="690"/>
      <c r="DY27" s="690"/>
      <c r="DZ27" s="690"/>
      <c r="EA27" s="690"/>
      <c r="EB27" s="690"/>
      <c r="EC27" s="691"/>
    </row>
    <row r="28" spans="2:133" ht="11.25" customHeight="1" x14ac:dyDescent="0.2">
      <c r="B28" s="656" t="s">
        <v>289</v>
      </c>
      <c r="C28" s="657"/>
      <c r="D28" s="657"/>
      <c r="E28" s="657"/>
      <c r="F28" s="657"/>
      <c r="G28" s="657"/>
      <c r="H28" s="657"/>
      <c r="I28" s="657"/>
      <c r="J28" s="657"/>
      <c r="K28" s="657"/>
      <c r="L28" s="657"/>
      <c r="M28" s="657"/>
      <c r="N28" s="657"/>
      <c r="O28" s="657"/>
      <c r="P28" s="657"/>
      <c r="Q28" s="658"/>
      <c r="R28" s="659">
        <v>246063</v>
      </c>
      <c r="S28" s="660"/>
      <c r="T28" s="660"/>
      <c r="U28" s="660"/>
      <c r="V28" s="660"/>
      <c r="W28" s="660"/>
      <c r="X28" s="660"/>
      <c r="Y28" s="661"/>
      <c r="Z28" s="662">
        <v>0.5</v>
      </c>
      <c r="AA28" s="662"/>
      <c r="AB28" s="662"/>
      <c r="AC28" s="662"/>
      <c r="AD28" s="663">
        <v>74233</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5630954</v>
      </c>
      <c r="CS28" s="660"/>
      <c r="CT28" s="660"/>
      <c r="CU28" s="660"/>
      <c r="CV28" s="660"/>
      <c r="CW28" s="660"/>
      <c r="CX28" s="660"/>
      <c r="CY28" s="661"/>
      <c r="CZ28" s="664">
        <v>11.7</v>
      </c>
      <c r="DA28" s="690"/>
      <c r="DB28" s="690"/>
      <c r="DC28" s="694"/>
      <c r="DD28" s="668">
        <v>5555691</v>
      </c>
      <c r="DE28" s="660"/>
      <c r="DF28" s="660"/>
      <c r="DG28" s="660"/>
      <c r="DH28" s="660"/>
      <c r="DI28" s="660"/>
      <c r="DJ28" s="660"/>
      <c r="DK28" s="661"/>
      <c r="DL28" s="668">
        <v>5555691</v>
      </c>
      <c r="DM28" s="660"/>
      <c r="DN28" s="660"/>
      <c r="DO28" s="660"/>
      <c r="DP28" s="660"/>
      <c r="DQ28" s="660"/>
      <c r="DR28" s="660"/>
      <c r="DS28" s="660"/>
      <c r="DT28" s="660"/>
      <c r="DU28" s="660"/>
      <c r="DV28" s="661"/>
      <c r="DW28" s="664">
        <v>19.600000000000001</v>
      </c>
      <c r="DX28" s="690"/>
      <c r="DY28" s="690"/>
      <c r="DZ28" s="690"/>
      <c r="EA28" s="690"/>
      <c r="EB28" s="690"/>
      <c r="EC28" s="691"/>
    </row>
    <row r="29" spans="2:133" ht="11.25" customHeight="1" x14ac:dyDescent="0.2">
      <c r="B29" s="656" t="s">
        <v>291</v>
      </c>
      <c r="C29" s="657"/>
      <c r="D29" s="657"/>
      <c r="E29" s="657"/>
      <c r="F29" s="657"/>
      <c r="G29" s="657"/>
      <c r="H29" s="657"/>
      <c r="I29" s="657"/>
      <c r="J29" s="657"/>
      <c r="K29" s="657"/>
      <c r="L29" s="657"/>
      <c r="M29" s="657"/>
      <c r="N29" s="657"/>
      <c r="O29" s="657"/>
      <c r="P29" s="657"/>
      <c r="Q29" s="658"/>
      <c r="R29" s="659">
        <v>240137</v>
      </c>
      <c r="S29" s="660"/>
      <c r="T29" s="660"/>
      <c r="U29" s="660"/>
      <c r="V29" s="660"/>
      <c r="W29" s="660"/>
      <c r="X29" s="660"/>
      <c r="Y29" s="661"/>
      <c r="Z29" s="662">
        <v>0.5</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5630953</v>
      </c>
      <c r="CS29" s="692"/>
      <c r="CT29" s="692"/>
      <c r="CU29" s="692"/>
      <c r="CV29" s="692"/>
      <c r="CW29" s="692"/>
      <c r="CX29" s="692"/>
      <c r="CY29" s="693"/>
      <c r="CZ29" s="664">
        <v>11.7</v>
      </c>
      <c r="DA29" s="690"/>
      <c r="DB29" s="690"/>
      <c r="DC29" s="694"/>
      <c r="DD29" s="668">
        <v>5555690</v>
      </c>
      <c r="DE29" s="692"/>
      <c r="DF29" s="692"/>
      <c r="DG29" s="692"/>
      <c r="DH29" s="692"/>
      <c r="DI29" s="692"/>
      <c r="DJ29" s="692"/>
      <c r="DK29" s="693"/>
      <c r="DL29" s="668">
        <v>5555690</v>
      </c>
      <c r="DM29" s="692"/>
      <c r="DN29" s="692"/>
      <c r="DO29" s="692"/>
      <c r="DP29" s="692"/>
      <c r="DQ29" s="692"/>
      <c r="DR29" s="692"/>
      <c r="DS29" s="692"/>
      <c r="DT29" s="692"/>
      <c r="DU29" s="692"/>
      <c r="DV29" s="693"/>
      <c r="DW29" s="664">
        <v>19.600000000000001</v>
      </c>
      <c r="DX29" s="690"/>
      <c r="DY29" s="690"/>
      <c r="DZ29" s="690"/>
      <c r="EA29" s="690"/>
      <c r="EB29" s="690"/>
      <c r="EC29" s="691"/>
    </row>
    <row r="30" spans="2:133" ht="11.25" customHeight="1" x14ac:dyDescent="0.2">
      <c r="B30" s="656" t="s">
        <v>293</v>
      </c>
      <c r="C30" s="657"/>
      <c r="D30" s="657"/>
      <c r="E30" s="657"/>
      <c r="F30" s="657"/>
      <c r="G30" s="657"/>
      <c r="H30" s="657"/>
      <c r="I30" s="657"/>
      <c r="J30" s="657"/>
      <c r="K30" s="657"/>
      <c r="L30" s="657"/>
      <c r="M30" s="657"/>
      <c r="N30" s="657"/>
      <c r="O30" s="657"/>
      <c r="P30" s="657"/>
      <c r="Q30" s="658"/>
      <c r="R30" s="659">
        <v>6911655</v>
      </c>
      <c r="S30" s="660"/>
      <c r="T30" s="660"/>
      <c r="U30" s="660"/>
      <c r="V30" s="660"/>
      <c r="W30" s="660"/>
      <c r="X30" s="660"/>
      <c r="Y30" s="661"/>
      <c r="Z30" s="662">
        <v>14</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5429072</v>
      </c>
      <c r="CS30" s="660"/>
      <c r="CT30" s="660"/>
      <c r="CU30" s="660"/>
      <c r="CV30" s="660"/>
      <c r="CW30" s="660"/>
      <c r="CX30" s="660"/>
      <c r="CY30" s="661"/>
      <c r="CZ30" s="664">
        <v>11.2</v>
      </c>
      <c r="DA30" s="690"/>
      <c r="DB30" s="690"/>
      <c r="DC30" s="694"/>
      <c r="DD30" s="668">
        <v>5353809</v>
      </c>
      <c r="DE30" s="660"/>
      <c r="DF30" s="660"/>
      <c r="DG30" s="660"/>
      <c r="DH30" s="660"/>
      <c r="DI30" s="660"/>
      <c r="DJ30" s="660"/>
      <c r="DK30" s="661"/>
      <c r="DL30" s="668">
        <v>5353809</v>
      </c>
      <c r="DM30" s="660"/>
      <c r="DN30" s="660"/>
      <c r="DO30" s="660"/>
      <c r="DP30" s="660"/>
      <c r="DQ30" s="660"/>
      <c r="DR30" s="660"/>
      <c r="DS30" s="660"/>
      <c r="DT30" s="660"/>
      <c r="DU30" s="660"/>
      <c r="DV30" s="661"/>
      <c r="DW30" s="664">
        <v>18.8</v>
      </c>
      <c r="DX30" s="690"/>
      <c r="DY30" s="690"/>
      <c r="DZ30" s="690"/>
      <c r="EA30" s="690"/>
      <c r="EB30" s="690"/>
      <c r="EC30" s="691"/>
    </row>
    <row r="31" spans="2:133" ht="11.25" customHeight="1" x14ac:dyDescent="0.2">
      <c r="B31" s="672" t="s">
        <v>297</v>
      </c>
      <c r="C31" s="673"/>
      <c r="D31" s="673"/>
      <c r="E31" s="673"/>
      <c r="F31" s="673"/>
      <c r="G31" s="673"/>
      <c r="H31" s="673"/>
      <c r="I31" s="673"/>
      <c r="J31" s="673"/>
      <c r="K31" s="673"/>
      <c r="L31" s="673"/>
      <c r="M31" s="673"/>
      <c r="N31" s="673"/>
      <c r="O31" s="673"/>
      <c r="P31" s="673"/>
      <c r="Q31" s="674"/>
      <c r="R31" s="659">
        <v>1950</v>
      </c>
      <c r="S31" s="660"/>
      <c r="T31" s="660"/>
      <c r="U31" s="660"/>
      <c r="V31" s="660"/>
      <c r="W31" s="660"/>
      <c r="X31" s="660"/>
      <c r="Y31" s="661"/>
      <c r="Z31" s="662">
        <v>0</v>
      </c>
      <c r="AA31" s="662"/>
      <c r="AB31" s="662"/>
      <c r="AC31" s="662"/>
      <c r="AD31" s="663">
        <v>1950</v>
      </c>
      <c r="AE31" s="663"/>
      <c r="AF31" s="663"/>
      <c r="AG31" s="663"/>
      <c r="AH31" s="663"/>
      <c r="AI31" s="663"/>
      <c r="AJ31" s="663"/>
      <c r="AK31" s="663"/>
      <c r="AL31" s="664">
        <v>0</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99.2</v>
      </c>
      <c r="BH31" s="703"/>
      <c r="BI31" s="703"/>
      <c r="BJ31" s="703"/>
      <c r="BK31" s="703"/>
      <c r="BL31" s="703"/>
      <c r="BM31" s="654">
        <v>97</v>
      </c>
      <c r="BN31" s="703"/>
      <c r="BO31" s="703"/>
      <c r="BP31" s="703"/>
      <c r="BQ31" s="704"/>
      <c r="BR31" s="715">
        <v>99.2</v>
      </c>
      <c r="BS31" s="703"/>
      <c r="BT31" s="703"/>
      <c r="BU31" s="703"/>
      <c r="BV31" s="703"/>
      <c r="BW31" s="703"/>
      <c r="BX31" s="654">
        <v>96.5</v>
      </c>
      <c r="BY31" s="703"/>
      <c r="BZ31" s="703"/>
      <c r="CA31" s="703"/>
      <c r="CB31" s="704"/>
      <c r="CD31" s="697"/>
      <c r="CE31" s="698"/>
      <c r="CF31" s="656" t="s">
        <v>300</v>
      </c>
      <c r="CG31" s="657"/>
      <c r="CH31" s="657"/>
      <c r="CI31" s="657"/>
      <c r="CJ31" s="657"/>
      <c r="CK31" s="657"/>
      <c r="CL31" s="657"/>
      <c r="CM31" s="657"/>
      <c r="CN31" s="657"/>
      <c r="CO31" s="657"/>
      <c r="CP31" s="657"/>
      <c r="CQ31" s="658"/>
      <c r="CR31" s="659">
        <v>201881</v>
      </c>
      <c r="CS31" s="692"/>
      <c r="CT31" s="692"/>
      <c r="CU31" s="692"/>
      <c r="CV31" s="692"/>
      <c r="CW31" s="692"/>
      <c r="CX31" s="692"/>
      <c r="CY31" s="693"/>
      <c r="CZ31" s="664">
        <v>0.4</v>
      </c>
      <c r="DA31" s="690"/>
      <c r="DB31" s="690"/>
      <c r="DC31" s="694"/>
      <c r="DD31" s="668">
        <v>201881</v>
      </c>
      <c r="DE31" s="692"/>
      <c r="DF31" s="692"/>
      <c r="DG31" s="692"/>
      <c r="DH31" s="692"/>
      <c r="DI31" s="692"/>
      <c r="DJ31" s="692"/>
      <c r="DK31" s="693"/>
      <c r="DL31" s="668">
        <v>201881</v>
      </c>
      <c r="DM31" s="692"/>
      <c r="DN31" s="692"/>
      <c r="DO31" s="692"/>
      <c r="DP31" s="692"/>
      <c r="DQ31" s="692"/>
      <c r="DR31" s="692"/>
      <c r="DS31" s="692"/>
      <c r="DT31" s="692"/>
      <c r="DU31" s="692"/>
      <c r="DV31" s="693"/>
      <c r="DW31" s="664">
        <v>0.7</v>
      </c>
      <c r="DX31" s="690"/>
      <c r="DY31" s="690"/>
      <c r="DZ31" s="690"/>
      <c r="EA31" s="690"/>
      <c r="EB31" s="690"/>
      <c r="EC31" s="691"/>
    </row>
    <row r="32" spans="2:133" ht="11.25" customHeight="1" x14ac:dyDescent="0.2">
      <c r="B32" s="656" t="s">
        <v>301</v>
      </c>
      <c r="C32" s="657"/>
      <c r="D32" s="657"/>
      <c r="E32" s="657"/>
      <c r="F32" s="657"/>
      <c r="G32" s="657"/>
      <c r="H32" s="657"/>
      <c r="I32" s="657"/>
      <c r="J32" s="657"/>
      <c r="K32" s="657"/>
      <c r="L32" s="657"/>
      <c r="M32" s="657"/>
      <c r="N32" s="657"/>
      <c r="O32" s="657"/>
      <c r="P32" s="657"/>
      <c r="Q32" s="658"/>
      <c r="R32" s="659">
        <v>3250715</v>
      </c>
      <c r="S32" s="660"/>
      <c r="T32" s="660"/>
      <c r="U32" s="660"/>
      <c r="V32" s="660"/>
      <c r="W32" s="660"/>
      <c r="X32" s="660"/>
      <c r="Y32" s="661"/>
      <c r="Z32" s="662">
        <v>6.6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99.1</v>
      </c>
      <c r="BH32" s="692"/>
      <c r="BI32" s="692"/>
      <c r="BJ32" s="692"/>
      <c r="BK32" s="692"/>
      <c r="BL32" s="692"/>
      <c r="BM32" s="665">
        <v>97</v>
      </c>
      <c r="BN32" s="692"/>
      <c r="BO32" s="692"/>
      <c r="BP32" s="692"/>
      <c r="BQ32" s="714"/>
      <c r="BR32" s="716">
        <v>99</v>
      </c>
      <c r="BS32" s="692"/>
      <c r="BT32" s="692"/>
      <c r="BU32" s="692"/>
      <c r="BV32" s="692"/>
      <c r="BW32" s="692"/>
      <c r="BX32" s="665">
        <v>96.8</v>
      </c>
      <c r="BY32" s="692"/>
      <c r="BZ32" s="692"/>
      <c r="CA32" s="692"/>
      <c r="CB32" s="714"/>
      <c r="CD32" s="699"/>
      <c r="CE32" s="700"/>
      <c r="CF32" s="656" t="s">
        <v>304</v>
      </c>
      <c r="CG32" s="657"/>
      <c r="CH32" s="657"/>
      <c r="CI32" s="657"/>
      <c r="CJ32" s="657"/>
      <c r="CK32" s="657"/>
      <c r="CL32" s="657"/>
      <c r="CM32" s="657"/>
      <c r="CN32" s="657"/>
      <c r="CO32" s="657"/>
      <c r="CP32" s="657"/>
      <c r="CQ32" s="658"/>
      <c r="CR32" s="659">
        <v>1</v>
      </c>
      <c r="CS32" s="660"/>
      <c r="CT32" s="660"/>
      <c r="CU32" s="660"/>
      <c r="CV32" s="660"/>
      <c r="CW32" s="660"/>
      <c r="CX32" s="660"/>
      <c r="CY32" s="661"/>
      <c r="CZ32" s="664">
        <v>0</v>
      </c>
      <c r="DA32" s="690"/>
      <c r="DB32" s="690"/>
      <c r="DC32" s="694"/>
      <c r="DD32" s="668">
        <v>1</v>
      </c>
      <c r="DE32" s="660"/>
      <c r="DF32" s="660"/>
      <c r="DG32" s="660"/>
      <c r="DH32" s="660"/>
      <c r="DI32" s="660"/>
      <c r="DJ32" s="660"/>
      <c r="DK32" s="661"/>
      <c r="DL32" s="668">
        <v>1</v>
      </c>
      <c r="DM32" s="660"/>
      <c r="DN32" s="660"/>
      <c r="DO32" s="660"/>
      <c r="DP32" s="660"/>
      <c r="DQ32" s="660"/>
      <c r="DR32" s="660"/>
      <c r="DS32" s="660"/>
      <c r="DT32" s="660"/>
      <c r="DU32" s="660"/>
      <c r="DV32" s="661"/>
      <c r="DW32" s="664">
        <v>0</v>
      </c>
      <c r="DX32" s="690"/>
      <c r="DY32" s="690"/>
      <c r="DZ32" s="690"/>
      <c r="EA32" s="690"/>
      <c r="EB32" s="690"/>
      <c r="EC32" s="691"/>
    </row>
    <row r="33" spans="2:133" ht="11.25" customHeight="1" x14ac:dyDescent="0.2">
      <c r="B33" s="656" t="s">
        <v>305</v>
      </c>
      <c r="C33" s="657"/>
      <c r="D33" s="657"/>
      <c r="E33" s="657"/>
      <c r="F33" s="657"/>
      <c r="G33" s="657"/>
      <c r="H33" s="657"/>
      <c r="I33" s="657"/>
      <c r="J33" s="657"/>
      <c r="K33" s="657"/>
      <c r="L33" s="657"/>
      <c r="M33" s="657"/>
      <c r="N33" s="657"/>
      <c r="O33" s="657"/>
      <c r="P33" s="657"/>
      <c r="Q33" s="658"/>
      <c r="R33" s="659">
        <v>113551</v>
      </c>
      <c r="S33" s="660"/>
      <c r="T33" s="660"/>
      <c r="U33" s="660"/>
      <c r="V33" s="660"/>
      <c r="W33" s="660"/>
      <c r="X33" s="660"/>
      <c r="Y33" s="661"/>
      <c r="Z33" s="662">
        <v>0.2</v>
      </c>
      <c r="AA33" s="662"/>
      <c r="AB33" s="662"/>
      <c r="AC33" s="662"/>
      <c r="AD33" s="663">
        <v>24836</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99.2</v>
      </c>
      <c r="BH33" s="718"/>
      <c r="BI33" s="718"/>
      <c r="BJ33" s="718"/>
      <c r="BK33" s="718"/>
      <c r="BL33" s="718"/>
      <c r="BM33" s="719">
        <v>96.8</v>
      </c>
      <c r="BN33" s="718"/>
      <c r="BO33" s="718"/>
      <c r="BP33" s="718"/>
      <c r="BQ33" s="720"/>
      <c r="BR33" s="717">
        <v>99.2</v>
      </c>
      <c r="BS33" s="718"/>
      <c r="BT33" s="718"/>
      <c r="BU33" s="718"/>
      <c r="BV33" s="718"/>
      <c r="BW33" s="718"/>
      <c r="BX33" s="719">
        <v>96.2</v>
      </c>
      <c r="BY33" s="718"/>
      <c r="BZ33" s="718"/>
      <c r="CA33" s="718"/>
      <c r="CB33" s="720"/>
      <c r="CD33" s="656" t="s">
        <v>307</v>
      </c>
      <c r="CE33" s="657"/>
      <c r="CF33" s="657"/>
      <c r="CG33" s="657"/>
      <c r="CH33" s="657"/>
      <c r="CI33" s="657"/>
      <c r="CJ33" s="657"/>
      <c r="CK33" s="657"/>
      <c r="CL33" s="657"/>
      <c r="CM33" s="657"/>
      <c r="CN33" s="657"/>
      <c r="CO33" s="657"/>
      <c r="CP33" s="657"/>
      <c r="CQ33" s="658"/>
      <c r="CR33" s="659">
        <v>20350527</v>
      </c>
      <c r="CS33" s="692"/>
      <c r="CT33" s="692"/>
      <c r="CU33" s="692"/>
      <c r="CV33" s="692"/>
      <c r="CW33" s="692"/>
      <c r="CX33" s="692"/>
      <c r="CY33" s="693"/>
      <c r="CZ33" s="664">
        <v>42.1</v>
      </c>
      <c r="DA33" s="690"/>
      <c r="DB33" s="690"/>
      <c r="DC33" s="694"/>
      <c r="DD33" s="668">
        <v>13669460</v>
      </c>
      <c r="DE33" s="692"/>
      <c r="DF33" s="692"/>
      <c r="DG33" s="692"/>
      <c r="DH33" s="692"/>
      <c r="DI33" s="692"/>
      <c r="DJ33" s="692"/>
      <c r="DK33" s="693"/>
      <c r="DL33" s="668">
        <v>11026570</v>
      </c>
      <c r="DM33" s="692"/>
      <c r="DN33" s="692"/>
      <c r="DO33" s="692"/>
      <c r="DP33" s="692"/>
      <c r="DQ33" s="692"/>
      <c r="DR33" s="692"/>
      <c r="DS33" s="692"/>
      <c r="DT33" s="692"/>
      <c r="DU33" s="692"/>
      <c r="DV33" s="693"/>
      <c r="DW33" s="664">
        <v>38.799999999999997</v>
      </c>
      <c r="DX33" s="690"/>
      <c r="DY33" s="690"/>
      <c r="DZ33" s="690"/>
      <c r="EA33" s="690"/>
      <c r="EB33" s="690"/>
      <c r="EC33" s="691"/>
    </row>
    <row r="34" spans="2:133" ht="11.25" customHeight="1" x14ac:dyDescent="0.2">
      <c r="B34" s="656" t="s">
        <v>308</v>
      </c>
      <c r="C34" s="657"/>
      <c r="D34" s="657"/>
      <c r="E34" s="657"/>
      <c r="F34" s="657"/>
      <c r="G34" s="657"/>
      <c r="H34" s="657"/>
      <c r="I34" s="657"/>
      <c r="J34" s="657"/>
      <c r="K34" s="657"/>
      <c r="L34" s="657"/>
      <c r="M34" s="657"/>
      <c r="N34" s="657"/>
      <c r="O34" s="657"/>
      <c r="P34" s="657"/>
      <c r="Q34" s="658"/>
      <c r="R34" s="659">
        <v>658158</v>
      </c>
      <c r="S34" s="660"/>
      <c r="T34" s="660"/>
      <c r="U34" s="660"/>
      <c r="V34" s="660"/>
      <c r="W34" s="660"/>
      <c r="X34" s="660"/>
      <c r="Y34" s="661"/>
      <c r="Z34" s="662">
        <v>1.3</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9223165</v>
      </c>
      <c r="CS34" s="660"/>
      <c r="CT34" s="660"/>
      <c r="CU34" s="660"/>
      <c r="CV34" s="660"/>
      <c r="CW34" s="660"/>
      <c r="CX34" s="660"/>
      <c r="CY34" s="661"/>
      <c r="CZ34" s="664">
        <v>19.100000000000001</v>
      </c>
      <c r="DA34" s="690"/>
      <c r="DB34" s="690"/>
      <c r="DC34" s="694"/>
      <c r="DD34" s="668">
        <v>6032068</v>
      </c>
      <c r="DE34" s="660"/>
      <c r="DF34" s="660"/>
      <c r="DG34" s="660"/>
      <c r="DH34" s="660"/>
      <c r="DI34" s="660"/>
      <c r="DJ34" s="660"/>
      <c r="DK34" s="661"/>
      <c r="DL34" s="668">
        <v>5754004</v>
      </c>
      <c r="DM34" s="660"/>
      <c r="DN34" s="660"/>
      <c r="DO34" s="660"/>
      <c r="DP34" s="660"/>
      <c r="DQ34" s="660"/>
      <c r="DR34" s="660"/>
      <c r="DS34" s="660"/>
      <c r="DT34" s="660"/>
      <c r="DU34" s="660"/>
      <c r="DV34" s="661"/>
      <c r="DW34" s="664">
        <v>20.2</v>
      </c>
      <c r="DX34" s="690"/>
      <c r="DY34" s="690"/>
      <c r="DZ34" s="690"/>
      <c r="EA34" s="690"/>
      <c r="EB34" s="690"/>
      <c r="EC34" s="691"/>
    </row>
    <row r="35" spans="2:133" ht="11.25" customHeight="1" x14ac:dyDescent="0.2">
      <c r="B35" s="656" t="s">
        <v>310</v>
      </c>
      <c r="C35" s="657"/>
      <c r="D35" s="657"/>
      <c r="E35" s="657"/>
      <c r="F35" s="657"/>
      <c r="G35" s="657"/>
      <c r="H35" s="657"/>
      <c r="I35" s="657"/>
      <c r="J35" s="657"/>
      <c r="K35" s="657"/>
      <c r="L35" s="657"/>
      <c r="M35" s="657"/>
      <c r="N35" s="657"/>
      <c r="O35" s="657"/>
      <c r="P35" s="657"/>
      <c r="Q35" s="658"/>
      <c r="R35" s="659">
        <v>1089310</v>
      </c>
      <c r="S35" s="660"/>
      <c r="T35" s="660"/>
      <c r="U35" s="660"/>
      <c r="V35" s="660"/>
      <c r="W35" s="660"/>
      <c r="X35" s="660"/>
      <c r="Y35" s="661"/>
      <c r="Z35" s="662">
        <v>2.2000000000000002</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375114</v>
      </c>
      <c r="CS35" s="692"/>
      <c r="CT35" s="692"/>
      <c r="CU35" s="692"/>
      <c r="CV35" s="692"/>
      <c r="CW35" s="692"/>
      <c r="CX35" s="692"/>
      <c r="CY35" s="693"/>
      <c r="CZ35" s="664">
        <v>0.8</v>
      </c>
      <c r="DA35" s="690"/>
      <c r="DB35" s="690"/>
      <c r="DC35" s="694"/>
      <c r="DD35" s="668">
        <v>287988</v>
      </c>
      <c r="DE35" s="692"/>
      <c r="DF35" s="692"/>
      <c r="DG35" s="692"/>
      <c r="DH35" s="692"/>
      <c r="DI35" s="692"/>
      <c r="DJ35" s="692"/>
      <c r="DK35" s="693"/>
      <c r="DL35" s="668">
        <v>270728</v>
      </c>
      <c r="DM35" s="692"/>
      <c r="DN35" s="692"/>
      <c r="DO35" s="692"/>
      <c r="DP35" s="692"/>
      <c r="DQ35" s="692"/>
      <c r="DR35" s="692"/>
      <c r="DS35" s="692"/>
      <c r="DT35" s="692"/>
      <c r="DU35" s="692"/>
      <c r="DV35" s="693"/>
      <c r="DW35" s="664">
        <v>1</v>
      </c>
      <c r="DX35" s="690"/>
      <c r="DY35" s="690"/>
      <c r="DZ35" s="690"/>
      <c r="EA35" s="690"/>
      <c r="EB35" s="690"/>
      <c r="EC35" s="691"/>
    </row>
    <row r="36" spans="2:133" ht="11.25" customHeight="1" x14ac:dyDescent="0.2">
      <c r="B36" s="656" t="s">
        <v>314</v>
      </c>
      <c r="C36" s="657"/>
      <c r="D36" s="657"/>
      <c r="E36" s="657"/>
      <c r="F36" s="657"/>
      <c r="G36" s="657"/>
      <c r="H36" s="657"/>
      <c r="I36" s="657"/>
      <c r="J36" s="657"/>
      <c r="K36" s="657"/>
      <c r="L36" s="657"/>
      <c r="M36" s="657"/>
      <c r="N36" s="657"/>
      <c r="O36" s="657"/>
      <c r="P36" s="657"/>
      <c r="Q36" s="658"/>
      <c r="R36" s="659">
        <v>2094098</v>
      </c>
      <c r="S36" s="660"/>
      <c r="T36" s="660"/>
      <c r="U36" s="660"/>
      <c r="V36" s="660"/>
      <c r="W36" s="660"/>
      <c r="X36" s="660"/>
      <c r="Y36" s="661"/>
      <c r="Z36" s="662">
        <v>4.2</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6016741</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101811</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4558870</v>
      </c>
      <c r="CS36" s="660"/>
      <c r="CT36" s="660"/>
      <c r="CU36" s="660"/>
      <c r="CV36" s="660"/>
      <c r="CW36" s="660"/>
      <c r="CX36" s="660"/>
      <c r="CY36" s="661"/>
      <c r="CZ36" s="664">
        <v>9.4</v>
      </c>
      <c r="DA36" s="690"/>
      <c r="DB36" s="690"/>
      <c r="DC36" s="694"/>
      <c r="DD36" s="668">
        <v>3000353</v>
      </c>
      <c r="DE36" s="660"/>
      <c r="DF36" s="660"/>
      <c r="DG36" s="660"/>
      <c r="DH36" s="660"/>
      <c r="DI36" s="660"/>
      <c r="DJ36" s="660"/>
      <c r="DK36" s="661"/>
      <c r="DL36" s="668">
        <v>2236834</v>
      </c>
      <c r="DM36" s="660"/>
      <c r="DN36" s="660"/>
      <c r="DO36" s="660"/>
      <c r="DP36" s="660"/>
      <c r="DQ36" s="660"/>
      <c r="DR36" s="660"/>
      <c r="DS36" s="660"/>
      <c r="DT36" s="660"/>
      <c r="DU36" s="660"/>
      <c r="DV36" s="661"/>
      <c r="DW36" s="664">
        <v>7.9</v>
      </c>
      <c r="DX36" s="690"/>
      <c r="DY36" s="690"/>
      <c r="DZ36" s="690"/>
      <c r="EA36" s="690"/>
      <c r="EB36" s="690"/>
      <c r="EC36" s="691"/>
    </row>
    <row r="37" spans="2:133" ht="11.25" customHeight="1" x14ac:dyDescent="0.2">
      <c r="B37" s="656" t="s">
        <v>318</v>
      </c>
      <c r="C37" s="657"/>
      <c r="D37" s="657"/>
      <c r="E37" s="657"/>
      <c r="F37" s="657"/>
      <c r="G37" s="657"/>
      <c r="H37" s="657"/>
      <c r="I37" s="657"/>
      <c r="J37" s="657"/>
      <c r="K37" s="657"/>
      <c r="L37" s="657"/>
      <c r="M37" s="657"/>
      <c r="N37" s="657"/>
      <c r="O37" s="657"/>
      <c r="P37" s="657"/>
      <c r="Q37" s="658"/>
      <c r="R37" s="659">
        <v>799919</v>
      </c>
      <c r="S37" s="660"/>
      <c r="T37" s="660"/>
      <c r="U37" s="660"/>
      <c r="V37" s="660"/>
      <c r="W37" s="660"/>
      <c r="X37" s="660"/>
      <c r="Y37" s="661"/>
      <c r="Z37" s="662">
        <v>1.6</v>
      </c>
      <c r="AA37" s="662"/>
      <c r="AB37" s="662"/>
      <c r="AC37" s="662"/>
      <c r="AD37" s="663">
        <v>8357</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1167766</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24070</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159990</v>
      </c>
      <c r="CS37" s="692"/>
      <c r="CT37" s="692"/>
      <c r="CU37" s="692"/>
      <c r="CV37" s="692"/>
      <c r="CW37" s="692"/>
      <c r="CX37" s="692"/>
      <c r="CY37" s="693"/>
      <c r="CZ37" s="664">
        <v>0.3</v>
      </c>
      <c r="DA37" s="690"/>
      <c r="DB37" s="690"/>
      <c r="DC37" s="694"/>
      <c r="DD37" s="668">
        <v>155990</v>
      </c>
      <c r="DE37" s="692"/>
      <c r="DF37" s="692"/>
      <c r="DG37" s="692"/>
      <c r="DH37" s="692"/>
      <c r="DI37" s="692"/>
      <c r="DJ37" s="692"/>
      <c r="DK37" s="693"/>
      <c r="DL37" s="668">
        <v>7612</v>
      </c>
      <c r="DM37" s="692"/>
      <c r="DN37" s="692"/>
      <c r="DO37" s="692"/>
      <c r="DP37" s="692"/>
      <c r="DQ37" s="692"/>
      <c r="DR37" s="692"/>
      <c r="DS37" s="692"/>
      <c r="DT37" s="692"/>
      <c r="DU37" s="692"/>
      <c r="DV37" s="693"/>
      <c r="DW37" s="664">
        <v>0</v>
      </c>
      <c r="DX37" s="690"/>
      <c r="DY37" s="690"/>
      <c r="DZ37" s="690"/>
      <c r="EA37" s="690"/>
      <c r="EB37" s="690"/>
      <c r="EC37" s="691"/>
    </row>
    <row r="38" spans="2:133" ht="11.25" customHeight="1" x14ac:dyDescent="0.2">
      <c r="B38" s="656" t="s">
        <v>322</v>
      </c>
      <c r="C38" s="657"/>
      <c r="D38" s="657"/>
      <c r="E38" s="657"/>
      <c r="F38" s="657"/>
      <c r="G38" s="657"/>
      <c r="H38" s="657"/>
      <c r="I38" s="657"/>
      <c r="J38" s="657"/>
      <c r="K38" s="657"/>
      <c r="L38" s="657"/>
      <c r="M38" s="657"/>
      <c r="N38" s="657"/>
      <c r="O38" s="657"/>
      <c r="P38" s="657"/>
      <c r="Q38" s="658"/>
      <c r="R38" s="659">
        <v>3672218</v>
      </c>
      <c r="S38" s="660"/>
      <c r="T38" s="660"/>
      <c r="U38" s="660"/>
      <c r="V38" s="660"/>
      <c r="W38" s="660"/>
      <c r="X38" s="660"/>
      <c r="Y38" s="661"/>
      <c r="Z38" s="662">
        <v>7.4</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555304</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10301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3889656</v>
      </c>
      <c r="CS38" s="660"/>
      <c r="CT38" s="660"/>
      <c r="CU38" s="660"/>
      <c r="CV38" s="660"/>
      <c r="CW38" s="660"/>
      <c r="CX38" s="660"/>
      <c r="CY38" s="661"/>
      <c r="CZ38" s="664">
        <v>8.1</v>
      </c>
      <c r="DA38" s="690"/>
      <c r="DB38" s="690"/>
      <c r="DC38" s="694"/>
      <c r="DD38" s="668">
        <v>3098666</v>
      </c>
      <c r="DE38" s="660"/>
      <c r="DF38" s="660"/>
      <c r="DG38" s="660"/>
      <c r="DH38" s="660"/>
      <c r="DI38" s="660"/>
      <c r="DJ38" s="660"/>
      <c r="DK38" s="661"/>
      <c r="DL38" s="668">
        <v>2765004</v>
      </c>
      <c r="DM38" s="660"/>
      <c r="DN38" s="660"/>
      <c r="DO38" s="660"/>
      <c r="DP38" s="660"/>
      <c r="DQ38" s="660"/>
      <c r="DR38" s="660"/>
      <c r="DS38" s="660"/>
      <c r="DT38" s="660"/>
      <c r="DU38" s="660"/>
      <c r="DV38" s="661"/>
      <c r="DW38" s="664">
        <v>9.6999999999999993</v>
      </c>
      <c r="DX38" s="690"/>
      <c r="DY38" s="690"/>
      <c r="DZ38" s="690"/>
      <c r="EA38" s="690"/>
      <c r="EB38" s="690"/>
      <c r="EC38" s="691"/>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404015</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15104</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2031420</v>
      </c>
      <c r="CS39" s="692"/>
      <c r="CT39" s="692"/>
      <c r="CU39" s="692"/>
      <c r="CV39" s="692"/>
      <c r="CW39" s="692"/>
      <c r="CX39" s="692"/>
      <c r="CY39" s="693"/>
      <c r="CZ39" s="664">
        <v>4.2</v>
      </c>
      <c r="DA39" s="690"/>
      <c r="DB39" s="690"/>
      <c r="DC39" s="694"/>
      <c r="DD39" s="668">
        <v>1250383</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2">
      <c r="B40" s="656" t="s">
        <v>330</v>
      </c>
      <c r="C40" s="657"/>
      <c r="D40" s="657"/>
      <c r="E40" s="657"/>
      <c r="F40" s="657"/>
      <c r="G40" s="657"/>
      <c r="H40" s="657"/>
      <c r="I40" s="657"/>
      <c r="J40" s="657"/>
      <c r="K40" s="657"/>
      <c r="L40" s="657"/>
      <c r="M40" s="657"/>
      <c r="N40" s="657"/>
      <c r="O40" s="657"/>
      <c r="P40" s="657"/>
      <c r="Q40" s="658"/>
      <c r="R40" s="659">
        <v>236918</v>
      </c>
      <c r="S40" s="660"/>
      <c r="T40" s="660"/>
      <c r="U40" s="660"/>
      <c r="V40" s="660"/>
      <c r="W40" s="660"/>
      <c r="X40" s="660"/>
      <c r="Y40" s="661"/>
      <c r="Z40" s="662">
        <v>0.5</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2"/>
      <c r="BE40" s="692"/>
      <c r="BF40" s="714"/>
      <c r="BG40" s="707" t="s">
        <v>332</v>
      </c>
      <c r="BH40" s="708"/>
      <c r="BI40" s="708"/>
      <c r="BJ40" s="708"/>
      <c r="BK40" s="708"/>
      <c r="BL40" s="223"/>
      <c r="BM40" s="657" t="s">
        <v>333</v>
      </c>
      <c r="BN40" s="657"/>
      <c r="BO40" s="657"/>
      <c r="BP40" s="657"/>
      <c r="BQ40" s="657"/>
      <c r="BR40" s="657"/>
      <c r="BS40" s="657"/>
      <c r="BT40" s="657"/>
      <c r="BU40" s="658"/>
      <c r="BV40" s="659">
        <v>104</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272302</v>
      </c>
      <c r="CS40" s="660"/>
      <c r="CT40" s="660"/>
      <c r="CU40" s="660"/>
      <c r="CV40" s="660"/>
      <c r="CW40" s="660"/>
      <c r="CX40" s="660"/>
      <c r="CY40" s="661"/>
      <c r="CZ40" s="664">
        <v>0.6</v>
      </c>
      <c r="DA40" s="690"/>
      <c r="DB40" s="690"/>
      <c r="DC40" s="694"/>
      <c r="DD40" s="668">
        <v>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0"/>
      <c r="DY40" s="690"/>
      <c r="DZ40" s="690"/>
      <c r="EA40" s="690"/>
      <c r="EB40" s="690"/>
      <c r="EC40" s="691"/>
    </row>
    <row r="41" spans="2:133" ht="11.25" customHeight="1" x14ac:dyDescent="0.2">
      <c r="B41" s="680" t="s">
        <v>335</v>
      </c>
      <c r="C41" s="681"/>
      <c r="D41" s="681"/>
      <c r="E41" s="681"/>
      <c r="F41" s="681"/>
      <c r="G41" s="681"/>
      <c r="H41" s="681"/>
      <c r="I41" s="681"/>
      <c r="J41" s="681"/>
      <c r="K41" s="681"/>
      <c r="L41" s="681"/>
      <c r="M41" s="681"/>
      <c r="N41" s="681"/>
      <c r="O41" s="681"/>
      <c r="P41" s="681"/>
      <c r="Q41" s="682"/>
      <c r="R41" s="731">
        <v>49452584</v>
      </c>
      <c r="S41" s="732"/>
      <c r="T41" s="732"/>
      <c r="U41" s="732"/>
      <c r="V41" s="732"/>
      <c r="W41" s="732"/>
      <c r="X41" s="732"/>
      <c r="Y41" s="736"/>
      <c r="Z41" s="737">
        <v>100</v>
      </c>
      <c r="AA41" s="737"/>
      <c r="AB41" s="737"/>
      <c r="AC41" s="737"/>
      <c r="AD41" s="738">
        <v>28178526</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670794</v>
      </c>
      <c r="BA41" s="660"/>
      <c r="BB41" s="660"/>
      <c r="BC41" s="660"/>
      <c r="BD41" s="692"/>
      <c r="BE41" s="692"/>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3218862</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409</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4588510</v>
      </c>
      <c r="CS42" s="692"/>
      <c r="CT42" s="692"/>
      <c r="CU42" s="692"/>
      <c r="CV42" s="692"/>
      <c r="CW42" s="692"/>
      <c r="CX42" s="692"/>
      <c r="CY42" s="693"/>
      <c r="CZ42" s="664">
        <v>9.5</v>
      </c>
      <c r="DA42" s="690"/>
      <c r="DB42" s="690"/>
      <c r="DC42" s="694"/>
      <c r="DD42" s="668">
        <v>1074341</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63896</v>
      </c>
      <c r="CS43" s="692"/>
      <c r="CT43" s="692"/>
      <c r="CU43" s="692"/>
      <c r="CV43" s="692"/>
      <c r="CW43" s="692"/>
      <c r="CX43" s="692"/>
      <c r="CY43" s="693"/>
      <c r="CZ43" s="664">
        <v>0.1</v>
      </c>
      <c r="DA43" s="690"/>
      <c r="DB43" s="690"/>
      <c r="DC43" s="694"/>
      <c r="DD43" s="668">
        <v>49124</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4274783</v>
      </c>
      <c r="CS44" s="660"/>
      <c r="CT44" s="660"/>
      <c r="CU44" s="660"/>
      <c r="CV44" s="660"/>
      <c r="CW44" s="660"/>
      <c r="CX44" s="660"/>
      <c r="CY44" s="661"/>
      <c r="CZ44" s="664">
        <v>8.9</v>
      </c>
      <c r="DA44" s="665"/>
      <c r="DB44" s="665"/>
      <c r="DC44" s="671"/>
      <c r="DD44" s="668">
        <v>938700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1244834</v>
      </c>
      <c r="CS45" s="692"/>
      <c r="CT45" s="692"/>
      <c r="CU45" s="692"/>
      <c r="CV45" s="692"/>
      <c r="CW45" s="692"/>
      <c r="CX45" s="692"/>
      <c r="CY45" s="693"/>
      <c r="CZ45" s="664">
        <v>2.6</v>
      </c>
      <c r="DA45" s="690"/>
      <c r="DB45" s="690"/>
      <c r="DC45" s="694"/>
      <c r="DD45" s="668">
        <v>215016</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2919914</v>
      </c>
      <c r="CS46" s="660"/>
      <c r="CT46" s="660"/>
      <c r="CU46" s="660"/>
      <c r="CV46" s="660"/>
      <c r="CW46" s="660"/>
      <c r="CX46" s="660"/>
      <c r="CY46" s="661"/>
      <c r="CZ46" s="664">
        <v>6</v>
      </c>
      <c r="DA46" s="665"/>
      <c r="DB46" s="665"/>
      <c r="DC46" s="671"/>
      <c r="DD46" s="668">
        <v>717582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313727</v>
      </c>
      <c r="CS47" s="692"/>
      <c r="CT47" s="692"/>
      <c r="CU47" s="692"/>
      <c r="CV47" s="692"/>
      <c r="CW47" s="692"/>
      <c r="CX47" s="692"/>
      <c r="CY47" s="693"/>
      <c r="CZ47" s="664">
        <v>0.6</v>
      </c>
      <c r="DA47" s="690"/>
      <c r="DB47" s="690"/>
      <c r="DC47" s="694"/>
      <c r="DD47" s="668">
        <v>135641</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48291781</v>
      </c>
      <c r="CS49" s="718"/>
      <c r="CT49" s="718"/>
      <c r="CU49" s="718"/>
      <c r="CV49" s="718"/>
      <c r="CW49" s="718"/>
      <c r="CX49" s="718"/>
      <c r="CY49" s="747"/>
      <c r="CZ49" s="739">
        <v>100</v>
      </c>
      <c r="DA49" s="748"/>
      <c r="DB49" s="748"/>
      <c r="DC49" s="749"/>
      <c r="DD49" s="750">
        <v>32326253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iOG5cXumfAefyCiy73vk89zZ88pSxjqZCeuTI2SiBCPvPjwmvSlHZwQCsDNtTDY14qqoVarm7GIJaev5sU7C+w==" saltValue="hizHBLgW5f/GexOsAQyCV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49443</v>
      </c>
      <c r="R7" s="789"/>
      <c r="S7" s="789"/>
      <c r="T7" s="789"/>
      <c r="U7" s="789"/>
      <c r="V7" s="789">
        <v>48283</v>
      </c>
      <c r="W7" s="789"/>
      <c r="X7" s="789"/>
      <c r="Y7" s="789"/>
      <c r="Z7" s="789"/>
      <c r="AA7" s="789">
        <v>1159</v>
      </c>
      <c r="AB7" s="789"/>
      <c r="AC7" s="789"/>
      <c r="AD7" s="789"/>
      <c r="AE7" s="790"/>
      <c r="AF7" s="791">
        <v>825</v>
      </c>
      <c r="AG7" s="792"/>
      <c r="AH7" s="792"/>
      <c r="AI7" s="792"/>
      <c r="AJ7" s="793"/>
      <c r="AK7" s="794">
        <v>1089</v>
      </c>
      <c r="AL7" s="795"/>
      <c r="AM7" s="795"/>
      <c r="AN7" s="795"/>
      <c r="AO7" s="795"/>
      <c r="AP7" s="795">
        <v>47284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575</v>
      </c>
      <c r="BT7" s="783"/>
      <c r="BU7" s="783"/>
      <c r="BV7" s="783"/>
      <c r="BW7" s="783"/>
      <c r="BX7" s="783"/>
      <c r="BY7" s="783"/>
      <c r="BZ7" s="783"/>
      <c r="CA7" s="783"/>
      <c r="CB7" s="783"/>
      <c r="CC7" s="783"/>
      <c r="CD7" s="783"/>
      <c r="CE7" s="783"/>
      <c r="CF7" s="783"/>
      <c r="CG7" s="798"/>
      <c r="CH7" s="779">
        <v>2</v>
      </c>
      <c r="CI7" s="780"/>
      <c r="CJ7" s="780"/>
      <c r="CK7" s="780"/>
      <c r="CL7" s="781"/>
      <c r="CM7" s="779">
        <v>309</v>
      </c>
      <c r="CN7" s="780"/>
      <c r="CO7" s="780"/>
      <c r="CP7" s="780"/>
      <c r="CQ7" s="781"/>
      <c r="CR7" s="779">
        <v>100</v>
      </c>
      <c r="CS7" s="780"/>
      <c r="CT7" s="780"/>
      <c r="CU7" s="780"/>
      <c r="CV7" s="781"/>
      <c r="CW7" s="779">
        <v>19</v>
      </c>
      <c r="CX7" s="780"/>
      <c r="CY7" s="780"/>
      <c r="CZ7" s="780"/>
      <c r="DA7" s="781"/>
      <c r="DB7" s="779" t="s">
        <v>562</v>
      </c>
      <c r="DC7" s="780"/>
      <c r="DD7" s="780"/>
      <c r="DE7" s="780"/>
      <c r="DF7" s="781"/>
      <c r="DG7" s="779" t="s">
        <v>562</v>
      </c>
      <c r="DH7" s="780"/>
      <c r="DI7" s="780"/>
      <c r="DJ7" s="780"/>
      <c r="DK7" s="781"/>
      <c r="DL7" s="779" t="s">
        <v>562</v>
      </c>
      <c r="DM7" s="780"/>
      <c r="DN7" s="780"/>
      <c r="DO7" s="780"/>
      <c r="DP7" s="781"/>
      <c r="DQ7" s="779" t="s">
        <v>562</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10</v>
      </c>
      <c r="R8" s="820"/>
      <c r="S8" s="820"/>
      <c r="T8" s="820"/>
      <c r="U8" s="820"/>
      <c r="V8" s="820">
        <v>8</v>
      </c>
      <c r="W8" s="820"/>
      <c r="X8" s="820"/>
      <c r="Y8" s="820"/>
      <c r="Z8" s="820"/>
      <c r="AA8" s="820">
        <v>1</v>
      </c>
      <c r="AB8" s="820"/>
      <c r="AC8" s="820"/>
      <c r="AD8" s="820"/>
      <c r="AE8" s="821"/>
      <c r="AF8" s="822">
        <v>1</v>
      </c>
      <c r="AG8" s="823"/>
      <c r="AH8" s="823"/>
      <c r="AI8" s="823"/>
      <c r="AJ8" s="824"/>
      <c r="AK8" s="805">
        <v>1</v>
      </c>
      <c r="AL8" s="806"/>
      <c r="AM8" s="806"/>
      <c r="AN8" s="806"/>
      <c r="AO8" s="806"/>
      <c r="AP8" s="806" t="s">
        <v>562</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576</v>
      </c>
      <c r="BT8" s="810"/>
      <c r="BU8" s="810"/>
      <c r="BV8" s="810"/>
      <c r="BW8" s="810"/>
      <c r="BX8" s="810"/>
      <c r="BY8" s="810"/>
      <c r="BZ8" s="810"/>
      <c r="CA8" s="810"/>
      <c r="CB8" s="810"/>
      <c r="CC8" s="810"/>
      <c r="CD8" s="810"/>
      <c r="CE8" s="810"/>
      <c r="CF8" s="810"/>
      <c r="CG8" s="811"/>
      <c r="CH8" s="812">
        <v>-7</v>
      </c>
      <c r="CI8" s="813"/>
      <c r="CJ8" s="813"/>
      <c r="CK8" s="813"/>
      <c r="CL8" s="814"/>
      <c r="CM8" s="812">
        <v>301</v>
      </c>
      <c r="CN8" s="813"/>
      <c r="CO8" s="813"/>
      <c r="CP8" s="813"/>
      <c r="CQ8" s="814"/>
      <c r="CR8" s="812">
        <v>204</v>
      </c>
      <c r="CS8" s="813"/>
      <c r="CT8" s="813"/>
      <c r="CU8" s="813"/>
      <c r="CV8" s="814"/>
      <c r="CW8" s="812" t="s">
        <v>562</v>
      </c>
      <c r="CX8" s="813"/>
      <c r="CY8" s="813"/>
      <c r="CZ8" s="813"/>
      <c r="DA8" s="814"/>
      <c r="DB8" s="812" t="s">
        <v>562</v>
      </c>
      <c r="DC8" s="813"/>
      <c r="DD8" s="813"/>
      <c r="DE8" s="813"/>
      <c r="DF8" s="814"/>
      <c r="DG8" s="812" t="s">
        <v>562</v>
      </c>
      <c r="DH8" s="813"/>
      <c r="DI8" s="813"/>
      <c r="DJ8" s="813"/>
      <c r="DK8" s="814"/>
      <c r="DL8" s="812" t="s">
        <v>562</v>
      </c>
      <c r="DM8" s="813"/>
      <c r="DN8" s="813"/>
      <c r="DO8" s="813"/>
      <c r="DP8" s="814"/>
      <c r="DQ8" s="812" t="s">
        <v>562</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577</v>
      </c>
      <c r="BT9" s="810"/>
      <c r="BU9" s="810"/>
      <c r="BV9" s="810"/>
      <c r="BW9" s="810"/>
      <c r="BX9" s="810"/>
      <c r="BY9" s="810"/>
      <c r="BZ9" s="810"/>
      <c r="CA9" s="810"/>
      <c r="CB9" s="810"/>
      <c r="CC9" s="810"/>
      <c r="CD9" s="810"/>
      <c r="CE9" s="810"/>
      <c r="CF9" s="810"/>
      <c r="CG9" s="811"/>
      <c r="CH9" s="812">
        <v>0</v>
      </c>
      <c r="CI9" s="813"/>
      <c r="CJ9" s="813"/>
      <c r="CK9" s="813"/>
      <c r="CL9" s="814"/>
      <c r="CM9" s="812">
        <v>153</v>
      </c>
      <c r="CN9" s="813"/>
      <c r="CO9" s="813"/>
      <c r="CP9" s="813"/>
      <c r="CQ9" s="814"/>
      <c r="CR9" s="812">
        <v>20</v>
      </c>
      <c r="CS9" s="813"/>
      <c r="CT9" s="813"/>
      <c r="CU9" s="813"/>
      <c r="CV9" s="814"/>
      <c r="CW9" s="812" t="s">
        <v>562</v>
      </c>
      <c r="CX9" s="813"/>
      <c r="CY9" s="813"/>
      <c r="CZ9" s="813"/>
      <c r="DA9" s="814"/>
      <c r="DB9" s="812" t="s">
        <v>562</v>
      </c>
      <c r="DC9" s="813"/>
      <c r="DD9" s="813"/>
      <c r="DE9" s="813"/>
      <c r="DF9" s="814"/>
      <c r="DG9" s="812" t="s">
        <v>562</v>
      </c>
      <c r="DH9" s="813"/>
      <c r="DI9" s="813"/>
      <c r="DJ9" s="813"/>
      <c r="DK9" s="814"/>
      <c r="DL9" s="812" t="s">
        <v>562</v>
      </c>
      <c r="DM9" s="813"/>
      <c r="DN9" s="813"/>
      <c r="DO9" s="813"/>
      <c r="DP9" s="814"/>
      <c r="DQ9" s="812" t="s">
        <v>562</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578</v>
      </c>
      <c r="BT10" s="810"/>
      <c r="BU10" s="810"/>
      <c r="BV10" s="810"/>
      <c r="BW10" s="810"/>
      <c r="BX10" s="810"/>
      <c r="BY10" s="810"/>
      <c r="BZ10" s="810"/>
      <c r="CA10" s="810"/>
      <c r="CB10" s="810"/>
      <c r="CC10" s="810"/>
      <c r="CD10" s="810"/>
      <c r="CE10" s="810"/>
      <c r="CF10" s="810"/>
      <c r="CG10" s="811"/>
      <c r="CH10" s="812">
        <v>0</v>
      </c>
      <c r="CI10" s="813"/>
      <c r="CJ10" s="813"/>
      <c r="CK10" s="813"/>
      <c r="CL10" s="814"/>
      <c r="CM10" s="812">
        <v>4</v>
      </c>
      <c r="CN10" s="813"/>
      <c r="CO10" s="813"/>
      <c r="CP10" s="813"/>
      <c r="CQ10" s="814"/>
      <c r="CR10" s="812">
        <v>1</v>
      </c>
      <c r="CS10" s="813"/>
      <c r="CT10" s="813"/>
      <c r="CU10" s="813"/>
      <c r="CV10" s="814"/>
      <c r="CW10" s="812" t="s">
        <v>562</v>
      </c>
      <c r="CX10" s="813"/>
      <c r="CY10" s="813"/>
      <c r="CZ10" s="813"/>
      <c r="DA10" s="814"/>
      <c r="DB10" s="812" t="s">
        <v>562</v>
      </c>
      <c r="DC10" s="813"/>
      <c r="DD10" s="813"/>
      <c r="DE10" s="813"/>
      <c r="DF10" s="814"/>
      <c r="DG10" s="812" t="s">
        <v>562</v>
      </c>
      <c r="DH10" s="813"/>
      <c r="DI10" s="813"/>
      <c r="DJ10" s="813"/>
      <c r="DK10" s="814"/>
      <c r="DL10" s="812" t="s">
        <v>562</v>
      </c>
      <c r="DM10" s="813"/>
      <c r="DN10" s="813"/>
      <c r="DO10" s="813"/>
      <c r="DP10" s="814"/>
      <c r="DQ10" s="812" t="s">
        <v>562</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579</v>
      </c>
      <c r="BT11" s="810"/>
      <c r="BU11" s="810"/>
      <c r="BV11" s="810"/>
      <c r="BW11" s="810"/>
      <c r="BX11" s="810"/>
      <c r="BY11" s="810"/>
      <c r="BZ11" s="810"/>
      <c r="CA11" s="810"/>
      <c r="CB11" s="810"/>
      <c r="CC11" s="810"/>
      <c r="CD11" s="810"/>
      <c r="CE11" s="810"/>
      <c r="CF11" s="810"/>
      <c r="CG11" s="811"/>
      <c r="CH11" s="812">
        <v>-17</v>
      </c>
      <c r="CI11" s="813"/>
      <c r="CJ11" s="813"/>
      <c r="CK11" s="813"/>
      <c r="CL11" s="814"/>
      <c r="CM11" s="812">
        <v>-10</v>
      </c>
      <c r="CN11" s="813"/>
      <c r="CO11" s="813"/>
      <c r="CP11" s="813"/>
      <c r="CQ11" s="814"/>
      <c r="CR11" s="812">
        <v>80</v>
      </c>
      <c r="CS11" s="813"/>
      <c r="CT11" s="813"/>
      <c r="CU11" s="813"/>
      <c r="CV11" s="814"/>
      <c r="CW11" s="812">
        <v>1</v>
      </c>
      <c r="CX11" s="813"/>
      <c r="CY11" s="813"/>
      <c r="CZ11" s="813"/>
      <c r="DA11" s="814"/>
      <c r="DB11" s="812" t="s">
        <v>562</v>
      </c>
      <c r="DC11" s="813"/>
      <c r="DD11" s="813"/>
      <c r="DE11" s="813"/>
      <c r="DF11" s="814"/>
      <c r="DG11" s="812" t="s">
        <v>562</v>
      </c>
      <c r="DH11" s="813"/>
      <c r="DI11" s="813"/>
      <c r="DJ11" s="813"/>
      <c r="DK11" s="814"/>
      <c r="DL11" s="812" t="s">
        <v>562</v>
      </c>
      <c r="DM11" s="813"/>
      <c r="DN11" s="813"/>
      <c r="DO11" s="813"/>
      <c r="DP11" s="814"/>
      <c r="DQ11" s="812" t="s">
        <v>562</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580</v>
      </c>
      <c r="BT12" s="810"/>
      <c r="BU12" s="810"/>
      <c r="BV12" s="810"/>
      <c r="BW12" s="810"/>
      <c r="BX12" s="810"/>
      <c r="BY12" s="810"/>
      <c r="BZ12" s="810"/>
      <c r="CA12" s="810"/>
      <c r="CB12" s="810"/>
      <c r="CC12" s="810"/>
      <c r="CD12" s="810"/>
      <c r="CE12" s="810"/>
      <c r="CF12" s="810"/>
      <c r="CG12" s="811"/>
      <c r="CH12" s="812">
        <v>4</v>
      </c>
      <c r="CI12" s="813"/>
      <c r="CJ12" s="813"/>
      <c r="CK12" s="813"/>
      <c r="CL12" s="814"/>
      <c r="CM12" s="812">
        <v>20</v>
      </c>
      <c r="CN12" s="813"/>
      <c r="CO12" s="813"/>
      <c r="CP12" s="813"/>
      <c r="CQ12" s="814"/>
      <c r="CR12" s="812">
        <v>3</v>
      </c>
      <c r="CS12" s="813"/>
      <c r="CT12" s="813"/>
      <c r="CU12" s="813"/>
      <c r="CV12" s="814"/>
      <c r="CW12" s="812" t="s">
        <v>562</v>
      </c>
      <c r="CX12" s="813"/>
      <c r="CY12" s="813"/>
      <c r="CZ12" s="813"/>
      <c r="DA12" s="814"/>
      <c r="DB12" s="812" t="s">
        <v>562</v>
      </c>
      <c r="DC12" s="813"/>
      <c r="DD12" s="813"/>
      <c r="DE12" s="813"/>
      <c r="DF12" s="814"/>
      <c r="DG12" s="812" t="s">
        <v>562</v>
      </c>
      <c r="DH12" s="813"/>
      <c r="DI12" s="813"/>
      <c r="DJ12" s="813"/>
      <c r="DK12" s="814"/>
      <c r="DL12" s="812" t="s">
        <v>562</v>
      </c>
      <c r="DM12" s="813"/>
      <c r="DN12" s="813"/>
      <c r="DO12" s="813"/>
      <c r="DP12" s="814"/>
      <c r="DQ12" s="812" t="s">
        <v>562</v>
      </c>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581</v>
      </c>
      <c r="BT13" s="810"/>
      <c r="BU13" s="810"/>
      <c r="BV13" s="810"/>
      <c r="BW13" s="810"/>
      <c r="BX13" s="810"/>
      <c r="BY13" s="810"/>
      <c r="BZ13" s="810"/>
      <c r="CA13" s="810"/>
      <c r="CB13" s="810"/>
      <c r="CC13" s="810"/>
      <c r="CD13" s="810"/>
      <c r="CE13" s="810"/>
      <c r="CF13" s="810"/>
      <c r="CG13" s="811"/>
      <c r="CH13" s="812">
        <v>-124</v>
      </c>
      <c r="CI13" s="813"/>
      <c r="CJ13" s="813"/>
      <c r="CK13" s="813"/>
      <c r="CL13" s="814"/>
      <c r="CM13" s="812">
        <v>58</v>
      </c>
      <c r="CN13" s="813"/>
      <c r="CO13" s="813"/>
      <c r="CP13" s="813"/>
      <c r="CQ13" s="814"/>
      <c r="CR13" s="812">
        <v>16</v>
      </c>
      <c r="CS13" s="813"/>
      <c r="CT13" s="813"/>
      <c r="CU13" s="813"/>
      <c r="CV13" s="814"/>
      <c r="CW13" s="812" t="s">
        <v>562</v>
      </c>
      <c r="CX13" s="813"/>
      <c r="CY13" s="813"/>
      <c r="CZ13" s="813"/>
      <c r="DA13" s="814"/>
      <c r="DB13" s="812" t="s">
        <v>562</v>
      </c>
      <c r="DC13" s="813"/>
      <c r="DD13" s="813"/>
      <c r="DE13" s="813"/>
      <c r="DF13" s="814"/>
      <c r="DG13" s="812" t="s">
        <v>562</v>
      </c>
      <c r="DH13" s="813"/>
      <c r="DI13" s="813"/>
      <c r="DJ13" s="813"/>
      <c r="DK13" s="814"/>
      <c r="DL13" s="812" t="s">
        <v>562</v>
      </c>
      <c r="DM13" s="813"/>
      <c r="DN13" s="813"/>
      <c r="DO13" s="813"/>
      <c r="DP13" s="814"/>
      <c r="DQ13" s="812" t="s">
        <v>562</v>
      </c>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582</v>
      </c>
      <c r="BT14" s="810"/>
      <c r="BU14" s="810"/>
      <c r="BV14" s="810"/>
      <c r="BW14" s="810"/>
      <c r="BX14" s="810"/>
      <c r="BY14" s="810"/>
      <c r="BZ14" s="810"/>
      <c r="CA14" s="810"/>
      <c r="CB14" s="810"/>
      <c r="CC14" s="810"/>
      <c r="CD14" s="810"/>
      <c r="CE14" s="810"/>
      <c r="CF14" s="810"/>
      <c r="CG14" s="811"/>
      <c r="CH14" s="812">
        <v>7</v>
      </c>
      <c r="CI14" s="813"/>
      <c r="CJ14" s="813"/>
      <c r="CK14" s="813"/>
      <c r="CL14" s="814"/>
      <c r="CM14" s="812">
        <v>-34</v>
      </c>
      <c r="CN14" s="813"/>
      <c r="CO14" s="813"/>
      <c r="CP14" s="813"/>
      <c r="CQ14" s="814"/>
      <c r="CR14" s="812">
        <v>0</v>
      </c>
      <c r="CS14" s="813"/>
      <c r="CT14" s="813"/>
      <c r="CU14" s="813"/>
      <c r="CV14" s="814"/>
      <c r="CW14" s="812">
        <v>20</v>
      </c>
      <c r="CX14" s="813"/>
      <c r="CY14" s="813"/>
      <c r="CZ14" s="813"/>
      <c r="DA14" s="814"/>
      <c r="DB14" s="812" t="s">
        <v>562</v>
      </c>
      <c r="DC14" s="813"/>
      <c r="DD14" s="813"/>
      <c r="DE14" s="813"/>
      <c r="DF14" s="814"/>
      <c r="DG14" s="812" t="s">
        <v>562</v>
      </c>
      <c r="DH14" s="813"/>
      <c r="DI14" s="813"/>
      <c r="DJ14" s="813"/>
      <c r="DK14" s="814"/>
      <c r="DL14" s="812" t="s">
        <v>562</v>
      </c>
      <c r="DM14" s="813"/>
      <c r="DN14" s="813"/>
      <c r="DO14" s="813"/>
      <c r="DP14" s="814"/>
      <c r="DQ14" s="812" t="s">
        <v>562</v>
      </c>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49453</v>
      </c>
      <c r="R23" s="829"/>
      <c r="S23" s="829"/>
      <c r="T23" s="829"/>
      <c r="U23" s="829"/>
      <c r="V23" s="829">
        <v>48292</v>
      </c>
      <c r="W23" s="829"/>
      <c r="X23" s="829"/>
      <c r="Y23" s="829"/>
      <c r="Z23" s="829"/>
      <c r="AA23" s="829">
        <v>1161</v>
      </c>
      <c r="AB23" s="829"/>
      <c r="AC23" s="829"/>
      <c r="AD23" s="829"/>
      <c r="AE23" s="830"/>
      <c r="AF23" s="831">
        <v>826</v>
      </c>
      <c r="AG23" s="829"/>
      <c r="AH23" s="829"/>
      <c r="AI23" s="829"/>
      <c r="AJ23" s="832"/>
      <c r="AK23" s="833"/>
      <c r="AL23" s="834"/>
      <c r="AM23" s="834"/>
      <c r="AN23" s="834"/>
      <c r="AO23" s="834"/>
      <c r="AP23" s="829">
        <v>47284</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8806</v>
      </c>
      <c r="R28" s="859"/>
      <c r="S28" s="859"/>
      <c r="T28" s="859"/>
      <c r="U28" s="859"/>
      <c r="V28" s="859">
        <v>8872</v>
      </c>
      <c r="W28" s="859"/>
      <c r="X28" s="859"/>
      <c r="Y28" s="859"/>
      <c r="Z28" s="859"/>
      <c r="AA28" s="859">
        <v>-67</v>
      </c>
      <c r="AB28" s="859"/>
      <c r="AC28" s="859"/>
      <c r="AD28" s="859"/>
      <c r="AE28" s="860"/>
      <c r="AF28" s="861">
        <v>-67</v>
      </c>
      <c r="AG28" s="859"/>
      <c r="AH28" s="859"/>
      <c r="AI28" s="859"/>
      <c r="AJ28" s="862"/>
      <c r="AK28" s="863">
        <v>679</v>
      </c>
      <c r="AL28" s="864"/>
      <c r="AM28" s="864"/>
      <c r="AN28" s="864"/>
      <c r="AO28" s="864"/>
      <c r="AP28" s="864" t="s">
        <v>562</v>
      </c>
      <c r="AQ28" s="864"/>
      <c r="AR28" s="864"/>
      <c r="AS28" s="864"/>
      <c r="AT28" s="864"/>
      <c r="AU28" s="864" t="s">
        <v>562</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10746</v>
      </c>
      <c r="R29" s="820"/>
      <c r="S29" s="820"/>
      <c r="T29" s="820"/>
      <c r="U29" s="820"/>
      <c r="V29" s="820">
        <v>10392</v>
      </c>
      <c r="W29" s="820"/>
      <c r="X29" s="820"/>
      <c r="Y29" s="820"/>
      <c r="Z29" s="820"/>
      <c r="AA29" s="820">
        <v>354</v>
      </c>
      <c r="AB29" s="820"/>
      <c r="AC29" s="820"/>
      <c r="AD29" s="820"/>
      <c r="AE29" s="821"/>
      <c r="AF29" s="822">
        <v>354</v>
      </c>
      <c r="AG29" s="823"/>
      <c r="AH29" s="823"/>
      <c r="AI29" s="823"/>
      <c r="AJ29" s="824"/>
      <c r="AK29" s="870">
        <v>1549</v>
      </c>
      <c r="AL29" s="866"/>
      <c r="AM29" s="866"/>
      <c r="AN29" s="866"/>
      <c r="AO29" s="866"/>
      <c r="AP29" s="866" t="s">
        <v>562</v>
      </c>
      <c r="AQ29" s="866"/>
      <c r="AR29" s="866"/>
      <c r="AS29" s="866"/>
      <c r="AT29" s="866"/>
      <c r="AU29" s="866" t="s">
        <v>562</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1387</v>
      </c>
      <c r="R30" s="820"/>
      <c r="S30" s="820"/>
      <c r="T30" s="820"/>
      <c r="U30" s="820"/>
      <c r="V30" s="820">
        <v>1385</v>
      </c>
      <c r="W30" s="820"/>
      <c r="X30" s="820"/>
      <c r="Y30" s="820"/>
      <c r="Z30" s="820"/>
      <c r="AA30" s="820">
        <v>2</v>
      </c>
      <c r="AB30" s="820"/>
      <c r="AC30" s="820"/>
      <c r="AD30" s="820"/>
      <c r="AE30" s="821"/>
      <c r="AF30" s="822">
        <v>2</v>
      </c>
      <c r="AG30" s="823"/>
      <c r="AH30" s="823"/>
      <c r="AI30" s="823"/>
      <c r="AJ30" s="824"/>
      <c r="AK30" s="870">
        <v>393</v>
      </c>
      <c r="AL30" s="866"/>
      <c r="AM30" s="866"/>
      <c r="AN30" s="866"/>
      <c r="AO30" s="866"/>
      <c r="AP30" s="866" t="s">
        <v>562</v>
      </c>
      <c r="AQ30" s="866"/>
      <c r="AR30" s="866"/>
      <c r="AS30" s="866"/>
      <c r="AT30" s="866"/>
      <c r="AU30" s="866" t="s">
        <v>562</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47</v>
      </c>
      <c r="R31" s="820"/>
      <c r="S31" s="820"/>
      <c r="T31" s="820"/>
      <c r="U31" s="820"/>
      <c r="V31" s="820">
        <v>44</v>
      </c>
      <c r="W31" s="820"/>
      <c r="X31" s="820"/>
      <c r="Y31" s="820"/>
      <c r="Z31" s="820"/>
      <c r="AA31" s="820">
        <v>3</v>
      </c>
      <c r="AB31" s="820"/>
      <c r="AC31" s="820"/>
      <c r="AD31" s="820"/>
      <c r="AE31" s="821"/>
      <c r="AF31" s="822">
        <v>3</v>
      </c>
      <c r="AG31" s="823"/>
      <c r="AH31" s="823"/>
      <c r="AI31" s="823"/>
      <c r="AJ31" s="824"/>
      <c r="AK31" s="870" t="s">
        <v>562</v>
      </c>
      <c r="AL31" s="866"/>
      <c r="AM31" s="866"/>
      <c r="AN31" s="866"/>
      <c r="AO31" s="866"/>
      <c r="AP31" s="866" t="s">
        <v>562</v>
      </c>
      <c r="AQ31" s="866"/>
      <c r="AR31" s="866"/>
      <c r="AS31" s="866"/>
      <c r="AT31" s="866"/>
      <c r="AU31" s="866" t="s">
        <v>562</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4952</v>
      </c>
      <c r="R32" s="820"/>
      <c r="S32" s="820"/>
      <c r="T32" s="820"/>
      <c r="U32" s="820"/>
      <c r="V32" s="820">
        <v>4992</v>
      </c>
      <c r="W32" s="820"/>
      <c r="X32" s="820"/>
      <c r="Y32" s="820"/>
      <c r="Z32" s="820"/>
      <c r="AA32" s="820">
        <v>-40</v>
      </c>
      <c r="AB32" s="820"/>
      <c r="AC32" s="820"/>
      <c r="AD32" s="820"/>
      <c r="AE32" s="821"/>
      <c r="AF32" s="822">
        <v>1893</v>
      </c>
      <c r="AG32" s="823"/>
      <c r="AH32" s="823"/>
      <c r="AI32" s="823"/>
      <c r="AJ32" s="824"/>
      <c r="AK32" s="870">
        <v>555</v>
      </c>
      <c r="AL32" s="866"/>
      <c r="AM32" s="866"/>
      <c r="AN32" s="866"/>
      <c r="AO32" s="866"/>
      <c r="AP32" s="866">
        <v>1411</v>
      </c>
      <c r="AQ32" s="866"/>
      <c r="AR32" s="866"/>
      <c r="AS32" s="866"/>
      <c r="AT32" s="866"/>
      <c r="AU32" s="866">
        <v>1082</v>
      </c>
      <c r="AV32" s="866"/>
      <c r="AW32" s="866"/>
      <c r="AX32" s="866"/>
      <c r="AY32" s="866"/>
      <c r="AZ32" s="867"/>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395</v>
      </c>
      <c r="C33" s="817"/>
      <c r="D33" s="817"/>
      <c r="E33" s="817"/>
      <c r="F33" s="817"/>
      <c r="G33" s="817"/>
      <c r="H33" s="817"/>
      <c r="I33" s="817"/>
      <c r="J33" s="817"/>
      <c r="K33" s="817"/>
      <c r="L33" s="817"/>
      <c r="M33" s="817"/>
      <c r="N33" s="817"/>
      <c r="O33" s="817"/>
      <c r="P33" s="818"/>
      <c r="Q33" s="819">
        <v>3076</v>
      </c>
      <c r="R33" s="820"/>
      <c r="S33" s="820"/>
      <c r="T33" s="820"/>
      <c r="U33" s="820"/>
      <c r="V33" s="820">
        <v>2915</v>
      </c>
      <c r="W33" s="820"/>
      <c r="X33" s="820"/>
      <c r="Y33" s="820"/>
      <c r="Z33" s="820"/>
      <c r="AA33" s="820">
        <v>161</v>
      </c>
      <c r="AB33" s="820"/>
      <c r="AC33" s="820"/>
      <c r="AD33" s="820"/>
      <c r="AE33" s="821"/>
      <c r="AF33" s="822">
        <v>2835</v>
      </c>
      <c r="AG33" s="823"/>
      <c r="AH33" s="823"/>
      <c r="AI33" s="823"/>
      <c r="AJ33" s="824"/>
      <c r="AK33" s="870">
        <v>404</v>
      </c>
      <c r="AL33" s="866"/>
      <c r="AM33" s="866"/>
      <c r="AN33" s="866"/>
      <c r="AO33" s="866"/>
      <c r="AP33" s="866">
        <v>10152</v>
      </c>
      <c r="AQ33" s="866"/>
      <c r="AR33" s="866"/>
      <c r="AS33" s="866"/>
      <c r="AT33" s="866"/>
      <c r="AU33" s="866">
        <v>2193</v>
      </c>
      <c r="AV33" s="866"/>
      <c r="AW33" s="866"/>
      <c r="AX33" s="866"/>
      <c r="AY33" s="866"/>
      <c r="AZ33" s="867"/>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396</v>
      </c>
      <c r="C34" s="817"/>
      <c r="D34" s="817"/>
      <c r="E34" s="817"/>
      <c r="F34" s="817"/>
      <c r="G34" s="817"/>
      <c r="H34" s="817"/>
      <c r="I34" s="817"/>
      <c r="J34" s="817"/>
      <c r="K34" s="817"/>
      <c r="L34" s="817"/>
      <c r="M34" s="817"/>
      <c r="N34" s="817"/>
      <c r="O34" s="817"/>
      <c r="P34" s="818"/>
      <c r="Q34" s="819">
        <v>2514</v>
      </c>
      <c r="R34" s="820"/>
      <c r="S34" s="820"/>
      <c r="T34" s="820"/>
      <c r="U34" s="820"/>
      <c r="V34" s="820">
        <v>2121</v>
      </c>
      <c r="W34" s="820"/>
      <c r="X34" s="820"/>
      <c r="Y34" s="820"/>
      <c r="Z34" s="820"/>
      <c r="AA34" s="820">
        <v>393</v>
      </c>
      <c r="AB34" s="820"/>
      <c r="AC34" s="820"/>
      <c r="AD34" s="820"/>
      <c r="AE34" s="821"/>
      <c r="AF34" s="822">
        <v>1734</v>
      </c>
      <c r="AG34" s="823"/>
      <c r="AH34" s="823"/>
      <c r="AI34" s="823"/>
      <c r="AJ34" s="824"/>
      <c r="AK34" s="870">
        <v>1168</v>
      </c>
      <c r="AL34" s="866"/>
      <c r="AM34" s="866"/>
      <c r="AN34" s="866"/>
      <c r="AO34" s="866"/>
      <c r="AP34" s="866">
        <v>11375</v>
      </c>
      <c r="AQ34" s="866"/>
      <c r="AR34" s="866"/>
      <c r="AS34" s="866"/>
      <c r="AT34" s="866"/>
      <c r="AU34" s="866">
        <v>8953</v>
      </c>
      <c r="AV34" s="866"/>
      <c r="AW34" s="866"/>
      <c r="AX34" s="866"/>
      <c r="AY34" s="866"/>
      <c r="AZ34" s="867"/>
      <c r="BA34" s="867"/>
      <c r="BB34" s="867"/>
      <c r="BC34" s="867"/>
      <c r="BD34" s="867"/>
      <c r="BE34" s="868" t="s">
        <v>394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6755</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400</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563</v>
      </c>
      <c r="C68" s="906"/>
      <c r="D68" s="906"/>
      <c r="E68" s="906"/>
      <c r="F68" s="906"/>
      <c r="G68" s="906"/>
      <c r="H68" s="906"/>
      <c r="I68" s="906"/>
      <c r="J68" s="906"/>
      <c r="K68" s="906"/>
      <c r="L68" s="906"/>
      <c r="M68" s="906"/>
      <c r="N68" s="906"/>
      <c r="O68" s="906"/>
      <c r="P68" s="907"/>
      <c r="Q68" s="908">
        <v>1795</v>
      </c>
      <c r="R68" s="902"/>
      <c r="S68" s="902"/>
      <c r="T68" s="902"/>
      <c r="U68" s="902"/>
      <c r="V68" s="902">
        <v>1726</v>
      </c>
      <c r="W68" s="902"/>
      <c r="X68" s="902"/>
      <c r="Y68" s="902"/>
      <c r="Z68" s="902"/>
      <c r="AA68" s="902">
        <v>68</v>
      </c>
      <c r="AB68" s="902"/>
      <c r="AC68" s="902"/>
      <c r="AD68" s="902"/>
      <c r="AE68" s="902"/>
      <c r="AF68" s="902">
        <v>68</v>
      </c>
      <c r="AG68" s="902"/>
      <c r="AH68" s="902"/>
      <c r="AI68" s="902"/>
      <c r="AJ68" s="902"/>
      <c r="AK68" s="902" t="s">
        <v>562</v>
      </c>
      <c r="AL68" s="902"/>
      <c r="AM68" s="902"/>
      <c r="AN68" s="902"/>
      <c r="AO68" s="902"/>
      <c r="AP68" s="902">
        <v>30</v>
      </c>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564</v>
      </c>
      <c r="C69" s="910"/>
      <c r="D69" s="910"/>
      <c r="E69" s="910"/>
      <c r="F69" s="910"/>
      <c r="G69" s="910"/>
      <c r="H69" s="910"/>
      <c r="I69" s="910"/>
      <c r="J69" s="910"/>
      <c r="K69" s="910"/>
      <c r="L69" s="910"/>
      <c r="M69" s="910"/>
      <c r="N69" s="910"/>
      <c r="O69" s="910"/>
      <c r="P69" s="911"/>
      <c r="Q69" s="912">
        <v>313</v>
      </c>
      <c r="R69" s="866"/>
      <c r="S69" s="866"/>
      <c r="T69" s="866"/>
      <c r="U69" s="866"/>
      <c r="V69" s="866">
        <v>294</v>
      </c>
      <c r="W69" s="866"/>
      <c r="X69" s="866"/>
      <c r="Y69" s="866"/>
      <c r="Z69" s="866"/>
      <c r="AA69" s="866">
        <v>19</v>
      </c>
      <c r="AB69" s="866"/>
      <c r="AC69" s="866"/>
      <c r="AD69" s="866"/>
      <c r="AE69" s="866"/>
      <c r="AF69" s="866">
        <v>19</v>
      </c>
      <c r="AG69" s="866"/>
      <c r="AH69" s="866"/>
      <c r="AI69" s="866"/>
      <c r="AJ69" s="866"/>
      <c r="AK69" s="866">
        <v>83</v>
      </c>
      <c r="AL69" s="866"/>
      <c r="AM69" s="866"/>
      <c r="AN69" s="866"/>
      <c r="AO69" s="866"/>
      <c r="AP69" s="866" t="s">
        <v>562</v>
      </c>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565</v>
      </c>
      <c r="C70" s="910"/>
      <c r="D70" s="910"/>
      <c r="E70" s="910"/>
      <c r="F70" s="910"/>
      <c r="G70" s="910"/>
      <c r="H70" s="910"/>
      <c r="I70" s="910"/>
      <c r="J70" s="910"/>
      <c r="K70" s="910"/>
      <c r="L70" s="910"/>
      <c r="M70" s="910"/>
      <c r="N70" s="910"/>
      <c r="O70" s="910"/>
      <c r="P70" s="911"/>
      <c r="Q70" s="912">
        <v>62</v>
      </c>
      <c r="R70" s="866"/>
      <c r="S70" s="866"/>
      <c r="T70" s="866"/>
      <c r="U70" s="866"/>
      <c r="V70" s="866">
        <v>61</v>
      </c>
      <c r="W70" s="866"/>
      <c r="X70" s="866"/>
      <c r="Y70" s="866"/>
      <c r="Z70" s="866"/>
      <c r="AA70" s="866">
        <v>1</v>
      </c>
      <c r="AB70" s="866"/>
      <c r="AC70" s="866"/>
      <c r="AD70" s="866"/>
      <c r="AE70" s="866"/>
      <c r="AF70" s="866">
        <v>1</v>
      </c>
      <c r="AG70" s="866"/>
      <c r="AH70" s="866"/>
      <c r="AI70" s="866"/>
      <c r="AJ70" s="866"/>
      <c r="AK70" s="866" t="s">
        <v>562</v>
      </c>
      <c r="AL70" s="866"/>
      <c r="AM70" s="866"/>
      <c r="AN70" s="866"/>
      <c r="AO70" s="866"/>
      <c r="AP70" s="866" t="s">
        <v>562</v>
      </c>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566</v>
      </c>
      <c r="C71" s="910"/>
      <c r="D71" s="910"/>
      <c r="E71" s="910"/>
      <c r="F71" s="910"/>
      <c r="G71" s="910"/>
      <c r="H71" s="910"/>
      <c r="I71" s="910"/>
      <c r="J71" s="910"/>
      <c r="K71" s="910"/>
      <c r="L71" s="910"/>
      <c r="M71" s="910"/>
      <c r="N71" s="910"/>
      <c r="O71" s="910"/>
      <c r="P71" s="911"/>
      <c r="Q71" s="912">
        <v>155</v>
      </c>
      <c r="R71" s="866"/>
      <c r="S71" s="866"/>
      <c r="T71" s="866"/>
      <c r="U71" s="866"/>
      <c r="V71" s="866">
        <v>153</v>
      </c>
      <c r="W71" s="866"/>
      <c r="X71" s="866"/>
      <c r="Y71" s="866"/>
      <c r="Z71" s="866"/>
      <c r="AA71" s="866">
        <v>3</v>
      </c>
      <c r="AB71" s="866"/>
      <c r="AC71" s="866"/>
      <c r="AD71" s="866"/>
      <c r="AE71" s="866"/>
      <c r="AF71" s="866">
        <v>3</v>
      </c>
      <c r="AG71" s="866"/>
      <c r="AH71" s="866"/>
      <c r="AI71" s="866"/>
      <c r="AJ71" s="866"/>
      <c r="AK71" s="866" t="s">
        <v>562</v>
      </c>
      <c r="AL71" s="866"/>
      <c r="AM71" s="866"/>
      <c r="AN71" s="866"/>
      <c r="AO71" s="866"/>
      <c r="AP71" s="866" t="s">
        <v>562</v>
      </c>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567</v>
      </c>
      <c r="C72" s="910"/>
      <c r="D72" s="910"/>
      <c r="E72" s="910"/>
      <c r="F72" s="910"/>
      <c r="G72" s="910"/>
      <c r="H72" s="910"/>
      <c r="I72" s="910"/>
      <c r="J72" s="910"/>
      <c r="K72" s="910"/>
      <c r="L72" s="910"/>
      <c r="M72" s="910"/>
      <c r="N72" s="910"/>
      <c r="O72" s="910"/>
      <c r="P72" s="911"/>
      <c r="Q72" s="912">
        <v>16</v>
      </c>
      <c r="R72" s="866"/>
      <c r="S72" s="866"/>
      <c r="T72" s="866"/>
      <c r="U72" s="866"/>
      <c r="V72" s="866">
        <v>14</v>
      </c>
      <c r="W72" s="866"/>
      <c r="X72" s="866"/>
      <c r="Y72" s="866"/>
      <c r="Z72" s="866"/>
      <c r="AA72" s="866">
        <v>2</v>
      </c>
      <c r="AB72" s="866"/>
      <c r="AC72" s="866"/>
      <c r="AD72" s="866"/>
      <c r="AE72" s="866"/>
      <c r="AF72" s="866">
        <v>2</v>
      </c>
      <c r="AG72" s="866"/>
      <c r="AH72" s="866"/>
      <c r="AI72" s="866"/>
      <c r="AJ72" s="866"/>
      <c r="AK72" s="866" t="s">
        <v>562</v>
      </c>
      <c r="AL72" s="866"/>
      <c r="AM72" s="866"/>
      <c r="AN72" s="866"/>
      <c r="AO72" s="866"/>
      <c r="AP72" s="866" t="s">
        <v>562</v>
      </c>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568</v>
      </c>
      <c r="C73" s="910"/>
      <c r="D73" s="910"/>
      <c r="E73" s="910"/>
      <c r="F73" s="910"/>
      <c r="G73" s="910"/>
      <c r="H73" s="910"/>
      <c r="I73" s="910"/>
      <c r="J73" s="910"/>
      <c r="K73" s="910"/>
      <c r="L73" s="910"/>
      <c r="M73" s="910"/>
      <c r="N73" s="910"/>
      <c r="O73" s="910"/>
      <c r="P73" s="911"/>
      <c r="Q73" s="912">
        <v>5869</v>
      </c>
      <c r="R73" s="866"/>
      <c r="S73" s="866"/>
      <c r="T73" s="866"/>
      <c r="U73" s="866"/>
      <c r="V73" s="866">
        <v>4818</v>
      </c>
      <c r="W73" s="866"/>
      <c r="X73" s="866"/>
      <c r="Y73" s="866"/>
      <c r="Z73" s="866"/>
      <c r="AA73" s="866">
        <v>1051</v>
      </c>
      <c r="AB73" s="866"/>
      <c r="AC73" s="866"/>
      <c r="AD73" s="866"/>
      <c r="AE73" s="866"/>
      <c r="AF73" s="866">
        <v>1051</v>
      </c>
      <c r="AG73" s="866"/>
      <c r="AH73" s="866"/>
      <c r="AI73" s="866"/>
      <c r="AJ73" s="866"/>
      <c r="AK73" s="866">
        <v>18</v>
      </c>
      <c r="AL73" s="866"/>
      <c r="AM73" s="866"/>
      <c r="AN73" s="866"/>
      <c r="AO73" s="866"/>
      <c r="AP73" s="866" t="s">
        <v>562</v>
      </c>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569</v>
      </c>
      <c r="C74" s="910"/>
      <c r="D74" s="910"/>
      <c r="E74" s="910"/>
      <c r="F74" s="910"/>
      <c r="G74" s="910"/>
      <c r="H74" s="910"/>
      <c r="I74" s="910"/>
      <c r="J74" s="910"/>
      <c r="K74" s="910"/>
      <c r="L74" s="910"/>
      <c r="M74" s="910"/>
      <c r="N74" s="910"/>
      <c r="O74" s="910"/>
      <c r="P74" s="911"/>
      <c r="Q74" s="912">
        <v>280</v>
      </c>
      <c r="R74" s="866"/>
      <c r="S74" s="866"/>
      <c r="T74" s="866"/>
      <c r="U74" s="866"/>
      <c r="V74" s="866">
        <v>269</v>
      </c>
      <c r="W74" s="866"/>
      <c r="X74" s="866"/>
      <c r="Y74" s="866"/>
      <c r="Z74" s="866"/>
      <c r="AA74" s="866">
        <v>11</v>
      </c>
      <c r="AB74" s="866"/>
      <c r="AC74" s="866"/>
      <c r="AD74" s="866"/>
      <c r="AE74" s="866"/>
      <c r="AF74" s="866">
        <v>11</v>
      </c>
      <c r="AG74" s="866"/>
      <c r="AH74" s="866"/>
      <c r="AI74" s="866"/>
      <c r="AJ74" s="866"/>
      <c r="AK74" s="866" t="s">
        <v>562</v>
      </c>
      <c r="AL74" s="866"/>
      <c r="AM74" s="866"/>
      <c r="AN74" s="866"/>
      <c r="AO74" s="866"/>
      <c r="AP74" s="866">
        <v>101</v>
      </c>
      <c r="AQ74" s="866"/>
      <c r="AR74" s="866"/>
      <c r="AS74" s="866"/>
      <c r="AT74" s="866"/>
      <c r="AU74" s="866">
        <v>4</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570</v>
      </c>
      <c r="C75" s="910"/>
      <c r="D75" s="910"/>
      <c r="E75" s="910"/>
      <c r="F75" s="910"/>
      <c r="G75" s="910"/>
      <c r="H75" s="910"/>
      <c r="I75" s="910"/>
      <c r="J75" s="910"/>
      <c r="K75" s="910"/>
      <c r="L75" s="910"/>
      <c r="M75" s="910"/>
      <c r="N75" s="910"/>
      <c r="O75" s="910"/>
      <c r="P75" s="911"/>
      <c r="Q75" s="913">
        <v>5</v>
      </c>
      <c r="R75" s="914"/>
      <c r="S75" s="914"/>
      <c r="T75" s="914"/>
      <c r="U75" s="870"/>
      <c r="V75" s="915">
        <v>3</v>
      </c>
      <c r="W75" s="914"/>
      <c r="X75" s="914"/>
      <c r="Y75" s="914"/>
      <c r="Z75" s="870"/>
      <c r="AA75" s="915">
        <v>2</v>
      </c>
      <c r="AB75" s="914"/>
      <c r="AC75" s="914"/>
      <c r="AD75" s="914"/>
      <c r="AE75" s="870"/>
      <c r="AF75" s="915">
        <v>2</v>
      </c>
      <c r="AG75" s="914"/>
      <c r="AH75" s="914"/>
      <c r="AI75" s="914"/>
      <c r="AJ75" s="870"/>
      <c r="AK75" s="915">
        <v>0</v>
      </c>
      <c r="AL75" s="914"/>
      <c r="AM75" s="914"/>
      <c r="AN75" s="914"/>
      <c r="AO75" s="870"/>
      <c r="AP75" s="915" t="s">
        <v>562</v>
      </c>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571</v>
      </c>
      <c r="C76" s="910"/>
      <c r="D76" s="910"/>
      <c r="E76" s="910"/>
      <c r="F76" s="910"/>
      <c r="G76" s="910"/>
      <c r="H76" s="910"/>
      <c r="I76" s="910"/>
      <c r="J76" s="910"/>
      <c r="K76" s="910"/>
      <c r="L76" s="910"/>
      <c r="M76" s="910"/>
      <c r="N76" s="910"/>
      <c r="O76" s="910"/>
      <c r="P76" s="911"/>
      <c r="Q76" s="913">
        <v>237</v>
      </c>
      <c r="R76" s="914"/>
      <c r="S76" s="914"/>
      <c r="T76" s="914"/>
      <c r="U76" s="870"/>
      <c r="V76" s="915">
        <v>234</v>
      </c>
      <c r="W76" s="914"/>
      <c r="X76" s="914"/>
      <c r="Y76" s="914"/>
      <c r="Z76" s="870"/>
      <c r="AA76" s="915">
        <v>4</v>
      </c>
      <c r="AB76" s="914"/>
      <c r="AC76" s="914"/>
      <c r="AD76" s="914"/>
      <c r="AE76" s="870"/>
      <c r="AF76" s="915">
        <v>4</v>
      </c>
      <c r="AG76" s="914"/>
      <c r="AH76" s="914"/>
      <c r="AI76" s="914"/>
      <c r="AJ76" s="870"/>
      <c r="AK76" s="915">
        <v>12</v>
      </c>
      <c r="AL76" s="914"/>
      <c r="AM76" s="914"/>
      <c r="AN76" s="914"/>
      <c r="AO76" s="870"/>
      <c r="AP76" s="915" t="s">
        <v>562</v>
      </c>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572</v>
      </c>
      <c r="C77" s="910"/>
      <c r="D77" s="910"/>
      <c r="E77" s="910"/>
      <c r="F77" s="910"/>
      <c r="G77" s="910"/>
      <c r="H77" s="910"/>
      <c r="I77" s="910"/>
      <c r="J77" s="910"/>
      <c r="K77" s="910"/>
      <c r="L77" s="910"/>
      <c r="M77" s="910"/>
      <c r="N77" s="910"/>
      <c r="O77" s="910"/>
      <c r="P77" s="911"/>
      <c r="Q77" s="913">
        <v>254366</v>
      </c>
      <c r="R77" s="914"/>
      <c r="S77" s="914"/>
      <c r="T77" s="914"/>
      <c r="U77" s="870"/>
      <c r="V77" s="915">
        <v>246438</v>
      </c>
      <c r="W77" s="914"/>
      <c r="X77" s="914"/>
      <c r="Y77" s="914"/>
      <c r="Z77" s="870"/>
      <c r="AA77" s="915">
        <v>7929</v>
      </c>
      <c r="AB77" s="914"/>
      <c r="AC77" s="914"/>
      <c r="AD77" s="914"/>
      <c r="AE77" s="870"/>
      <c r="AF77" s="915">
        <v>7525</v>
      </c>
      <c r="AG77" s="914"/>
      <c r="AH77" s="914"/>
      <c r="AI77" s="914"/>
      <c r="AJ77" s="870"/>
      <c r="AK77" s="915" t="s">
        <v>562</v>
      </c>
      <c r="AL77" s="914"/>
      <c r="AM77" s="914"/>
      <c r="AN77" s="914"/>
      <c r="AO77" s="870"/>
      <c r="AP77" s="915" t="s">
        <v>562</v>
      </c>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573</v>
      </c>
      <c r="C78" s="910"/>
      <c r="D78" s="910"/>
      <c r="E78" s="910"/>
      <c r="F78" s="910"/>
      <c r="G78" s="910"/>
      <c r="H78" s="910"/>
      <c r="I78" s="910"/>
      <c r="J78" s="910"/>
      <c r="K78" s="910"/>
      <c r="L78" s="910"/>
      <c r="M78" s="910"/>
      <c r="N78" s="910"/>
      <c r="O78" s="910"/>
      <c r="P78" s="911"/>
      <c r="Q78" s="912">
        <v>249</v>
      </c>
      <c r="R78" s="866"/>
      <c r="S78" s="866"/>
      <c r="T78" s="866"/>
      <c r="U78" s="866"/>
      <c r="V78" s="866">
        <v>153</v>
      </c>
      <c r="W78" s="866"/>
      <c r="X78" s="866"/>
      <c r="Y78" s="866"/>
      <c r="Z78" s="866"/>
      <c r="AA78" s="866">
        <v>96</v>
      </c>
      <c r="AB78" s="866"/>
      <c r="AC78" s="866"/>
      <c r="AD78" s="866"/>
      <c r="AE78" s="866"/>
      <c r="AF78" s="866">
        <v>96</v>
      </c>
      <c r="AG78" s="866"/>
      <c r="AH78" s="866"/>
      <c r="AI78" s="866"/>
      <c r="AJ78" s="866"/>
      <c r="AK78" s="866" t="s">
        <v>562</v>
      </c>
      <c r="AL78" s="866"/>
      <c r="AM78" s="866"/>
      <c r="AN78" s="866"/>
      <c r="AO78" s="866"/>
      <c r="AP78" s="866" t="s">
        <v>562</v>
      </c>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t="s">
        <v>574</v>
      </c>
      <c r="C79" s="910"/>
      <c r="D79" s="910"/>
      <c r="E79" s="910"/>
      <c r="F79" s="910"/>
      <c r="G79" s="910"/>
      <c r="H79" s="910"/>
      <c r="I79" s="910"/>
      <c r="J79" s="910"/>
      <c r="K79" s="910"/>
      <c r="L79" s="910"/>
      <c r="M79" s="910"/>
      <c r="N79" s="910"/>
      <c r="O79" s="910"/>
      <c r="P79" s="911"/>
      <c r="Q79" s="912">
        <v>38</v>
      </c>
      <c r="R79" s="866"/>
      <c r="S79" s="866"/>
      <c r="T79" s="866"/>
      <c r="U79" s="866"/>
      <c r="V79" s="866">
        <v>23</v>
      </c>
      <c r="W79" s="866"/>
      <c r="X79" s="866"/>
      <c r="Y79" s="866"/>
      <c r="Z79" s="866"/>
      <c r="AA79" s="866">
        <v>15</v>
      </c>
      <c r="AB79" s="866"/>
      <c r="AC79" s="866"/>
      <c r="AD79" s="866"/>
      <c r="AE79" s="866"/>
      <c r="AF79" s="866">
        <v>15</v>
      </c>
      <c r="AG79" s="866"/>
      <c r="AH79" s="866"/>
      <c r="AI79" s="866"/>
      <c r="AJ79" s="866"/>
      <c r="AK79" s="866" t="s">
        <v>562</v>
      </c>
      <c r="AL79" s="866"/>
      <c r="AM79" s="866"/>
      <c r="AN79" s="866"/>
      <c r="AO79" s="866"/>
      <c r="AP79" s="866" t="s">
        <v>562</v>
      </c>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x14ac:dyDescent="0.2">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5610462</v>
      </c>
      <c r="AB110" s="936"/>
      <c r="AC110" s="936"/>
      <c r="AD110" s="936"/>
      <c r="AE110" s="937"/>
      <c r="AF110" s="938">
        <v>5739675</v>
      </c>
      <c r="AG110" s="936"/>
      <c r="AH110" s="936"/>
      <c r="AI110" s="936"/>
      <c r="AJ110" s="937"/>
      <c r="AK110" s="938">
        <v>5630953</v>
      </c>
      <c r="AL110" s="936"/>
      <c r="AM110" s="936"/>
      <c r="AN110" s="936"/>
      <c r="AO110" s="937"/>
      <c r="AP110" s="939">
        <v>24.5</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51806222</v>
      </c>
      <c r="BR110" s="967"/>
      <c r="BS110" s="967"/>
      <c r="BT110" s="967"/>
      <c r="BU110" s="967"/>
      <c r="BV110" s="967">
        <v>49040945</v>
      </c>
      <c r="BW110" s="967"/>
      <c r="BX110" s="967"/>
      <c r="BY110" s="967"/>
      <c r="BZ110" s="967"/>
      <c r="CA110" s="967">
        <v>47284091</v>
      </c>
      <c r="CB110" s="967"/>
      <c r="CC110" s="967"/>
      <c r="CD110" s="967"/>
      <c r="CE110" s="967"/>
      <c r="CF110" s="980">
        <v>205.8</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v>4479681</v>
      </c>
      <c r="DM110" s="967"/>
      <c r="DN110" s="967"/>
      <c r="DO110" s="967"/>
      <c r="DP110" s="967"/>
      <c r="DQ110" s="967">
        <v>3128646</v>
      </c>
      <c r="DR110" s="967"/>
      <c r="DS110" s="967"/>
      <c r="DT110" s="967"/>
      <c r="DU110" s="967"/>
      <c r="DV110" s="968">
        <v>13.6</v>
      </c>
      <c r="DW110" s="968"/>
      <c r="DX110" s="968"/>
      <c r="DY110" s="968"/>
      <c r="DZ110" s="969"/>
    </row>
    <row r="111" spans="1:131" s="230" customFormat="1" ht="26.25" customHeight="1" x14ac:dyDescent="0.2">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v>2361891</v>
      </c>
      <c r="BR111" s="962"/>
      <c r="BS111" s="962"/>
      <c r="BT111" s="962"/>
      <c r="BU111" s="962"/>
      <c r="BV111" s="962">
        <v>7229531</v>
      </c>
      <c r="BW111" s="962"/>
      <c r="BX111" s="962"/>
      <c r="BY111" s="962"/>
      <c r="BZ111" s="962"/>
      <c r="CA111" s="962">
        <v>5623816</v>
      </c>
      <c r="CB111" s="962"/>
      <c r="CC111" s="962"/>
      <c r="CD111" s="962"/>
      <c r="CE111" s="962"/>
      <c r="CF111" s="956">
        <v>24.5</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14287854</v>
      </c>
      <c r="BR112" s="962"/>
      <c r="BS112" s="962"/>
      <c r="BT112" s="962"/>
      <c r="BU112" s="962"/>
      <c r="BV112" s="962">
        <v>12922524</v>
      </c>
      <c r="BW112" s="962"/>
      <c r="BX112" s="962"/>
      <c r="BY112" s="962"/>
      <c r="BZ112" s="962"/>
      <c r="CA112" s="962">
        <v>12227450</v>
      </c>
      <c r="CB112" s="962"/>
      <c r="CC112" s="962"/>
      <c r="CD112" s="962"/>
      <c r="CE112" s="962"/>
      <c r="CF112" s="956">
        <v>53.2</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1399574</v>
      </c>
      <c r="AB113" s="974"/>
      <c r="AC113" s="974"/>
      <c r="AD113" s="974"/>
      <c r="AE113" s="975"/>
      <c r="AF113" s="976">
        <v>1428243</v>
      </c>
      <c r="AG113" s="974"/>
      <c r="AH113" s="974"/>
      <c r="AI113" s="974"/>
      <c r="AJ113" s="975"/>
      <c r="AK113" s="976">
        <v>1564515</v>
      </c>
      <c r="AL113" s="974"/>
      <c r="AM113" s="974"/>
      <c r="AN113" s="974"/>
      <c r="AO113" s="975"/>
      <c r="AP113" s="977">
        <v>6.8</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21126</v>
      </c>
      <c r="BR113" s="962"/>
      <c r="BS113" s="962"/>
      <c r="BT113" s="962"/>
      <c r="BU113" s="962"/>
      <c r="BV113" s="962">
        <v>12599</v>
      </c>
      <c r="BW113" s="962"/>
      <c r="BX113" s="962"/>
      <c r="BY113" s="962"/>
      <c r="BZ113" s="962"/>
      <c r="CA113" s="962">
        <v>4045</v>
      </c>
      <c r="CB113" s="962"/>
      <c r="CC113" s="962"/>
      <c r="CD113" s="962"/>
      <c r="CE113" s="962"/>
      <c r="CF113" s="956">
        <v>0</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v>1997699</v>
      </c>
      <c r="DH113" s="995"/>
      <c r="DI113" s="995"/>
      <c r="DJ113" s="995"/>
      <c r="DK113" s="996"/>
      <c r="DL113" s="997">
        <v>2410796</v>
      </c>
      <c r="DM113" s="995"/>
      <c r="DN113" s="995"/>
      <c r="DO113" s="995"/>
      <c r="DP113" s="996"/>
      <c r="DQ113" s="997">
        <v>2178494</v>
      </c>
      <c r="DR113" s="995"/>
      <c r="DS113" s="995"/>
      <c r="DT113" s="995"/>
      <c r="DU113" s="996"/>
      <c r="DV113" s="998">
        <v>9.5</v>
      </c>
      <c r="DW113" s="999"/>
      <c r="DX113" s="999"/>
      <c r="DY113" s="999"/>
      <c r="DZ113" s="1000"/>
    </row>
    <row r="114" spans="1:130" s="230" customFormat="1" ht="26.25" customHeight="1" x14ac:dyDescent="0.2">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5971</v>
      </c>
      <c r="AB114" s="995"/>
      <c r="AC114" s="995"/>
      <c r="AD114" s="995"/>
      <c r="AE114" s="996"/>
      <c r="AF114" s="997">
        <v>6014</v>
      </c>
      <c r="AG114" s="995"/>
      <c r="AH114" s="995"/>
      <c r="AI114" s="995"/>
      <c r="AJ114" s="996"/>
      <c r="AK114" s="997">
        <v>5971</v>
      </c>
      <c r="AL114" s="995"/>
      <c r="AM114" s="995"/>
      <c r="AN114" s="995"/>
      <c r="AO114" s="996"/>
      <c r="AP114" s="998">
        <v>0</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7496708</v>
      </c>
      <c r="BR114" s="962"/>
      <c r="BS114" s="962"/>
      <c r="BT114" s="962"/>
      <c r="BU114" s="962"/>
      <c r="BV114" s="962">
        <v>7744610</v>
      </c>
      <c r="BW114" s="962"/>
      <c r="BX114" s="962"/>
      <c r="BY114" s="962"/>
      <c r="BZ114" s="962"/>
      <c r="CA114" s="962">
        <v>7716976</v>
      </c>
      <c r="CB114" s="962"/>
      <c r="CC114" s="962"/>
      <c r="CD114" s="962"/>
      <c r="CE114" s="962"/>
      <c r="CF114" s="956">
        <v>33.6</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364192</v>
      </c>
      <c r="DH116" s="995"/>
      <c r="DI116" s="995"/>
      <c r="DJ116" s="995"/>
      <c r="DK116" s="996"/>
      <c r="DL116" s="997">
        <v>339054</v>
      </c>
      <c r="DM116" s="995"/>
      <c r="DN116" s="995"/>
      <c r="DO116" s="995"/>
      <c r="DP116" s="996"/>
      <c r="DQ116" s="997">
        <v>316676</v>
      </c>
      <c r="DR116" s="995"/>
      <c r="DS116" s="995"/>
      <c r="DT116" s="995"/>
      <c r="DU116" s="996"/>
      <c r="DV116" s="998">
        <v>1.4</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7016007</v>
      </c>
      <c r="AB117" s="1015"/>
      <c r="AC117" s="1015"/>
      <c r="AD117" s="1015"/>
      <c r="AE117" s="1016"/>
      <c r="AF117" s="1017">
        <v>7173932</v>
      </c>
      <c r="AG117" s="1015"/>
      <c r="AH117" s="1015"/>
      <c r="AI117" s="1015"/>
      <c r="AJ117" s="1016"/>
      <c r="AK117" s="1017">
        <v>7201439</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75973801</v>
      </c>
      <c r="BR119" s="1036"/>
      <c r="BS119" s="1036"/>
      <c r="BT119" s="1036"/>
      <c r="BU119" s="1036"/>
      <c r="BV119" s="1036">
        <v>76950209</v>
      </c>
      <c r="BW119" s="1036"/>
      <c r="BX119" s="1036"/>
      <c r="BY119" s="1036"/>
      <c r="BZ119" s="1036"/>
      <c r="CA119" s="1036">
        <v>72856378</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14492002</v>
      </c>
      <c r="BR120" s="967"/>
      <c r="BS120" s="967"/>
      <c r="BT120" s="967"/>
      <c r="BU120" s="967"/>
      <c r="BV120" s="967">
        <v>15748356</v>
      </c>
      <c r="BW120" s="967"/>
      <c r="BX120" s="967"/>
      <c r="BY120" s="967"/>
      <c r="BZ120" s="967"/>
      <c r="CA120" s="967">
        <v>17123035</v>
      </c>
      <c r="CB120" s="967"/>
      <c r="CC120" s="967"/>
      <c r="CD120" s="967"/>
      <c r="CE120" s="967"/>
      <c r="CF120" s="980">
        <v>74.5</v>
      </c>
      <c r="CG120" s="981"/>
      <c r="CH120" s="981"/>
      <c r="CI120" s="981"/>
      <c r="CJ120" s="981"/>
      <c r="CK120" s="1042" t="s">
        <v>447</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10648558</v>
      </c>
      <c r="DH120" s="967"/>
      <c r="DI120" s="967"/>
      <c r="DJ120" s="967"/>
      <c r="DK120" s="967"/>
      <c r="DL120" s="967">
        <v>9656348</v>
      </c>
      <c r="DM120" s="967"/>
      <c r="DN120" s="967"/>
      <c r="DO120" s="967"/>
      <c r="DP120" s="967"/>
      <c r="DQ120" s="967">
        <v>8952515</v>
      </c>
      <c r="DR120" s="967"/>
      <c r="DS120" s="967"/>
      <c r="DT120" s="967"/>
      <c r="DU120" s="967"/>
      <c r="DV120" s="968">
        <v>39</v>
      </c>
      <c r="DW120" s="968"/>
      <c r="DX120" s="968"/>
      <c r="DY120" s="968"/>
      <c r="DZ120" s="969"/>
    </row>
    <row r="121" spans="1:130" s="230" customFormat="1" ht="26.25" customHeight="1" x14ac:dyDescent="0.2">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598919</v>
      </c>
      <c r="BR121" s="962"/>
      <c r="BS121" s="962"/>
      <c r="BT121" s="962"/>
      <c r="BU121" s="962"/>
      <c r="BV121" s="962">
        <v>1002361</v>
      </c>
      <c r="BW121" s="962"/>
      <c r="BX121" s="962"/>
      <c r="BY121" s="962"/>
      <c r="BZ121" s="962"/>
      <c r="CA121" s="962">
        <v>945219</v>
      </c>
      <c r="CB121" s="962"/>
      <c r="CC121" s="962"/>
      <c r="CD121" s="962"/>
      <c r="CE121" s="962"/>
      <c r="CF121" s="956">
        <v>4.0999999999999996</v>
      </c>
      <c r="CG121" s="957"/>
      <c r="CH121" s="957"/>
      <c r="CI121" s="957"/>
      <c r="CJ121" s="957"/>
      <c r="CK121" s="1045"/>
      <c r="CL121" s="1046"/>
      <c r="CM121" s="1046"/>
      <c r="CN121" s="1046"/>
      <c r="CO121" s="1047"/>
      <c r="CP121" s="1055" t="s">
        <v>395</v>
      </c>
      <c r="CQ121" s="1056"/>
      <c r="CR121" s="1056"/>
      <c r="CS121" s="1056"/>
      <c r="CT121" s="1056"/>
      <c r="CU121" s="1056"/>
      <c r="CV121" s="1056"/>
      <c r="CW121" s="1056"/>
      <c r="CX121" s="1056"/>
      <c r="CY121" s="1056"/>
      <c r="CZ121" s="1056"/>
      <c r="DA121" s="1056"/>
      <c r="DB121" s="1056"/>
      <c r="DC121" s="1056"/>
      <c r="DD121" s="1056"/>
      <c r="DE121" s="1056"/>
      <c r="DF121" s="1057"/>
      <c r="DG121" s="961">
        <v>2407187</v>
      </c>
      <c r="DH121" s="962"/>
      <c r="DI121" s="962"/>
      <c r="DJ121" s="962"/>
      <c r="DK121" s="962"/>
      <c r="DL121" s="962">
        <v>2062051</v>
      </c>
      <c r="DM121" s="962"/>
      <c r="DN121" s="962"/>
      <c r="DO121" s="962"/>
      <c r="DP121" s="962"/>
      <c r="DQ121" s="962">
        <v>2192848</v>
      </c>
      <c r="DR121" s="962"/>
      <c r="DS121" s="962"/>
      <c r="DT121" s="962"/>
      <c r="DU121" s="962"/>
      <c r="DV121" s="963">
        <v>9.5</v>
      </c>
      <c r="DW121" s="963"/>
      <c r="DX121" s="963"/>
      <c r="DY121" s="963"/>
      <c r="DZ121" s="964"/>
    </row>
    <row r="122" spans="1:130" s="230" customFormat="1" ht="26.25" customHeight="1" x14ac:dyDescent="0.2">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48424492</v>
      </c>
      <c r="BR122" s="1036"/>
      <c r="BS122" s="1036"/>
      <c r="BT122" s="1036"/>
      <c r="BU122" s="1036"/>
      <c r="BV122" s="1036">
        <v>45195111</v>
      </c>
      <c r="BW122" s="1036"/>
      <c r="BX122" s="1036"/>
      <c r="BY122" s="1036"/>
      <c r="BZ122" s="1036"/>
      <c r="CA122" s="1036">
        <v>41854869</v>
      </c>
      <c r="CB122" s="1036"/>
      <c r="CC122" s="1036"/>
      <c r="CD122" s="1036"/>
      <c r="CE122" s="1036"/>
      <c r="CF122" s="1053">
        <v>182.2</v>
      </c>
      <c r="CG122" s="1054"/>
      <c r="CH122" s="1054"/>
      <c r="CI122" s="1054"/>
      <c r="CJ122" s="1054"/>
      <c r="CK122" s="1045"/>
      <c r="CL122" s="1046"/>
      <c r="CM122" s="1046"/>
      <c r="CN122" s="1046"/>
      <c r="CO122" s="1047"/>
      <c r="CP122" s="1055" t="s">
        <v>393</v>
      </c>
      <c r="CQ122" s="1056"/>
      <c r="CR122" s="1056"/>
      <c r="CS122" s="1056"/>
      <c r="CT122" s="1056"/>
      <c r="CU122" s="1056"/>
      <c r="CV122" s="1056"/>
      <c r="CW122" s="1056"/>
      <c r="CX122" s="1056"/>
      <c r="CY122" s="1056"/>
      <c r="CZ122" s="1056"/>
      <c r="DA122" s="1056"/>
      <c r="DB122" s="1056"/>
      <c r="DC122" s="1056"/>
      <c r="DD122" s="1056"/>
      <c r="DE122" s="1056"/>
      <c r="DF122" s="1057"/>
      <c r="DG122" s="961">
        <v>1232090</v>
      </c>
      <c r="DH122" s="962"/>
      <c r="DI122" s="962"/>
      <c r="DJ122" s="962"/>
      <c r="DK122" s="962"/>
      <c r="DL122" s="962">
        <v>1204125</v>
      </c>
      <c r="DM122" s="962"/>
      <c r="DN122" s="962"/>
      <c r="DO122" s="962"/>
      <c r="DP122" s="962"/>
      <c r="DQ122" s="962">
        <v>1082087</v>
      </c>
      <c r="DR122" s="962"/>
      <c r="DS122" s="962"/>
      <c r="DT122" s="962"/>
      <c r="DU122" s="962"/>
      <c r="DV122" s="963">
        <v>4.7</v>
      </c>
      <c r="DW122" s="963"/>
      <c r="DX122" s="963"/>
      <c r="DY122" s="963"/>
      <c r="DZ122" s="964"/>
    </row>
    <row r="123" spans="1:130" s="230" customFormat="1" ht="26.25" customHeight="1" x14ac:dyDescent="0.2">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451</v>
      </c>
      <c r="BP123" s="1041"/>
      <c r="BQ123" s="1099">
        <v>63515413</v>
      </c>
      <c r="BR123" s="1100"/>
      <c r="BS123" s="1100"/>
      <c r="BT123" s="1100"/>
      <c r="BU123" s="1100"/>
      <c r="BV123" s="1100">
        <v>61945828</v>
      </c>
      <c r="BW123" s="1100"/>
      <c r="BX123" s="1100"/>
      <c r="BY123" s="1100"/>
      <c r="BZ123" s="1100"/>
      <c r="CA123" s="1100">
        <v>59923123</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53.5</v>
      </c>
      <c r="BR124" s="1063"/>
      <c r="BS124" s="1063"/>
      <c r="BT124" s="1063"/>
      <c r="BU124" s="1063"/>
      <c r="BV124" s="1063">
        <v>66.7</v>
      </c>
      <c r="BW124" s="1063"/>
      <c r="BX124" s="1063"/>
      <c r="BY124" s="1063"/>
      <c r="BZ124" s="1063"/>
      <c r="CA124" s="1063">
        <v>56.3</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v>19</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62140</v>
      </c>
      <c r="AB128" s="1082"/>
      <c r="AC128" s="1082"/>
      <c r="AD128" s="1082"/>
      <c r="AE128" s="1083"/>
      <c r="AF128" s="1084">
        <v>77825</v>
      </c>
      <c r="AG128" s="1082"/>
      <c r="AH128" s="1082"/>
      <c r="AI128" s="1082"/>
      <c r="AJ128" s="1083"/>
      <c r="AK128" s="1084">
        <v>76558</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11.91</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28373021</v>
      </c>
      <c r="AB129" s="995"/>
      <c r="AC129" s="995"/>
      <c r="AD129" s="995"/>
      <c r="AE129" s="996"/>
      <c r="AF129" s="997">
        <v>27608387</v>
      </c>
      <c r="AG129" s="995"/>
      <c r="AH129" s="995"/>
      <c r="AI129" s="995"/>
      <c r="AJ129" s="996"/>
      <c r="AK129" s="997">
        <v>27966679</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16.91</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5089608</v>
      </c>
      <c r="AB130" s="995"/>
      <c r="AC130" s="995"/>
      <c r="AD130" s="995"/>
      <c r="AE130" s="996"/>
      <c r="AF130" s="997">
        <v>5125640</v>
      </c>
      <c r="AG130" s="995"/>
      <c r="AH130" s="995"/>
      <c r="AI130" s="995"/>
      <c r="AJ130" s="996"/>
      <c r="AK130" s="997">
        <v>4995845</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8.6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23283413</v>
      </c>
      <c r="AB131" s="1022"/>
      <c r="AC131" s="1022"/>
      <c r="AD131" s="1022"/>
      <c r="AE131" s="1023"/>
      <c r="AF131" s="1021">
        <v>22482747</v>
      </c>
      <c r="AG131" s="1022"/>
      <c r="AH131" s="1022"/>
      <c r="AI131" s="1022"/>
      <c r="AJ131" s="1023"/>
      <c r="AK131" s="1021">
        <v>22970834</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v>56.3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8.0068115439999996</v>
      </c>
      <c r="AB132" s="1133"/>
      <c r="AC132" s="1133"/>
      <c r="AD132" s="1133"/>
      <c r="AE132" s="1134"/>
      <c r="AF132" s="1135">
        <v>8.7643516160000008</v>
      </c>
      <c r="AG132" s="1133"/>
      <c r="AH132" s="1133"/>
      <c r="AI132" s="1133"/>
      <c r="AJ132" s="1134"/>
      <c r="AK132" s="1135">
        <v>9.2684314380000004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9.4</v>
      </c>
      <c r="AB133" s="1116"/>
      <c r="AC133" s="1116"/>
      <c r="AD133" s="1116"/>
      <c r="AE133" s="1117"/>
      <c r="AF133" s="1115">
        <v>8.6</v>
      </c>
      <c r="AG133" s="1116"/>
      <c r="AH133" s="1116"/>
      <c r="AI133" s="1116"/>
      <c r="AJ133" s="1117"/>
      <c r="AK133" s="1115">
        <v>8.6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SU4MxztUuj2gxt6B7zUj9a+jHE2IOTPmqaYWxq4tlkFP6u/cniqxwDKqujrBCQN/yV7qv3rp2uKa9izp+az7Q==" saltValue="MLsqQsaZp9q8mbi0yPmy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3r3n1AiKYoo0t4kE6dvIjRTDrXMyww3wKrwDijKhaISqDnTZ5hGIrn7rrba6OmJr7J3XPOxNjFOl9k5t+2m4RQ==" saltValue="dn+IXsP6xrp3ce3oar1z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ErubCDKyM2KLHF76vkt2tjIsA49lNdEf6ulIE9E0/U6DeymjNGe5idxJ3xEPbQFyplRN1o6jinwfBCve/zr0KQ==" saltValue="goWJpezntvvAWimBohU7g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9417285</v>
      </c>
      <c r="AP9" s="281">
        <v>109517</v>
      </c>
      <c r="AQ9" s="282">
        <v>89973</v>
      </c>
      <c r="AR9" s="283">
        <v>21.7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24184</v>
      </c>
      <c r="AP10" s="284">
        <v>281</v>
      </c>
      <c r="AQ10" s="285">
        <v>6937</v>
      </c>
      <c r="AR10" s="286">
        <v>-95.9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v>363942</v>
      </c>
      <c r="AP11" s="284">
        <v>4232</v>
      </c>
      <c r="AQ11" s="285">
        <v>2289</v>
      </c>
      <c r="AR11" s="286">
        <v>84.9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489</v>
      </c>
      <c r="AP12" s="284" t="s">
        <v>489</v>
      </c>
      <c r="AQ12" s="285" t="s">
        <v>489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t="s">
        <v>489</v>
      </c>
      <c r="AP13" s="284" t="s">
        <v>489</v>
      </c>
      <c r="AQ13" s="285">
        <v>2406</v>
      </c>
      <c r="AR13" s="286" t="s">
        <v>489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63896</v>
      </c>
      <c r="AP14" s="284">
        <v>743</v>
      </c>
      <c r="AQ14" s="285">
        <v>1262</v>
      </c>
      <c r="AR14" s="286">
        <v>-41.1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-672186</v>
      </c>
      <c r="AP15" s="284">
        <v>-7817</v>
      </c>
      <c r="AQ15" s="285">
        <v>-5200</v>
      </c>
      <c r="AR15" s="286">
        <v>50.3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9197121</v>
      </c>
      <c r="AP16" s="284">
        <v>106957</v>
      </c>
      <c r="AQ16" s="285">
        <v>97668</v>
      </c>
      <c r="AR16" s="286">
        <v>9.5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10.49</v>
      </c>
      <c r="AP21" s="298">
        <v>9.02</v>
      </c>
      <c r="AQ21" s="299">
        <v>1.47</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96.8</v>
      </c>
      <c r="AP22" s="303">
        <v>97.6</v>
      </c>
      <c r="AQ22" s="304">
        <v>-0.8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5630953</v>
      </c>
      <c r="AP32" s="312">
        <v>65485</v>
      </c>
      <c r="AQ32" s="313">
        <v>59282</v>
      </c>
      <c r="AR32" s="314">
        <v>10.5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489</v>
      </c>
      <c r="AP34" s="312" t="s">
        <v>489</v>
      </c>
      <c r="AQ34" s="313">
        <v>238</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1564515</v>
      </c>
      <c r="AP35" s="312">
        <v>18194</v>
      </c>
      <c r="AQ35" s="313">
        <v>14825</v>
      </c>
      <c r="AR35" s="314">
        <v>22.7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5971</v>
      </c>
      <c r="AP36" s="312">
        <v>69</v>
      </c>
      <c r="AQ36" s="313">
        <v>1473</v>
      </c>
      <c r="AR36" s="314">
        <v>-95.3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t="s">
        <v>489</v>
      </c>
      <c r="AP37" s="312" t="s">
        <v>489</v>
      </c>
      <c r="AQ37" s="313">
        <v>300</v>
      </c>
      <c r="AR37" s="314" t="s">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489</v>
      </c>
      <c r="AP38" s="315" t="s">
        <v>489</v>
      </c>
      <c r="AQ38" s="316">
        <v>2</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-76558</v>
      </c>
      <c r="AP39" s="312">
        <v>-890</v>
      </c>
      <c r="AQ39" s="313">
        <v>-2906</v>
      </c>
      <c r="AR39" s="314">
        <v>-69.400000000000006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-4995845</v>
      </c>
      <c r="AP40" s="312">
        <v>-58099</v>
      </c>
      <c r="AQ40" s="313">
        <v>-50547</v>
      </c>
      <c r="AR40" s="314">
        <v>14.9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2129036</v>
      </c>
      <c r="AP41" s="312">
        <v>24759</v>
      </c>
      <c r="AQ41" s="313">
        <v>22667</v>
      </c>
      <c r="AR41" s="314">
        <v>9.1999999999999993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6154759</v>
      </c>
      <c r="AN51" s="334">
        <v>67464</v>
      </c>
      <c r="AO51" s="335">
        <v>-16</v>
      </c>
      <c r="AP51" s="336">
        <v>62383</v>
      </c>
      <c r="AQ51" s="337">
        <v>14.1</v>
      </c>
      <c r="AR51" s="338">
        <v>-30.1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1774535</v>
      </c>
      <c r="AN52" s="342">
        <v>19451</v>
      </c>
      <c r="AO52" s="343">
        <v>-61.3</v>
      </c>
      <c r="AP52" s="344">
        <v>35325</v>
      </c>
      <c r="AQ52" s="345">
        <v>7.6</v>
      </c>
      <c r="AR52" s="346">
        <v>-68.900000000000006</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3734973</v>
      </c>
      <c r="AN53" s="334">
        <v>41609</v>
      </c>
      <c r="AO53" s="335">
        <v>-38.299999999999997</v>
      </c>
      <c r="AP53" s="336">
        <v>63812</v>
      </c>
      <c r="AQ53" s="337">
        <v>2.2999999999999998</v>
      </c>
      <c r="AR53" s="338">
        <v>-40.6</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2087542</v>
      </c>
      <c r="AN54" s="342">
        <v>23256</v>
      </c>
      <c r="AO54" s="343">
        <v>19.600000000000001</v>
      </c>
      <c r="AP54" s="344">
        <v>33848</v>
      </c>
      <c r="AQ54" s="345">
        <v>-4.2</v>
      </c>
      <c r="AR54" s="346">
        <v>23.8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3285419</v>
      </c>
      <c r="AN55" s="334">
        <v>37197</v>
      </c>
      <c r="AO55" s="335">
        <v>-10.6</v>
      </c>
      <c r="AP55" s="336">
        <v>40807</v>
      </c>
      <c r="AQ55" s="337">
        <v>-36.1</v>
      </c>
      <c r="AR55" s="338">
        <v>25.5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1494001</v>
      </c>
      <c r="AN56" s="342">
        <v>16915</v>
      </c>
      <c r="AO56" s="343">
        <v>-27.3</v>
      </c>
      <c r="AP56" s="344">
        <v>19520</v>
      </c>
      <c r="AQ56" s="345">
        <v>-42.3</v>
      </c>
      <c r="AR56" s="346">
        <v>15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3252543</v>
      </c>
      <c r="AN57" s="334">
        <v>37313</v>
      </c>
      <c r="AO57" s="335">
        <v>0.3</v>
      </c>
      <c r="AP57" s="336">
        <v>37343</v>
      </c>
      <c r="AQ57" s="337">
        <v>-8.5</v>
      </c>
      <c r="AR57" s="338">
        <v>8.8000000000000007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1663678</v>
      </c>
      <c r="AN58" s="342">
        <v>19086</v>
      </c>
      <c r="AO58" s="343">
        <v>12.8</v>
      </c>
      <c r="AP58" s="344">
        <v>17633</v>
      </c>
      <c r="AQ58" s="345">
        <v>-9.6999999999999993</v>
      </c>
      <c r="AR58" s="346">
        <v>22.5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4274783</v>
      </c>
      <c r="AN59" s="334">
        <v>49713</v>
      </c>
      <c r="AO59" s="335">
        <v>33.200000000000003</v>
      </c>
      <c r="AP59" s="336">
        <v>47407</v>
      </c>
      <c r="AQ59" s="337">
        <v>27</v>
      </c>
      <c r="AR59" s="338">
        <v>6.2</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2919914</v>
      </c>
      <c r="AN60" s="342">
        <v>33957</v>
      </c>
      <c r="AO60" s="343">
        <v>77.900000000000006</v>
      </c>
      <c r="AP60" s="344">
        <v>27543</v>
      </c>
      <c r="AQ60" s="345">
        <v>56.2</v>
      </c>
      <c r="AR60" s="346">
        <v>21.7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4140495</v>
      </c>
      <c r="AN61" s="349">
        <v>46659</v>
      </c>
      <c r="AO61" s="350">
        <v>-6.3</v>
      </c>
      <c r="AP61" s="351">
        <v>50350</v>
      </c>
      <c r="AQ61" s="352">
        <v>-0.2</v>
      </c>
      <c r="AR61" s="338">
        <v>-6.1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1987934</v>
      </c>
      <c r="AN62" s="342">
        <v>22533</v>
      </c>
      <c r="AO62" s="343">
        <v>4.3</v>
      </c>
      <c r="AP62" s="344">
        <v>26774</v>
      </c>
      <c r="AQ62" s="345">
        <v>1.5</v>
      </c>
      <c r="AR62" s="346">
        <v>2.8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k+5+3BNQS5N0ylKlkldzBfTXv4pqk0gqt93HvUlCk01pbbBkFl0c2BcXxiDxSYDJKvBZoCkuq7gq/JlPoO2rXQ==" saltValue="5ydy/pGvjB05XMvNMU28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BZ/ydMIB/2WTk1E81wI0EoZQZHuXrpC4dqZHeM6eI/t2YPljQSTc7hlFDE3eL2NXIe9HYVrQWhDUhz4I/XKR6w==" saltValue="ZRVBC7WAKK6zwSij4zD3B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NKoWi0AE7u2nozpZ3KfPragIszrKi5Il3oQW/JCh7CXVu8XcDJmN/nOMbnu9u/T2HKdSzJjLP2YRxf/xj263eg==" saltValue="sGt/f9IJTCWl9EFJAecYF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23.3</v>
      </c>
      <c r="G47" s="12">
        <v>19.809999999999999</v>
      </c>
      <c r="H47" s="12">
        <v>20.88</v>
      </c>
      <c r="I47" s="12">
        <v>24.75</v>
      </c>
      <c r="J47" s="13">
        <v>27.72</v>
      </c>
    </row>
    <row r="48" spans="2:10" ht="57.75" customHeight="1" x14ac:dyDescent="0.2">
      <c r="B48" s="14"/>
      <c r="C48" s="1177" t="s">
        <v>4</v>
      </c>
      <c r="D48" s="1177"/>
      <c r="E48" s="1178"/>
      <c r="F48" s="15">
        <v>1.95</v>
      </c>
      <c r="G48" s="16">
        <v>3.01</v>
      </c>
      <c r="H48" s="16">
        <v>6.22</v>
      </c>
      <c r="I48" s="16">
        <v>6.57</v>
      </c>
      <c r="J48" s="17">
        <v>2.95</v>
      </c>
    </row>
    <row r="49" spans="2:10" ht="57.75" customHeight="1" thickBot="1" x14ac:dyDescent="0.25">
      <c r="B49" s="18"/>
      <c r="C49" s="1179" t="s">
        <v>5</v>
      </c>
      <c r="D49" s="1179"/>
      <c r="E49" s="1180"/>
      <c r="F49" s="19" t="s">
        <v>532</v>
      </c>
      <c r="G49" s="20" t="s">
        <v>533</v>
      </c>
      <c r="H49" s="20">
        <v>4.91</v>
      </c>
      <c r="I49" s="20">
        <v>3.46</v>
      </c>
      <c r="J49" s="21" t="s">
        <v>534</v>
      </c>
    </row>
    <row r="50" spans="2:10" ht="13" x14ac:dyDescent="0.2"/>
  </sheetData>
  <sheetProtection algorithmName="SHA-512" hashValue="peuAWMapopfwIvYB30qDomPv50eNtwhjdUfRXgyNzFumh9Z8HQIl+I+Xqu6ygWE9tecoq13qyq/lAbv1+u39iw==" saltValue="U8M8dHsLy+i1NM7QFMsb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