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15" windowHeight="8325" firstSheet="1" activeTab="1"/>
  </bookViews>
  <sheets>
    <sheet name="ブルーのシートの修正をお願いします" sheetId="1" r:id="rId1"/>
    <sheet name="津" sheetId="2" r:id="rId2"/>
  </sheets>
  <definedNames>
    <definedName name="_xlnm.Print_Area" localSheetId="0">'ブルーのシートの修正をお願いします'!$A$1:$N$21</definedName>
    <definedName name="_xlnm.Print_Area" localSheetId="1">'津'!$A$1:$H$35</definedName>
    <definedName name="Z_2DFA712D_FFEA_46D8_B381_D16AA730DDE3_.wvu.FilterData" localSheetId="0" hidden="1">'ブルーのシートの修正をお願いします'!$A$15:$H$17</definedName>
    <definedName name="Z_2DFA712D_FFEA_46D8_B381_D16AA730DDE3_.wvu.FilterData" localSheetId="1" hidden="1">'津'!$A$4:$H$35</definedName>
    <definedName name="Z_31C886E0_8413_11D8_B7F2_00E00022C152_.wvu.PrintArea" localSheetId="0" hidden="1">'ブルーのシートの修正をお願いします'!$A$13:$H$17</definedName>
    <definedName name="Z_31C886E0_8413_11D8_B7F2_00E00022C152_.wvu.PrintTitles" localSheetId="0" hidden="1">'ブルーのシートの修正をお願いします'!$13:$15</definedName>
    <definedName name="Z_39E2FB5A_FD44_4B48_895D_8FBE79C566B4_.wvu.FilterData" localSheetId="1" hidden="1">'津'!$A$4:$G$4</definedName>
    <definedName name="Z_3B8AB501_86CD_11D8_A46D_00004C873349_.wvu.FilterData" localSheetId="1" hidden="1">'津'!$A$4:$G$4</definedName>
    <definedName name="Z_3E7F553D_48D2_443C_ACAC_B5BD67D65A3B_.wvu.FilterData" localSheetId="1" hidden="1">'津'!$A$4:$G$4</definedName>
    <definedName name="Z_3E7F553D_48D2_443C_ACAC_B5BD67D65A3B_.wvu.PrintArea" localSheetId="1" hidden="1">'津'!$A$2:$H$35</definedName>
    <definedName name="Z_3E7F553D_48D2_443C_ACAC_B5BD67D65A3B_.wvu.PrintTitles" localSheetId="1" hidden="1">'津'!$2:$4</definedName>
    <definedName name="Z_4709A7C3_4EC9_4A73_B570_1BFCB4B8292C_.wvu.FilterData" localSheetId="1" hidden="1">'津'!$A$4:$H$35</definedName>
    <definedName name="Z_4A393F90_822B_11D8_85CF_00004CA39995_.wvu.FilterData" localSheetId="1" hidden="1">'津'!$A$4:$G$4</definedName>
    <definedName name="Z_67469C9F_497A_4D33_A0F4_3DE235F4EC9C_.wvu.PrintArea" localSheetId="0" hidden="1">'ブルーのシートの修正をお願いします'!$A$13:$H$17</definedName>
    <definedName name="Z_67469C9F_497A_4D33_A0F4_3DE235F4EC9C_.wvu.PrintTitles" localSheetId="0" hidden="1">'ブルーのシートの修正をお願いします'!$13:$15</definedName>
    <definedName name="Z_6AAE59CA_183C_4AC2_AECC_445716C76BBC_.wvu.FilterData" localSheetId="1" hidden="1">'津'!$A$4:$G$4</definedName>
    <definedName name="Z_6AAE59CA_183C_4AC2_AECC_445716C76BBC_.wvu.PrintArea" localSheetId="1" hidden="1">'津'!$A$2:$G$35</definedName>
    <definedName name="Z_7F17DC2D_668A_4DE8_97B5_C85DF02E735C_.wvu.FilterData" localSheetId="1" hidden="1">'津'!$A$4:$H$35</definedName>
    <definedName name="Z_915143CC_EC2B_462B_80B1_C40B1D312537_.wvu.FilterData" localSheetId="1" hidden="1">'津'!$A$4:$G$4</definedName>
    <definedName name="Z_91CE5415_6D27_11D8_85CF_00004CA39995_.wvu.PrintArea" localSheetId="0" hidden="1">'ブルーのシートの修正をお願いします'!$A$13:$H$17</definedName>
    <definedName name="Z_91CE5415_6D27_11D8_85CF_00004CA39995_.wvu.PrintTitles" localSheetId="0" hidden="1">'ブルーのシートの修正をお願いします'!$13:$15</definedName>
    <definedName name="Z_91CE5417_6D27_11D8_85CF_00004CA39995_.wvu.FilterData" localSheetId="1" hidden="1">'津'!$A$4:$G$4</definedName>
    <definedName name="Z_91CE5417_6D27_11D8_85CF_00004CA39995_.wvu.PrintArea" localSheetId="1" hidden="1">'津'!$A$2:$G$4</definedName>
    <definedName name="Z_91CE5417_6D27_11D8_85CF_00004CA39995_.wvu.PrintTitles" localSheetId="1" hidden="1">'津'!$2:$4</definedName>
    <definedName name="Z_945611C7_B02B_42C1_8869_E6F28A4CBDA6_.wvu.FilterData" localSheetId="1" hidden="1">'津'!$A$4:$G$4</definedName>
    <definedName name="Z_9A8E867A_6036_477A_8286_714ACA81F1FD_.wvu.FilterData" localSheetId="1" hidden="1">'津'!$A$4:$G$4</definedName>
    <definedName name="Z_9A8E867A_6036_477A_8286_714ACA81F1FD_.wvu.PrintArea" localSheetId="1" hidden="1">'津'!$A$2:$G$4</definedName>
    <definedName name="Z_A5FA745C_2DDB_4C50_8B48_CE19EBC9651E_.wvu.FilterData" localSheetId="1" hidden="1">'津'!$A$4:$G$4</definedName>
    <definedName name="Z_A5FA745C_2DDB_4C50_8B48_CE19EBC9651E_.wvu.PrintArea" localSheetId="1" hidden="1">'津'!$A$2:$G$4</definedName>
    <definedName name="Z_A9FCA120_83FD_11D8_8C85_00004C872184_.wvu.PrintArea" localSheetId="0" hidden="1">'ブルーのシートの修正をお願いします'!$A$13:$H$17</definedName>
    <definedName name="Z_A9FCA120_83FD_11D8_8C85_00004C872184_.wvu.PrintTitles" localSheetId="0" hidden="1">'ブルーのシートの修正をお願いします'!$13:$15</definedName>
    <definedName name="Z_ACF12A90_81E0_11D8_A467_00004C873349_.wvu.FilterData" localSheetId="1" hidden="1">'津'!$A$4:$G$4</definedName>
    <definedName name="Z_ACF12A90_81E0_11D8_A467_00004C873349_.wvu.PrintArea" localSheetId="1" hidden="1">'津'!$A$2:$G$4</definedName>
    <definedName name="Z_ACF12A90_81E0_11D8_A467_00004C873349_.wvu.PrintTitles" localSheetId="1" hidden="1">'津'!$2:$4</definedName>
    <definedName name="Z_BA0E4CC8_1FE0_4B03_A11E_F64DA21371F5_.wvu.PrintArea" localSheetId="0" hidden="1">'ブルーのシートの修正をお願いします'!$A$13:$H$17</definedName>
    <definedName name="Z_BCF2EB09_46B0_4800_BB4D_CC7AA21C4393_.wvu.FilterData" localSheetId="1" hidden="1">'津'!$A$4:$G$4</definedName>
    <definedName name="Z_BDDAFF88_7D63_40FD_B71B_87A150DF609F_.wvu.Cols" localSheetId="1" hidden="1">'津'!#REF!</definedName>
    <definedName name="Z_BDDAFF88_7D63_40FD_B71B_87A150DF609F_.wvu.FilterData" localSheetId="0" hidden="1">'ブルーのシートの修正をお願いします'!$A$15:$H$17</definedName>
    <definedName name="Z_BDDAFF88_7D63_40FD_B71B_87A150DF609F_.wvu.FilterData" localSheetId="1" hidden="1">'津'!$A$4:$H$35</definedName>
    <definedName name="Z_BDDAFF88_7D63_40FD_B71B_87A150DF609F_.wvu.Rows" localSheetId="1" hidden="1">'津'!$1:$1</definedName>
    <definedName name="Z_C19C41D3_F601_4DBB_B9B7_BCBB869D22DE_.wvu.FilterData" localSheetId="0" hidden="1">'ブルーのシートの修正をお願いします'!$A$15:$H$17</definedName>
    <definedName name="Z_C19C41D3_F601_4DBB_B9B7_BCBB869D22DE_.wvu.FilterData" localSheetId="1" hidden="1">'津'!$A$4:$H$35</definedName>
    <definedName name="Z_C19C41D3_F601_4DBB_B9B7_BCBB869D22DE_.wvu.PrintArea" localSheetId="0" hidden="1">'ブルーのシートの修正をお願いします'!$A$1:$N$21</definedName>
    <definedName name="Z_C4106FE7_9537_4659_86BE_6F6B795F22BF_.wvu.FilterData" localSheetId="1" hidden="1">'津'!$A$4:$H$35</definedName>
    <definedName name="Z_C8F9C653_114D_4D67_ABC9_06F1329D037B_.wvu.FilterData" localSheetId="1" hidden="1">'津'!$A$4:$G$4</definedName>
    <definedName name="Z_C8F9C653_114D_4D67_ABC9_06F1329D037B_.wvu.PrintArea" localSheetId="1" hidden="1">'津'!$A$2:$G$4</definedName>
    <definedName name="Z_C8F9C653_114D_4D67_ABC9_06F1329D037B_.wvu.PrintTitles" localSheetId="1" hidden="1">'津'!$2:$4</definedName>
    <definedName name="Z_CB37A52E_FC03_49E2_AB42_ABDF3E81BED3_.wvu.FilterData" localSheetId="1" hidden="1">'津'!$A$4:$G$4</definedName>
    <definedName name="Z_CB37A52E_FC03_49E2_AB42_ABDF3E81BED3_.wvu.PrintArea" localSheetId="1" hidden="1">'津'!$A$2:$G$4</definedName>
    <definedName name="Z_CB37A52E_FC03_49E2_AB42_ABDF3E81BED3_.wvu.PrintTitles" localSheetId="1" hidden="1">'津'!$2:$4</definedName>
    <definedName name="Z_CCE4ABA0_8719_11D8_96DE_000039F58A21_.wvu.PrintArea" localSheetId="0" hidden="1">'ブルーのシートの修正をお願いします'!$A$13:$H$17</definedName>
    <definedName name="Z_D7326851_7ADF_40E4_9D96_53F181692C52_.wvu.FilterData" localSheetId="1" hidden="1">'津'!$A$4:$G$4</definedName>
    <definedName name="Z_D739D380_6D79_11D8_A1BA_00004C8721EB_.wvu.FilterData" localSheetId="1" hidden="1">'津'!$A$4:$G$4</definedName>
    <definedName name="Z_D739D380_6D79_11D8_A1BA_00004C8721EB_.wvu.PrintArea" localSheetId="1" hidden="1">'津'!$A$2:$G$4</definedName>
    <definedName name="Z_FD6E46A8_8E18_412B_804A_6A27B4E27AAD_.wvu.FilterData" localSheetId="1" hidden="1">'津'!$A$4:$G$4</definedName>
    <definedName name="Z_FD6E46A8_8E18_412B_804A_6A27B4E27AAD_.wvu.PrintArea" localSheetId="1" hidden="1">'津'!$A$2:$G$4</definedName>
  </definedNames>
  <calcPr fullCalcOnLoad="1"/>
</workbook>
</file>

<file path=xl/sharedStrings.xml><?xml version="1.0" encoding="utf-8"?>
<sst xmlns="http://schemas.openxmlformats.org/spreadsheetml/2006/main" count="256" uniqueCount="168">
  <si>
    <t>渓間工・山腹工</t>
  </si>
  <si>
    <t>井戸谷</t>
  </si>
  <si>
    <t>美杉町下之川</t>
  </si>
  <si>
    <t>白俣</t>
  </si>
  <si>
    <t>渓間工</t>
  </si>
  <si>
    <t>上ノ屋敷</t>
  </si>
  <si>
    <t>復旧治山事業</t>
  </si>
  <si>
    <t>渓間工</t>
  </si>
  <si>
    <t>小規模治山事業</t>
  </si>
  <si>
    <t>山腹工</t>
  </si>
  <si>
    <t>治山林道課
(2575)</t>
  </si>
  <si>
    <t>自然災害防止事業</t>
  </si>
  <si>
    <t>奥新田</t>
  </si>
  <si>
    <t>美杉町上多気</t>
  </si>
  <si>
    <t>美杉町石名原</t>
  </si>
  <si>
    <t>美杉町丹生俣</t>
  </si>
  <si>
    <t>大妻</t>
  </si>
  <si>
    <t>崩淵</t>
  </si>
  <si>
    <t>美杉町川上</t>
  </si>
  <si>
    <t>下組</t>
  </si>
  <si>
    <t>林道事業</t>
  </si>
  <si>
    <t>経ヶ峰</t>
  </si>
  <si>
    <t>林道開設</t>
  </si>
  <si>
    <t>治山林道課
(2574)</t>
  </si>
  <si>
    <t>渓間工</t>
  </si>
  <si>
    <t>白子町他</t>
  </si>
  <si>
    <t>農村地域自然エネルギー活用推進事業</t>
  </si>
  <si>
    <t>芸濃町河内</t>
  </si>
  <si>
    <t>安濃</t>
  </si>
  <si>
    <t>農業基盤整備課  (2604)</t>
  </si>
  <si>
    <t>担当課 
 (059-224-)</t>
  </si>
  <si>
    <t>農業基盤整備課  (2554)</t>
  </si>
  <si>
    <t>担当課      　　　（059－224－）</t>
  </si>
  <si>
    <t>大字等</t>
  </si>
  <si>
    <t>大字等</t>
  </si>
  <si>
    <t>河川・砂防課
(2679)</t>
  </si>
  <si>
    <t>美里町平木</t>
  </si>
  <si>
    <t>機能保全計画策定</t>
  </si>
  <si>
    <t>ため池点検</t>
  </si>
  <si>
    <t>雲出川</t>
  </si>
  <si>
    <t>大淀漁港</t>
  </si>
  <si>
    <t>大淀</t>
  </si>
  <si>
    <t>農業基盤整備課  (2602)</t>
  </si>
  <si>
    <t>水産基盤整備課（2598）</t>
  </si>
  <si>
    <t>水産基盤整備課（2597）</t>
  </si>
  <si>
    <t>市町名</t>
  </si>
  <si>
    <t>地　　区　　名</t>
  </si>
  <si>
    <t>平成２５年度  県土整備部　公共事業実施予定箇所</t>
  </si>
  <si>
    <t>牧町他</t>
  </si>
  <si>
    <t>河芸町高佐</t>
  </si>
  <si>
    <t>片田田中町</t>
  </si>
  <si>
    <t>平成２５年度　農林水産部　公共事業実施予定箇所</t>
  </si>
  <si>
    <t>市町名</t>
  </si>
  <si>
    <t>事　業　概　要</t>
  </si>
  <si>
    <t>事業費
（千円）</t>
  </si>
  <si>
    <t>継続</t>
  </si>
  <si>
    <t>農道工</t>
  </si>
  <si>
    <t>合計</t>
  </si>
  <si>
    <t>鈴鹿市</t>
  </si>
  <si>
    <t>津市</t>
  </si>
  <si>
    <t>津市</t>
  </si>
  <si>
    <t>評価
種別</t>
  </si>
  <si>
    <t>新規</t>
  </si>
  <si>
    <t>明和町</t>
  </si>
  <si>
    <t>継続</t>
  </si>
  <si>
    <t>－</t>
  </si>
  <si>
    <t>津市</t>
  </si>
  <si>
    <t>桑名市</t>
  </si>
  <si>
    <t>用水路工</t>
  </si>
  <si>
    <t>安濃川</t>
  </si>
  <si>
    <t>安濃町、芸濃町他</t>
  </si>
  <si>
    <t>用水施設補修工</t>
  </si>
  <si>
    <t>河芸町三行</t>
  </si>
  <si>
    <t>水環境整備</t>
  </si>
  <si>
    <t>安部・七郷池</t>
  </si>
  <si>
    <t>安濃町草生</t>
  </si>
  <si>
    <t>桃園西部</t>
  </si>
  <si>
    <t>三行２期</t>
  </si>
  <si>
    <t>区画整理工</t>
  </si>
  <si>
    <t>中勢用水</t>
  </si>
  <si>
    <t>設備工</t>
  </si>
  <si>
    <t>東奥ノ谷池</t>
  </si>
  <si>
    <t>芸濃町椋本</t>
  </si>
  <si>
    <t>測量設計</t>
  </si>
  <si>
    <t>国補</t>
  </si>
  <si>
    <t>県単</t>
  </si>
  <si>
    <t>計</t>
  </si>
  <si>
    <t>事　  業　  名</t>
  </si>
  <si>
    <t>高佐</t>
  </si>
  <si>
    <t>津市</t>
  </si>
  <si>
    <t>桑名市</t>
  </si>
  <si>
    <t>路河川名</t>
  </si>
  <si>
    <t>事業概要</t>
  </si>
  <si>
    <t>河川改修事業</t>
  </si>
  <si>
    <t>○資料の作成にあたっては、別添資料の「公表資料の作成について」を参照してください。</t>
  </si>
  <si>
    <t>○各課の該当箇所の修正をお願いします（各課該当箇所のセルを着色していただけるとありがたいです。）</t>
  </si>
  <si>
    <t>○国補、県単、事務費（外付け）の欄の入力をお願いします。</t>
  </si>
  <si>
    <t>芸濃町河内</t>
  </si>
  <si>
    <t>○合計および事業費の欄は計算式が入っております。</t>
  </si>
  <si>
    <t>○事業費は事務費（外付け）込みです。</t>
  </si>
  <si>
    <t>○セル幅、フォントの変更はしないようにお願いします。</t>
  </si>
  <si>
    <t>　　　　　ここの入力をお願いします</t>
  </si>
  <si>
    <t>（桑名建設事務所）</t>
  </si>
  <si>
    <t>事  業  名</t>
  </si>
  <si>
    <t>事業費
 （千円）</t>
  </si>
  <si>
    <t>評価種別</t>
  </si>
  <si>
    <t>事務費
（外付け）</t>
  </si>
  <si>
    <t>二級河川　員弁川</t>
  </si>
  <si>
    <t>増田～稗田</t>
  </si>
  <si>
    <t>河川改修</t>
  </si>
  <si>
    <t>一級河川　大山田川</t>
  </si>
  <si>
    <t>播磨</t>
  </si>
  <si>
    <t>計算式が入っています。</t>
  </si>
  <si>
    <t>片田田中</t>
  </si>
  <si>
    <t>野田</t>
  </si>
  <si>
    <t>津北部</t>
  </si>
  <si>
    <t>大里野田町</t>
  </si>
  <si>
    <t>基幹土地改良施設防災機能拡充保全事業</t>
  </si>
  <si>
    <t>地震対策ため池緊急整備事業</t>
  </si>
  <si>
    <t>農業基盤整備課  (2556)</t>
  </si>
  <si>
    <t>安濃ダム緊急施設整備事業</t>
  </si>
  <si>
    <t>基幹農業水利施設ストックマネジメント事業</t>
  </si>
  <si>
    <t>農業集落排水整備促進事業</t>
  </si>
  <si>
    <t>広域農道整備事業</t>
  </si>
  <si>
    <t>中勢三期</t>
  </si>
  <si>
    <t>市町営水産物供給基盤機能保全事業</t>
  </si>
  <si>
    <t>調査</t>
  </si>
  <si>
    <t>市町営農山漁村地域整備事業</t>
  </si>
  <si>
    <t>伊曽島</t>
  </si>
  <si>
    <t>長島町</t>
  </si>
  <si>
    <t>物揚場改良</t>
  </si>
  <si>
    <t>下御糸</t>
  </si>
  <si>
    <t>北藤原</t>
  </si>
  <si>
    <t>消波工</t>
  </si>
  <si>
    <t>水域環境保全創造事業</t>
  </si>
  <si>
    <t>三重保全二期地区伊勢湾三期工区</t>
  </si>
  <si>
    <t>松阪市他</t>
  </si>
  <si>
    <t>松阪沖他</t>
  </si>
  <si>
    <t>県単漁港改良事業</t>
  </si>
  <si>
    <t>美杉町丹生俣</t>
  </si>
  <si>
    <t>一志町小山</t>
  </si>
  <si>
    <t>江後</t>
  </si>
  <si>
    <t>美杉町太郎生</t>
  </si>
  <si>
    <t>掛ノ脇</t>
  </si>
  <si>
    <t>美杉町竹原</t>
  </si>
  <si>
    <t>地域用水環境整備事業</t>
  </si>
  <si>
    <t>高度水利機能確保基盤整備事業</t>
  </si>
  <si>
    <t>全域</t>
  </si>
  <si>
    <t>一志町、白山町</t>
  </si>
  <si>
    <t>堤体付帯工</t>
  </si>
  <si>
    <t>安濃町地内</t>
  </si>
  <si>
    <t>集落排水（最適化整備構想策定）</t>
  </si>
  <si>
    <t>治山事業は内示を事務費抜きで出している。事務費は一括してもっているので箇所付けしていない。また、事務費だけ抜き出しての箇所発表は無意味なので行わない。</t>
  </si>
  <si>
    <t>林道事業は内示を事務費込みで出している。</t>
  </si>
  <si>
    <t>現在の差額は、未内示分であり、これについては何時という目処が立っていない。</t>
  </si>
  <si>
    <t>国補事業の場合は事務費外付け、県単事業については事業費の内数とする。箇所付けされてない事務費については計上しない。</t>
  </si>
  <si>
    <t>（津農林水産事務所）</t>
  </si>
  <si>
    <t>－</t>
  </si>
  <si>
    <t>高度水利機能確保基盤整備事業</t>
  </si>
  <si>
    <t>－</t>
  </si>
  <si>
    <t>-</t>
  </si>
  <si>
    <t>-</t>
  </si>
  <si>
    <t>水産基盤整備課（2609）</t>
  </si>
  <si>
    <t>農業基盤整備課（2602）</t>
  </si>
  <si>
    <t>白山町川口</t>
  </si>
  <si>
    <t>鈴鹿市</t>
  </si>
  <si>
    <t>底質改善工、調査、設計</t>
  </si>
  <si>
    <t>浚渫仮置土撤去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</si>
</sst>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#,##0;[Red]\(#,##0\)"/>
    <numFmt numFmtId="183" formatCode="0.000"/>
    <numFmt numFmtId="184" formatCode="#,##0_);\(#,##0\)"/>
    <numFmt numFmtId="185" formatCode="0_);[Red]\(0\)"/>
    <numFmt numFmtId="186" formatCode="#,##0;&quot;▲ &quot;#,##0"/>
    <numFmt numFmtId="187" formatCode="#,##0;[Red]&quot;▲&quot;#,##0"/>
    <numFmt numFmtId="188" formatCode="#,##0;&quot;△ &quot;#,##0"/>
    <numFmt numFmtId="189" formatCode="#,##0_ ;[Red]\-#,##0\ "/>
    <numFmt numFmtId="190" formatCode="0&quot;箇所&quot;"/>
    <numFmt numFmtId="191" formatCode="#,##0.0_);[Red]\(#,##0.0\)"/>
    <numFmt numFmtId="192" formatCode="#,##0.0;[Red]&quot;▲&quot;#,##0.0"/>
    <numFmt numFmtId="193" formatCode="0_ "/>
    <numFmt numFmtId="194" formatCode="\,General"/>
    <numFmt numFmtId="195" formatCode="0.0"/>
    <numFmt numFmtId="196" formatCode="#,##0.00_);[Red]\(#,##0.00\)"/>
    <numFmt numFmtId="197" formatCode="0.00_);[Red]\(0.00\)"/>
    <numFmt numFmtId="198" formatCode="0.0%"/>
    <numFmt numFmtId="199" formatCode="0;&quot;△ &quot;0"/>
    <numFmt numFmtId="200" formatCode="0_ ;[Red]\-0\ "/>
    <numFmt numFmtId="201" formatCode="&quot;0&quot;0"/>
  </numFmts>
  <fonts count="37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0"/>
      <color indexed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2"/>
      <name val="ＭＳ Ｐゴシック"/>
      <family val="3"/>
    </font>
    <font>
      <sz val="11"/>
      <name val="ＭＳ Ｐ明朝"/>
      <family val="1"/>
    </font>
    <font>
      <sz val="11"/>
      <color indexed="8"/>
      <name val="ＭＳ ゴシック"/>
      <family val="3"/>
    </font>
    <font>
      <strike/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181" fontId="5" fillId="6" borderId="12" xfId="0" applyNumberFormat="1" applyFont="1" applyFill="1" applyBorder="1" applyAlignment="1">
      <alignment horizontal="center" vertical="center" wrapText="1"/>
    </xf>
    <xf numFmtId="38" fontId="5" fillId="6" borderId="12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0" fillId="0" borderId="10" xfId="0" applyFont="1" applyFill="1" applyBorder="1" applyAlignment="1" applyProtection="1" quotePrefix="1">
      <alignment horizontal="left" vertical="center" wrapText="1"/>
      <protection locked="0"/>
    </xf>
    <xf numFmtId="181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181" fontId="12" fillId="0" borderId="10" xfId="0" applyNumberFormat="1" applyFont="1" applyFill="1" applyBorder="1" applyAlignment="1">
      <alignment vertical="center" wrapText="1"/>
    </xf>
    <xf numFmtId="181" fontId="12" fillId="0" borderId="13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>
      <alignment/>
    </xf>
    <xf numFmtId="0" fontId="12" fillId="24" borderId="10" xfId="0" applyFont="1" applyFill="1" applyBorder="1" applyAlignment="1">
      <alignment horizontal="center" vertical="center" wrapText="1"/>
    </xf>
    <xf numFmtId="38" fontId="12" fillId="24" borderId="10" xfId="49" applyFont="1" applyFill="1" applyBorder="1" applyAlignment="1">
      <alignment horizontal="center" vertical="center" wrapText="1"/>
    </xf>
    <xf numFmtId="0" fontId="12" fillId="24" borderId="10" xfId="49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8" fillId="0" borderId="14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16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>
      <alignment horizontal="center" vertical="center" wrapText="1" shrinkToFit="1"/>
    </xf>
    <xf numFmtId="0" fontId="10" fillId="0" borderId="10" xfId="43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vertical="center" shrinkToFit="1"/>
      <protection locked="0"/>
    </xf>
    <xf numFmtId="0" fontId="10" fillId="0" borderId="10" xfId="0" applyFont="1" applyFill="1" applyBorder="1" applyAlignment="1" applyProtection="1">
      <alignment horizontal="left" vertical="center" wrapText="1" shrinkToFit="1"/>
      <protection locked="0"/>
    </xf>
    <xf numFmtId="181" fontId="10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wrapText="1" shrinkToFit="1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vertical="center" wrapText="1"/>
    </xf>
    <xf numFmtId="0" fontId="0" fillId="0" borderId="15" xfId="0" applyBorder="1" applyAlignment="1">
      <alignment/>
    </xf>
    <xf numFmtId="0" fontId="10" fillId="0" borderId="15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 shrinkToFit="1"/>
    </xf>
    <xf numFmtId="38" fontId="10" fillId="0" borderId="10" xfId="49" applyFont="1" applyFill="1" applyBorder="1" applyAlignment="1" applyProtection="1">
      <alignment horizontal="right" vertical="center" shrinkToFi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vertical="center" wrapText="1" shrinkToFit="1"/>
      <protection locked="0"/>
    </xf>
    <xf numFmtId="0" fontId="10" fillId="0" borderId="10" xfId="0" applyFont="1" applyFill="1" applyBorder="1" applyAlignment="1" applyProtection="1">
      <alignment horizontal="left" vertical="center" shrinkToFit="1"/>
      <protection locked="0"/>
    </xf>
    <xf numFmtId="0" fontId="10" fillId="0" borderId="10" xfId="0" applyFont="1" applyFill="1" applyBorder="1" applyAlignment="1" applyProtection="1" quotePrefix="1">
      <alignment horizontal="left" vertical="center" shrinkToFit="1"/>
      <protection locked="0"/>
    </xf>
    <xf numFmtId="0" fontId="10" fillId="0" borderId="10" xfId="43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left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10" fillId="0" borderId="10" xfId="49" applyNumberFormat="1" applyFont="1" applyFill="1" applyBorder="1" applyAlignment="1">
      <alignment horizontal="center" vertical="center" wrapText="1"/>
    </xf>
    <xf numFmtId="181" fontId="10" fillId="0" borderId="10" xfId="61" applyNumberFormat="1" applyFont="1" applyFill="1" applyBorder="1" applyAlignment="1" applyProtection="1">
      <alignment horizontal="right" vertical="center" wrapText="1" shrinkToFit="1"/>
      <protection locked="0"/>
    </xf>
    <xf numFmtId="0" fontId="36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 applyProtection="1">
      <alignment vertical="center" wrapText="1"/>
      <protection locked="0"/>
    </xf>
    <xf numFmtId="0" fontId="35" fillId="0" borderId="14" xfId="0" applyFont="1" applyFill="1" applyBorder="1" applyAlignment="1" applyProtection="1">
      <alignment vertical="center" wrapText="1"/>
      <protection locked="0"/>
    </xf>
    <xf numFmtId="0" fontId="10" fillId="0" borderId="14" xfId="0" applyFont="1" applyFill="1" applyBorder="1" applyAlignment="1" applyProtection="1">
      <alignment horizontal="left" vertical="center" shrinkToFi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vertical="center" wrapText="1" shrinkToFit="1"/>
      <protection locked="0"/>
    </xf>
    <xf numFmtId="0" fontId="10" fillId="0" borderId="14" xfId="49" applyNumberFormat="1" applyFont="1" applyFill="1" applyBorder="1" applyAlignment="1">
      <alignment horizontal="center" vertical="center" wrapText="1"/>
    </xf>
    <xf numFmtId="0" fontId="10" fillId="21" borderId="10" xfId="0" applyFont="1" applyFill="1" applyBorder="1" applyAlignment="1">
      <alignment vertical="center"/>
    </xf>
    <xf numFmtId="181" fontId="10" fillId="21" borderId="10" xfId="0" applyNumberFormat="1" applyFont="1" applyFill="1" applyBorder="1" applyAlignment="1">
      <alignment horizontal="right" vertical="center"/>
    </xf>
    <xf numFmtId="0" fontId="10" fillId="21" borderId="10" xfId="0" applyFont="1" applyFill="1" applyBorder="1" applyAlignment="1">
      <alignment horizontal="center" vertical="center"/>
    </xf>
    <xf numFmtId="0" fontId="10" fillId="21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vertical="center" wrapText="1"/>
    </xf>
    <xf numFmtId="0" fontId="34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 wrapText="1"/>
    </xf>
    <xf numFmtId="0" fontId="12" fillId="0" borderId="16" xfId="0" applyFont="1" applyBorder="1" applyAlignment="1">
      <alignment horizontal="right"/>
    </xf>
    <xf numFmtId="0" fontId="10" fillId="0" borderId="16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１9 農水商 公表箇所資料　（骨格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371475</xdr:colOff>
      <xdr:row>11</xdr:row>
      <xdr:rowOff>142875</xdr:rowOff>
    </xdr:from>
    <xdr:ext cx="923925" cy="323850"/>
    <xdr:sp>
      <xdr:nvSpPr>
        <xdr:cNvPr id="1" name="Text Box 1"/>
        <xdr:cNvSpPr txBox="1">
          <a:spLocks noChangeArrowheads="1"/>
        </xdr:cNvSpPr>
      </xdr:nvSpPr>
      <xdr:spPr>
        <a:xfrm>
          <a:off x="371475" y="2438400"/>
          <a:ext cx="923925" cy="3238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サンプル</a:t>
          </a:r>
        </a:p>
      </xdr:txBody>
    </xdr:sp>
    <xdr:clientData/>
  </xdr:oneCellAnchor>
  <xdr:twoCellAnchor>
    <xdr:from>
      <xdr:col>9</xdr:col>
      <xdr:colOff>19050</xdr:colOff>
      <xdr:row>11</xdr:row>
      <xdr:rowOff>123825</xdr:rowOff>
    </xdr:from>
    <xdr:to>
      <xdr:col>12</xdr:col>
      <xdr:colOff>0</xdr:colOff>
      <xdr:row>13</xdr:row>
      <xdr:rowOff>95250</xdr:rowOff>
    </xdr:to>
    <xdr:sp>
      <xdr:nvSpPr>
        <xdr:cNvPr id="2" name="AutoShape 2"/>
        <xdr:cNvSpPr>
          <a:spLocks/>
        </xdr:cNvSpPr>
      </xdr:nvSpPr>
      <xdr:spPr>
        <a:xfrm rot="5400000">
          <a:off x="8648700" y="2419350"/>
          <a:ext cx="2181225" cy="428625"/>
        </a:xfrm>
        <a:prstGeom prst="leftBrac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9525</xdr:rowOff>
    </xdr:from>
    <xdr:to>
      <xdr:col>6</xdr:col>
      <xdr:colOff>9525</xdr:colOff>
      <xdr:row>17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5915025" y="3352800"/>
          <a:ext cx="800100" cy="7620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15</xdr:row>
      <xdr:rowOff>9525</xdr:rowOff>
    </xdr:from>
    <xdr:to>
      <xdr:col>12</xdr:col>
      <xdr:colOff>742950</xdr:colOff>
      <xdr:row>17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10839450" y="3352800"/>
          <a:ext cx="733425" cy="7620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476250</xdr:colOff>
      <xdr:row>16</xdr:row>
      <xdr:rowOff>47625</xdr:rowOff>
    </xdr:from>
    <xdr:to>
      <xdr:col>12</xdr:col>
      <xdr:colOff>171450</xdr:colOff>
      <xdr:row>19</xdr:row>
      <xdr:rowOff>152400</xdr:rowOff>
    </xdr:to>
    <xdr:sp>
      <xdr:nvSpPr>
        <xdr:cNvPr id="5" name="Line 5"/>
        <xdr:cNvSpPr>
          <a:spLocks/>
        </xdr:cNvSpPr>
      </xdr:nvSpPr>
      <xdr:spPr>
        <a:xfrm flipH="1">
          <a:off x="8420100" y="3771900"/>
          <a:ext cx="2581275" cy="857250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16</xdr:row>
      <xdr:rowOff>323850</xdr:rowOff>
    </xdr:from>
    <xdr:to>
      <xdr:col>8</xdr:col>
      <xdr:colOff>476250</xdr:colOff>
      <xdr:row>19</xdr:row>
      <xdr:rowOff>123825</xdr:rowOff>
    </xdr:to>
    <xdr:sp>
      <xdr:nvSpPr>
        <xdr:cNvPr id="6" name="Line 6"/>
        <xdr:cNvSpPr>
          <a:spLocks/>
        </xdr:cNvSpPr>
      </xdr:nvSpPr>
      <xdr:spPr>
        <a:xfrm flipH="1" flipV="1">
          <a:off x="6543675" y="4048125"/>
          <a:ext cx="1876425" cy="571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45"/>
    <pageSetUpPr fitToPage="1"/>
  </sheetPr>
  <dimension ref="A2:R25"/>
  <sheetViews>
    <sheetView view="pageBreakPreview" zoomScale="75" zoomScaleNormal="75" zoomScaleSheetLayoutView="75" zoomScalePageLayoutView="0" workbookViewId="0" topLeftCell="A1">
      <selection activeCell="K27" sqref="K27"/>
    </sheetView>
  </sheetViews>
  <sheetFormatPr defaultColWidth="9.00390625" defaultRowHeight="13.5"/>
  <cols>
    <col min="1" max="1" width="19.375" style="5" customWidth="1"/>
    <col min="2" max="2" width="22.625" style="5" customWidth="1"/>
    <col min="3" max="3" width="9.875" style="5" customWidth="1"/>
    <col min="4" max="4" width="11.25390625" style="5" customWidth="1"/>
    <col min="5" max="5" width="14.375" style="5" customWidth="1"/>
    <col min="6" max="6" width="10.50390625" style="5" customWidth="1"/>
    <col min="7" max="7" width="11.625" style="5" customWidth="1"/>
    <col min="8" max="8" width="4.625" style="5" customWidth="1"/>
    <col min="9" max="9" width="9.00390625" style="5" customWidth="1"/>
    <col min="10" max="11" width="9.875" style="5" bestFit="1" customWidth="1"/>
    <col min="12" max="12" width="9.125" style="5" bestFit="1" customWidth="1"/>
    <col min="13" max="13" width="9.875" style="5" bestFit="1" customWidth="1"/>
    <col min="14" max="14" width="9.00390625" style="5" customWidth="1"/>
    <col min="15" max="17" width="9.125" style="5" bestFit="1" customWidth="1"/>
    <col min="18" max="16384" width="9.00390625" style="5" customWidth="1"/>
  </cols>
  <sheetData>
    <row r="2" spans="1:12" ht="17.25">
      <c r="A2" s="80" t="s">
        <v>94</v>
      </c>
      <c r="B2" s="80"/>
      <c r="C2" s="80"/>
      <c r="D2" s="80"/>
      <c r="E2" s="80"/>
      <c r="F2" s="80"/>
      <c r="G2" s="80"/>
      <c r="H2" s="81"/>
      <c r="I2" s="81"/>
      <c r="J2" s="82"/>
      <c r="K2" s="82"/>
      <c r="L2" s="82"/>
    </row>
    <row r="3" spans="1:12" ht="17.25">
      <c r="A3" s="80" t="s">
        <v>95</v>
      </c>
      <c r="B3" s="80"/>
      <c r="C3" s="80"/>
      <c r="D3" s="80"/>
      <c r="E3" s="80"/>
      <c r="F3" s="80"/>
      <c r="G3" s="80"/>
      <c r="H3" s="81"/>
      <c r="I3" s="82"/>
      <c r="J3" s="82"/>
      <c r="K3" s="82"/>
      <c r="L3" s="82"/>
    </row>
    <row r="4" spans="1:12" ht="17.25">
      <c r="A4" s="80" t="s">
        <v>96</v>
      </c>
      <c r="B4" s="80"/>
      <c r="C4" s="80"/>
      <c r="D4" s="80"/>
      <c r="E4" s="80"/>
      <c r="F4" s="80"/>
      <c r="G4" s="80"/>
      <c r="H4" s="81"/>
      <c r="I4" s="82"/>
      <c r="J4" s="82"/>
      <c r="K4" s="82"/>
      <c r="L4" s="82"/>
    </row>
    <row r="5" spans="1:12" ht="17.25" customHeight="1">
      <c r="A5" s="80" t="s">
        <v>98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2" ht="17.25">
      <c r="A6" s="80" t="s">
        <v>99</v>
      </c>
      <c r="B6" s="80"/>
      <c r="C6" s="80"/>
      <c r="D6" s="80"/>
      <c r="E6" s="80"/>
      <c r="F6" s="80"/>
      <c r="G6" s="80"/>
      <c r="H6" s="81"/>
      <c r="I6" s="82"/>
      <c r="J6" s="82"/>
      <c r="K6" s="82"/>
      <c r="L6" s="82"/>
    </row>
    <row r="7" spans="1:12" ht="17.25">
      <c r="A7" s="80" t="s">
        <v>100</v>
      </c>
      <c r="B7" s="80"/>
      <c r="C7" s="80"/>
      <c r="D7" s="80"/>
      <c r="E7" s="80"/>
      <c r="F7" s="80"/>
      <c r="G7" s="80"/>
      <c r="H7" s="81"/>
      <c r="I7" s="82"/>
      <c r="J7" s="82"/>
      <c r="K7" s="82"/>
      <c r="L7" s="82"/>
    </row>
    <row r="8" spans="1:12" ht="17.25">
      <c r="A8" s="80"/>
      <c r="B8" s="80"/>
      <c r="C8" s="80"/>
      <c r="D8" s="80"/>
      <c r="E8" s="80"/>
      <c r="F8" s="80"/>
      <c r="G8" s="80"/>
      <c r="H8" s="81"/>
      <c r="I8" s="82"/>
      <c r="J8" s="82"/>
      <c r="K8" s="82"/>
      <c r="L8" s="82"/>
    </row>
    <row r="9" spans="1:12" ht="17.25">
      <c r="A9" s="80"/>
      <c r="B9" s="80"/>
      <c r="C9" s="80"/>
      <c r="D9" s="80"/>
      <c r="E9" s="80"/>
      <c r="F9" s="80"/>
      <c r="G9" s="80"/>
      <c r="H9" s="81"/>
      <c r="I9" s="82"/>
      <c r="J9" s="82"/>
      <c r="K9" s="82"/>
      <c r="L9" s="82"/>
    </row>
    <row r="10" spans="1:12" ht="17.25">
      <c r="A10" s="80"/>
      <c r="B10" s="80"/>
      <c r="C10" s="80"/>
      <c r="D10" s="80"/>
      <c r="E10" s="80"/>
      <c r="F10" s="80"/>
      <c r="G10" s="80"/>
      <c r="H10" s="81"/>
      <c r="I10" s="82"/>
      <c r="J10" s="82"/>
      <c r="K10" s="82"/>
      <c r="L10" s="82"/>
    </row>
    <row r="11" spans="1:12" ht="13.5">
      <c r="A11" s="84" t="s">
        <v>155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0:12" ht="12">
      <c r="J12" s="83" t="s">
        <v>101</v>
      </c>
      <c r="K12" s="83"/>
      <c r="L12" s="83"/>
    </row>
    <row r="13" spans="1:18" ht="24" customHeight="1">
      <c r="A13" s="86" t="s">
        <v>47</v>
      </c>
      <c r="B13" s="86"/>
      <c r="C13" s="86"/>
      <c r="D13" s="86"/>
      <c r="E13" s="86"/>
      <c r="F13" s="86"/>
      <c r="G13" s="86"/>
      <c r="H13" s="86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ht="12" customHeight="1">
      <c r="A14" s="87"/>
      <c r="B14" s="87"/>
      <c r="C14" s="88"/>
      <c r="D14" s="88"/>
      <c r="E14" s="89" t="s">
        <v>102</v>
      </c>
      <c r="F14" s="89"/>
      <c r="G14" s="89"/>
      <c r="H14" s="89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ht="34.5" customHeight="1">
      <c r="A15" s="18" t="s">
        <v>103</v>
      </c>
      <c r="B15" s="19" t="s">
        <v>91</v>
      </c>
      <c r="C15" s="19" t="s">
        <v>45</v>
      </c>
      <c r="D15" s="19" t="s">
        <v>33</v>
      </c>
      <c r="E15" s="19" t="s">
        <v>92</v>
      </c>
      <c r="F15" s="20" t="s">
        <v>104</v>
      </c>
      <c r="G15" s="21" t="s">
        <v>32</v>
      </c>
      <c r="H15" s="21" t="s">
        <v>105</v>
      </c>
      <c r="I15" s="17"/>
      <c r="J15" s="22" t="s">
        <v>84</v>
      </c>
      <c r="K15" s="22" t="s">
        <v>85</v>
      </c>
      <c r="L15" s="22" t="s">
        <v>106</v>
      </c>
      <c r="M15" s="22" t="s">
        <v>86</v>
      </c>
      <c r="N15" s="17"/>
      <c r="O15" s="17"/>
      <c r="P15" s="17"/>
      <c r="Q15" s="17"/>
      <c r="R15" s="17"/>
    </row>
    <row r="16" spans="1:18" s="16" customFormat="1" ht="30" customHeight="1">
      <c r="A16" s="14" t="s">
        <v>93</v>
      </c>
      <c r="B16" s="14" t="s">
        <v>107</v>
      </c>
      <c r="C16" s="23" t="s">
        <v>67</v>
      </c>
      <c r="D16" s="14" t="s">
        <v>108</v>
      </c>
      <c r="E16" s="14" t="s">
        <v>109</v>
      </c>
      <c r="F16" s="24">
        <f>M16</f>
        <v>89710</v>
      </c>
      <c r="G16" s="15" t="s">
        <v>35</v>
      </c>
      <c r="H16" s="25" t="s">
        <v>55</v>
      </c>
      <c r="I16" s="26"/>
      <c r="J16" s="27">
        <v>84000</v>
      </c>
      <c r="K16" s="27"/>
      <c r="L16" s="27">
        <v>5710</v>
      </c>
      <c r="M16" s="28">
        <f>+J16+K16+L16</f>
        <v>89710</v>
      </c>
      <c r="N16" s="26" t="str">
        <f>IF(+F16-M16=0,"OK","×")</f>
        <v>OK</v>
      </c>
      <c r="O16" s="26"/>
      <c r="P16" s="26"/>
      <c r="Q16" s="26"/>
      <c r="R16" s="26"/>
    </row>
    <row r="17" spans="1:18" s="16" customFormat="1" ht="30" customHeight="1">
      <c r="A17" s="14" t="s">
        <v>93</v>
      </c>
      <c r="B17" s="14" t="s">
        <v>110</v>
      </c>
      <c r="C17" s="14" t="s">
        <v>90</v>
      </c>
      <c r="D17" s="14" t="s">
        <v>111</v>
      </c>
      <c r="E17" s="14" t="s">
        <v>109</v>
      </c>
      <c r="F17" s="24">
        <f>M17</f>
        <v>25000</v>
      </c>
      <c r="G17" s="15" t="s">
        <v>35</v>
      </c>
      <c r="H17" s="29" t="s">
        <v>62</v>
      </c>
      <c r="I17" s="26"/>
      <c r="J17" s="27"/>
      <c r="K17" s="27">
        <v>25000</v>
      </c>
      <c r="L17" s="27"/>
      <c r="M17" s="28">
        <f>+J17+K17+L17</f>
        <v>25000</v>
      </c>
      <c r="N17" s="26" t="str">
        <f>IF(+F17-M17=0,"OK","×")</f>
        <v>OK</v>
      </c>
      <c r="O17" s="26"/>
      <c r="P17" s="26"/>
      <c r="Q17" s="26"/>
      <c r="R17" s="26"/>
    </row>
    <row r="18" spans="2:18" ht="17.25">
      <c r="B18" s="30"/>
      <c r="C18" s="30"/>
      <c r="D18" s="30"/>
      <c r="E18" s="30"/>
      <c r="F18" s="30"/>
      <c r="G18" s="30"/>
      <c r="H18" s="30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21" spans="9:10" ht="12">
      <c r="I21" s="85" t="s">
        <v>112</v>
      </c>
      <c r="J21" s="85"/>
    </row>
    <row r="23" ht="12">
      <c r="A23" s="3" t="s">
        <v>152</v>
      </c>
    </row>
    <row r="24" ht="12">
      <c r="A24" s="3" t="s">
        <v>153</v>
      </c>
    </row>
    <row r="25" ht="12">
      <c r="A25" s="3" t="s">
        <v>154</v>
      </c>
    </row>
  </sheetData>
  <sheetProtection/>
  <mergeCells count="16">
    <mergeCell ref="A11:L11"/>
    <mergeCell ref="I21:J21"/>
    <mergeCell ref="A13:H13"/>
    <mergeCell ref="A14:B14"/>
    <mergeCell ref="C14:D14"/>
    <mergeCell ref="E14:H14"/>
    <mergeCell ref="A2:L2"/>
    <mergeCell ref="A3:L3"/>
    <mergeCell ref="A4:L4"/>
    <mergeCell ref="J12:L12"/>
    <mergeCell ref="A5:L5"/>
    <mergeCell ref="A6:L6"/>
    <mergeCell ref="A7:L7"/>
    <mergeCell ref="A8:L8"/>
    <mergeCell ref="A9:L9"/>
    <mergeCell ref="A10:L10"/>
  </mergeCells>
  <printOptions horizontalCentered="1"/>
  <pageMargins left="0.4724409448818898" right="0.4724409448818898" top="0.7874015748031497" bottom="0.7874015748031497" header="0.5118110236220472" footer="0.5118110236220472"/>
  <pageSetup firstPageNumber="21" useFirstPageNumber="1" fitToHeight="0" fitToWidth="1" horizontalDpi="600" verticalDpi="600" orientation="landscape" paperSize="9" scale="86" r:id="rId2"/>
  <headerFooter alignWithMargins="0">
    <oddFooter>&amp;C&amp;14&amp;P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5"/>
  </sheetPr>
  <dimension ref="A1:H37"/>
  <sheetViews>
    <sheetView tabSelected="1" view="pageBreakPreview" zoomScaleNormal="75" zoomScaleSheetLayoutView="100" zoomScalePageLayoutView="0" workbookViewId="0" topLeftCell="A1">
      <selection activeCell="G36" sqref="G36:I39"/>
    </sheetView>
  </sheetViews>
  <sheetFormatPr defaultColWidth="9.00390625" defaultRowHeight="13.5"/>
  <cols>
    <col min="1" max="1" width="22.625" style="9" customWidth="1"/>
    <col min="2" max="2" width="20.625" style="10" customWidth="1"/>
    <col min="3" max="3" width="10.625" style="10" customWidth="1"/>
    <col min="4" max="4" width="12.625" style="10" customWidth="1"/>
    <col min="5" max="5" width="14.625" style="10" customWidth="1"/>
    <col min="6" max="6" width="10.625" style="9" customWidth="1"/>
    <col min="7" max="7" width="12.625" style="9" customWidth="1"/>
    <col min="8" max="8" width="4.625" style="9" customWidth="1"/>
    <col min="9" max="16384" width="9.00390625" style="9" customWidth="1"/>
  </cols>
  <sheetData>
    <row r="1" spans="2:5" ht="13.5">
      <c r="B1" s="1"/>
      <c r="C1" s="1"/>
      <c r="D1" s="1"/>
      <c r="E1" s="1"/>
    </row>
    <row r="2" spans="1:8" s="8" customFormat="1" ht="24" customHeight="1">
      <c r="A2" s="92" t="s">
        <v>51</v>
      </c>
      <c r="B2" s="92"/>
      <c r="C2" s="92"/>
      <c r="D2" s="92"/>
      <c r="E2" s="92"/>
      <c r="F2" s="92"/>
      <c r="G2" s="92"/>
      <c r="H2" s="93"/>
    </row>
    <row r="3" spans="1:8" s="8" customFormat="1" ht="12.75" customHeight="1">
      <c r="A3" s="12"/>
      <c r="B3" s="13"/>
      <c r="C3" s="13"/>
      <c r="D3" s="13"/>
      <c r="E3" s="90" t="s">
        <v>156</v>
      </c>
      <c r="F3" s="90"/>
      <c r="G3" s="90"/>
      <c r="H3" s="91"/>
    </row>
    <row r="4" spans="1:8" s="4" customFormat="1" ht="33.75" customHeight="1">
      <c r="A4" s="35" t="s">
        <v>87</v>
      </c>
      <c r="B4" s="35" t="s">
        <v>46</v>
      </c>
      <c r="C4" s="35" t="s">
        <v>52</v>
      </c>
      <c r="D4" s="35" t="s">
        <v>34</v>
      </c>
      <c r="E4" s="35" t="s">
        <v>53</v>
      </c>
      <c r="F4" s="36" t="s">
        <v>54</v>
      </c>
      <c r="G4" s="37" t="s">
        <v>30</v>
      </c>
      <c r="H4" s="37" t="s">
        <v>61</v>
      </c>
    </row>
    <row r="5" spans="1:8" s="8" customFormat="1" ht="30" customHeight="1">
      <c r="A5" s="32" t="s">
        <v>146</v>
      </c>
      <c r="B5" s="62" t="s">
        <v>76</v>
      </c>
      <c r="C5" s="62" t="s">
        <v>60</v>
      </c>
      <c r="D5" s="44" t="s">
        <v>48</v>
      </c>
      <c r="E5" s="57" t="s">
        <v>78</v>
      </c>
      <c r="F5" s="59">
        <v>6000</v>
      </c>
      <c r="G5" s="42" t="s">
        <v>119</v>
      </c>
      <c r="H5" s="64" t="s">
        <v>64</v>
      </c>
    </row>
    <row r="6" spans="1:8" s="8" customFormat="1" ht="30" customHeight="1">
      <c r="A6" s="32" t="s">
        <v>158</v>
      </c>
      <c r="B6" s="62" t="s">
        <v>88</v>
      </c>
      <c r="C6" s="62" t="s">
        <v>60</v>
      </c>
      <c r="D6" s="44" t="s">
        <v>49</v>
      </c>
      <c r="E6" s="57" t="s">
        <v>56</v>
      </c>
      <c r="F6" s="59">
        <v>5000</v>
      </c>
      <c r="G6" s="42" t="s">
        <v>119</v>
      </c>
      <c r="H6" s="64" t="s">
        <v>64</v>
      </c>
    </row>
    <row r="7" spans="1:8" s="8" customFormat="1" ht="30" customHeight="1">
      <c r="A7" s="32" t="s">
        <v>158</v>
      </c>
      <c r="B7" s="62" t="s">
        <v>113</v>
      </c>
      <c r="C7" s="62" t="s">
        <v>60</v>
      </c>
      <c r="D7" s="44" t="s">
        <v>50</v>
      </c>
      <c r="E7" s="57" t="s">
        <v>68</v>
      </c>
      <c r="F7" s="59">
        <v>50000</v>
      </c>
      <c r="G7" s="42" t="s">
        <v>119</v>
      </c>
      <c r="H7" s="64" t="s">
        <v>64</v>
      </c>
    </row>
    <row r="8" spans="1:8" s="8" customFormat="1" ht="30" customHeight="1">
      <c r="A8" s="32" t="s">
        <v>158</v>
      </c>
      <c r="B8" s="62" t="s">
        <v>114</v>
      </c>
      <c r="C8" s="62" t="s">
        <v>89</v>
      </c>
      <c r="D8" s="44" t="s">
        <v>114</v>
      </c>
      <c r="E8" s="57" t="s">
        <v>68</v>
      </c>
      <c r="F8" s="59">
        <v>50000</v>
      </c>
      <c r="G8" s="42" t="s">
        <v>119</v>
      </c>
      <c r="H8" s="64" t="s">
        <v>64</v>
      </c>
    </row>
    <row r="9" spans="1:8" s="8" customFormat="1" ht="30" customHeight="1">
      <c r="A9" s="41" t="s">
        <v>117</v>
      </c>
      <c r="B9" s="58" t="s">
        <v>69</v>
      </c>
      <c r="C9" s="58" t="s">
        <v>60</v>
      </c>
      <c r="D9" s="65" t="s">
        <v>70</v>
      </c>
      <c r="E9" s="58" t="s">
        <v>71</v>
      </c>
      <c r="F9" s="59">
        <v>10000</v>
      </c>
      <c r="G9" s="42" t="s">
        <v>29</v>
      </c>
      <c r="H9" s="60" t="s">
        <v>65</v>
      </c>
    </row>
    <row r="10" spans="1:8" s="11" customFormat="1" ht="30" customHeight="1">
      <c r="A10" s="53" t="s">
        <v>121</v>
      </c>
      <c r="B10" s="62" t="s">
        <v>39</v>
      </c>
      <c r="C10" s="62" t="s">
        <v>89</v>
      </c>
      <c r="D10" s="44" t="s">
        <v>148</v>
      </c>
      <c r="E10" s="57" t="s">
        <v>37</v>
      </c>
      <c r="F10" s="59">
        <v>5000</v>
      </c>
      <c r="G10" s="42" t="s">
        <v>119</v>
      </c>
      <c r="H10" s="64" t="s">
        <v>159</v>
      </c>
    </row>
    <row r="11" spans="1:8" s="8" customFormat="1" ht="30" customHeight="1">
      <c r="A11" s="40" t="s">
        <v>145</v>
      </c>
      <c r="B11" s="62" t="s">
        <v>115</v>
      </c>
      <c r="C11" s="63" t="s">
        <v>59</v>
      </c>
      <c r="D11" s="62" t="s">
        <v>116</v>
      </c>
      <c r="E11" s="65" t="s">
        <v>73</v>
      </c>
      <c r="F11" s="59">
        <v>3000</v>
      </c>
      <c r="G11" s="42" t="s">
        <v>42</v>
      </c>
      <c r="H11" s="64" t="s">
        <v>55</v>
      </c>
    </row>
    <row r="12" spans="1:8" s="5" customFormat="1" ht="30" customHeight="1">
      <c r="A12" s="40" t="s">
        <v>145</v>
      </c>
      <c r="B12" s="63" t="s">
        <v>77</v>
      </c>
      <c r="C12" s="63" t="s">
        <v>59</v>
      </c>
      <c r="D12" s="63" t="s">
        <v>72</v>
      </c>
      <c r="E12" s="65" t="s">
        <v>73</v>
      </c>
      <c r="F12" s="59">
        <v>10000</v>
      </c>
      <c r="G12" s="42" t="s">
        <v>42</v>
      </c>
      <c r="H12" s="64" t="s">
        <v>55</v>
      </c>
    </row>
    <row r="13" spans="1:8" s="5" customFormat="1" ht="30" customHeight="1">
      <c r="A13" s="40" t="s">
        <v>118</v>
      </c>
      <c r="B13" s="50" t="s">
        <v>81</v>
      </c>
      <c r="C13" s="50" t="s">
        <v>66</v>
      </c>
      <c r="D13" s="50" t="s">
        <v>82</v>
      </c>
      <c r="E13" s="65" t="s">
        <v>149</v>
      </c>
      <c r="F13" s="59">
        <v>5000</v>
      </c>
      <c r="G13" s="42" t="s">
        <v>29</v>
      </c>
      <c r="H13" s="43" t="s">
        <v>55</v>
      </c>
    </row>
    <row r="14" spans="1:8" s="11" customFormat="1" ht="30" customHeight="1">
      <c r="A14" s="40" t="s">
        <v>118</v>
      </c>
      <c r="B14" s="50" t="s">
        <v>74</v>
      </c>
      <c r="C14" s="50" t="s">
        <v>66</v>
      </c>
      <c r="D14" s="50" t="s">
        <v>75</v>
      </c>
      <c r="E14" s="65" t="s">
        <v>149</v>
      </c>
      <c r="F14" s="59">
        <v>10000</v>
      </c>
      <c r="G14" s="42" t="s">
        <v>29</v>
      </c>
      <c r="H14" s="43" t="s">
        <v>55</v>
      </c>
    </row>
    <row r="15" spans="1:8" s="5" customFormat="1" ht="30" customHeight="1">
      <c r="A15" s="40" t="s">
        <v>117</v>
      </c>
      <c r="B15" s="50" t="s">
        <v>66</v>
      </c>
      <c r="C15" s="50" t="s">
        <v>66</v>
      </c>
      <c r="D15" s="50" t="s">
        <v>147</v>
      </c>
      <c r="E15" s="65" t="s">
        <v>38</v>
      </c>
      <c r="F15" s="59">
        <v>28700</v>
      </c>
      <c r="G15" s="42" t="s">
        <v>29</v>
      </c>
      <c r="H15" s="43"/>
    </row>
    <row r="16" spans="1:8" s="5" customFormat="1" ht="30" customHeight="1">
      <c r="A16" s="51" t="s">
        <v>120</v>
      </c>
      <c r="B16" s="65" t="s">
        <v>79</v>
      </c>
      <c r="C16" s="65" t="s">
        <v>60</v>
      </c>
      <c r="D16" s="65" t="s">
        <v>97</v>
      </c>
      <c r="E16" s="65" t="s">
        <v>80</v>
      </c>
      <c r="F16" s="59">
        <v>57843</v>
      </c>
      <c r="G16" s="42" t="s">
        <v>31</v>
      </c>
      <c r="H16" s="64" t="s">
        <v>160</v>
      </c>
    </row>
    <row r="17" spans="1:8" s="5" customFormat="1" ht="30" customHeight="1">
      <c r="A17" s="51" t="s">
        <v>123</v>
      </c>
      <c r="B17" s="65" t="s">
        <v>124</v>
      </c>
      <c r="C17" s="65" t="s">
        <v>60</v>
      </c>
      <c r="D17" s="65" t="s">
        <v>164</v>
      </c>
      <c r="E17" s="65" t="s">
        <v>56</v>
      </c>
      <c r="F17" s="59">
        <v>15000</v>
      </c>
      <c r="G17" s="42" t="s">
        <v>42</v>
      </c>
      <c r="H17" s="43" t="s">
        <v>55</v>
      </c>
    </row>
    <row r="18" spans="1:8" s="8" customFormat="1" ht="30" customHeight="1">
      <c r="A18" s="51" t="s">
        <v>26</v>
      </c>
      <c r="B18" s="65" t="s">
        <v>79</v>
      </c>
      <c r="C18" s="65" t="s">
        <v>60</v>
      </c>
      <c r="D18" s="65" t="s">
        <v>27</v>
      </c>
      <c r="E18" s="65" t="s">
        <v>83</v>
      </c>
      <c r="F18" s="59">
        <v>40000</v>
      </c>
      <c r="G18" s="42" t="s">
        <v>42</v>
      </c>
      <c r="H18" s="60" t="s">
        <v>65</v>
      </c>
    </row>
    <row r="19" spans="1:8" s="6" customFormat="1" ht="40.5">
      <c r="A19" s="52" t="s">
        <v>122</v>
      </c>
      <c r="B19" s="46" t="s">
        <v>28</v>
      </c>
      <c r="C19" s="61" t="s">
        <v>60</v>
      </c>
      <c r="D19" s="44" t="s">
        <v>150</v>
      </c>
      <c r="E19" s="66" t="s">
        <v>151</v>
      </c>
      <c r="F19" s="59">
        <v>15500</v>
      </c>
      <c r="G19" s="67" t="s">
        <v>163</v>
      </c>
      <c r="H19" s="43"/>
    </row>
    <row r="20" spans="1:8" s="2" customFormat="1" ht="30" customHeight="1">
      <c r="A20" s="53" t="s">
        <v>6</v>
      </c>
      <c r="B20" s="46" t="s">
        <v>12</v>
      </c>
      <c r="C20" s="46" t="s">
        <v>60</v>
      </c>
      <c r="D20" s="45" t="s">
        <v>13</v>
      </c>
      <c r="E20" s="47" t="s">
        <v>0</v>
      </c>
      <c r="F20" s="48">
        <v>41000</v>
      </c>
      <c r="G20" s="49" t="s">
        <v>10</v>
      </c>
      <c r="H20" s="64" t="s">
        <v>64</v>
      </c>
    </row>
    <row r="21" spans="1:8" s="34" customFormat="1" ht="30" customHeight="1">
      <c r="A21" s="53" t="s">
        <v>6</v>
      </c>
      <c r="B21" s="46" t="s">
        <v>1</v>
      </c>
      <c r="C21" s="46" t="s">
        <v>60</v>
      </c>
      <c r="D21" s="45" t="s">
        <v>2</v>
      </c>
      <c r="E21" s="47" t="s">
        <v>7</v>
      </c>
      <c r="F21" s="48">
        <v>22700</v>
      </c>
      <c r="G21" s="49" t="s">
        <v>10</v>
      </c>
      <c r="H21" s="64" t="s">
        <v>64</v>
      </c>
    </row>
    <row r="22" spans="1:8" s="34" customFormat="1" ht="30" customHeight="1">
      <c r="A22" s="53" t="s">
        <v>6</v>
      </c>
      <c r="B22" s="46" t="s">
        <v>3</v>
      </c>
      <c r="C22" s="46" t="s">
        <v>60</v>
      </c>
      <c r="D22" s="45" t="s">
        <v>139</v>
      </c>
      <c r="E22" s="47" t="s">
        <v>4</v>
      </c>
      <c r="F22" s="48">
        <v>26300</v>
      </c>
      <c r="G22" s="49" t="s">
        <v>10</v>
      </c>
      <c r="H22" s="64" t="s">
        <v>62</v>
      </c>
    </row>
    <row r="23" spans="1:8" s="34" customFormat="1" ht="30" customHeight="1">
      <c r="A23" s="53" t="s">
        <v>8</v>
      </c>
      <c r="B23" s="46" t="s">
        <v>5</v>
      </c>
      <c r="C23" s="46" t="s">
        <v>60</v>
      </c>
      <c r="D23" s="45" t="s">
        <v>140</v>
      </c>
      <c r="E23" s="47" t="s">
        <v>9</v>
      </c>
      <c r="F23" s="48">
        <v>3600</v>
      </c>
      <c r="G23" s="49" t="s">
        <v>10</v>
      </c>
      <c r="H23" s="49" t="s">
        <v>157</v>
      </c>
    </row>
    <row r="24" spans="1:8" s="34" customFormat="1" ht="30" customHeight="1">
      <c r="A24" s="53" t="s">
        <v>11</v>
      </c>
      <c r="B24" s="46" t="s">
        <v>16</v>
      </c>
      <c r="C24" s="46" t="s">
        <v>60</v>
      </c>
      <c r="D24" s="45" t="s">
        <v>14</v>
      </c>
      <c r="E24" s="47" t="s">
        <v>9</v>
      </c>
      <c r="F24" s="48">
        <v>11437</v>
      </c>
      <c r="G24" s="49" t="s">
        <v>10</v>
      </c>
      <c r="H24" s="49" t="s">
        <v>64</v>
      </c>
    </row>
    <row r="25" spans="1:8" s="34" customFormat="1" ht="30" customHeight="1">
      <c r="A25" s="53" t="s">
        <v>11</v>
      </c>
      <c r="B25" s="46" t="s">
        <v>141</v>
      </c>
      <c r="C25" s="46" t="s">
        <v>60</v>
      </c>
      <c r="D25" s="45" t="s">
        <v>142</v>
      </c>
      <c r="E25" s="47" t="s">
        <v>24</v>
      </c>
      <c r="F25" s="48">
        <v>17800</v>
      </c>
      <c r="G25" s="49" t="s">
        <v>10</v>
      </c>
      <c r="H25" s="49" t="s">
        <v>62</v>
      </c>
    </row>
    <row r="26" spans="1:8" s="34" customFormat="1" ht="30" customHeight="1">
      <c r="A26" s="40" t="s">
        <v>11</v>
      </c>
      <c r="B26" s="46" t="s">
        <v>17</v>
      </c>
      <c r="C26" s="46" t="s">
        <v>60</v>
      </c>
      <c r="D26" s="45" t="s">
        <v>18</v>
      </c>
      <c r="E26" s="47" t="s">
        <v>9</v>
      </c>
      <c r="F26" s="48">
        <v>42500</v>
      </c>
      <c r="G26" s="49" t="s">
        <v>10</v>
      </c>
      <c r="H26" s="49" t="s">
        <v>64</v>
      </c>
    </row>
    <row r="27" spans="1:8" s="34" customFormat="1" ht="30" customHeight="1">
      <c r="A27" s="40" t="s">
        <v>11</v>
      </c>
      <c r="B27" s="46" t="s">
        <v>143</v>
      </c>
      <c r="C27" s="46" t="s">
        <v>60</v>
      </c>
      <c r="D27" s="45" t="s">
        <v>144</v>
      </c>
      <c r="E27" s="47" t="s">
        <v>9</v>
      </c>
      <c r="F27" s="48">
        <v>2700</v>
      </c>
      <c r="G27" s="49" t="s">
        <v>10</v>
      </c>
      <c r="H27" s="49" t="s">
        <v>62</v>
      </c>
    </row>
    <row r="28" spans="1:8" s="34" customFormat="1" ht="30" customHeight="1">
      <c r="A28" s="40" t="s">
        <v>11</v>
      </c>
      <c r="B28" s="46" t="s">
        <v>19</v>
      </c>
      <c r="C28" s="46" t="s">
        <v>60</v>
      </c>
      <c r="D28" s="45" t="s">
        <v>15</v>
      </c>
      <c r="E28" s="47" t="s">
        <v>7</v>
      </c>
      <c r="F28" s="48">
        <v>15100</v>
      </c>
      <c r="G28" s="49" t="s">
        <v>10</v>
      </c>
      <c r="H28" s="49" t="s">
        <v>64</v>
      </c>
    </row>
    <row r="29" spans="1:8" s="34" customFormat="1" ht="30" customHeight="1">
      <c r="A29" s="53" t="s">
        <v>20</v>
      </c>
      <c r="B29" s="46" t="s">
        <v>21</v>
      </c>
      <c r="C29" s="46" t="s">
        <v>60</v>
      </c>
      <c r="D29" s="45" t="s">
        <v>36</v>
      </c>
      <c r="E29" s="47" t="s">
        <v>22</v>
      </c>
      <c r="F29" s="48">
        <v>57750</v>
      </c>
      <c r="G29" s="49" t="s">
        <v>23</v>
      </c>
      <c r="H29" s="49" t="s">
        <v>64</v>
      </c>
    </row>
    <row r="30" spans="1:8" s="7" customFormat="1" ht="30" customHeight="1">
      <c r="A30" s="53" t="s">
        <v>125</v>
      </c>
      <c r="B30" s="65" t="s">
        <v>165</v>
      </c>
      <c r="C30" s="65" t="s">
        <v>58</v>
      </c>
      <c r="D30" s="65" t="s">
        <v>25</v>
      </c>
      <c r="E30" s="61" t="s">
        <v>126</v>
      </c>
      <c r="F30" s="68">
        <v>19000</v>
      </c>
      <c r="G30" s="42" t="s">
        <v>43</v>
      </c>
      <c r="H30" s="69"/>
    </row>
    <row r="31" spans="1:8" s="6" customFormat="1" ht="30" customHeight="1">
      <c r="A31" s="38" t="s">
        <v>127</v>
      </c>
      <c r="B31" s="65" t="s">
        <v>128</v>
      </c>
      <c r="C31" s="65" t="s">
        <v>90</v>
      </c>
      <c r="D31" s="65" t="s">
        <v>129</v>
      </c>
      <c r="E31" s="65" t="s">
        <v>130</v>
      </c>
      <c r="F31" s="59">
        <v>9000</v>
      </c>
      <c r="G31" s="42" t="s">
        <v>43</v>
      </c>
      <c r="H31" s="49"/>
    </row>
    <row r="32" spans="1:8" s="6" customFormat="1" ht="30" customHeight="1">
      <c r="A32" s="38" t="s">
        <v>127</v>
      </c>
      <c r="B32" s="65" t="s">
        <v>131</v>
      </c>
      <c r="C32" s="65" t="s">
        <v>63</v>
      </c>
      <c r="D32" s="65" t="s">
        <v>132</v>
      </c>
      <c r="E32" s="61" t="s">
        <v>133</v>
      </c>
      <c r="F32" s="59">
        <v>30000</v>
      </c>
      <c r="G32" s="42" t="s">
        <v>43</v>
      </c>
      <c r="H32" s="69"/>
    </row>
    <row r="33" spans="1:8" s="6" customFormat="1" ht="30" customHeight="1">
      <c r="A33" s="33" t="s">
        <v>134</v>
      </c>
      <c r="B33" s="70" t="s">
        <v>135</v>
      </c>
      <c r="C33" s="62" t="s">
        <v>136</v>
      </c>
      <c r="D33" s="44" t="s">
        <v>137</v>
      </c>
      <c r="E33" s="61" t="s">
        <v>166</v>
      </c>
      <c r="F33" s="59">
        <v>17000</v>
      </c>
      <c r="G33" s="67" t="s">
        <v>44</v>
      </c>
      <c r="H33" s="64" t="s">
        <v>64</v>
      </c>
    </row>
    <row r="34" spans="1:8" s="6" customFormat="1" ht="30" customHeight="1">
      <c r="A34" s="39" t="s">
        <v>138</v>
      </c>
      <c r="B34" s="71" t="s">
        <v>40</v>
      </c>
      <c r="C34" s="72" t="s">
        <v>63</v>
      </c>
      <c r="D34" s="73" t="s">
        <v>41</v>
      </c>
      <c r="E34" s="74" t="s">
        <v>167</v>
      </c>
      <c r="F34" s="59">
        <v>8000</v>
      </c>
      <c r="G34" s="75" t="s">
        <v>162</v>
      </c>
      <c r="H34" s="49" t="s">
        <v>161</v>
      </c>
    </row>
    <row r="35" spans="1:8" ht="30" customHeight="1">
      <c r="A35" s="76" t="s">
        <v>57</v>
      </c>
      <c r="B35" s="76"/>
      <c r="C35" s="76"/>
      <c r="D35" s="76"/>
      <c r="E35" s="76"/>
      <c r="F35" s="77">
        <v>634930</v>
      </c>
      <c r="G35" s="78"/>
      <c r="H35" s="79"/>
    </row>
    <row r="36" spans="7:8" ht="13.5">
      <c r="G36" s="55"/>
      <c r="H36" s="54"/>
    </row>
    <row r="37" spans="7:8" ht="13.5">
      <c r="G37" s="56"/>
      <c r="H37" s="31"/>
    </row>
  </sheetData>
  <sheetProtection/>
  <mergeCells count="2">
    <mergeCell ref="E3:H3"/>
    <mergeCell ref="A2:H2"/>
  </mergeCells>
  <printOptions horizontalCentered="1"/>
  <pageMargins left="0.71" right="0.4724409448818898" top="0.7874015748031497" bottom="0.44" header="0.5118110236220472" footer="0.39"/>
  <pageSetup firstPageNumber="3" useFirstPageNumber="1" horizontalDpi="600" verticalDpi="600" orientation="portrait" paperSize="9" scale="80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m961060</dc:creator>
  <cp:keywords/>
  <dc:description/>
  <cp:lastModifiedBy>三重県</cp:lastModifiedBy>
  <cp:lastPrinted>2013-06-17T06:32:13Z</cp:lastPrinted>
  <dcterms:created xsi:type="dcterms:W3CDTF">2007-04-16T00:12:00Z</dcterms:created>
  <dcterms:modified xsi:type="dcterms:W3CDTF">2013-06-19T01:17:59Z</dcterms:modified>
  <cp:category/>
  <cp:version/>
  <cp:contentType/>
  <cp:contentStatus/>
</cp:coreProperties>
</file>