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0" activeTab="0"/>
  </bookViews>
  <sheets>
    <sheet name="当日有権者数（在外）" sheetId="1" r:id="rId1"/>
    <sheet name="前回比較（在外）" sheetId="2" r:id="rId2"/>
  </sheets>
  <definedNames>
    <definedName name="_xlnm.Print_Area" localSheetId="1">'前回比較（在外）'!$A$1:$O$35</definedName>
  </definedNames>
  <calcPr fullCalcOnLoad="1"/>
</workbook>
</file>

<file path=xl/sharedStrings.xml><?xml version="1.0" encoding="utf-8"?>
<sst xmlns="http://schemas.openxmlformats.org/spreadsheetml/2006/main" count="106" uniqueCount="73">
  <si>
    <t>男</t>
  </si>
  <si>
    <t>女</t>
  </si>
  <si>
    <t>計</t>
  </si>
  <si>
    <t>度会町</t>
  </si>
  <si>
    <t>いなべ市</t>
  </si>
  <si>
    <t>志摩市</t>
  </si>
  <si>
    <t>伊賀市</t>
  </si>
  <si>
    <t>津市</t>
  </si>
  <si>
    <t>【市　　　計】</t>
  </si>
  <si>
    <t>大紀町</t>
  </si>
  <si>
    <t>南伊勢町</t>
  </si>
  <si>
    <t>紀北町</t>
  </si>
  <si>
    <t>[南牟婁郡計]</t>
  </si>
  <si>
    <t>【郡　　  計】</t>
  </si>
  <si>
    <t>三重県選挙管理委員会</t>
  </si>
  <si>
    <t>数降順</t>
  </si>
  <si>
    <t>率降順</t>
  </si>
  <si>
    <t>大紀町</t>
  </si>
  <si>
    <t>郡　計</t>
  </si>
  <si>
    <t>市町名</t>
  </si>
  <si>
    <t>【県      計】</t>
  </si>
  <si>
    <t>市町名</t>
  </si>
  <si>
    <t>　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</si>
  <si>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</si>
  <si>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</si>
  <si>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</si>
  <si>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</si>
  <si>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</si>
  <si>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</si>
  <si>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</si>
  <si>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</si>
  <si>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</si>
  <si>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</si>
  <si>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</si>
  <si>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</si>
  <si>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</si>
  <si>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</si>
  <si>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</si>
  <si>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</si>
  <si>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</si>
  <si>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</si>
  <si>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</si>
  <si>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</si>
  <si>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御浜町</t>
  </si>
  <si>
    <t>紀宝町</t>
  </si>
  <si>
    <t>市　計</t>
  </si>
  <si>
    <t>県　計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</si>
  <si>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</si>
  <si>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</si>
  <si>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</si>
  <si>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</si>
  <si>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</si>
  <si>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</si>
  <si>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</si>
  <si>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</si>
  <si>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</si>
  <si>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</si>
  <si>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</si>
  <si>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[桑名郡計]</t>
  </si>
  <si>
    <t>[員弁郡計]</t>
  </si>
  <si>
    <t>[三重郡計]</t>
  </si>
  <si>
    <t>[多気郡計]</t>
  </si>
  <si>
    <t>[度会郡計]</t>
  </si>
  <si>
    <t>[北牟婁郡計]</t>
  </si>
  <si>
    <t>三重県選挙管理委員会</t>
  </si>
  <si>
    <t>当日有権者数（在外）</t>
  </si>
  <si>
    <t>今回当日有権者数(A)</t>
  </si>
  <si>
    <t>前回当日有権者数（H１６）（B）</t>
  </si>
  <si>
    <t>増減率（C/B*100)（％）</t>
  </si>
  <si>
    <t>差引増減数（A-B)（C）</t>
  </si>
  <si>
    <t>平成１９年７月２９日執行　参議院議員通常選挙</t>
  </si>
  <si>
    <t>平成１９年７月２９日執行　参議院議員通常選挙（在外）</t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</si>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</sst>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.00;&quot;▲ &quot;#,##0.00"/>
    <numFmt numFmtId="179" formatCode="#,##0_ ;[Red]\-#,##0\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color indexed="56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tted"/>
    </border>
    <border>
      <left style="medium"/>
      <right style="thin"/>
      <top style="double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 diagonalDown="1">
      <left style="thin"/>
      <right style="thin"/>
      <top style="double"/>
      <bottom style="double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medium"/>
      <top style="double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distributed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vertical="top"/>
    </xf>
    <xf numFmtId="176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distributed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distributed" vertical="center"/>
    </xf>
    <xf numFmtId="176" fontId="2" fillId="0" borderId="9" xfId="0" applyNumberFormat="1" applyFont="1" applyFill="1" applyBorder="1" applyAlignment="1">
      <alignment horizontal="distributed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13" xfId="16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Continuous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4" xfId="16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 shrinkToFit="1"/>
    </xf>
    <xf numFmtId="176" fontId="2" fillId="0" borderId="15" xfId="16" applyNumberFormat="1" applyFont="1" applyBorder="1" applyAlignment="1">
      <alignment vertical="center"/>
    </xf>
    <xf numFmtId="177" fontId="2" fillId="0" borderId="15" xfId="16" applyNumberFormat="1" applyFont="1" applyBorder="1" applyAlignment="1">
      <alignment vertical="center"/>
    </xf>
    <xf numFmtId="178" fontId="2" fillId="0" borderId="15" xfId="15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 shrinkToFit="1"/>
    </xf>
    <xf numFmtId="177" fontId="2" fillId="0" borderId="13" xfId="16" applyNumberFormat="1" applyFont="1" applyBorder="1" applyAlignment="1">
      <alignment vertical="center"/>
    </xf>
    <xf numFmtId="178" fontId="2" fillId="0" borderId="13" xfId="15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horizontal="center" vertical="center" shrinkToFit="1"/>
    </xf>
    <xf numFmtId="176" fontId="2" fillId="0" borderId="17" xfId="16" applyNumberFormat="1" applyFont="1" applyBorder="1" applyAlignment="1">
      <alignment vertical="center"/>
    </xf>
    <xf numFmtId="177" fontId="2" fillId="0" borderId="17" xfId="16" applyNumberFormat="1" applyFont="1" applyBorder="1" applyAlignment="1">
      <alignment vertical="center"/>
    </xf>
    <xf numFmtId="178" fontId="2" fillId="0" borderId="17" xfId="15" applyNumberFormat="1" applyFont="1" applyBorder="1" applyAlignment="1">
      <alignment vertical="center"/>
    </xf>
    <xf numFmtId="176" fontId="7" fillId="0" borderId="18" xfId="0" applyNumberFormat="1" applyFont="1" applyFill="1" applyBorder="1" applyAlignment="1">
      <alignment horizontal="center" vertical="center" shrinkToFit="1"/>
    </xf>
    <xf numFmtId="176" fontId="2" fillId="0" borderId="18" xfId="16" applyNumberFormat="1" applyFont="1" applyBorder="1" applyAlignment="1">
      <alignment vertical="center"/>
    </xf>
    <xf numFmtId="177" fontId="6" fillId="0" borderId="18" xfId="16" applyNumberFormat="1" applyFont="1" applyBorder="1" applyAlignment="1">
      <alignment vertical="center"/>
    </xf>
    <xf numFmtId="178" fontId="2" fillId="0" borderId="18" xfId="15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7" fillId="0" borderId="14" xfId="0" applyNumberFormat="1" applyFont="1" applyFill="1" applyBorder="1" applyAlignment="1">
      <alignment horizontal="center" vertical="center" shrinkToFit="1"/>
    </xf>
    <xf numFmtId="176" fontId="2" fillId="0" borderId="14" xfId="16" applyNumberFormat="1" applyFont="1" applyBorder="1" applyAlignment="1">
      <alignment vertical="center"/>
    </xf>
    <xf numFmtId="177" fontId="2" fillId="0" borderId="14" xfId="16" applyNumberFormat="1" applyFont="1" applyBorder="1" applyAlignment="1">
      <alignment vertical="center"/>
    </xf>
    <xf numFmtId="176" fontId="7" fillId="0" borderId="13" xfId="0" applyNumberFormat="1" applyFont="1" applyFill="1" applyBorder="1" applyAlignment="1">
      <alignment horizontal="center" vertical="center" shrinkToFit="1"/>
    </xf>
    <xf numFmtId="176" fontId="2" fillId="0" borderId="2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5" fillId="0" borderId="0" xfId="0" applyNumberFormat="1" applyFont="1" applyFill="1" applyAlignment="1">
      <alignment horizontal="centerContinuous" vertical="center"/>
    </xf>
    <xf numFmtId="176" fontId="4" fillId="0" borderId="0" xfId="0" applyNumberFormat="1" applyFont="1" applyFill="1" applyAlignment="1">
      <alignment horizontal="centerContinuous" vertical="center"/>
    </xf>
    <xf numFmtId="176" fontId="2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centerContinuous" vertical="center"/>
    </xf>
    <xf numFmtId="176" fontId="2" fillId="0" borderId="0" xfId="0" applyNumberFormat="1" applyFont="1" applyAlignment="1">
      <alignment horizontal="centerContinuous" vertical="center"/>
    </xf>
    <xf numFmtId="176" fontId="2" fillId="0" borderId="21" xfId="16" applyNumberFormat="1" applyFont="1" applyFill="1" applyBorder="1" applyAlignment="1">
      <alignment vertical="center"/>
    </xf>
    <xf numFmtId="176" fontId="2" fillId="0" borderId="22" xfId="16" applyNumberFormat="1" applyFont="1" applyFill="1" applyBorder="1" applyAlignment="1">
      <alignment vertical="center"/>
    </xf>
    <xf numFmtId="176" fontId="2" fillId="0" borderId="23" xfId="16" applyNumberFormat="1" applyFont="1" applyFill="1" applyBorder="1" applyAlignment="1">
      <alignment vertical="center"/>
    </xf>
    <xf numFmtId="176" fontId="2" fillId="0" borderId="24" xfId="16" applyNumberFormat="1" applyFont="1" applyFill="1" applyBorder="1" applyAlignment="1">
      <alignment vertical="center"/>
    </xf>
    <xf numFmtId="176" fontId="2" fillId="0" borderId="25" xfId="16" applyNumberFormat="1" applyFont="1" applyFill="1" applyBorder="1" applyAlignment="1">
      <alignment vertical="center"/>
    </xf>
    <xf numFmtId="176" fontId="2" fillId="0" borderId="26" xfId="16" applyNumberFormat="1" applyFont="1" applyFill="1" applyBorder="1" applyAlignment="1">
      <alignment vertical="center"/>
    </xf>
    <xf numFmtId="176" fontId="2" fillId="0" borderId="27" xfId="16" applyNumberFormat="1" applyFont="1" applyFill="1" applyBorder="1" applyAlignment="1">
      <alignment vertical="center"/>
    </xf>
    <xf numFmtId="176" fontId="2" fillId="0" borderId="28" xfId="16" applyNumberFormat="1" applyFont="1" applyFill="1" applyBorder="1" applyAlignment="1">
      <alignment vertical="center"/>
    </xf>
    <xf numFmtId="176" fontId="2" fillId="0" borderId="29" xfId="16" applyNumberFormat="1" applyFont="1" applyFill="1" applyBorder="1" applyAlignment="1">
      <alignment vertical="center"/>
    </xf>
    <xf numFmtId="176" fontId="2" fillId="0" borderId="30" xfId="16" applyNumberFormat="1" applyFont="1" applyFill="1" applyBorder="1" applyAlignment="1">
      <alignment vertical="center"/>
    </xf>
    <xf numFmtId="176" fontId="2" fillId="0" borderId="18" xfId="16" applyNumberFormat="1" applyFont="1" applyFill="1" applyBorder="1" applyAlignment="1">
      <alignment vertical="center"/>
    </xf>
    <xf numFmtId="176" fontId="2" fillId="0" borderId="31" xfId="16" applyNumberFormat="1" applyFont="1" applyFill="1" applyBorder="1" applyAlignment="1">
      <alignment vertical="center"/>
    </xf>
    <xf numFmtId="176" fontId="2" fillId="0" borderId="32" xfId="16" applyNumberFormat="1" applyFont="1" applyFill="1" applyBorder="1" applyAlignment="1">
      <alignment vertical="center"/>
    </xf>
    <xf numFmtId="176" fontId="2" fillId="0" borderId="33" xfId="16" applyNumberFormat="1" applyFont="1" applyFill="1" applyBorder="1" applyAlignment="1">
      <alignment vertical="center"/>
    </xf>
    <xf numFmtId="176" fontId="6" fillId="0" borderId="15" xfId="16" applyNumberFormat="1" applyFont="1" applyBorder="1" applyAlignment="1" applyProtection="1">
      <alignment vertical="center"/>
      <protection/>
    </xf>
    <xf numFmtId="176" fontId="6" fillId="0" borderId="13" xfId="16" applyNumberFormat="1" applyFont="1" applyBorder="1" applyAlignment="1" applyProtection="1">
      <alignment vertical="center"/>
      <protection/>
    </xf>
    <xf numFmtId="176" fontId="6" fillId="0" borderId="17" xfId="16" applyNumberFormat="1" applyFont="1" applyBorder="1" applyAlignment="1" applyProtection="1">
      <alignment vertical="center"/>
      <protection/>
    </xf>
    <xf numFmtId="179" fontId="6" fillId="0" borderId="18" xfId="16" applyNumberFormat="1" applyFont="1" applyBorder="1" applyAlignment="1" applyProtection="1">
      <alignment vertical="center"/>
      <protection/>
    </xf>
    <xf numFmtId="176" fontId="6" fillId="0" borderId="14" xfId="16" applyNumberFormat="1" applyFont="1" applyBorder="1" applyAlignment="1" applyProtection="1">
      <alignment vertical="center"/>
      <protection/>
    </xf>
    <xf numFmtId="176" fontId="2" fillId="0" borderId="34" xfId="16" applyNumberFormat="1" applyFont="1" applyFill="1" applyBorder="1" applyAlignment="1" applyProtection="1">
      <alignment vertical="center"/>
      <protection locked="0"/>
    </xf>
    <xf numFmtId="176" fontId="2" fillId="0" borderId="35" xfId="16" applyNumberFormat="1" applyFont="1" applyFill="1" applyBorder="1" applyAlignment="1" applyProtection="1">
      <alignment vertical="center"/>
      <protection locked="0"/>
    </xf>
    <xf numFmtId="176" fontId="2" fillId="0" borderId="27" xfId="16" applyNumberFormat="1" applyFont="1" applyFill="1" applyBorder="1" applyAlignment="1" applyProtection="1">
      <alignment vertical="center"/>
      <protection locked="0"/>
    </xf>
    <xf numFmtId="176" fontId="2" fillId="0" borderId="36" xfId="16" applyNumberFormat="1" applyFont="1" applyFill="1" applyBorder="1" applyAlignment="1" applyProtection="1">
      <alignment vertical="center"/>
      <protection locked="0"/>
    </xf>
    <xf numFmtId="176" fontId="2" fillId="0" borderId="37" xfId="16" applyNumberFormat="1" applyFont="1" applyFill="1" applyBorder="1" applyAlignment="1" applyProtection="1">
      <alignment vertical="center"/>
      <protection locked="0"/>
    </xf>
    <xf numFmtId="178" fontId="2" fillId="0" borderId="13" xfId="15" applyNumberFormat="1" applyFont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center" vertical="center" shrinkToFit="1"/>
    </xf>
    <xf numFmtId="176" fontId="2" fillId="0" borderId="40" xfId="0" applyNumberFormat="1" applyFont="1" applyBorder="1" applyAlignment="1">
      <alignment horizontal="center" vertical="center" shrinkToFit="1"/>
    </xf>
    <xf numFmtId="176" fontId="2" fillId="0" borderId="41" xfId="0" applyNumberFormat="1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625" style="6" customWidth="1"/>
    <col min="2" max="8" width="20.625" style="6" customWidth="1"/>
    <col min="9" max="10" width="9.00390625" style="6" customWidth="1"/>
    <col min="11" max="16384" width="9.00390625" style="10" customWidth="1"/>
  </cols>
  <sheetData>
    <row r="1" ht="24" customHeight="1">
      <c r="A1" s="5" t="s">
        <v>64</v>
      </c>
    </row>
    <row r="2" spans="1:4" ht="18.75">
      <c r="A2" s="52" t="s">
        <v>70</v>
      </c>
      <c r="B2" s="53"/>
      <c r="C2" s="53"/>
      <c r="D2" s="53"/>
    </row>
    <row r="3" spans="1:4" ht="19.5" thickBot="1">
      <c r="A3" s="7"/>
      <c r="B3" s="82" t="s">
        <v>65</v>
      </c>
      <c r="C3" s="82"/>
      <c r="D3" s="8"/>
    </row>
    <row r="4" spans="1:8" ht="18" customHeight="1" thickBot="1">
      <c r="A4" s="9" t="s">
        <v>19</v>
      </c>
      <c r="B4" s="12" t="s">
        <v>0</v>
      </c>
      <c r="C4" s="12" t="s">
        <v>1</v>
      </c>
      <c r="D4" s="13" t="s">
        <v>2</v>
      </c>
      <c r="E4" s="11"/>
      <c r="F4" s="11"/>
      <c r="G4" s="11"/>
      <c r="H4" s="11"/>
    </row>
    <row r="5" spans="1:4" ht="18" customHeight="1" thickTop="1">
      <c r="A5" s="14" t="s">
        <v>47</v>
      </c>
      <c r="B5" s="76">
        <v>62</v>
      </c>
      <c r="C5" s="76">
        <v>78</v>
      </c>
      <c r="D5" s="57">
        <f>SUM(B5:C5)</f>
        <v>140</v>
      </c>
    </row>
    <row r="6" spans="1:4" ht="18" customHeight="1">
      <c r="A6" s="1" t="s">
        <v>48</v>
      </c>
      <c r="B6" s="77">
        <v>118</v>
      </c>
      <c r="C6" s="77">
        <v>89</v>
      </c>
      <c r="D6" s="58">
        <f aca="true" t="shared" si="0" ref="D6:D43">SUM(B6:C6)</f>
        <v>207</v>
      </c>
    </row>
    <row r="7" spans="1:4" ht="18" customHeight="1">
      <c r="A7" s="1" t="s">
        <v>49</v>
      </c>
      <c r="B7" s="77">
        <v>24</v>
      </c>
      <c r="C7" s="77">
        <v>25</v>
      </c>
      <c r="D7" s="58">
        <f t="shared" si="0"/>
        <v>49</v>
      </c>
    </row>
    <row r="8" spans="1:4" ht="18" customHeight="1">
      <c r="A8" s="1" t="s">
        <v>50</v>
      </c>
      <c r="B8" s="77">
        <v>29</v>
      </c>
      <c r="C8" s="77">
        <v>36</v>
      </c>
      <c r="D8" s="58">
        <f t="shared" si="0"/>
        <v>65</v>
      </c>
    </row>
    <row r="9" spans="1:4" ht="18" customHeight="1">
      <c r="A9" s="1" t="s">
        <v>51</v>
      </c>
      <c r="B9" s="77">
        <v>66</v>
      </c>
      <c r="C9" s="77">
        <v>40</v>
      </c>
      <c r="D9" s="58">
        <f t="shared" si="0"/>
        <v>106</v>
      </c>
    </row>
    <row r="10" spans="1:4" ht="18" customHeight="1">
      <c r="A10" s="1" t="s">
        <v>52</v>
      </c>
      <c r="B10" s="77">
        <v>90</v>
      </c>
      <c r="C10" s="77">
        <v>73</v>
      </c>
      <c r="D10" s="58">
        <f t="shared" si="0"/>
        <v>163</v>
      </c>
    </row>
    <row r="11" spans="1:4" ht="18" customHeight="1">
      <c r="A11" s="1" t="s">
        <v>53</v>
      </c>
      <c r="B11" s="77">
        <v>12</v>
      </c>
      <c r="C11" s="77">
        <v>18</v>
      </c>
      <c r="D11" s="58">
        <f t="shared" si="0"/>
        <v>30</v>
      </c>
    </row>
    <row r="12" spans="1:4" ht="18" customHeight="1">
      <c r="A12" s="1" t="s">
        <v>54</v>
      </c>
      <c r="B12" s="77">
        <v>17</v>
      </c>
      <c r="C12" s="77">
        <v>15</v>
      </c>
      <c r="D12" s="58">
        <f t="shared" si="0"/>
        <v>32</v>
      </c>
    </row>
    <row r="13" spans="1:4" ht="18" customHeight="1">
      <c r="A13" s="1" t="s">
        <v>55</v>
      </c>
      <c r="B13" s="77">
        <v>23</v>
      </c>
      <c r="C13" s="77">
        <v>8</v>
      </c>
      <c r="D13" s="58">
        <f t="shared" si="0"/>
        <v>31</v>
      </c>
    </row>
    <row r="14" spans="1:4" ht="18" customHeight="1">
      <c r="A14" s="1" t="s">
        <v>56</v>
      </c>
      <c r="B14" s="77">
        <v>5</v>
      </c>
      <c r="C14" s="77">
        <v>3</v>
      </c>
      <c r="D14" s="58">
        <f t="shared" si="0"/>
        <v>8</v>
      </c>
    </row>
    <row r="15" spans="1:4" ht="18" customHeight="1">
      <c r="A15" s="1" t="s">
        <v>57</v>
      </c>
      <c r="B15" s="77">
        <v>7</v>
      </c>
      <c r="C15" s="77">
        <v>5</v>
      </c>
      <c r="D15" s="58">
        <f t="shared" si="0"/>
        <v>12</v>
      </c>
    </row>
    <row r="16" spans="1:4" ht="18" customHeight="1">
      <c r="A16" s="15" t="s">
        <v>4</v>
      </c>
      <c r="B16" s="77">
        <v>11</v>
      </c>
      <c r="C16" s="77">
        <v>9</v>
      </c>
      <c r="D16" s="58">
        <f t="shared" si="0"/>
        <v>20</v>
      </c>
    </row>
    <row r="17" spans="1:4" ht="18" customHeight="1">
      <c r="A17" s="1" t="s">
        <v>5</v>
      </c>
      <c r="B17" s="77">
        <v>8</v>
      </c>
      <c r="C17" s="77">
        <v>11</v>
      </c>
      <c r="D17" s="58">
        <f t="shared" si="0"/>
        <v>19</v>
      </c>
    </row>
    <row r="18" spans="1:4" ht="18" customHeight="1" thickBot="1">
      <c r="A18" s="16" t="s">
        <v>6</v>
      </c>
      <c r="B18" s="78">
        <v>24</v>
      </c>
      <c r="C18" s="78">
        <v>29</v>
      </c>
      <c r="D18" s="59">
        <f t="shared" si="0"/>
        <v>53</v>
      </c>
    </row>
    <row r="19" spans="1:4" ht="18" customHeight="1" thickBot="1">
      <c r="A19" s="17" t="s">
        <v>8</v>
      </c>
      <c r="B19" s="60">
        <f>SUM(B5:B18)</f>
        <v>496</v>
      </c>
      <c r="C19" s="60">
        <f>SUM(C5:C18)</f>
        <v>439</v>
      </c>
      <c r="D19" s="61">
        <f t="shared" si="0"/>
        <v>935</v>
      </c>
    </row>
    <row r="20" spans="1:4" ht="18" customHeight="1">
      <c r="A20" s="18" t="s">
        <v>34</v>
      </c>
      <c r="B20" s="79">
        <v>3</v>
      </c>
      <c r="C20" s="79">
        <v>1</v>
      </c>
      <c r="D20" s="62">
        <f t="shared" si="0"/>
        <v>4</v>
      </c>
    </row>
    <row r="21" spans="1:4" ht="18" customHeight="1">
      <c r="A21" s="20" t="s">
        <v>58</v>
      </c>
      <c r="B21" s="63">
        <f>SUM(B20)</f>
        <v>3</v>
      </c>
      <c r="C21" s="63">
        <f>SUM(C20)</f>
        <v>1</v>
      </c>
      <c r="D21" s="59">
        <f t="shared" si="0"/>
        <v>4</v>
      </c>
    </row>
    <row r="22" spans="1:4" ht="18" customHeight="1">
      <c r="A22" s="3" t="s">
        <v>35</v>
      </c>
      <c r="B22" s="80">
        <v>13</v>
      </c>
      <c r="C22" s="80">
        <v>9</v>
      </c>
      <c r="D22" s="64">
        <f t="shared" si="0"/>
        <v>22</v>
      </c>
    </row>
    <row r="23" spans="1:4" ht="18" customHeight="1">
      <c r="A23" s="20" t="s">
        <v>59</v>
      </c>
      <c r="B23" s="63">
        <f>SUM(B22)</f>
        <v>13</v>
      </c>
      <c r="C23" s="63">
        <f>SUM(C22)</f>
        <v>9</v>
      </c>
      <c r="D23" s="59">
        <f t="shared" si="0"/>
        <v>22</v>
      </c>
    </row>
    <row r="24" spans="1:4" ht="18" customHeight="1">
      <c r="A24" s="3" t="s">
        <v>36</v>
      </c>
      <c r="B24" s="80">
        <v>6</v>
      </c>
      <c r="C24" s="80">
        <v>8</v>
      </c>
      <c r="D24" s="64">
        <f t="shared" si="0"/>
        <v>14</v>
      </c>
    </row>
    <row r="25" spans="1:4" ht="18" customHeight="1">
      <c r="A25" s="1" t="s">
        <v>37</v>
      </c>
      <c r="B25" s="77">
        <v>0</v>
      </c>
      <c r="C25" s="77">
        <v>5</v>
      </c>
      <c r="D25" s="58">
        <f t="shared" si="0"/>
        <v>5</v>
      </c>
    </row>
    <row r="26" spans="1:4" ht="18" customHeight="1">
      <c r="A26" s="1" t="s">
        <v>38</v>
      </c>
      <c r="B26" s="77">
        <v>3</v>
      </c>
      <c r="C26" s="77">
        <v>2</v>
      </c>
      <c r="D26" s="58">
        <f t="shared" si="0"/>
        <v>5</v>
      </c>
    </row>
    <row r="27" spans="1:4" ht="18" customHeight="1">
      <c r="A27" s="19" t="s">
        <v>60</v>
      </c>
      <c r="B27" s="65">
        <f>SUM(B24:B26)</f>
        <v>9</v>
      </c>
      <c r="C27" s="65">
        <f>SUM(C24:C26)</f>
        <v>15</v>
      </c>
      <c r="D27" s="66">
        <f t="shared" si="0"/>
        <v>24</v>
      </c>
    </row>
    <row r="28" spans="1:4" ht="18" customHeight="1">
      <c r="A28" s="3" t="s">
        <v>39</v>
      </c>
      <c r="B28" s="80">
        <v>3</v>
      </c>
      <c r="C28" s="80">
        <v>1</v>
      </c>
      <c r="D28" s="64">
        <f t="shared" si="0"/>
        <v>4</v>
      </c>
    </row>
    <row r="29" spans="1:4" ht="18" customHeight="1">
      <c r="A29" s="1" t="s">
        <v>40</v>
      </c>
      <c r="B29" s="77">
        <v>3</v>
      </c>
      <c r="C29" s="77">
        <v>3</v>
      </c>
      <c r="D29" s="58">
        <f t="shared" si="0"/>
        <v>6</v>
      </c>
    </row>
    <row r="30" spans="1:4" ht="18" customHeight="1">
      <c r="A30" s="1" t="s">
        <v>41</v>
      </c>
      <c r="B30" s="77">
        <v>2</v>
      </c>
      <c r="C30" s="77">
        <v>2</v>
      </c>
      <c r="D30" s="58">
        <f t="shared" si="0"/>
        <v>4</v>
      </c>
    </row>
    <row r="31" spans="1:4" ht="18" customHeight="1">
      <c r="A31" s="20" t="s">
        <v>61</v>
      </c>
      <c r="B31" s="63">
        <f>SUM(B28:B30)</f>
        <v>8</v>
      </c>
      <c r="C31" s="63">
        <f>SUM(C28:C30)</f>
        <v>6</v>
      </c>
      <c r="D31" s="59">
        <f t="shared" si="0"/>
        <v>14</v>
      </c>
    </row>
    <row r="32" spans="1:4" ht="18" customHeight="1">
      <c r="A32" s="3" t="s">
        <v>42</v>
      </c>
      <c r="B32" s="80">
        <v>0</v>
      </c>
      <c r="C32" s="80">
        <v>0</v>
      </c>
      <c r="D32" s="64">
        <f t="shared" si="0"/>
        <v>0</v>
      </c>
    </row>
    <row r="33" spans="1:4" ht="18" customHeight="1">
      <c r="A33" s="1" t="s">
        <v>3</v>
      </c>
      <c r="B33" s="77">
        <v>0</v>
      </c>
      <c r="C33" s="77">
        <v>1</v>
      </c>
      <c r="D33" s="58">
        <f t="shared" si="0"/>
        <v>1</v>
      </c>
    </row>
    <row r="34" spans="1:4" ht="18" customHeight="1">
      <c r="A34" s="1" t="s">
        <v>9</v>
      </c>
      <c r="B34" s="77">
        <v>3</v>
      </c>
      <c r="C34" s="77">
        <v>4</v>
      </c>
      <c r="D34" s="58">
        <f t="shared" si="0"/>
        <v>7</v>
      </c>
    </row>
    <row r="35" spans="1:4" ht="18" customHeight="1">
      <c r="A35" s="1" t="s">
        <v>10</v>
      </c>
      <c r="B35" s="77">
        <v>4</v>
      </c>
      <c r="C35" s="77">
        <v>4</v>
      </c>
      <c r="D35" s="58">
        <f t="shared" si="0"/>
        <v>8</v>
      </c>
    </row>
    <row r="36" spans="1:4" ht="18" customHeight="1">
      <c r="A36" s="19" t="s">
        <v>62</v>
      </c>
      <c r="B36" s="65">
        <f>SUM(B32:B35)</f>
        <v>7</v>
      </c>
      <c r="C36" s="65">
        <f>SUM(C32:C35)</f>
        <v>9</v>
      </c>
      <c r="D36" s="66">
        <f t="shared" si="0"/>
        <v>16</v>
      </c>
    </row>
    <row r="37" spans="1:4" ht="18" customHeight="1">
      <c r="A37" s="3" t="s">
        <v>11</v>
      </c>
      <c r="B37" s="80">
        <v>4</v>
      </c>
      <c r="C37" s="80">
        <v>9</v>
      </c>
      <c r="D37" s="64">
        <f t="shared" si="0"/>
        <v>13</v>
      </c>
    </row>
    <row r="38" spans="1:4" ht="18" customHeight="1">
      <c r="A38" s="19" t="s">
        <v>63</v>
      </c>
      <c r="B38" s="65">
        <f>SUM(B37)</f>
        <v>4</v>
      </c>
      <c r="C38" s="65">
        <f>SUM(C37)</f>
        <v>9</v>
      </c>
      <c r="D38" s="66">
        <f t="shared" si="0"/>
        <v>13</v>
      </c>
    </row>
    <row r="39" spans="1:4" ht="18" customHeight="1">
      <c r="A39" s="3" t="s">
        <v>43</v>
      </c>
      <c r="B39" s="80">
        <v>5</v>
      </c>
      <c r="C39" s="80">
        <v>4</v>
      </c>
      <c r="D39" s="64">
        <f t="shared" si="0"/>
        <v>9</v>
      </c>
    </row>
    <row r="40" spans="1:4" ht="18" customHeight="1">
      <c r="A40" s="1" t="s">
        <v>44</v>
      </c>
      <c r="B40" s="77">
        <v>9</v>
      </c>
      <c r="C40" s="77">
        <v>4</v>
      </c>
      <c r="D40" s="58">
        <f t="shared" si="0"/>
        <v>13</v>
      </c>
    </row>
    <row r="41" spans="1:4" ht="18" customHeight="1" thickBot="1">
      <c r="A41" s="20" t="s">
        <v>12</v>
      </c>
      <c r="B41" s="63">
        <f>SUM(B39:B40)</f>
        <v>14</v>
      </c>
      <c r="C41" s="63">
        <f>SUM(C39:C40)</f>
        <v>8</v>
      </c>
      <c r="D41" s="59">
        <f t="shared" si="0"/>
        <v>22</v>
      </c>
    </row>
    <row r="42" spans="1:4" ht="18" customHeight="1" thickBot="1" thickTop="1">
      <c r="A42" s="4" t="s">
        <v>13</v>
      </c>
      <c r="B42" s="67">
        <f>SUM(B41,B38,B36,B31,B27,B23,B21)</f>
        <v>58</v>
      </c>
      <c r="C42" s="67">
        <f>SUM(C41,C38,C36,C31,C27,C23,C21)</f>
        <v>57</v>
      </c>
      <c r="D42" s="68">
        <f t="shared" si="0"/>
        <v>115</v>
      </c>
    </row>
    <row r="43" spans="1:4" ht="18" customHeight="1" thickBot="1" thickTop="1">
      <c r="A43" s="2" t="s">
        <v>20</v>
      </c>
      <c r="B43" s="69">
        <f>SUM(B42,B19)</f>
        <v>554</v>
      </c>
      <c r="C43" s="69">
        <f>SUM(C42,C19)</f>
        <v>496</v>
      </c>
      <c r="D43" s="70">
        <f t="shared" si="0"/>
        <v>1050</v>
      </c>
    </row>
  </sheetData>
  <mergeCells count="1">
    <mergeCell ref="B3:C3"/>
  </mergeCells>
  <dataValidations count="1">
    <dataValidation allowBlank="1" showInputMessage="1" showErrorMessage="1" imeMode="disabled" sqref="B5:C18 B20:C20 B22:C22 B24:C26 B28:C30 B32:C35 B37:C37 B39:C40"/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F14" sqref="F14"/>
    </sheetView>
  </sheetViews>
  <sheetFormatPr defaultColWidth="9.00390625" defaultRowHeight="13.5"/>
  <cols>
    <col min="1" max="1" width="9.625" style="21" customWidth="1"/>
    <col min="2" max="3" width="11.625" style="21" customWidth="1"/>
    <col min="4" max="4" width="12.875" style="21" customWidth="1"/>
    <col min="5" max="6" width="11.625" style="21" customWidth="1"/>
    <col min="7" max="7" width="12.875" style="21" customWidth="1"/>
    <col min="8" max="9" width="11.625" style="21" bestFit="1" customWidth="1"/>
    <col min="10" max="10" width="12.875" style="21" customWidth="1"/>
    <col min="11" max="13" width="9.625" style="21" customWidth="1"/>
    <col min="14" max="14" width="7.50390625" style="21" bestFit="1" customWidth="1"/>
    <col min="15" max="15" width="8.375" style="21" customWidth="1"/>
    <col min="16" max="16" width="9.00390625" style="21" customWidth="1"/>
    <col min="17" max="16384" width="9.00390625" style="22" customWidth="1"/>
  </cols>
  <sheetData>
    <row r="1" spans="1:15" ht="17.25">
      <c r="A1" s="52" t="s">
        <v>71</v>
      </c>
      <c r="B1" s="56"/>
      <c r="C1" s="56"/>
      <c r="D1" s="56"/>
      <c r="E1" s="56"/>
      <c r="F1" s="55"/>
      <c r="G1" s="55"/>
      <c r="H1" s="56"/>
      <c r="I1" s="56"/>
      <c r="J1" s="56"/>
      <c r="K1" s="56"/>
      <c r="L1" s="56"/>
      <c r="O1" s="54" t="s">
        <v>14</v>
      </c>
    </row>
    <row r="2" spans="1:15" ht="18.75" customHeight="1">
      <c r="A2" s="23"/>
      <c r="B2" s="85" t="s">
        <v>66</v>
      </c>
      <c r="C2" s="86"/>
      <c r="D2" s="87"/>
      <c r="E2" s="85" t="s">
        <v>67</v>
      </c>
      <c r="F2" s="86"/>
      <c r="G2" s="87"/>
      <c r="H2" s="24" t="s">
        <v>69</v>
      </c>
      <c r="I2" s="24"/>
      <c r="J2" s="24"/>
      <c r="K2" s="85" t="s">
        <v>68</v>
      </c>
      <c r="L2" s="86"/>
      <c r="M2" s="87"/>
      <c r="N2" s="83" t="s">
        <v>15</v>
      </c>
      <c r="O2" s="83" t="s">
        <v>16</v>
      </c>
    </row>
    <row r="3" spans="1:15" ht="18.75" customHeight="1" thickBot="1">
      <c r="A3" s="25" t="s">
        <v>21</v>
      </c>
      <c r="B3" s="26" t="s">
        <v>0</v>
      </c>
      <c r="C3" s="25" t="s">
        <v>1</v>
      </c>
      <c r="D3" s="25" t="s">
        <v>2</v>
      </c>
      <c r="E3" s="26" t="s">
        <v>0</v>
      </c>
      <c r="F3" s="25" t="s">
        <v>1</v>
      </c>
      <c r="G3" s="25" t="s">
        <v>2</v>
      </c>
      <c r="H3" s="25" t="s">
        <v>0</v>
      </c>
      <c r="I3" s="25" t="s">
        <v>1</v>
      </c>
      <c r="J3" s="25" t="s">
        <v>2</v>
      </c>
      <c r="K3" s="25" t="s">
        <v>0</v>
      </c>
      <c r="L3" s="25" t="s">
        <v>1</v>
      </c>
      <c r="M3" s="25" t="s">
        <v>2</v>
      </c>
      <c r="N3" s="84"/>
      <c r="O3" s="84"/>
    </row>
    <row r="4" spans="1:15" ht="18.75" customHeight="1" thickTop="1">
      <c r="A4" s="27" t="s">
        <v>7</v>
      </c>
      <c r="B4" s="28">
        <v>62</v>
      </c>
      <c r="C4" s="28">
        <v>78</v>
      </c>
      <c r="D4" s="28">
        <v>140</v>
      </c>
      <c r="E4" s="71">
        <v>61</v>
      </c>
      <c r="F4" s="71">
        <v>64</v>
      </c>
      <c r="G4" s="71">
        <v>125</v>
      </c>
      <c r="H4" s="29">
        <v>1</v>
      </c>
      <c r="I4" s="29">
        <v>14</v>
      </c>
      <c r="J4" s="29">
        <v>15</v>
      </c>
      <c r="K4" s="30">
        <v>1.64</v>
      </c>
      <c r="L4" s="30">
        <v>21.88</v>
      </c>
      <c r="M4" s="30">
        <v>12</v>
      </c>
      <c r="N4" s="31">
        <v>5</v>
      </c>
      <c r="O4" s="32">
        <v>20</v>
      </c>
    </row>
    <row r="5" spans="1:15" ht="18.75" customHeight="1">
      <c r="A5" s="33" t="s">
        <v>23</v>
      </c>
      <c r="B5" s="23">
        <v>118</v>
      </c>
      <c r="C5" s="23">
        <v>89</v>
      </c>
      <c r="D5" s="23">
        <v>207</v>
      </c>
      <c r="E5" s="72">
        <v>83</v>
      </c>
      <c r="F5" s="72">
        <v>61</v>
      </c>
      <c r="G5" s="72">
        <v>144</v>
      </c>
      <c r="H5" s="34">
        <v>35</v>
      </c>
      <c r="I5" s="34">
        <v>28</v>
      </c>
      <c r="J5" s="34">
        <v>63</v>
      </c>
      <c r="K5" s="35">
        <v>42.17</v>
      </c>
      <c r="L5" s="35">
        <v>45.9</v>
      </c>
      <c r="M5" s="35">
        <v>43.75</v>
      </c>
      <c r="N5" s="31">
        <v>1</v>
      </c>
      <c r="O5" s="36">
        <v>8</v>
      </c>
    </row>
    <row r="6" spans="1:15" ht="18.75" customHeight="1">
      <c r="A6" s="33" t="s">
        <v>24</v>
      </c>
      <c r="B6" s="23">
        <v>24</v>
      </c>
      <c r="C6" s="23">
        <v>25</v>
      </c>
      <c r="D6" s="23">
        <v>49</v>
      </c>
      <c r="E6" s="72">
        <v>22</v>
      </c>
      <c r="F6" s="72">
        <v>18</v>
      </c>
      <c r="G6" s="72">
        <v>40</v>
      </c>
      <c r="H6" s="34">
        <v>2</v>
      </c>
      <c r="I6" s="34">
        <v>7</v>
      </c>
      <c r="J6" s="34">
        <v>9</v>
      </c>
      <c r="K6" s="35">
        <v>9.09</v>
      </c>
      <c r="L6" s="35">
        <v>38.89</v>
      </c>
      <c r="M6" s="35">
        <v>22.5</v>
      </c>
      <c r="N6" s="31">
        <v>9</v>
      </c>
      <c r="O6" s="36">
        <v>14</v>
      </c>
    </row>
    <row r="7" spans="1:15" ht="18.75" customHeight="1">
      <c r="A7" s="33" t="s">
        <v>25</v>
      </c>
      <c r="B7" s="23">
        <v>29</v>
      </c>
      <c r="C7" s="23">
        <v>36</v>
      </c>
      <c r="D7" s="23">
        <v>65</v>
      </c>
      <c r="E7" s="72">
        <v>21</v>
      </c>
      <c r="F7" s="72">
        <v>25</v>
      </c>
      <c r="G7" s="72">
        <v>46</v>
      </c>
      <c r="H7" s="34">
        <v>8</v>
      </c>
      <c r="I7" s="34">
        <v>11</v>
      </c>
      <c r="J7" s="34">
        <v>19</v>
      </c>
      <c r="K7" s="35">
        <v>38.1</v>
      </c>
      <c r="L7" s="35">
        <v>44</v>
      </c>
      <c r="M7" s="35">
        <v>41.3</v>
      </c>
      <c r="N7" s="31">
        <v>4</v>
      </c>
      <c r="O7" s="36">
        <v>9</v>
      </c>
    </row>
    <row r="8" spans="1:15" ht="18.75" customHeight="1">
      <c r="A8" s="33" t="s">
        <v>26</v>
      </c>
      <c r="B8" s="23">
        <v>66</v>
      </c>
      <c r="C8" s="23">
        <v>40</v>
      </c>
      <c r="D8" s="23">
        <v>106</v>
      </c>
      <c r="E8" s="72">
        <v>42</v>
      </c>
      <c r="F8" s="72">
        <v>29</v>
      </c>
      <c r="G8" s="72">
        <v>71</v>
      </c>
      <c r="H8" s="34">
        <v>24</v>
      </c>
      <c r="I8" s="34">
        <v>11</v>
      </c>
      <c r="J8" s="34">
        <v>35</v>
      </c>
      <c r="K8" s="35">
        <v>57.14</v>
      </c>
      <c r="L8" s="35">
        <v>37.93</v>
      </c>
      <c r="M8" s="35">
        <v>49.3</v>
      </c>
      <c r="N8" s="31">
        <v>3</v>
      </c>
      <c r="O8" s="36">
        <v>6</v>
      </c>
    </row>
    <row r="9" spans="1:15" ht="18.75" customHeight="1">
      <c r="A9" s="33" t="s">
        <v>27</v>
      </c>
      <c r="B9" s="23">
        <v>90</v>
      </c>
      <c r="C9" s="23">
        <v>73</v>
      </c>
      <c r="D9" s="23">
        <v>163</v>
      </c>
      <c r="E9" s="72">
        <v>58</v>
      </c>
      <c r="F9" s="72">
        <v>45</v>
      </c>
      <c r="G9" s="72">
        <v>103</v>
      </c>
      <c r="H9" s="34">
        <v>32</v>
      </c>
      <c r="I9" s="34">
        <v>28</v>
      </c>
      <c r="J9" s="34">
        <v>60</v>
      </c>
      <c r="K9" s="35">
        <v>55.17</v>
      </c>
      <c r="L9" s="35">
        <v>62.22</v>
      </c>
      <c r="M9" s="35">
        <v>58.25</v>
      </c>
      <c r="N9" s="31">
        <v>2</v>
      </c>
      <c r="O9" s="36">
        <v>4</v>
      </c>
    </row>
    <row r="10" spans="1:15" ht="18.75" customHeight="1">
      <c r="A10" s="33" t="s">
        <v>28</v>
      </c>
      <c r="B10" s="23">
        <v>12</v>
      </c>
      <c r="C10" s="23">
        <v>18</v>
      </c>
      <c r="D10" s="23">
        <v>30</v>
      </c>
      <c r="E10" s="72">
        <v>9</v>
      </c>
      <c r="F10" s="72">
        <v>15</v>
      </c>
      <c r="G10" s="72">
        <v>24</v>
      </c>
      <c r="H10" s="34">
        <v>3</v>
      </c>
      <c r="I10" s="34">
        <v>3</v>
      </c>
      <c r="J10" s="34">
        <v>6</v>
      </c>
      <c r="K10" s="35">
        <v>33.33</v>
      </c>
      <c r="L10" s="35">
        <v>20</v>
      </c>
      <c r="M10" s="35">
        <v>25</v>
      </c>
      <c r="N10" s="31">
        <v>10</v>
      </c>
      <c r="O10" s="36">
        <v>13</v>
      </c>
    </row>
    <row r="11" spans="1:15" ht="18.75" customHeight="1">
      <c r="A11" s="33" t="s">
        <v>29</v>
      </c>
      <c r="B11" s="23">
        <v>17</v>
      </c>
      <c r="C11" s="23">
        <v>15</v>
      </c>
      <c r="D11" s="23">
        <v>32</v>
      </c>
      <c r="E11" s="72">
        <v>17</v>
      </c>
      <c r="F11" s="72">
        <v>11</v>
      </c>
      <c r="G11" s="72">
        <v>28</v>
      </c>
      <c r="H11" s="34">
        <v>0</v>
      </c>
      <c r="I11" s="34">
        <v>4</v>
      </c>
      <c r="J11" s="34">
        <v>4</v>
      </c>
      <c r="K11" s="35">
        <v>0</v>
      </c>
      <c r="L11" s="35">
        <v>36.36</v>
      </c>
      <c r="M11" s="35">
        <v>14.29</v>
      </c>
      <c r="N11" s="31">
        <v>12</v>
      </c>
      <c r="O11" s="36">
        <v>18</v>
      </c>
    </row>
    <row r="12" spans="1:15" ht="18.75" customHeight="1">
      <c r="A12" s="33" t="s">
        <v>30</v>
      </c>
      <c r="B12" s="23">
        <v>23</v>
      </c>
      <c r="C12" s="23">
        <v>8</v>
      </c>
      <c r="D12" s="23">
        <v>31</v>
      </c>
      <c r="E12" s="72">
        <v>15</v>
      </c>
      <c r="F12" s="72">
        <v>5</v>
      </c>
      <c r="G12" s="72">
        <v>20</v>
      </c>
      <c r="H12" s="34">
        <v>8</v>
      </c>
      <c r="I12" s="34">
        <v>3</v>
      </c>
      <c r="J12" s="34">
        <v>11</v>
      </c>
      <c r="K12" s="35">
        <v>53.33</v>
      </c>
      <c r="L12" s="35">
        <v>60</v>
      </c>
      <c r="M12" s="35">
        <v>55</v>
      </c>
      <c r="N12" s="31">
        <v>8</v>
      </c>
      <c r="O12" s="36">
        <v>5</v>
      </c>
    </row>
    <row r="13" spans="1:15" ht="18.75" customHeight="1">
      <c r="A13" s="33" t="s">
        <v>31</v>
      </c>
      <c r="B13" s="23">
        <v>5</v>
      </c>
      <c r="C13" s="23">
        <v>3</v>
      </c>
      <c r="D13" s="23">
        <v>8</v>
      </c>
      <c r="E13" s="72">
        <v>8</v>
      </c>
      <c r="F13" s="72">
        <v>5</v>
      </c>
      <c r="G13" s="72">
        <v>13</v>
      </c>
      <c r="H13" s="34">
        <v>-3</v>
      </c>
      <c r="I13" s="34">
        <v>-2</v>
      </c>
      <c r="J13" s="34">
        <v>-5</v>
      </c>
      <c r="K13" s="35">
        <v>-37.5</v>
      </c>
      <c r="L13" s="35">
        <v>-40</v>
      </c>
      <c r="M13" s="35">
        <v>-38.46</v>
      </c>
      <c r="N13" s="31">
        <v>29</v>
      </c>
      <c r="O13" s="36">
        <v>28</v>
      </c>
    </row>
    <row r="14" spans="1:15" ht="18.75" customHeight="1">
      <c r="A14" s="33" t="s">
        <v>32</v>
      </c>
      <c r="B14" s="23">
        <v>7</v>
      </c>
      <c r="C14" s="23">
        <v>5</v>
      </c>
      <c r="D14" s="23">
        <v>12</v>
      </c>
      <c r="E14" s="72">
        <v>6</v>
      </c>
      <c r="F14" s="72">
        <v>3</v>
      </c>
      <c r="G14" s="72">
        <v>9</v>
      </c>
      <c r="H14" s="34">
        <v>1</v>
      </c>
      <c r="I14" s="34">
        <v>2</v>
      </c>
      <c r="J14" s="34">
        <v>3</v>
      </c>
      <c r="K14" s="35">
        <v>16.67</v>
      </c>
      <c r="L14" s="35">
        <v>66.67</v>
      </c>
      <c r="M14" s="35">
        <v>33.33</v>
      </c>
      <c r="N14" s="31">
        <v>14</v>
      </c>
      <c r="O14" s="36">
        <v>11</v>
      </c>
    </row>
    <row r="15" spans="1:15" ht="18.75" customHeight="1">
      <c r="A15" s="33" t="s">
        <v>33</v>
      </c>
      <c r="B15" s="23">
        <v>11</v>
      </c>
      <c r="C15" s="23">
        <v>9</v>
      </c>
      <c r="D15" s="23">
        <v>20</v>
      </c>
      <c r="E15" s="72">
        <v>6</v>
      </c>
      <c r="F15" s="72">
        <v>11</v>
      </c>
      <c r="G15" s="72">
        <v>17</v>
      </c>
      <c r="H15" s="34">
        <v>5</v>
      </c>
      <c r="I15" s="34">
        <v>-2</v>
      </c>
      <c r="J15" s="34">
        <v>3</v>
      </c>
      <c r="K15" s="35">
        <v>83.33</v>
      </c>
      <c r="L15" s="35">
        <v>-18.18</v>
      </c>
      <c r="M15" s="35">
        <v>17.65</v>
      </c>
      <c r="N15" s="31">
        <v>14</v>
      </c>
      <c r="O15" s="36">
        <v>16</v>
      </c>
    </row>
    <row r="16" spans="1:15" ht="18.75" customHeight="1">
      <c r="A16" s="33" t="s">
        <v>5</v>
      </c>
      <c r="B16" s="23">
        <v>8</v>
      </c>
      <c r="C16" s="23">
        <v>11</v>
      </c>
      <c r="D16" s="23">
        <v>19</v>
      </c>
      <c r="E16" s="72">
        <v>11</v>
      </c>
      <c r="F16" s="72">
        <v>10</v>
      </c>
      <c r="G16" s="72">
        <v>21</v>
      </c>
      <c r="H16" s="34">
        <v>-3</v>
      </c>
      <c r="I16" s="34">
        <v>1</v>
      </c>
      <c r="J16" s="34">
        <v>-2</v>
      </c>
      <c r="K16" s="35">
        <v>-27.27</v>
      </c>
      <c r="L16" s="35">
        <v>10</v>
      </c>
      <c r="M16" s="35">
        <v>-9.52</v>
      </c>
      <c r="N16" s="31">
        <v>27</v>
      </c>
      <c r="O16" s="36">
        <v>24</v>
      </c>
    </row>
    <row r="17" spans="1:15" ht="18.75" customHeight="1">
      <c r="A17" s="33" t="s">
        <v>6</v>
      </c>
      <c r="B17" s="23">
        <v>24</v>
      </c>
      <c r="C17" s="23">
        <v>29</v>
      </c>
      <c r="D17" s="23">
        <v>53</v>
      </c>
      <c r="E17" s="72">
        <v>17</v>
      </c>
      <c r="F17" s="72">
        <v>22</v>
      </c>
      <c r="G17" s="72">
        <v>39</v>
      </c>
      <c r="H17" s="34">
        <v>7</v>
      </c>
      <c r="I17" s="34">
        <v>7</v>
      </c>
      <c r="J17" s="34">
        <v>14</v>
      </c>
      <c r="K17" s="35">
        <v>41.18</v>
      </c>
      <c r="L17" s="35">
        <v>31.82</v>
      </c>
      <c r="M17" s="35">
        <v>35.9</v>
      </c>
      <c r="N17" s="31">
        <v>6</v>
      </c>
      <c r="O17" s="36">
        <v>10</v>
      </c>
    </row>
    <row r="18" spans="1:15" ht="18.75" customHeight="1">
      <c r="A18" s="33" t="s">
        <v>34</v>
      </c>
      <c r="B18" s="23">
        <v>3</v>
      </c>
      <c r="C18" s="23">
        <v>1</v>
      </c>
      <c r="D18" s="23">
        <v>4</v>
      </c>
      <c r="E18" s="72">
        <v>2</v>
      </c>
      <c r="F18" s="72">
        <v>0</v>
      </c>
      <c r="G18" s="72">
        <v>2</v>
      </c>
      <c r="H18" s="34">
        <v>1</v>
      </c>
      <c r="I18" s="34">
        <v>1</v>
      </c>
      <c r="J18" s="34">
        <v>2</v>
      </c>
      <c r="K18" s="35">
        <v>50</v>
      </c>
      <c r="L18" s="81" t="s">
        <v>72</v>
      </c>
      <c r="M18" s="35">
        <v>100</v>
      </c>
      <c r="N18" s="31">
        <v>16</v>
      </c>
      <c r="O18" s="36">
        <v>2</v>
      </c>
    </row>
    <row r="19" spans="1:15" ht="18.75" customHeight="1">
      <c r="A19" s="33" t="s">
        <v>35</v>
      </c>
      <c r="B19" s="23">
        <v>13</v>
      </c>
      <c r="C19" s="23">
        <v>9</v>
      </c>
      <c r="D19" s="23">
        <v>22</v>
      </c>
      <c r="E19" s="72">
        <v>4</v>
      </c>
      <c r="F19" s="72">
        <v>5</v>
      </c>
      <c r="G19" s="72">
        <v>9</v>
      </c>
      <c r="H19" s="34">
        <v>9</v>
      </c>
      <c r="I19" s="34">
        <v>4</v>
      </c>
      <c r="J19" s="34">
        <v>13</v>
      </c>
      <c r="K19" s="35">
        <v>225</v>
      </c>
      <c r="L19" s="35">
        <v>80</v>
      </c>
      <c r="M19" s="35">
        <v>144.44</v>
      </c>
      <c r="N19" s="31">
        <v>7</v>
      </c>
      <c r="O19" s="36">
        <v>1</v>
      </c>
    </row>
    <row r="20" spans="1:15" ht="18.75" customHeight="1">
      <c r="A20" s="33" t="s">
        <v>36</v>
      </c>
      <c r="B20" s="23">
        <v>6</v>
      </c>
      <c r="C20" s="23">
        <v>8</v>
      </c>
      <c r="D20" s="23">
        <v>14</v>
      </c>
      <c r="E20" s="72">
        <v>2</v>
      </c>
      <c r="F20" s="72">
        <v>6</v>
      </c>
      <c r="G20" s="72">
        <v>8</v>
      </c>
      <c r="H20" s="34">
        <v>4</v>
      </c>
      <c r="I20" s="34">
        <v>2</v>
      </c>
      <c r="J20" s="34">
        <v>6</v>
      </c>
      <c r="K20" s="35">
        <v>200</v>
      </c>
      <c r="L20" s="35">
        <v>33.33</v>
      </c>
      <c r="M20" s="35">
        <v>75</v>
      </c>
      <c r="N20" s="31">
        <v>10</v>
      </c>
      <c r="O20" s="36">
        <v>3</v>
      </c>
    </row>
    <row r="21" spans="1:15" ht="18.75" customHeight="1">
      <c r="A21" s="33" t="s">
        <v>37</v>
      </c>
      <c r="B21" s="23">
        <v>0</v>
      </c>
      <c r="C21" s="23">
        <v>5</v>
      </c>
      <c r="D21" s="23">
        <v>5</v>
      </c>
      <c r="E21" s="72">
        <v>1</v>
      </c>
      <c r="F21" s="72">
        <v>5</v>
      </c>
      <c r="G21" s="72">
        <v>6</v>
      </c>
      <c r="H21" s="34">
        <v>-1</v>
      </c>
      <c r="I21" s="34">
        <v>0</v>
      </c>
      <c r="J21" s="34">
        <v>-1</v>
      </c>
      <c r="K21" s="35">
        <v>-100</v>
      </c>
      <c r="L21" s="35">
        <v>0</v>
      </c>
      <c r="M21" s="35">
        <v>-16.67</v>
      </c>
      <c r="N21" s="31">
        <v>25</v>
      </c>
      <c r="O21" s="36">
        <v>25</v>
      </c>
    </row>
    <row r="22" spans="1:15" ht="18.75" customHeight="1">
      <c r="A22" s="33" t="s">
        <v>38</v>
      </c>
      <c r="B22" s="23">
        <v>3</v>
      </c>
      <c r="C22" s="23">
        <v>2</v>
      </c>
      <c r="D22" s="23">
        <v>5</v>
      </c>
      <c r="E22" s="72">
        <v>4</v>
      </c>
      <c r="F22" s="72">
        <v>3</v>
      </c>
      <c r="G22" s="72">
        <v>7</v>
      </c>
      <c r="H22" s="34">
        <v>-1</v>
      </c>
      <c r="I22" s="34">
        <v>-1</v>
      </c>
      <c r="J22" s="34">
        <v>-2</v>
      </c>
      <c r="K22" s="35">
        <v>-25</v>
      </c>
      <c r="L22" s="35">
        <v>-33.33</v>
      </c>
      <c r="M22" s="35">
        <v>-28.57</v>
      </c>
      <c r="N22" s="31">
        <v>27</v>
      </c>
      <c r="O22" s="36">
        <v>27</v>
      </c>
    </row>
    <row r="23" spans="1:15" ht="18.75" customHeight="1">
      <c r="A23" s="33" t="s">
        <v>39</v>
      </c>
      <c r="B23" s="23">
        <v>3</v>
      </c>
      <c r="C23" s="23">
        <v>1</v>
      </c>
      <c r="D23" s="23">
        <v>4</v>
      </c>
      <c r="E23" s="72">
        <v>3</v>
      </c>
      <c r="F23" s="72">
        <v>2</v>
      </c>
      <c r="G23" s="72">
        <v>5</v>
      </c>
      <c r="H23" s="34">
        <v>0</v>
      </c>
      <c r="I23" s="34">
        <v>-1</v>
      </c>
      <c r="J23" s="34">
        <v>-1</v>
      </c>
      <c r="K23" s="35">
        <v>0</v>
      </c>
      <c r="L23" s="35">
        <v>-50</v>
      </c>
      <c r="M23" s="35">
        <v>-20</v>
      </c>
      <c r="N23" s="31">
        <v>25</v>
      </c>
      <c r="O23" s="36">
        <v>26</v>
      </c>
    </row>
    <row r="24" spans="1:15" ht="18.75" customHeight="1">
      <c r="A24" s="33" t="s">
        <v>40</v>
      </c>
      <c r="B24" s="23">
        <v>3</v>
      </c>
      <c r="C24" s="23">
        <v>3</v>
      </c>
      <c r="D24" s="23">
        <v>6</v>
      </c>
      <c r="E24" s="72">
        <v>3</v>
      </c>
      <c r="F24" s="72">
        <v>2</v>
      </c>
      <c r="G24" s="72">
        <v>5</v>
      </c>
      <c r="H24" s="34">
        <v>0</v>
      </c>
      <c r="I24" s="34">
        <v>1</v>
      </c>
      <c r="J24" s="34">
        <v>1</v>
      </c>
      <c r="K24" s="35">
        <v>0</v>
      </c>
      <c r="L24" s="35">
        <v>50</v>
      </c>
      <c r="M24" s="35">
        <v>20</v>
      </c>
      <c r="N24" s="31">
        <v>18</v>
      </c>
      <c r="O24" s="36">
        <v>15</v>
      </c>
    </row>
    <row r="25" spans="1:15" ht="18.75" customHeight="1">
      <c r="A25" s="33" t="s">
        <v>41</v>
      </c>
      <c r="B25" s="23">
        <v>2</v>
      </c>
      <c r="C25" s="23">
        <v>2</v>
      </c>
      <c r="D25" s="23">
        <v>4</v>
      </c>
      <c r="E25" s="72">
        <v>2</v>
      </c>
      <c r="F25" s="72">
        <v>2</v>
      </c>
      <c r="G25" s="72">
        <v>4</v>
      </c>
      <c r="H25" s="34">
        <v>0</v>
      </c>
      <c r="I25" s="34">
        <v>0</v>
      </c>
      <c r="J25" s="34">
        <v>0</v>
      </c>
      <c r="K25" s="35">
        <v>0</v>
      </c>
      <c r="L25" s="35">
        <v>0</v>
      </c>
      <c r="M25" s="35">
        <v>0</v>
      </c>
      <c r="N25" s="31">
        <v>22</v>
      </c>
      <c r="O25" s="36">
        <v>22</v>
      </c>
    </row>
    <row r="26" spans="1:15" ht="18.75" customHeight="1">
      <c r="A26" s="33" t="s">
        <v>42</v>
      </c>
      <c r="B26" s="23">
        <v>0</v>
      </c>
      <c r="C26" s="23">
        <v>0</v>
      </c>
      <c r="D26" s="23">
        <v>0</v>
      </c>
      <c r="E26" s="72">
        <v>0</v>
      </c>
      <c r="F26" s="72">
        <v>0</v>
      </c>
      <c r="G26" s="72">
        <v>0</v>
      </c>
      <c r="H26" s="34">
        <v>0</v>
      </c>
      <c r="I26" s="34">
        <v>0</v>
      </c>
      <c r="J26" s="34">
        <v>0</v>
      </c>
      <c r="K26" s="81" t="s">
        <v>72</v>
      </c>
      <c r="L26" s="81" t="s">
        <v>72</v>
      </c>
      <c r="M26" s="81" t="s">
        <v>72</v>
      </c>
      <c r="N26" s="31">
        <v>22</v>
      </c>
      <c r="O26" s="81" t="s">
        <v>72</v>
      </c>
    </row>
    <row r="27" spans="1:15" ht="18.75" customHeight="1">
      <c r="A27" s="33" t="s">
        <v>3</v>
      </c>
      <c r="B27" s="23">
        <v>0</v>
      </c>
      <c r="C27" s="23">
        <v>1</v>
      </c>
      <c r="D27" s="23">
        <v>1</v>
      </c>
      <c r="E27" s="72">
        <v>0</v>
      </c>
      <c r="F27" s="72">
        <v>1</v>
      </c>
      <c r="G27" s="72">
        <v>1</v>
      </c>
      <c r="H27" s="34">
        <v>0</v>
      </c>
      <c r="I27" s="34">
        <v>0</v>
      </c>
      <c r="J27" s="34">
        <v>0</v>
      </c>
      <c r="K27" s="81" t="s">
        <v>72</v>
      </c>
      <c r="L27" s="35">
        <v>0</v>
      </c>
      <c r="M27" s="35">
        <v>0</v>
      </c>
      <c r="N27" s="31">
        <v>22</v>
      </c>
      <c r="O27" s="36">
        <v>22</v>
      </c>
    </row>
    <row r="28" spans="1:15" ht="18.75" customHeight="1">
      <c r="A28" s="33" t="s">
        <v>17</v>
      </c>
      <c r="B28" s="23">
        <v>3</v>
      </c>
      <c r="C28" s="23">
        <v>4</v>
      </c>
      <c r="D28" s="23">
        <v>7</v>
      </c>
      <c r="E28" s="72">
        <v>3</v>
      </c>
      <c r="F28" s="72">
        <v>3</v>
      </c>
      <c r="G28" s="72">
        <v>6</v>
      </c>
      <c r="H28" s="34">
        <v>0</v>
      </c>
      <c r="I28" s="34">
        <v>1</v>
      </c>
      <c r="J28" s="34">
        <v>1</v>
      </c>
      <c r="K28" s="35">
        <v>0</v>
      </c>
      <c r="L28" s="35">
        <v>33.33</v>
      </c>
      <c r="M28" s="35">
        <v>16.67</v>
      </c>
      <c r="N28" s="31">
        <v>18</v>
      </c>
      <c r="O28" s="36">
        <v>17</v>
      </c>
    </row>
    <row r="29" spans="1:15" ht="18.75" customHeight="1">
      <c r="A29" s="33" t="s">
        <v>10</v>
      </c>
      <c r="B29" s="23">
        <v>4</v>
      </c>
      <c r="C29" s="23">
        <v>4</v>
      </c>
      <c r="D29" s="23">
        <v>8</v>
      </c>
      <c r="E29" s="72">
        <v>4</v>
      </c>
      <c r="F29" s="72">
        <v>2</v>
      </c>
      <c r="G29" s="72">
        <v>6</v>
      </c>
      <c r="H29" s="34">
        <v>0</v>
      </c>
      <c r="I29" s="34">
        <v>2</v>
      </c>
      <c r="J29" s="34">
        <v>2</v>
      </c>
      <c r="K29" s="35">
        <v>0</v>
      </c>
      <c r="L29" s="35">
        <v>100</v>
      </c>
      <c r="M29" s="35">
        <v>33.33</v>
      </c>
      <c r="N29" s="31">
        <v>16</v>
      </c>
      <c r="O29" s="36">
        <v>11</v>
      </c>
    </row>
    <row r="30" spans="1:15" ht="18.75" customHeight="1">
      <c r="A30" s="33" t="s">
        <v>11</v>
      </c>
      <c r="B30" s="23">
        <v>4</v>
      </c>
      <c r="C30" s="23">
        <v>9</v>
      </c>
      <c r="D30" s="23">
        <v>13</v>
      </c>
      <c r="E30" s="72">
        <v>2</v>
      </c>
      <c r="F30" s="72">
        <v>7</v>
      </c>
      <c r="G30" s="72">
        <v>9</v>
      </c>
      <c r="H30" s="34">
        <v>2</v>
      </c>
      <c r="I30" s="34">
        <v>2</v>
      </c>
      <c r="J30" s="34">
        <v>4</v>
      </c>
      <c r="K30" s="35">
        <v>100</v>
      </c>
      <c r="L30" s="35">
        <v>28.57</v>
      </c>
      <c r="M30" s="35">
        <v>44.44</v>
      </c>
      <c r="N30" s="31">
        <v>12</v>
      </c>
      <c r="O30" s="36">
        <v>7</v>
      </c>
    </row>
    <row r="31" spans="1:15" ht="18.75" customHeight="1">
      <c r="A31" s="33" t="s">
        <v>43</v>
      </c>
      <c r="B31" s="23">
        <v>5</v>
      </c>
      <c r="C31" s="23">
        <v>4</v>
      </c>
      <c r="D31" s="23">
        <v>9</v>
      </c>
      <c r="E31" s="72">
        <v>4</v>
      </c>
      <c r="F31" s="72">
        <v>4</v>
      </c>
      <c r="G31" s="72">
        <v>8</v>
      </c>
      <c r="H31" s="34">
        <v>1</v>
      </c>
      <c r="I31" s="34">
        <v>0</v>
      </c>
      <c r="J31" s="34">
        <v>1</v>
      </c>
      <c r="K31" s="35">
        <v>25</v>
      </c>
      <c r="L31" s="35">
        <v>0</v>
      </c>
      <c r="M31" s="35">
        <v>12.5</v>
      </c>
      <c r="N31" s="31">
        <v>18</v>
      </c>
      <c r="O31" s="36">
        <v>19</v>
      </c>
    </row>
    <row r="32" spans="1:15" ht="18.75" customHeight="1" thickBot="1">
      <c r="A32" s="37" t="s">
        <v>44</v>
      </c>
      <c r="B32" s="38">
        <v>9</v>
      </c>
      <c r="C32" s="38">
        <v>4</v>
      </c>
      <c r="D32" s="38">
        <v>13</v>
      </c>
      <c r="E32" s="73">
        <v>8</v>
      </c>
      <c r="F32" s="73">
        <v>4</v>
      </c>
      <c r="G32" s="73">
        <v>12</v>
      </c>
      <c r="H32" s="39">
        <v>1</v>
      </c>
      <c r="I32" s="39">
        <v>0</v>
      </c>
      <c r="J32" s="39">
        <v>1</v>
      </c>
      <c r="K32" s="40">
        <v>12.5</v>
      </c>
      <c r="L32" s="35">
        <v>0</v>
      </c>
      <c r="M32" s="35">
        <v>8.33</v>
      </c>
      <c r="N32" s="31">
        <v>18</v>
      </c>
      <c r="O32" s="36">
        <v>21</v>
      </c>
    </row>
    <row r="33" spans="1:15" ht="18.75" customHeight="1" thickBot="1" thickTop="1">
      <c r="A33" s="41" t="s">
        <v>45</v>
      </c>
      <c r="B33" s="42">
        <v>496</v>
      </c>
      <c r="C33" s="42">
        <v>439</v>
      </c>
      <c r="D33" s="42">
        <v>935</v>
      </c>
      <c r="E33" s="74">
        <v>376</v>
      </c>
      <c r="F33" s="74">
        <v>324</v>
      </c>
      <c r="G33" s="74">
        <v>700</v>
      </c>
      <c r="H33" s="43">
        <v>120</v>
      </c>
      <c r="I33" s="43">
        <v>115</v>
      </c>
      <c r="J33" s="43">
        <v>235</v>
      </c>
      <c r="K33" s="44">
        <v>31.91</v>
      </c>
      <c r="L33" s="44">
        <v>35.49</v>
      </c>
      <c r="M33" s="44">
        <v>33.57</v>
      </c>
      <c r="N33" s="45"/>
      <c r="O33" s="45"/>
    </row>
    <row r="34" spans="1:15" ht="18.75" customHeight="1" thickBot="1" thickTop="1">
      <c r="A34" s="46" t="s">
        <v>18</v>
      </c>
      <c r="B34" s="47">
        <v>58</v>
      </c>
      <c r="C34" s="47">
        <v>57</v>
      </c>
      <c r="D34" s="47">
        <v>115</v>
      </c>
      <c r="E34" s="75">
        <v>42</v>
      </c>
      <c r="F34" s="75">
        <v>46</v>
      </c>
      <c r="G34" s="75">
        <v>88</v>
      </c>
      <c r="H34" s="48">
        <v>16</v>
      </c>
      <c r="I34" s="48">
        <v>11</v>
      </c>
      <c r="J34" s="48">
        <v>27</v>
      </c>
      <c r="K34" s="44">
        <v>38.1</v>
      </c>
      <c r="L34" s="44">
        <v>23.91</v>
      </c>
      <c r="M34" s="44">
        <v>30.68</v>
      </c>
      <c r="N34" s="45"/>
      <c r="O34" s="45"/>
    </row>
    <row r="35" spans="1:15" ht="18.75" customHeight="1" thickTop="1">
      <c r="A35" s="49" t="s">
        <v>46</v>
      </c>
      <c r="B35" s="23">
        <v>554</v>
      </c>
      <c r="C35" s="23">
        <v>496</v>
      </c>
      <c r="D35" s="23">
        <v>1050</v>
      </c>
      <c r="E35" s="72">
        <v>418</v>
      </c>
      <c r="F35" s="72">
        <v>370</v>
      </c>
      <c r="G35" s="72">
        <v>788</v>
      </c>
      <c r="H35" s="34">
        <v>136</v>
      </c>
      <c r="I35" s="34">
        <v>126</v>
      </c>
      <c r="J35" s="34">
        <v>262</v>
      </c>
      <c r="K35" s="30">
        <v>32.54</v>
      </c>
      <c r="L35" s="30">
        <v>34.05</v>
      </c>
      <c r="M35" s="30">
        <v>33.25</v>
      </c>
      <c r="N35" s="50"/>
      <c r="O35" s="50"/>
    </row>
    <row r="36" ht="13.5">
      <c r="B36" s="51" t="s">
        <v>22</v>
      </c>
    </row>
  </sheetData>
  <mergeCells count="5">
    <mergeCell ref="O2:O3"/>
    <mergeCell ref="B2:D2"/>
    <mergeCell ref="E2:G2"/>
    <mergeCell ref="K2:M2"/>
    <mergeCell ref="N2:N3"/>
  </mergeCells>
  <printOptions/>
  <pageMargins left="0.4724409448818898" right="0.4724409448818898" top="0.7086614173228347" bottom="0.5118110236220472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k020170</cp:lastModifiedBy>
  <cp:lastPrinted>2007-07-28T04:45:27Z</cp:lastPrinted>
  <dcterms:created xsi:type="dcterms:W3CDTF">2007-01-16T09:10:50Z</dcterms:created>
  <dcterms:modified xsi:type="dcterms:W3CDTF">2007-07-28T05:09:37Z</dcterms:modified>
  <cp:category/>
  <cp:version/>
  <cp:contentType/>
  <cp:contentStatus/>
</cp:coreProperties>
</file>