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３表" sheetId="1" r:id="rId1"/>
  </sheets>
  <externalReferences>
    <externalReference r:id="rId4"/>
  </externalReferences>
  <definedNames>
    <definedName name="_xlnm.Print_Area" localSheetId="0">'○第３表'!$A$1:$U$76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<sst xmlns="http://schemas.openxmlformats.org/spreadsheetml/2006/main" count="66" uniqueCount="66">
  <si>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</t>
  </si>
  <si>
    <t>平成９年度</t>
  </si>
  <si>
    <t>平成10年度</t>
  </si>
  <si>
    <t>平成11年度</t>
  </si>
  <si>
    <t>平成６年度</t>
  </si>
  <si>
    <t>平成７年度</t>
  </si>
  <si>
    <t>平成８年度</t>
  </si>
  <si>
    <t>市町村民税</t>
  </si>
  <si>
    <t>　個人均等割</t>
  </si>
  <si>
    <t>　所得割</t>
  </si>
  <si>
    <t>　法人均等割</t>
  </si>
  <si>
    <t>　法人税割</t>
  </si>
  <si>
    <t>固定資産税</t>
  </si>
  <si>
    <t>　土地</t>
  </si>
  <si>
    <t>　家屋</t>
  </si>
  <si>
    <t>　償却資産</t>
  </si>
  <si>
    <t>軽自動車税</t>
  </si>
  <si>
    <t>市町村たばこ税</t>
  </si>
  <si>
    <t>鉱産税</t>
  </si>
  <si>
    <t>特別土地保有税</t>
  </si>
  <si>
    <t>入湯税</t>
  </si>
  <si>
    <t>都市計画税</t>
  </si>
  <si>
    <t>その他</t>
  </si>
  <si>
    <t>平成５年度</t>
  </si>
  <si>
    <t>第３表　市町村税科目別構成比の推移</t>
  </si>
  <si>
    <t>(単位：％)</t>
  </si>
  <si>
    <t>第４表　徴収に要する経費の推移</t>
  </si>
  <si>
    <t>　　　　（単位：千円、％）</t>
  </si>
  <si>
    <t>市町村税収入</t>
  </si>
  <si>
    <t>県民税徴収</t>
  </si>
  <si>
    <t>(ｂ)－(ｃ)</t>
  </si>
  <si>
    <t>（ａ）</t>
  </si>
  <si>
    <t>人件費</t>
  </si>
  <si>
    <t>需用費</t>
  </si>
  <si>
    <t>報奨金等</t>
  </si>
  <si>
    <t>計（ｂ）</t>
  </si>
  <si>
    <t>取扱費(ｃ)</t>
  </si>
  <si>
    <t>(ｄ)</t>
  </si>
  <si>
    <t>(ｄ)／(ａ)</t>
  </si>
  <si>
    <t>平成12年度</t>
  </si>
  <si>
    <t>税   目</t>
  </si>
  <si>
    <t>合   計</t>
  </si>
  <si>
    <t>年  度</t>
  </si>
  <si>
    <t>徴        税        費</t>
  </si>
  <si>
    <t>平成13年度</t>
  </si>
  <si>
    <t>平成14年度</t>
  </si>
  <si>
    <t>平成15年度</t>
  </si>
  <si>
    <t>平成16年度</t>
  </si>
  <si>
    <t>平成17年度</t>
  </si>
  <si>
    <t>　</t>
  </si>
  <si>
    <t>Ｈ17</t>
  </si>
  <si>
    <t>経費／税収額</t>
  </si>
  <si>
    <t>平成18年度</t>
  </si>
  <si>
    <t>Ｈ18</t>
  </si>
  <si>
    <t>平成19年度</t>
  </si>
  <si>
    <t>Ｈ19</t>
  </si>
  <si>
    <t>平成20年度</t>
  </si>
  <si>
    <t>平成21年度</t>
  </si>
  <si>
    <t>Ｈ20</t>
  </si>
  <si>
    <t>Ｈ21</t>
  </si>
  <si>
    <t>平成22年度</t>
  </si>
  <si>
    <t>Ｈ22</t>
  </si>
  <si>
    <t>平成23年度</t>
  </si>
  <si>
    <t>事業所税</t>
  </si>
  <si>
    <t>　交付金</t>
  </si>
  <si>
    <t>Ｈ23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</si>
</sst>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明朝"/>
      <family val="1"/>
    </font>
    <font>
      <b/>
      <sz val="16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HG丸ｺﾞｼｯｸM-PRO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tted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dotted"/>
      <right style="hair"/>
      <top>
        <color indexed="63"/>
      </top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9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81" fontId="2" fillId="0" borderId="17" xfId="49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9" fontId="2" fillId="0" borderId="2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81" fontId="2" fillId="0" borderId="13" xfId="49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9" fontId="2" fillId="0" borderId="3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179" fontId="2" fillId="0" borderId="33" xfId="0" applyNumberFormat="1" applyFont="1" applyBorder="1" applyAlignment="1">
      <alignment vertical="center"/>
    </xf>
    <xf numFmtId="179" fontId="2" fillId="0" borderId="29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79" fontId="2" fillId="0" borderId="35" xfId="0" applyNumberFormat="1" applyFont="1" applyBorder="1" applyAlignment="1">
      <alignment vertical="center"/>
    </xf>
    <xf numFmtId="179" fontId="2" fillId="0" borderId="36" xfId="0" applyNumberFormat="1" applyFont="1" applyBorder="1" applyAlignment="1">
      <alignment vertical="center"/>
    </xf>
    <xf numFmtId="179" fontId="2" fillId="0" borderId="37" xfId="0" applyNumberFormat="1" applyFont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179" fontId="2" fillId="0" borderId="39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81" fontId="2" fillId="0" borderId="36" xfId="49" applyNumberFormat="1" applyFont="1" applyBorder="1" applyAlignment="1">
      <alignment vertical="center"/>
    </xf>
    <xf numFmtId="181" fontId="2" fillId="0" borderId="40" xfId="49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/>
    </xf>
    <xf numFmtId="190" fontId="5" fillId="0" borderId="33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vertical="center"/>
    </xf>
    <xf numFmtId="190" fontId="2" fillId="0" borderId="33" xfId="0" applyNumberFormat="1" applyFont="1" applyBorder="1" applyAlignment="1">
      <alignment vertical="center"/>
    </xf>
    <xf numFmtId="190" fontId="2" fillId="0" borderId="12" xfId="0" applyNumberFormat="1" applyFont="1" applyBorder="1" applyAlignment="1">
      <alignment vertical="center"/>
    </xf>
    <xf numFmtId="191" fontId="2" fillId="0" borderId="4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90" fontId="2" fillId="0" borderId="0" xfId="0" applyNumberFormat="1" applyFont="1" applyBorder="1" applyAlignment="1">
      <alignment vertical="center"/>
    </xf>
    <xf numFmtId="191" fontId="2" fillId="0" borderId="42" xfId="0" applyNumberFormat="1" applyFont="1" applyBorder="1" applyAlignment="1">
      <alignment vertical="center"/>
    </xf>
    <xf numFmtId="190" fontId="2" fillId="0" borderId="13" xfId="0" applyNumberFormat="1" applyFont="1" applyBorder="1" applyAlignment="1">
      <alignment vertical="center"/>
    </xf>
    <xf numFmtId="190" fontId="2" fillId="0" borderId="17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8" fontId="2" fillId="0" borderId="34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46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vertical="center"/>
    </xf>
    <xf numFmtId="178" fontId="2" fillId="0" borderId="48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4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2" fillId="0" borderId="5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図３　市町村税の構成比の推移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45"/>
          <c:y val="-0.00925"/>
        </c:manualLayout>
      </c:layout>
      <c:spPr>
        <a:noFill/>
        <a:ln w="3175"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9"/>
          <c:w val="0.79225"/>
          <c:h val="0.896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'[1]科目別構成比'!$A$4</c:f>
              <c:strCache>
                <c:ptCount val="1"/>
                <c:pt idx="0">
                  <c:v>市町村民税</c:v>
                </c:pt>
              </c:strCache>
            </c:strRef>
          </c:tx>
          <c:spPr>
            <a:pattFill prst="pct9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'[1]科目別構成比'!$B$3:$H$3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'[1]科目別構成比'!$B$4:$H$4</c:f>
              <c:numCache>
                <c:ptCount val="7"/>
                <c:pt idx="0">
                  <c:v>39.6</c:v>
                </c:pt>
                <c:pt idx="1">
                  <c:v>42.1</c:v>
                </c:pt>
                <c:pt idx="2">
                  <c:v>45.3</c:v>
                </c:pt>
                <c:pt idx="3">
                  <c:v>44.2</c:v>
                </c:pt>
                <c:pt idx="4">
                  <c:v>41.5</c:v>
                </c:pt>
                <c:pt idx="5">
                  <c:v>41.2</c:v>
                </c:pt>
                <c:pt idx="6">
                  <c:v>40.7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'[1]科目別構成比'!$A$5</c:f>
              <c:strCache>
                <c:ptCount val="1"/>
                <c:pt idx="0">
                  <c:v>固定資産税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'[1]科目別構成比'!$B$3:$H$3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'[1]科目別構成比'!$B$5:$H$5</c:f>
              <c:numCache>
                <c:ptCount val="7"/>
                <c:pt idx="0">
                  <c:v>50.5</c:v>
                </c:pt>
                <c:pt idx="1">
                  <c:v>48.2</c:v>
                </c:pt>
                <c:pt idx="2">
                  <c:v>46.1</c:v>
                </c:pt>
                <c:pt idx="3">
                  <c:v>47.5</c:v>
                </c:pt>
                <c:pt idx="4">
                  <c:v>50</c:v>
                </c:pt>
                <c:pt idx="5">
                  <c:v>49.7</c:v>
                </c:pt>
                <c:pt idx="6">
                  <c:v>48.7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'[1]科目別構成比'!$A$6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pattFill prst="dotDmnd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'[1]科目別構成比'!$B$3:$H$3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'[1]科目別構成比'!$B$6:$H$6</c:f>
              <c:numCache>
                <c:ptCount val="7"/>
                <c:pt idx="0">
                  <c:v>4</c:v>
                </c:pt>
                <c:pt idx="1">
                  <c:v>4.1</c:v>
                </c:pt>
                <c:pt idx="2">
                  <c:v>3.7</c:v>
                </c:pt>
                <c:pt idx="3">
                  <c:v>3.5</c:v>
                </c:pt>
                <c:pt idx="4">
                  <c:v>3.4</c:v>
                </c:pt>
                <c:pt idx="5">
                  <c:v>3.6</c:v>
                </c:pt>
                <c:pt idx="6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'[1]科目別構成比'!$A$7</c:f>
              <c:strCache>
                <c:ptCount val="1"/>
                <c:pt idx="0">
                  <c:v>都市計画税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'[1]科目別構成比'!$B$3:$H$3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'[1]科目別構成比'!$B$7:$H$7</c:f>
              <c:numCache>
                <c:ptCount val="7"/>
                <c:pt idx="0">
                  <c:v>3.9</c:v>
                </c:pt>
                <c:pt idx="1">
                  <c:v>3.6</c:v>
                </c:pt>
                <c:pt idx="2">
                  <c:v>3.4</c:v>
                </c:pt>
                <c:pt idx="3">
                  <c:v>3.3</c:v>
                </c:pt>
                <c:pt idx="4">
                  <c:v>3.5</c:v>
                </c:pt>
                <c:pt idx="5">
                  <c:v>3.7</c:v>
                </c:pt>
                <c:pt idx="6">
                  <c:v>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'[1]科目別構成比'!$A$8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'[1]科目別構成比'!$B$3:$H$3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'[1]科目別構成比'!$B$8:$H$8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1.6</c:v>
                </c:pt>
                <c:pt idx="3">
                  <c:v>1.5</c:v>
                </c:pt>
                <c:pt idx="4">
                  <c:v>1.6</c:v>
                </c:pt>
                <c:pt idx="5">
                  <c:v>1.8</c:v>
                </c:pt>
                <c:pt idx="6">
                  <c:v>2.6</c:v>
                </c:pt>
              </c:numCache>
            </c:numRef>
          </c:val>
          <c:shape val="box"/>
        </c:ser>
        <c:overlap val="100"/>
        <c:shape val="box"/>
        <c:axId val="20574144"/>
        <c:axId val="50949569"/>
      </c:bar3D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74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0295"/>
          <c:w val="0.156"/>
          <c:h val="0.5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25</xdr:row>
      <xdr:rowOff>9525</xdr:rowOff>
    </xdr:from>
    <xdr:to>
      <xdr:col>20</xdr:col>
      <xdr:colOff>695325</xdr:colOff>
      <xdr:row>61</xdr:row>
      <xdr:rowOff>57150</xdr:rowOff>
    </xdr:to>
    <xdr:graphicFrame>
      <xdr:nvGraphicFramePr>
        <xdr:cNvPr id="1" name="グラフ 2"/>
        <xdr:cNvGraphicFramePr/>
      </xdr:nvGraphicFramePr>
      <xdr:xfrm>
        <a:off x="95250" y="4505325"/>
        <a:ext cx="90106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65299;&#65306;&#31185;&#30446;&#21029;&#27083;&#25104;&#27604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グラフ"/>
      <sheetName val="科目別構成比"/>
    </sheetNames>
    <sheetDataSet>
      <sheetData sheetId="1">
        <row r="3">
          <cell r="B3" t="str">
            <v>平成17年度</v>
          </cell>
          <cell r="C3" t="str">
            <v>平成18年度</v>
          </cell>
          <cell r="D3" t="str">
            <v>平成19年度</v>
          </cell>
          <cell r="E3" t="str">
            <v>平成20年度</v>
          </cell>
          <cell r="F3" t="str">
            <v>平成21年度</v>
          </cell>
          <cell r="G3" t="str">
            <v>平成22年度</v>
          </cell>
          <cell r="H3" t="str">
            <v>平成23年度</v>
          </cell>
        </row>
        <row r="4">
          <cell r="A4" t="str">
            <v>市町村民税</v>
          </cell>
          <cell r="B4">
            <v>39.6</v>
          </cell>
          <cell r="C4">
            <v>42.1</v>
          </cell>
          <cell r="D4">
            <v>45.3</v>
          </cell>
          <cell r="E4">
            <v>44.2</v>
          </cell>
          <cell r="F4">
            <v>41.5</v>
          </cell>
          <cell r="G4">
            <v>41.2</v>
          </cell>
          <cell r="H4">
            <v>40.7</v>
          </cell>
        </row>
        <row r="5">
          <cell r="A5" t="str">
            <v>固定資産税</v>
          </cell>
          <cell r="B5">
            <v>50.5</v>
          </cell>
          <cell r="C5">
            <v>48.2</v>
          </cell>
          <cell r="D5">
            <v>46.1</v>
          </cell>
          <cell r="E5">
            <v>47.5</v>
          </cell>
          <cell r="F5">
            <v>50</v>
          </cell>
          <cell r="G5">
            <v>49.7</v>
          </cell>
          <cell r="H5">
            <v>48.7</v>
          </cell>
        </row>
        <row r="6">
          <cell r="A6" t="str">
            <v>市町村たばこ税</v>
          </cell>
          <cell r="B6">
            <v>4</v>
          </cell>
          <cell r="C6">
            <v>4.1</v>
          </cell>
          <cell r="D6">
            <v>3.7</v>
          </cell>
          <cell r="E6">
            <v>3.5</v>
          </cell>
          <cell r="F6">
            <v>3.4</v>
          </cell>
          <cell r="G6">
            <v>3.6</v>
          </cell>
          <cell r="H6">
            <v>4</v>
          </cell>
        </row>
        <row r="7">
          <cell r="A7" t="str">
            <v>都市計画税</v>
          </cell>
          <cell r="B7">
            <v>3.9</v>
          </cell>
          <cell r="C7">
            <v>3.6</v>
          </cell>
          <cell r="D7">
            <v>3.4</v>
          </cell>
          <cell r="E7">
            <v>3.3</v>
          </cell>
          <cell r="F7">
            <v>3.5</v>
          </cell>
          <cell r="G7">
            <v>3.7</v>
          </cell>
          <cell r="H7">
            <v>4</v>
          </cell>
        </row>
        <row r="8">
          <cell r="A8" t="str">
            <v>その他</v>
          </cell>
          <cell r="B8">
            <v>2</v>
          </cell>
          <cell r="C8">
            <v>2</v>
          </cell>
          <cell r="D8">
            <v>1.6</v>
          </cell>
          <cell r="E8">
            <v>1.5</v>
          </cell>
          <cell r="F8">
            <v>1.6</v>
          </cell>
          <cell r="G8">
            <v>1.8</v>
          </cell>
          <cell r="H8">
            <v>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Layout" zoomScaleNormal="75" zoomScaleSheetLayoutView="85" workbookViewId="0" topLeftCell="A1">
      <selection activeCell="A2" sqref="A1:U21"/>
    </sheetView>
  </sheetViews>
  <sheetFormatPr defaultColWidth="9.00390625" defaultRowHeight="13.5"/>
  <cols>
    <col min="1" max="1" width="9.00390625" style="1" customWidth="1"/>
    <col min="2" max="2" width="15.875" style="1" customWidth="1"/>
    <col min="3" max="13" width="12.125" style="1" hidden="1" customWidth="1"/>
    <col min="14" max="17" width="12.125" style="1" customWidth="1"/>
    <col min="18" max="18" width="12.25390625" style="1" customWidth="1"/>
    <col min="19" max="21" width="12.375" style="1" customWidth="1"/>
    <col min="22" max="22" width="9.00390625" style="1" customWidth="1"/>
    <col min="23" max="16384" width="9.00390625" style="1" customWidth="1"/>
  </cols>
  <sheetData>
    <row r="1" spans="1:21" ht="18.75">
      <c r="A1" s="78"/>
      <c r="B1" s="59" t="s">
        <v>24</v>
      </c>
      <c r="C1" s="3"/>
      <c r="D1" s="3"/>
      <c r="E1" s="3"/>
      <c r="F1" s="3"/>
      <c r="G1" s="3"/>
      <c r="H1" s="3"/>
      <c r="I1" s="3"/>
      <c r="J1" s="3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4.25">
      <c r="A2" s="78"/>
      <c r="B2" s="3"/>
      <c r="C2" s="3"/>
      <c r="D2" s="3"/>
      <c r="E2" s="3"/>
      <c r="F2" s="3"/>
      <c r="G2" s="3" t="s">
        <v>0</v>
      </c>
      <c r="H2" s="3"/>
      <c r="I2" s="3"/>
      <c r="J2" s="78"/>
      <c r="K2" s="4"/>
      <c r="L2" s="4"/>
      <c r="M2" s="4"/>
      <c r="N2" s="4" t="s">
        <v>49</v>
      </c>
      <c r="O2" s="78"/>
      <c r="P2" s="4"/>
      <c r="Q2" s="4"/>
      <c r="R2" s="4"/>
      <c r="S2" s="4"/>
      <c r="T2" s="4"/>
      <c r="U2" s="4" t="s">
        <v>25</v>
      </c>
    </row>
    <row r="3" spans="1:21" ht="24" customHeight="1">
      <c r="A3" s="78"/>
      <c r="B3" s="5" t="s">
        <v>40</v>
      </c>
      <c r="C3" s="15" t="s">
        <v>23</v>
      </c>
      <c r="D3" s="16" t="s">
        <v>4</v>
      </c>
      <c r="E3" s="16" t="s">
        <v>5</v>
      </c>
      <c r="F3" s="16" t="s">
        <v>6</v>
      </c>
      <c r="G3" s="16" t="s">
        <v>1</v>
      </c>
      <c r="H3" s="16" t="s">
        <v>2</v>
      </c>
      <c r="I3" s="16" t="s">
        <v>3</v>
      </c>
      <c r="J3" s="16" t="s">
        <v>39</v>
      </c>
      <c r="K3" s="16" t="s">
        <v>44</v>
      </c>
      <c r="L3" s="16" t="s">
        <v>45</v>
      </c>
      <c r="M3" s="16" t="s">
        <v>46</v>
      </c>
      <c r="N3" s="36" t="s">
        <v>47</v>
      </c>
      <c r="O3" s="43" t="s">
        <v>48</v>
      </c>
      <c r="P3" s="43" t="s">
        <v>52</v>
      </c>
      <c r="Q3" s="16" t="s">
        <v>54</v>
      </c>
      <c r="R3" s="36" t="s">
        <v>56</v>
      </c>
      <c r="S3" s="43" t="s">
        <v>57</v>
      </c>
      <c r="T3" s="69" t="s">
        <v>60</v>
      </c>
      <c r="U3" s="70" t="s">
        <v>62</v>
      </c>
    </row>
    <row r="4" spans="1:21" ht="14.25">
      <c r="A4" s="78"/>
      <c r="B4" s="13" t="s">
        <v>7</v>
      </c>
      <c r="C4" s="24">
        <v>49.92</v>
      </c>
      <c r="D4" s="25">
        <v>45.57</v>
      </c>
      <c r="E4" s="25">
        <v>45.69</v>
      </c>
      <c r="F4" s="25">
        <v>45.16</v>
      </c>
      <c r="G4" s="25">
        <v>46.65</v>
      </c>
      <c r="H4" s="25">
        <v>42.84</v>
      </c>
      <c r="I4" s="25">
        <v>41.28</v>
      </c>
      <c r="J4" s="25" t="e">
        <f>SUM(J5:J8)</f>
        <v>#REF!</v>
      </c>
      <c r="K4" s="25">
        <v>39.61</v>
      </c>
      <c r="L4" s="25">
        <v>38.65</v>
      </c>
      <c r="M4" s="25">
        <v>39.2</v>
      </c>
      <c r="N4" s="37">
        <v>38.82</v>
      </c>
      <c r="O4" s="44">
        <v>39.58</v>
      </c>
      <c r="P4" s="44">
        <v>42.06</v>
      </c>
      <c r="Q4" s="25">
        <v>45.26</v>
      </c>
      <c r="R4" s="37">
        <v>44.2</v>
      </c>
      <c r="S4" s="65">
        <v>41.5</v>
      </c>
      <c r="T4" s="71">
        <v>41.2</v>
      </c>
      <c r="U4" s="64">
        <f>SUM(U5:U8)</f>
        <v>40.7</v>
      </c>
    </row>
    <row r="5" spans="1:21" ht="14.25">
      <c r="A5" s="78"/>
      <c r="B5" s="19" t="s">
        <v>8</v>
      </c>
      <c r="C5" s="26">
        <v>0.48</v>
      </c>
      <c r="D5" s="18">
        <v>0.52</v>
      </c>
      <c r="E5" s="18">
        <v>0.49</v>
      </c>
      <c r="F5" s="18">
        <v>0.62</v>
      </c>
      <c r="G5" s="18">
        <v>0.58</v>
      </c>
      <c r="H5" s="18">
        <v>0.6</v>
      </c>
      <c r="I5" s="18">
        <v>0.6</v>
      </c>
      <c r="J5" s="18" t="e">
        <f>ROUND(#REF!,1)</f>
        <v>#REF!</v>
      </c>
      <c r="K5" s="18">
        <v>0.61</v>
      </c>
      <c r="L5" s="18">
        <v>0.61</v>
      </c>
      <c r="M5" s="18">
        <v>0.65</v>
      </c>
      <c r="N5" s="38">
        <v>0.8</v>
      </c>
      <c r="O5" s="45">
        <v>0.89</v>
      </c>
      <c r="P5" s="45">
        <v>0.98</v>
      </c>
      <c r="Q5" s="18">
        <v>0.9</v>
      </c>
      <c r="R5" s="38">
        <v>0.9</v>
      </c>
      <c r="S5" s="65">
        <v>1</v>
      </c>
      <c r="T5" s="71">
        <v>1</v>
      </c>
      <c r="U5" s="64">
        <v>0.9</v>
      </c>
    </row>
    <row r="6" spans="1:21" ht="14.25">
      <c r="A6" s="78"/>
      <c r="B6" s="19" t="s">
        <v>9</v>
      </c>
      <c r="C6" s="26">
        <v>38.71</v>
      </c>
      <c r="D6" s="18">
        <v>34.58</v>
      </c>
      <c r="E6" s="18">
        <v>34.53</v>
      </c>
      <c r="F6" s="18">
        <v>33.14</v>
      </c>
      <c r="G6" s="18">
        <v>34.64</v>
      </c>
      <c r="H6" s="18">
        <v>32.42</v>
      </c>
      <c r="I6" s="18">
        <v>31.4</v>
      </c>
      <c r="J6" s="18" t="e">
        <f>ROUND(#REF!,1)</f>
        <v>#REF!</v>
      </c>
      <c r="K6" s="18">
        <v>30.12</v>
      </c>
      <c r="L6" s="18">
        <v>29.72</v>
      </c>
      <c r="M6" s="18">
        <v>28.74</v>
      </c>
      <c r="N6" s="38">
        <v>27.33</v>
      </c>
      <c r="O6" s="45">
        <v>27.37</v>
      </c>
      <c r="P6" s="45">
        <v>29.09</v>
      </c>
      <c r="Q6" s="18">
        <v>32.93</v>
      </c>
      <c r="R6" s="38">
        <v>33.4</v>
      </c>
      <c r="S6" s="65">
        <v>35</v>
      </c>
      <c r="T6" s="71">
        <v>32.7</v>
      </c>
      <c r="U6" s="64">
        <v>32.2</v>
      </c>
    </row>
    <row r="7" spans="1:21" ht="14.25">
      <c r="A7" s="78"/>
      <c r="B7" s="19" t="s">
        <v>10</v>
      </c>
      <c r="C7" s="26">
        <v>1.54</v>
      </c>
      <c r="D7" s="18">
        <v>1.75</v>
      </c>
      <c r="E7" s="18">
        <v>1.75</v>
      </c>
      <c r="F7" s="18">
        <v>1.77</v>
      </c>
      <c r="G7" s="18">
        <v>1.65</v>
      </c>
      <c r="H7" s="18">
        <v>1.75</v>
      </c>
      <c r="I7" s="18">
        <v>1.72</v>
      </c>
      <c r="J7" s="18" t="e">
        <f>ROUND(#REF!,1)</f>
        <v>#REF!</v>
      </c>
      <c r="K7" s="18">
        <v>1.8</v>
      </c>
      <c r="L7" s="18">
        <v>1.77</v>
      </c>
      <c r="M7" s="18">
        <v>1.85</v>
      </c>
      <c r="N7" s="38">
        <v>1.88</v>
      </c>
      <c r="O7" s="45">
        <v>1.82</v>
      </c>
      <c r="P7" s="45">
        <v>1.79</v>
      </c>
      <c r="Q7" s="18">
        <v>1.66</v>
      </c>
      <c r="R7" s="38">
        <v>1.7</v>
      </c>
      <c r="S7" s="65">
        <v>1.7</v>
      </c>
      <c r="T7" s="71">
        <v>1.7</v>
      </c>
      <c r="U7" s="64">
        <v>1.7</v>
      </c>
    </row>
    <row r="8" spans="1:21" ht="14.25">
      <c r="A8" s="78"/>
      <c r="B8" s="19" t="s">
        <v>11</v>
      </c>
      <c r="C8" s="26">
        <v>9.19</v>
      </c>
      <c r="D8" s="18">
        <v>8.72</v>
      </c>
      <c r="E8" s="18">
        <v>8.92</v>
      </c>
      <c r="F8" s="18">
        <v>9.63</v>
      </c>
      <c r="G8" s="18">
        <v>9.78</v>
      </c>
      <c r="H8" s="18">
        <v>8.07</v>
      </c>
      <c r="I8" s="18">
        <v>7.56</v>
      </c>
      <c r="J8" s="18" t="e">
        <f>ROUND(#REF!,1)</f>
        <v>#REF!</v>
      </c>
      <c r="K8" s="18">
        <v>7.08</v>
      </c>
      <c r="L8" s="18">
        <v>6.55</v>
      </c>
      <c r="M8" s="18">
        <v>7.96</v>
      </c>
      <c r="N8" s="38">
        <v>8.81</v>
      </c>
      <c r="O8" s="45">
        <v>9.5</v>
      </c>
      <c r="P8" s="45">
        <v>10.2</v>
      </c>
      <c r="Q8" s="18">
        <v>9.77</v>
      </c>
      <c r="R8" s="38">
        <v>8.2</v>
      </c>
      <c r="S8" s="65">
        <v>3.8</v>
      </c>
      <c r="T8" s="71">
        <v>5.8</v>
      </c>
      <c r="U8" s="64">
        <v>5.9</v>
      </c>
    </row>
    <row r="9" spans="1:21" ht="14.25">
      <c r="A9" s="78"/>
      <c r="B9" s="22" t="s">
        <v>12</v>
      </c>
      <c r="C9" s="27">
        <v>40.83</v>
      </c>
      <c r="D9" s="28">
        <v>44.48</v>
      </c>
      <c r="E9" s="28">
        <v>44.58</v>
      </c>
      <c r="F9" s="28">
        <v>45.08</v>
      </c>
      <c r="G9" s="28">
        <v>43.7</v>
      </c>
      <c r="H9" s="28">
        <v>47.32</v>
      </c>
      <c r="I9" s="28">
        <v>48.76</v>
      </c>
      <c r="J9" s="28" t="e">
        <f>SUM(J10:J13)</f>
        <v>#REF!</v>
      </c>
      <c r="K9" s="28">
        <v>50.13</v>
      </c>
      <c r="L9" s="28">
        <v>51.04</v>
      </c>
      <c r="M9" s="28">
        <v>50.43</v>
      </c>
      <c r="N9" s="39">
        <v>50.73</v>
      </c>
      <c r="O9" s="46">
        <v>50.45</v>
      </c>
      <c r="P9" s="46">
        <v>48.2</v>
      </c>
      <c r="Q9" s="28">
        <v>46.06</v>
      </c>
      <c r="R9" s="39">
        <v>47.5</v>
      </c>
      <c r="S9" s="66">
        <v>50</v>
      </c>
      <c r="T9" s="72">
        <v>49.7</v>
      </c>
      <c r="U9" s="76">
        <f>SUM(U10:U13)</f>
        <v>48.7</v>
      </c>
    </row>
    <row r="10" spans="1:21" ht="14.25">
      <c r="A10" s="78"/>
      <c r="B10" s="19" t="s">
        <v>13</v>
      </c>
      <c r="C10" s="26">
        <v>11.56</v>
      </c>
      <c r="D10" s="18">
        <v>13.21</v>
      </c>
      <c r="E10" s="18">
        <v>13.5</v>
      </c>
      <c r="F10" s="18">
        <v>13.8</v>
      </c>
      <c r="G10" s="18">
        <v>13.48</v>
      </c>
      <c r="H10" s="18">
        <v>14.53</v>
      </c>
      <c r="I10" s="18">
        <v>14.86</v>
      </c>
      <c r="J10" s="18" t="e">
        <f>ROUND(#REF!,1)</f>
        <v>#REF!</v>
      </c>
      <c r="K10" s="18">
        <v>16.03</v>
      </c>
      <c r="L10" s="18">
        <v>16.27</v>
      </c>
      <c r="M10" s="18">
        <v>16.88</v>
      </c>
      <c r="N10" s="38">
        <v>16.92</v>
      </c>
      <c r="O10" s="45">
        <v>16.2</v>
      </c>
      <c r="P10" s="45">
        <v>15.93</v>
      </c>
      <c r="Q10" s="18">
        <v>14.53</v>
      </c>
      <c r="R10" s="38">
        <v>14.3</v>
      </c>
      <c r="S10" s="65">
        <v>14.9</v>
      </c>
      <c r="T10" s="71">
        <v>15.1</v>
      </c>
      <c r="U10" s="64">
        <v>14.9</v>
      </c>
    </row>
    <row r="11" spans="1:21" ht="14.25">
      <c r="A11" s="78"/>
      <c r="B11" s="19" t="s">
        <v>14</v>
      </c>
      <c r="C11" s="26">
        <v>16.87</v>
      </c>
      <c r="D11" s="18">
        <v>18.12</v>
      </c>
      <c r="E11" s="18">
        <v>18.51</v>
      </c>
      <c r="F11" s="18">
        <v>19.27</v>
      </c>
      <c r="G11" s="18">
        <v>17.56</v>
      </c>
      <c r="H11" s="18">
        <v>19.31</v>
      </c>
      <c r="I11" s="18">
        <v>20.15</v>
      </c>
      <c r="J11" s="18" t="e">
        <f>ROUND(#REF!,1)</f>
        <v>#REF!</v>
      </c>
      <c r="K11" s="18">
        <v>20.36</v>
      </c>
      <c r="L11" s="18">
        <v>21.5</v>
      </c>
      <c r="M11" s="18">
        <v>20.26</v>
      </c>
      <c r="N11" s="38">
        <v>20.98</v>
      </c>
      <c r="O11" s="45">
        <v>21.18</v>
      </c>
      <c r="P11" s="45">
        <v>18.66</v>
      </c>
      <c r="Q11" s="18">
        <v>17.82</v>
      </c>
      <c r="R11" s="38">
        <v>18.1</v>
      </c>
      <c r="S11" s="65">
        <v>18.5</v>
      </c>
      <c r="T11" s="71">
        <v>19.5</v>
      </c>
      <c r="U11" s="64">
        <v>19.9</v>
      </c>
    </row>
    <row r="12" spans="1:21" ht="14.25">
      <c r="A12" s="78"/>
      <c r="B12" s="19" t="s">
        <v>15</v>
      </c>
      <c r="C12" s="26">
        <v>12.17</v>
      </c>
      <c r="D12" s="18">
        <v>12.91</v>
      </c>
      <c r="E12" s="18">
        <v>12.35</v>
      </c>
      <c r="F12" s="18">
        <v>11.79</v>
      </c>
      <c r="G12" s="18">
        <v>12.44</v>
      </c>
      <c r="H12" s="18">
        <v>13.24</v>
      </c>
      <c r="I12" s="18">
        <v>13.51</v>
      </c>
      <c r="J12" s="18" t="e">
        <f>ROUND(#REF!,1)</f>
        <v>#REF!</v>
      </c>
      <c r="K12" s="18">
        <v>13.5</v>
      </c>
      <c r="L12" s="18">
        <v>13.03</v>
      </c>
      <c r="M12" s="18">
        <v>13.03</v>
      </c>
      <c r="N12" s="38">
        <v>12.54</v>
      </c>
      <c r="O12" s="45">
        <v>12.79</v>
      </c>
      <c r="P12" s="45">
        <v>13.44</v>
      </c>
      <c r="Q12" s="18">
        <v>13.51</v>
      </c>
      <c r="R12" s="38">
        <v>14.9</v>
      </c>
      <c r="S12" s="65">
        <v>16.4</v>
      </c>
      <c r="T12" s="71">
        <v>14.9</v>
      </c>
      <c r="U12" s="64">
        <v>13.7</v>
      </c>
    </row>
    <row r="13" spans="1:21" ht="14.25">
      <c r="A13" s="78"/>
      <c r="B13" s="23" t="s">
        <v>64</v>
      </c>
      <c r="C13" s="29">
        <v>0.23</v>
      </c>
      <c r="D13" s="30">
        <v>0.24</v>
      </c>
      <c r="E13" s="30">
        <v>0.22</v>
      </c>
      <c r="F13" s="30">
        <v>0.22</v>
      </c>
      <c r="G13" s="30">
        <v>0.22</v>
      </c>
      <c r="H13" s="30">
        <v>0.24</v>
      </c>
      <c r="I13" s="30">
        <v>0.24</v>
      </c>
      <c r="J13" s="30">
        <v>0.2</v>
      </c>
      <c r="K13" s="30">
        <v>0.2</v>
      </c>
      <c r="L13" s="30">
        <v>0.24</v>
      </c>
      <c r="M13" s="30">
        <v>0.26</v>
      </c>
      <c r="N13" s="40">
        <v>0.29</v>
      </c>
      <c r="O13" s="47">
        <v>0.28</v>
      </c>
      <c r="P13" s="47">
        <v>0.23</v>
      </c>
      <c r="Q13" s="30">
        <v>0.2</v>
      </c>
      <c r="R13" s="40">
        <v>0.18</v>
      </c>
      <c r="S13" s="67">
        <v>0.2</v>
      </c>
      <c r="T13" s="73">
        <v>0.2</v>
      </c>
      <c r="U13" s="79">
        <v>0.2</v>
      </c>
    </row>
    <row r="14" spans="1:21" ht="14.25">
      <c r="A14" s="78"/>
      <c r="B14" s="19" t="s">
        <v>16</v>
      </c>
      <c r="C14" s="26">
        <v>0.89</v>
      </c>
      <c r="D14" s="18">
        <v>0.95</v>
      </c>
      <c r="E14" s="18">
        <v>0.93</v>
      </c>
      <c r="F14" s="18">
        <v>0.94</v>
      </c>
      <c r="G14" s="18">
        <v>0.9</v>
      </c>
      <c r="H14" s="18">
        <v>0.96</v>
      </c>
      <c r="I14" s="18">
        <v>0.98</v>
      </c>
      <c r="J14" s="18" t="e">
        <f>ROUND(#REF!,1)</f>
        <v>#REF!</v>
      </c>
      <c r="K14" s="18">
        <v>1.1</v>
      </c>
      <c r="L14" s="18">
        <v>1.15</v>
      </c>
      <c r="M14" s="18">
        <v>1.22</v>
      </c>
      <c r="N14" s="38">
        <v>1.26</v>
      </c>
      <c r="O14" s="45">
        <v>1.26</v>
      </c>
      <c r="P14" s="45">
        <v>1.28</v>
      </c>
      <c r="Q14" s="18">
        <v>1.21</v>
      </c>
      <c r="R14" s="38">
        <v>1.17</v>
      </c>
      <c r="S14" s="65">
        <v>1.3</v>
      </c>
      <c r="T14" s="71">
        <v>1.4</v>
      </c>
      <c r="U14" s="64">
        <v>1.4</v>
      </c>
    </row>
    <row r="15" spans="1:21" ht="14.25">
      <c r="A15" s="78"/>
      <c r="B15" s="19" t="s">
        <v>17</v>
      </c>
      <c r="C15" s="26">
        <v>3.51</v>
      </c>
      <c r="D15" s="18">
        <v>3.66</v>
      </c>
      <c r="E15" s="18">
        <v>3.51</v>
      </c>
      <c r="F15" s="18">
        <v>3.43</v>
      </c>
      <c r="G15" s="18">
        <v>3.76</v>
      </c>
      <c r="H15" s="18">
        <v>3.91</v>
      </c>
      <c r="I15" s="18">
        <v>4.07</v>
      </c>
      <c r="J15" s="18" t="e">
        <f>ROUND(#REF!,1)</f>
        <v>#REF!</v>
      </c>
      <c r="K15" s="18">
        <v>4.08</v>
      </c>
      <c r="L15" s="18">
        <v>4</v>
      </c>
      <c r="M15" s="18">
        <v>4.19</v>
      </c>
      <c r="N15" s="38">
        <v>4.24</v>
      </c>
      <c r="O15" s="45">
        <v>4.03</v>
      </c>
      <c r="P15" s="45">
        <v>4.08</v>
      </c>
      <c r="Q15" s="18">
        <v>3.7</v>
      </c>
      <c r="R15" s="38">
        <v>3.5</v>
      </c>
      <c r="S15" s="65">
        <v>3.4</v>
      </c>
      <c r="T15" s="71">
        <v>3.6</v>
      </c>
      <c r="U15" s="64">
        <v>4</v>
      </c>
    </row>
    <row r="16" spans="1:21" ht="14.25">
      <c r="A16" s="78"/>
      <c r="B16" s="19" t="s">
        <v>18</v>
      </c>
      <c r="C16" s="26">
        <v>0.01</v>
      </c>
      <c r="D16" s="18">
        <v>0.01</v>
      </c>
      <c r="E16" s="18">
        <v>0.01</v>
      </c>
      <c r="F16" s="18">
        <v>0.01</v>
      </c>
      <c r="G16" s="18">
        <v>0.01</v>
      </c>
      <c r="H16" s="18">
        <v>0.01</v>
      </c>
      <c r="I16" s="18">
        <v>0</v>
      </c>
      <c r="J16" s="18" t="e">
        <f>ROUND(#REF!,1)</f>
        <v>#REF!</v>
      </c>
      <c r="K16" s="18">
        <v>0.01</v>
      </c>
      <c r="L16" s="18">
        <v>0.01</v>
      </c>
      <c r="M16" s="18">
        <v>0.01</v>
      </c>
      <c r="N16" s="38">
        <v>0.01</v>
      </c>
      <c r="O16" s="45">
        <v>0.01</v>
      </c>
      <c r="P16" s="45">
        <v>0.01</v>
      </c>
      <c r="Q16" s="18">
        <v>0</v>
      </c>
      <c r="R16" s="38">
        <v>0</v>
      </c>
      <c r="S16" s="65">
        <v>0</v>
      </c>
      <c r="T16" s="71">
        <v>0</v>
      </c>
      <c r="U16" s="64">
        <v>0</v>
      </c>
    </row>
    <row r="17" spans="1:21" ht="14.25">
      <c r="A17" s="78"/>
      <c r="B17" s="19" t="s">
        <v>19</v>
      </c>
      <c r="C17" s="26">
        <v>1.35</v>
      </c>
      <c r="D17" s="18">
        <v>1.52</v>
      </c>
      <c r="E17" s="18">
        <v>1.41</v>
      </c>
      <c r="F17" s="18">
        <v>1.45</v>
      </c>
      <c r="G17" s="18">
        <v>1.3</v>
      </c>
      <c r="H17" s="18">
        <v>0.99</v>
      </c>
      <c r="I17" s="18">
        <v>0.83</v>
      </c>
      <c r="J17" s="18" t="e">
        <f>ROUND(#REF!,1)</f>
        <v>#REF!</v>
      </c>
      <c r="K17" s="18">
        <v>0.86</v>
      </c>
      <c r="L17" s="18">
        <v>0.8</v>
      </c>
      <c r="M17" s="18">
        <v>0.69</v>
      </c>
      <c r="N17" s="38">
        <v>0.66</v>
      </c>
      <c r="O17" s="45">
        <v>0.63</v>
      </c>
      <c r="P17" s="45">
        <v>0.58</v>
      </c>
      <c r="Q17" s="18">
        <v>0.23</v>
      </c>
      <c r="R17" s="38">
        <v>0.1</v>
      </c>
      <c r="S17" s="65">
        <v>0.1</v>
      </c>
      <c r="T17" s="71">
        <v>0.1</v>
      </c>
      <c r="U17" s="64">
        <v>0.1</v>
      </c>
    </row>
    <row r="18" spans="1:21" ht="14.25">
      <c r="A18" s="78"/>
      <c r="B18" s="19" t="s">
        <v>20</v>
      </c>
      <c r="C18" s="26">
        <v>0.11</v>
      </c>
      <c r="D18" s="18">
        <v>0.13</v>
      </c>
      <c r="E18" s="18">
        <v>0.13</v>
      </c>
      <c r="F18" s="18">
        <v>0.13</v>
      </c>
      <c r="G18" s="18">
        <v>0.13</v>
      </c>
      <c r="H18" s="18">
        <v>0.14</v>
      </c>
      <c r="I18" s="18">
        <v>0.16</v>
      </c>
      <c r="J18" s="18">
        <v>0.1</v>
      </c>
      <c r="K18" s="18">
        <v>0.16</v>
      </c>
      <c r="L18" s="18">
        <v>0.18</v>
      </c>
      <c r="M18" s="18">
        <v>0.16</v>
      </c>
      <c r="N18" s="38">
        <v>0.15</v>
      </c>
      <c r="O18" s="45">
        <v>0.1</v>
      </c>
      <c r="P18" s="45">
        <v>0.13</v>
      </c>
      <c r="Q18" s="18">
        <v>0.17</v>
      </c>
      <c r="R18" s="38">
        <v>0.2</v>
      </c>
      <c r="S18" s="65">
        <v>0.2</v>
      </c>
      <c r="T18" s="71">
        <v>0.2</v>
      </c>
      <c r="U18" s="64">
        <v>0.2</v>
      </c>
    </row>
    <row r="19" spans="1:21" ht="14.25">
      <c r="A19" s="78"/>
      <c r="B19" s="19" t="s">
        <v>21</v>
      </c>
      <c r="C19" s="26">
        <v>3.38</v>
      </c>
      <c r="D19" s="18">
        <v>3.68</v>
      </c>
      <c r="E19" s="18">
        <v>3.74</v>
      </c>
      <c r="F19" s="18">
        <v>3.83</v>
      </c>
      <c r="G19" s="18">
        <v>3.56</v>
      </c>
      <c r="H19" s="18">
        <v>3.83</v>
      </c>
      <c r="I19" s="18">
        <v>3.92</v>
      </c>
      <c r="J19" s="18" t="e">
        <f>ROUND(#REF!,1)</f>
        <v>#REF!</v>
      </c>
      <c r="K19" s="18">
        <v>4</v>
      </c>
      <c r="L19" s="18">
        <v>4.14</v>
      </c>
      <c r="M19" s="18">
        <v>4.09</v>
      </c>
      <c r="N19" s="38">
        <v>4.13</v>
      </c>
      <c r="O19" s="45">
        <v>3.89</v>
      </c>
      <c r="P19" s="45">
        <v>3.61</v>
      </c>
      <c r="Q19" s="18">
        <v>3.36</v>
      </c>
      <c r="R19" s="38">
        <v>3.3</v>
      </c>
      <c r="S19" s="65">
        <v>3.5</v>
      </c>
      <c r="T19" s="71">
        <v>3.7</v>
      </c>
      <c r="U19" s="64">
        <v>4</v>
      </c>
    </row>
    <row r="20" spans="1:21" ht="14.25">
      <c r="A20" s="78"/>
      <c r="B20" s="14" t="s">
        <v>63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 t="e">
        <f>ROUND(#REF!,1)</f>
        <v>#REF!</v>
      </c>
      <c r="K20" s="32">
        <v>0</v>
      </c>
      <c r="L20" s="32">
        <v>0</v>
      </c>
      <c r="M20" s="32">
        <v>0</v>
      </c>
      <c r="N20" s="41">
        <v>0</v>
      </c>
      <c r="O20" s="48">
        <v>0</v>
      </c>
      <c r="P20" s="48">
        <v>0</v>
      </c>
      <c r="Q20" s="32">
        <v>0</v>
      </c>
      <c r="R20" s="41">
        <v>0</v>
      </c>
      <c r="S20" s="65">
        <v>0</v>
      </c>
      <c r="T20" s="71">
        <v>0.1</v>
      </c>
      <c r="U20" s="64">
        <v>0.9</v>
      </c>
    </row>
    <row r="21" spans="1:21" ht="14.25">
      <c r="A21" s="78"/>
      <c r="B21" s="5" t="s">
        <v>41</v>
      </c>
      <c r="C21" s="33">
        <v>100</v>
      </c>
      <c r="D21" s="20">
        <v>100</v>
      </c>
      <c r="E21" s="20">
        <v>100</v>
      </c>
      <c r="F21" s="20">
        <v>100.03</v>
      </c>
      <c r="G21" s="20">
        <v>100.01</v>
      </c>
      <c r="H21" s="20">
        <v>100</v>
      </c>
      <c r="I21" s="20">
        <v>100</v>
      </c>
      <c r="J21" s="20" t="e">
        <f aca="true" t="shared" si="0" ref="J21:O21">J4+J9+J14+J15+J16+J17+J18+J19+J20</f>
        <v>#REF!</v>
      </c>
      <c r="K21" s="20">
        <f t="shared" si="0"/>
        <v>99.95</v>
      </c>
      <c r="L21" s="20">
        <f t="shared" si="0"/>
        <v>99.97000000000001</v>
      </c>
      <c r="M21" s="20">
        <f t="shared" si="0"/>
        <v>99.99</v>
      </c>
      <c r="N21" s="42">
        <f t="shared" si="0"/>
        <v>100</v>
      </c>
      <c r="O21" s="49">
        <f t="shared" si="0"/>
        <v>99.95</v>
      </c>
      <c r="P21" s="49">
        <f aca="true" t="shared" si="1" ref="P21:U21">P4+P9+P14+P15+P16+P17+P18+P19+P20</f>
        <v>99.95</v>
      </c>
      <c r="Q21" s="20">
        <f t="shared" si="1"/>
        <v>99.99</v>
      </c>
      <c r="R21" s="42">
        <f t="shared" si="1"/>
        <v>99.97</v>
      </c>
      <c r="S21" s="68">
        <f t="shared" si="1"/>
        <v>100</v>
      </c>
      <c r="T21" s="74">
        <f t="shared" si="1"/>
        <v>100</v>
      </c>
      <c r="U21" s="75">
        <f t="shared" si="1"/>
        <v>100.00000000000001</v>
      </c>
    </row>
    <row r="22" ht="13.5"/>
    <row r="23" spans="6:17" ht="13.5" hidden="1">
      <c r="F23" s="2">
        <f aca="true" t="shared" si="2" ref="F23:N23">F4+F9+F14+F15+F16+F17+F18+F19+F20</f>
        <v>100.03</v>
      </c>
      <c r="G23" s="2">
        <f t="shared" si="2"/>
        <v>100.01</v>
      </c>
      <c r="H23" s="2">
        <f t="shared" si="2"/>
        <v>99.99999999999999</v>
      </c>
      <c r="I23" s="2">
        <f t="shared" si="2"/>
        <v>100</v>
      </c>
      <c r="J23" s="2" t="e">
        <f t="shared" si="2"/>
        <v>#REF!</v>
      </c>
      <c r="K23" s="2">
        <f t="shared" si="2"/>
        <v>99.95</v>
      </c>
      <c r="L23" s="2">
        <f t="shared" si="2"/>
        <v>99.97000000000001</v>
      </c>
      <c r="M23" s="2">
        <f t="shared" si="2"/>
        <v>99.99</v>
      </c>
      <c r="N23" s="2">
        <f t="shared" si="2"/>
        <v>100</v>
      </c>
      <c r="O23" s="2">
        <f>O4+O9+O14+O15+O16+O17+O18+O19+O20</f>
        <v>99.95</v>
      </c>
      <c r="P23" s="2">
        <f>P4+P9+P14+P15+P16+P17+P18+P19+P20</f>
        <v>99.95</v>
      </c>
      <c r="Q23" s="2">
        <f>Q4+Q9+Q14+Q15+Q16+Q17+Q18+Q19+Q20</f>
        <v>99.99</v>
      </c>
    </row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4" ht="18.75">
      <c r="A64" s="59" t="s">
        <v>26</v>
      </c>
    </row>
    <row r="65" spans="1:21" ht="13.5">
      <c r="A65" s="3"/>
      <c r="B65" s="3"/>
      <c r="N65" s="3"/>
      <c r="O65" s="3"/>
      <c r="P65" s="3"/>
      <c r="Q65" s="3"/>
      <c r="R65" s="3"/>
      <c r="S65" s="3"/>
      <c r="T65" s="3"/>
      <c r="U65" s="4" t="s">
        <v>27</v>
      </c>
    </row>
    <row r="66" spans="1:21" ht="13.5">
      <c r="A66" s="77" t="s">
        <v>42</v>
      </c>
      <c r="B66" s="6" t="s">
        <v>28</v>
      </c>
      <c r="N66" s="77" t="s">
        <v>43</v>
      </c>
      <c r="O66" s="77"/>
      <c r="P66" s="77"/>
      <c r="Q66" s="77"/>
      <c r="R66" s="77"/>
      <c r="S66" s="7" t="s">
        <v>29</v>
      </c>
      <c r="T66" s="6" t="s">
        <v>30</v>
      </c>
      <c r="U66" s="6" t="s">
        <v>51</v>
      </c>
    </row>
    <row r="67" spans="1:21" ht="13.5">
      <c r="A67" s="77"/>
      <c r="B67" s="8" t="s">
        <v>31</v>
      </c>
      <c r="N67" s="15" t="s">
        <v>32</v>
      </c>
      <c r="O67" s="16" t="s">
        <v>33</v>
      </c>
      <c r="P67" s="16" t="s">
        <v>34</v>
      </c>
      <c r="Q67" s="16" t="s">
        <v>22</v>
      </c>
      <c r="R67" s="17" t="s">
        <v>35</v>
      </c>
      <c r="S67" s="9" t="s">
        <v>36</v>
      </c>
      <c r="T67" s="8" t="s">
        <v>37</v>
      </c>
      <c r="U67" s="10" t="s">
        <v>38</v>
      </c>
    </row>
    <row r="68" spans="1:21" ht="13.5">
      <c r="A68" s="11" t="s">
        <v>50</v>
      </c>
      <c r="B68" s="34">
        <v>256658107</v>
      </c>
      <c r="N68" s="50">
        <v>5451819</v>
      </c>
      <c r="O68" s="21">
        <v>2637243</v>
      </c>
      <c r="P68" s="50">
        <v>330628</v>
      </c>
      <c r="Q68" s="21">
        <v>804344</v>
      </c>
      <c r="R68" s="50">
        <v>9224034</v>
      </c>
      <c r="S68" s="34">
        <v>2128555</v>
      </c>
      <c r="T68" s="50">
        <v>7095479</v>
      </c>
      <c r="U68" s="35">
        <v>2.76</v>
      </c>
    </row>
    <row r="69" spans="1:21" ht="13.5">
      <c r="A69" s="11" t="s">
        <v>53</v>
      </c>
      <c r="B69" s="34">
        <v>264358732</v>
      </c>
      <c r="N69" s="52">
        <v>5243297</v>
      </c>
      <c r="O69" s="21">
        <v>2160541</v>
      </c>
      <c r="P69" s="21">
        <v>196393</v>
      </c>
      <c r="Q69" s="21">
        <v>482643</v>
      </c>
      <c r="R69" s="51">
        <v>8082874</v>
      </c>
      <c r="S69" s="34">
        <v>2331928</v>
      </c>
      <c r="T69" s="50">
        <v>5750946</v>
      </c>
      <c r="U69" s="35">
        <v>2.18</v>
      </c>
    </row>
    <row r="70" spans="1:21" ht="13.5">
      <c r="A70" s="11" t="s">
        <v>55</v>
      </c>
      <c r="B70" s="34">
        <v>291780742</v>
      </c>
      <c r="N70" s="52">
        <v>5290211</v>
      </c>
      <c r="O70" s="21">
        <v>2434077</v>
      </c>
      <c r="P70" s="21">
        <v>189095</v>
      </c>
      <c r="Q70" s="21">
        <v>1005504</v>
      </c>
      <c r="R70" s="51">
        <v>8918887</v>
      </c>
      <c r="S70" s="34">
        <v>3554149</v>
      </c>
      <c r="T70" s="50">
        <v>5364738</v>
      </c>
      <c r="U70" s="35">
        <v>1.84</v>
      </c>
    </row>
    <row r="71" spans="1:21" ht="13.5">
      <c r="A71" s="11" t="s">
        <v>58</v>
      </c>
      <c r="B71" s="34">
        <v>298268978</v>
      </c>
      <c r="N71" s="52">
        <v>5054511</v>
      </c>
      <c r="O71" s="21">
        <v>2620642</v>
      </c>
      <c r="P71" s="21">
        <v>178477</v>
      </c>
      <c r="Q71" s="21">
        <v>790290</v>
      </c>
      <c r="R71" s="51">
        <v>8643920</v>
      </c>
      <c r="S71" s="34">
        <v>4077029</v>
      </c>
      <c r="T71" s="50">
        <v>4566891</v>
      </c>
      <c r="U71" s="35">
        <v>1.53</v>
      </c>
    </row>
    <row r="72" spans="1:21" ht="13.5">
      <c r="A72" s="11" t="s">
        <v>59</v>
      </c>
      <c r="B72" s="62">
        <v>281528426</v>
      </c>
      <c r="N72" s="60">
        <v>4981911</v>
      </c>
      <c r="O72" s="63">
        <v>2315382</v>
      </c>
      <c r="P72" s="63">
        <v>131419</v>
      </c>
      <c r="Q72" s="63">
        <v>927426</v>
      </c>
      <c r="R72" s="60">
        <v>8356138</v>
      </c>
      <c r="S72" s="62">
        <v>3178999</v>
      </c>
      <c r="T72" s="62">
        <v>5177139</v>
      </c>
      <c r="U72" s="61">
        <v>1.84</v>
      </c>
    </row>
    <row r="73" spans="1:21" ht="13.5">
      <c r="A73" s="11" t="s">
        <v>61</v>
      </c>
      <c r="B73" s="62">
        <v>275685992</v>
      </c>
      <c r="N73" s="60">
        <v>4886420</v>
      </c>
      <c r="O73" s="63">
        <v>2621853</v>
      </c>
      <c r="P73" s="63">
        <v>79351</v>
      </c>
      <c r="Q73" s="63">
        <v>796075</v>
      </c>
      <c r="R73" s="60">
        <v>8383699</v>
      </c>
      <c r="S73" s="62">
        <v>3056495</v>
      </c>
      <c r="T73" s="62">
        <v>5327204</v>
      </c>
      <c r="U73" s="61">
        <v>1.93</v>
      </c>
    </row>
    <row r="74" spans="1:21" ht="13.5">
      <c r="A74" s="12" t="s">
        <v>65</v>
      </c>
      <c r="B74" s="53">
        <v>278351869</v>
      </c>
      <c r="N74" s="54">
        <v>4903697</v>
      </c>
      <c r="O74" s="55">
        <v>2163076</v>
      </c>
      <c r="P74" s="55">
        <v>71795</v>
      </c>
      <c r="Q74" s="55">
        <v>681709</v>
      </c>
      <c r="R74" s="56">
        <v>7820277</v>
      </c>
      <c r="S74" s="53">
        <v>2858036</v>
      </c>
      <c r="T74" s="57">
        <v>4962241</v>
      </c>
      <c r="U74" s="58">
        <v>1.78</v>
      </c>
    </row>
  </sheetData>
  <sheetProtection/>
  <mergeCells count="2">
    <mergeCell ref="A66:A67"/>
    <mergeCell ref="N66:R66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74" r:id="rId2"/>
  <headerFooter alignWithMargins="0">
    <oddFooter>&amp;C&amp;"ＭＳ Ｐ明朝,標準"&amp;24- 3 -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2013-03-28T10:12:48Z</dcterms:modified>
  <cp:category/>
  <cp:version/>
  <cp:contentType/>
  <cp:contentStatus/>
</cp:coreProperties>
</file>