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0" windowWidth="10995" windowHeight="9615" tabRatio="802" activeTab="0"/>
  </bookViews>
  <sheets>
    <sheet name="●30国保01" sheetId="1" r:id="rId1"/>
    <sheet name="●30国保02" sheetId="2" r:id="rId2"/>
  </sheets>
  <externalReferences>
    <externalReference r:id="rId5"/>
  </externalReferences>
  <definedNames>
    <definedName name="_xlnm.Print_Area" localSheetId="0">'●30国保01'!$A$1:$J$79</definedName>
    <definedName name="_xlnm.Print_Area" localSheetId="1">'●30国保02'!$A:$H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<sst xmlns="http://schemas.openxmlformats.org/spreadsheetml/2006/main" count="244" uniqueCount="76">
  <si>
    <t>○</t>
  </si>
  <si>
    <t>（単位：世帯、人）</t>
  </si>
  <si>
    <t>項目</t>
  </si>
  <si>
    <t>税・料の別</t>
  </si>
  <si>
    <t>加　　入　　者　　の　　状　　況</t>
  </si>
  <si>
    <t>世　　帯　　数</t>
  </si>
  <si>
    <t>世帯数</t>
  </si>
  <si>
    <t>人口</t>
  </si>
  <si>
    <t>混合世帯数</t>
  </si>
  <si>
    <t>退職被保険者</t>
  </si>
  <si>
    <t>合計</t>
  </si>
  <si>
    <t>みなす世帯主数</t>
  </si>
  <si>
    <t>　</t>
  </si>
  <si>
    <t>保険税</t>
  </si>
  <si>
    <t>保険料</t>
  </si>
  <si>
    <t>世帯数　　　</t>
  </si>
  <si>
    <t>　</t>
  </si>
  <si>
    <t xml:space="preserve"> </t>
  </si>
  <si>
    <t>津市</t>
  </si>
  <si>
    <t>○</t>
  </si>
  <si>
    <t>四日市市</t>
  </si>
  <si>
    <t>伊勢市</t>
  </si>
  <si>
    <t>○</t>
  </si>
  <si>
    <t>松阪市</t>
  </si>
  <si>
    <t>○</t>
  </si>
  <si>
    <t>　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</si>
  <si>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</si>
  <si>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</si>
  <si>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</si>
  <si>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</si>
  <si>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</si>
  <si>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</si>
  <si>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</si>
  <si>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</si>
  <si>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</si>
  <si>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○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</si>
  <si>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</si>
  <si>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</si>
  <si>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</si>
  <si>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</si>
  <si>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</si>
  <si>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</si>
  <si>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</si>
  <si>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</si>
  <si>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</si>
  <si>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○</t>
  </si>
  <si>
    <t>度会町</t>
  </si>
  <si>
    <t>○</t>
  </si>
  <si>
    <t>御浜町</t>
  </si>
  <si>
    <t>紀宝町</t>
  </si>
  <si>
    <t>県　　計</t>
  </si>
  <si>
    <t>（単位：人）</t>
  </si>
  <si>
    <t>加　　入　　者　　の　　状　　況</t>
  </si>
  <si>
    <t>被　　保　　険　　者　　数</t>
  </si>
  <si>
    <t>　</t>
  </si>
  <si>
    <t>退職被保険者数</t>
  </si>
  <si>
    <t>被扶養者数</t>
  </si>
  <si>
    <t>計</t>
  </si>
  <si>
    <t>被    保    険  　者　　の　　状　　況</t>
  </si>
  <si>
    <t>伊賀市</t>
  </si>
  <si>
    <t>志摩市</t>
  </si>
  <si>
    <t>大紀町</t>
  </si>
  <si>
    <t>南伊勢町</t>
  </si>
  <si>
    <t>紀北町</t>
  </si>
  <si>
    <t>○</t>
  </si>
  <si>
    <t>市町名</t>
  </si>
  <si>
    <t>市町名</t>
  </si>
  <si>
    <t>町　　計</t>
  </si>
  <si>
    <t>市　町　の　状　況</t>
  </si>
  <si>
    <t xml:space="preserve"> 被保険者</t>
  </si>
  <si>
    <t>被保険者数</t>
  </si>
  <si>
    <t>（１）基礎課税（賦課）額に係る分</t>
  </si>
  <si>
    <t>（２）後期高齢者支援金等課税（賦課）額に係る分</t>
  </si>
  <si>
    <t>（３）介護納付金課税（賦課）額に係る分</t>
  </si>
  <si>
    <t>第30表　　平成23年度　国民健康保険の加入者の状況（平成24年3月31日現在）</t>
  </si>
  <si>
    <t>第30表　　平成23年度　国民健康保険の加入者の状況（平成24年3月31日現在）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</si>
</sst>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178" fontId="6" fillId="0" borderId="11" xfId="0" applyNumberFormat="1" applyFont="1" applyBorder="1" applyAlignment="1">
      <alignment horizontal="centerContinuous"/>
    </xf>
    <xf numFmtId="178" fontId="6" fillId="0" borderId="12" xfId="0" applyNumberFormat="1" applyFont="1" applyBorder="1" applyAlignment="1">
      <alignment horizontal="centerContinuous"/>
    </xf>
    <xf numFmtId="178" fontId="6" fillId="0" borderId="13" xfId="0" applyNumberFormat="1" applyFont="1" applyBorder="1" applyAlignment="1">
      <alignment horizontal="centerContinuous"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centerContinuous"/>
    </xf>
    <xf numFmtId="178" fontId="6" fillId="0" borderId="16" xfId="0" applyNumberFormat="1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8" fontId="6" fillId="0" borderId="19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distributed"/>
    </xf>
    <xf numFmtId="0" fontId="6" fillId="0" borderId="0" xfId="0" applyFont="1" applyBorder="1" applyAlignment="1">
      <alignment horizontal="center" vertical="distributed"/>
    </xf>
    <xf numFmtId="0" fontId="6" fillId="0" borderId="15" xfId="0" applyFont="1" applyBorder="1" applyAlignment="1">
      <alignment horizontal="distributed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6" fillId="0" borderId="23" xfId="0" applyFont="1" applyBorder="1" applyAlignment="1">
      <alignment/>
    </xf>
    <xf numFmtId="178" fontId="6" fillId="0" borderId="24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78" fontId="6" fillId="0" borderId="17" xfId="0" applyNumberFormat="1" applyFont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178" fontId="6" fillId="0" borderId="18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5" xfId="0" applyNumberFormat="1" applyFont="1" applyBorder="1" applyAlignment="1">
      <alignment horizontal="centerContinuous"/>
    </xf>
    <xf numFmtId="178" fontId="6" fillId="0" borderId="21" xfId="0" applyNumberFormat="1" applyFont="1" applyBorder="1" applyAlignment="1">
      <alignment horizontal="centerContinuous"/>
    </xf>
    <xf numFmtId="38" fontId="6" fillId="0" borderId="0" xfId="49" applyFont="1" applyBorder="1" applyAlignment="1">
      <alignment/>
    </xf>
    <xf numFmtId="38" fontId="6" fillId="0" borderId="16" xfId="49" applyFont="1" applyBorder="1" applyAlignment="1">
      <alignment/>
    </xf>
    <xf numFmtId="178" fontId="6" fillId="0" borderId="16" xfId="0" applyNumberFormat="1" applyFont="1" applyBorder="1" applyAlignment="1">
      <alignment horizontal="center" shrinkToFit="1"/>
    </xf>
    <xf numFmtId="38" fontId="6" fillId="0" borderId="23" xfId="49" applyFont="1" applyBorder="1" applyAlignment="1">
      <alignment/>
    </xf>
    <xf numFmtId="38" fontId="6" fillId="0" borderId="26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20" xfId="49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17" xfId="49" applyFont="1" applyBorder="1" applyAlignment="1">
      <alignment/>
    </xf>
    <xf numFmtId="38" fontId="6" fillId="0" borderId="27" xfId="49" applyFont="1" applyBorder="1" applyAlignment="1">
      <alignment/>
    </xf>
    <xf numFmtId="38" fontId="6" fillId="0" borderId="28" xfId="49" applyFont="1" applyBorder="1" applyAlignment="1">
      <alignment/>
    </xf>
    <xf numFmtId="0" fontId="6" fillId="0" borderId="10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8" fontId="6" fillId="0" borderId="31" xfId="49" applyFont="1" applyBorder="1" applyAlignment="1">
      <alignment/>
    </xf>
    <xf numFmtId="38" fontId="6" fillId="0" borderId="29" xfId="49" applyFont="1" applyBorder="1" applyAlignment="1">
      <alignment/>
    </xf>
    <xf numFmtId="38" fontId="6" fillId="0" borderId="32" xfId="49" applyFont="1" applyBorder="1" applyAlignment="1">
      <alignment/>
    </xf>
    <xf numFmtId="38" fontId="6" fillId="0" borderId="33" xfId="49" applyFont="1" applyBorder="1" applyAlignment="1">
      <alignment/>
    </xf>
    <xf numFmtId="38" fontId="6" fillId="0" borderId="34" xfId="49" applyFont="1" applyBorder="1" applyAlignment="1">
      <alignment/>
    </xf>
    <xf numFmtId="178" fontId="6" fillId="0" borderId="15" xfId="0" applyNumberFormat="1" applyFont="1" applyBorder="1" applyAlignment="1">
      <alignment horizontal="left"/>
    </xf>
    <xf numFmtId="178" fontId="6" fillId="0" borderId="1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/>
    </xf>
    <xf numFmtId="178" fontId="6" fillId="0" borderId="14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38" fontId="6" fillId="0" borderId="14" xfId="49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6" fillId="0" borderId="10" xfId="49" applyFont="1" applyFill="1" applyBorder="1" applyAlignment="1">
      <alignment wrapText="1"/>
    </xf>
    <xf numFmtId="38" fontId="6" fillId="0" borderId="14" xfId="49" applyFont="1" applyFill="1" applyBorder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 vertical="distributed"/>
    </xf>
    <xf numFmtId="38" fontId="6" fillId="0" borderId="28" xfId="49" applyFont="1" applyFill="1" applyBorder="1" applyAlignment="1">
      <alignment horizontal="right" wrapText="1"/>
    </xf>
    <xf numFmtId="38" fontId="6" fillId="0" borderId="31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 wrapText="1"/>
    </xf>
    <xf numFmtId="38" fontId="6" fillId="0" borderId="16" xfId="49" applyFont="1" applyFill="1" applyBorder="1" applyAlignment="1">
      <alignment horizontal="right" wrapText="1"/>
    </xf>
    <xf numFmtId="0" fontId="6" fillId="0" borderId="35" xfId="0" applyFont="1" applyBorder="1" applyAlignment="1">
      <alignment horizontal="center"/>
    </xf>
    <xf numFmtId="38" fontId="6" fillId="0" borderId="29" xfId="49" applyFont="1" applyFill="1" applyBorder="1" applyAlignment="1">
      <alignment horizontal="right" wrapText="1"/>
    </xf>
    <xf numFmtId="38" fontId="6" fillId="0" borderId="32" xfId="49" applyFont="1" applyFill="1" applyBorder="1" applyAlignment="1">
      <alignment horizontal="right" wrapText="1"/>
    </xf>
    <xf numFmtId="0" fontId="0" fillId="0" borderId="24" xfId="0" applyFont="1" applyBorder="1" applyAlignment="1">
      <alignment/>
    </xf>
    <xf numFmtId="0" fontId="6" fillId="0" borderId="33" xfId="0" applyFont="1" applyBorder="1" applyAlignment="1">
      <alignment horizontal="center" vertical="distributed"/>
    </xf>
    <xf numFmtId="38" fontId="6" fillId="0" borderId="33" xfId="49" applyFont="1" applyFill="1" applyBorder="1" applyAlignment="1">
      <alignment horizontal="right" wrapText="1"/>
    </xf>
    <xf numFmtId="38" fontId="6" fillId="0" borderId="34" xfId="49" applyFont="1" applyFill="1" applyBorder="1" applyAlignment="1">
      <alignment horizontal="right" wrapText="1"/>
    </xf>
    <xf numFmtId="178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38" fontId="6" fillId="0" borderId="28" xfId="49" applyFont="1" applyFill="1" applyBorder="1" applyAlignment="1">
      <alignment wrapText="1"/>
    </xf>
    <xf numFmtId="38" fontId="6" fillId="0" borderId="14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wrapText="1"/>
    </xf>
    <xf numFmtId="38" fontId="6" fillId="0" borderId="24" xfId="49" applyFont="1" applyBorder="1" applyAlignment="1">
      <alignment/>
    </xf>
    <xf numFmtId="0" fontId="0" fillId="0" borderId="23" xfId="0" applyFont="1" applyBorder="1" applyAlignment="1">
      <alignment/>
    </xf>
    <xf numFmtId="38" fontId="6" fillId="0" borderId="17" xfId="49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6" fillId="0" borderId="16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6" fillId="0" borderId="10" xfId="49" applyFont="1" applyFill="1" applyBorder="1" applyAlignment="1">
      <alignment horizontal="right" wrapText="1"/>
    </xf>
    <xf numFmtId="38" fontId="6" fillId="0" borderId="35" xfId="49" applyFont="1" applyFill="1" applyBorder="1" applyAlignment="1">
      <alignment horizontal="right" wrapText="1"/>
    </xf>
    <xf numFmtId="38" fontId="6" fillId="0" borderId="30" xfId="49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65298;&#65300;&#65374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家屋01"/>
      <sheetName val="24家屋02"/>
      <sheetName val="24家屋03"/>
      <sheetName val="25償却01"/>
      <sheetName val="25償却02"/>
      <sheetName val="25償却03"/>
      <sheetName val="26都市計画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75" zoomScaleNormal="6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2.625" style="75" customWidth="1"/>
    <col min="2" max="3" width="7.375" style="75" customWidth="1"/>
    <col min="4" max="11" width="14.25390625" style="75" customWidth="1"/>
    <col min="12" max="16384" width="9.00390625" style="75" customWidth="1"/>
  </cols>
  <sheetData>
    <row r="1" spans="1:10" ht="17.25">
      <c r="A1" s="1" t="s">
        <v>75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>
      <c r="A2" s="70" t="s">
        <v>71</v>
      </c>
      <c r="B2" s="71"/>
      <c r="C2" s="71"/>
      <c r="D2" s="74"/>
      <c r="E2" s="74"/>
      <c r="F2" s="74"/>
      <c r="G2" s="74"/>
      <c r="H2" s="74"/>
      <c r="I2" s="74"/>
      <c r="J2" s="74"/>
    </row>
    <row r="3" spans="1:10" ht="13.5">
      <c r="A3" s="2"/>
      <c r="B3" s="2"/>
      <c r="C3" s="2"/>
      <c r="J3" s="3" t="s">
        <v>1</v>
      </c>
    </row>
    <row r="4" spans="1:10" ht="13.5">
      <c r="A4" s="4" t="s">
        <v>2</v>
      </c>
      <c r="B4" s="99" t="s">
        <v>3</v>
      </c>
      <c r="C4" s="100"/>
      <c r="D4" s="5" t="s">
        <v>68</v>
      </c>
      <c r="E4" s="6"/>
      <c r="F4" s="5" t="s">
        <v>4</v>
      </c>
      <c r="G4" s="7"/>
      <c r="H4" s="7"/>
      <c r="I4" s="7"/>
      <c r="J4" s="6"/>
    </row>
    <row r="5" spans="1:10" ht="13.5">
      <c r="A5" s="8"/>
      <c r="B5" s="101"/>
      <c r="C5" s="102"/>
      <c r="D5" s="9"/>
      <c r="E5" s="10"/>
      <c r="F5" s="11" t="s">
        <v>5</v>
      </c>
      <c r="G5" s="12"/>
      <c r="H5" s="12"/>
      <c r="I5" s="13"/>
      <c r="J5" s="10"/>
    </row>
    <row r="6" spans="1:10" ht="13.5">
      <c r="A6" s="8"/>
      <c r="B6" s="14"/>
      <c r="C6" s="15"/>
      <c r="D6" s="16" t="s">
        <v>6</v>
      </c>
      <c r="E6" s="17" t="s">
        <v>7</v>
      </c>
      <c r="F6" s="60" t="s">
        <v>69</v>
      </c>
      <c r="G6" s="16" t="s">
        <v>8</v>
      </c>
      <c r="H6" s="16" t="s">
        <v>9</v>
      </c>
      <c r="I6" s="17" t="s">
        <v>10</v>
      </c>
      <c r="J6" s="43" t="s">
        <v>11</v>
      </c>
    </row>
    <row r="7" spans="1:10" ht="13.5">
      <c r="A7" s="8" t="s">
        <v>12</v>
      </c>
      <c r="B7" s="18" t="s">
        <v>13</v>
      </c>
      <c r="C7" s="19" t="s">
        <v>14</v>
      </c>
      <c r="D7" s="9"/>
      <c r="E7" s="10"/>
      <c r="F7" s="16" t="s">
        <v>15</v>
      </c>
      <c r="G7" s="9"/>
      <c r="H7" s="16" t="s">
        <v>15</v>
      </c>
      <c r="I7" s="10"/>
      <c r="J7" s="10"/>
    </row>
    <row r="8" spans="1:10" ht="13.5">
      <c r="A8" s="20" t="s">
        <v>65</v>
      </c>
      <c r="B8" s="21"/>
      <c r="C8" s="22"/>
      <c r="D8" s="23" t="s">
        <v>16</v>
      </c>
      <c r="E8" s="24" t="s">
        <v>17</v>
      </c>
      <c r="F8" s="23" t="s">
        <v>17</v>
      </c>
      <c r="G8" s="23" t="s">
        <v>16</v>
      </c>
      <c r="H8" s="23" t="s">
        <v>17</v>
      </c>
      <c r="I8" s="24"/>
      <c r="J8" s="24" t="s">
        <v>17</v>
      </c>
    </row>
    <row r="9" spans="1:10" ht="13.5">
      <c r="A9" s="25" t="s">
        <v>18</v>
      </c>
      <c r="B9" s="52"/>
      <c r="C9" s="76" t="s">
        <v>19</v>
      </c>
      <c r="D9" s="77">
        <v>116777</v>
      </c>
      <c r="E9" s="77">
        <v>279813</v>
      </c>
      <c r="F9" s="77">
        <v>38496</v>
      </c>
      <c r="G9" s="77">
        <v>942</v>
      </c>
      <c r="H9" s="77">
        <v>2156</v>
      </c>
      <c r="I9" s="77">
        <f>SUM(F9:H9)</f>
        <v>41594</v>
      </c>
      <c r="J9" s="78">
        <v>8759</v>
      </c>
    </row>
    <row r="10" spans="1:10" ht="13.5">
      <c r="A10" s="27" t="s">
        <v>20</v>
      </c>
      <c r="B10" s="28"/>
      <c r="C10" s="26" t="s">
        <v>19</v>
      </c>
      <c r="D10" s="79">
        <v>125284</v>
      </c>
      <c r="E10" s="79">
        <v>305840</v>
      </c>
      <c r="F10" s="79">
        <v>38939</v>
      </c>
      <c r="G10" s="79">
        <v>1027</v>
      </c>
      <c r="H10" s="79">
        <v>2528</v>
      </c>
      <c r="I10" s="79">
        <f aca="true" t="shared" si="0" ref="I10:I38">SUM(F10:H10)</f>
        <v>42494</v>
      </c>
      <c r="J10" s="80">
        <v>8199</v>
      </c>
    </row>
    <row r="11" spans="1:10" ht="13.5">
      <c r="A11" s="27" t="s">
        <v>21</v>
      </c>
      <c r="B11" s="28"/>
      <c r="C11" s="26" t="s">
        <v>22</v>
      </c>
      <c r="D11" s="79">
        <v>53030</v>
      </c>
      <c r="E11" s="79">
        <v>131906</v>
      </c>
      <c r="F11" s="79">
        <v>19161</v>
      </c>
      <c r="G11" s="79">
        <v>391</v>
      </c>
      <c r="H11" s="79">
        <v>645</v>
      </c>
      <c r="I11" s="79">
        <f t="shared" si="0"/>
        <v>20197</v>
      </c>
      <c r="J11" s="80">
        <v>4293</v>
      </c>
    </row>
    <row r="12" spans="1:10" ht="13.5">
      <c r="A12" s="27" t="s">
        <v>23</v>
      </c>
      <c r="B12" s="28" t="s">
        <v>24</v>
      </c>
      <c r="C12" s="26"/>
      <c r="D12" s="79">
        <v>68091</v>
      </c>
      <c r="E12" s="79">
        <v>166219</v>
      </c>
      <c r="F12" s="79">
        <v>23272</v>
      </c>
      <c r="G12" s="79">
        <v>768</v>
      </c>
      <c r="H12" s="79">
        <v>1722</v>
      </c>
      <c r="I12" s="79">
        <f t="shared" si="0"/>
        <v>25762</v>
      </c>
      <c r="J12" s="80">
        <v>5016</v>
      </c>
    </row>
    <row r="13" spans="1:10" ht="13.5">
      <c r="A13" s="27" t="s">
        <v>26</v>
      </c>
      <c r="B13" s="28" t="s">
        <v>24</v>
      </c>
      <c r="C13" s="29"/>
      <c r="D13" s="79">
        <v>53191</v>
      </c>
      <c r="E13" s="79">
        <v>139466</v>
      </c>
      <c r="F13" s="79">
        <v>16556</v>
      </c>
      <c r="G13" s="79">
        <v>500</v>
      </c>
      <c r="H13" s="79">
        <v>1219</v>
      </c>
      <c r="I13" s="79">
        <f t="shared" si="0"/>
        <v>18275</v>
      </c>
      <c r="J13" s="80">
        <v>4041</v>
      </c>
    </row>
    <row r="14" spans="1:10" ht="13.5">
      <c r="A14" s="27" t="s">
        <v>27</v>
      </c>
      <c r="B14" s="28" t="s">
        <v>24</v>
      </c>
      <c r="C14" s="29"/>
      <c r="D14" s="79">
        <v>76844</v>
      </c>
      <c r="E14" s="79">
        <v>194355</v>
      </c>
      <c r="F14" s="79">
        <v>24562</v>
      </c>
      <c r="G14" s="79">
        <v>627</v>
      </c>
      <c r="H14" s="79">
        <v>1485</v>
      </c>
      <c r="I14" s="79">
        <f t="shared" si="0"/>
        <v>26674</v>
      </c>
      <c r="J14" s="80">
        <v>5395</v>
      </c>
    </row>
    <row r="15" spans="1:10" ht="13.5">
      <c r="A15" s="27" t="s">
        <v>28</v>
      </c>
      <c r="B15" s="28" t="s">
        <v>24</v>
      </c>
      <c r="C15" s="29"/>
      <c r="D15" s="79">
        <v>32203</v>
      </c>
      <c r="E15" s="79">
        <v>81761</v>
      </c>
      <c r="F15" s="79">
        <v>10335</v>
      </c>
      <c r="G15" s="79">
        <v>311</v>
      </c>
      <c r="H15" s="79">
        <v>888</v>
      </c>
      <c r="I15" s="79">
        <f t="shared" si="0"/>
        <v>11534</v>
      </c>
      <c r="J15" s="80">
        <v>2261</v>
      </c>
    </row>
    <row r="16" spans="1:10" ht="13.5">
      <c r="A16" s="27" t="s">
        <v>29</v>
      </c>
      <c r="B16" s="28" t="s">
        <v>24</v>
      </c>
      <c r="C16" s="29"/>
      <c r="D16" s="79">
        <v>9987</v>
      </c>
      <c r="E16" s="79">
        <v>20486</v>
      </c>
      <c r="F16" s="79">
        <v>3490</v>
      </c>
      <c r="G16" s="79">
        <v>101</v>
      </c>
      <c r="H16" s="79">
        <v>285</v>
      </c>
      <c r="I16" s="79">
        <f t="shared" si="0"/>
        <v>3876</v>
      </c>
      <c r="J16" s="80">
        <v>774</v>
      </c>
    </row>
    <row r="17" spans="1:10" ht="13.5">
      <c r="A17" s="27" t="s">
        <v>30</v>
      </c>
      <c r="B17" s="28" t="s">
        <v>24</v>
      </c>
      <c r="C17" s="29"/>
      <c r="D17" s="79">
        <v>18849</v>
      </c>
      <c r="E17" s="79">
        <v>48019</v>
      </c>
      <c r="F17" s="79">
        <v>5641</v>
      </c>
      <c r="G17" s="79">
        <v>266</v>
      </c>
      <c r="H17" s="79">
        <v>472</v>
      </c>
      <c r="I17" s="79">
        <f t="shared" si="0"/>
        <v>6379</v>
      </c>
      <c r="J17" s="80">
        <v>1441</v>
      </c>
    </row>
    <row r="18" spans="1:10" ht="13.5">
      <c r="A18" s="27" t="s">
        <v>31</v>
      </c>
      <c r="B18" s="28" t="s">
        <v>22</v>
      </c>
      <c r="C18" s="29"/>
      <c r="D18" s="79">
        <v>8383</v>
      </c>
      <c r="E18" s="79">
        <v>21470</v>
      </c>
      <c r="F18" s="79">
        <v>3725</v>
      </c>
      <c r="G18" s="79">
        <v>104</v>
      </c>
      <c r="H18" s="79">
        <v>237</v>
      </c>
      <c r="I18" s="79">
        <f t="shared" si="0"/>
        <v>4066</v>
      </c>
      <c r="J18" s="80">
        <v>801</v>
      </c>
    </row>
    <row r="19" spans="1:10" ht="13.5">
      <c r="A19" s="27" t="s">
        <v>32</v>
      </c>
      <c r="B19" s="28" t="s">
        <v>24</v>
      </c>
      <c r="C19" s="29"/>
      <c r="D19" s="79">
        <v>9503</v>
      </c>
      <c r="E19" s="79">
        <v>19103</v>
      </c>
      <c r="F19" s="79">
        <v>3529</v>
      </c>
      <c r="G19" s="79">
        <v>71</v>
      </c>
      <c r="H19" s="79">
        <v>247</v>
      </c>
      <c r="I19" s="79">
        <f t="shared" si="0"/>
        <v>3847</v>
      </c>
      <c r="J19" s="80">
        <v>743</v>
      </c>
    </row>
    <row r="20" spans="1:10" ht="13.5">
      <c r="A20" s="27" t="s">
        <v>33</v>
      </c>
      <c r="B20" s="28"/>
      <c r="C20" s="29" t="s">
        <v>0</v>
      </c>
      <c r="D20" s="79">
        <v>15776</v>
      </c>
      <c r="E20" s="79">
        <v>45286</v>
      </c>
      <c r="F20" s="79">
        <v>5161</v>
      </c>
      <c r="G20" s="79">
        <v>281</v>
      </c>
      <c r="H20" s="79">
        <v>575</v>
      </c>
      <c r="I20" s="79">
        <f t="shared" si="0"/>
        <v>6017</v>
      </c>
      <c r="J20" s="80">
        <v>1489</v>
      </c>
    </row>
    <row r="21" spans="1:10" ht="13.5">
      <c r="A21" s="27" t="s">
        <v>60</v>
      </c>
      <c r="B21" s="28" t="s">
        <v>24</v>
      </c>
      <c r="C21" s="29"/>
      <c r="D21" s="79">
        <v>22787</v>
      </c>
      <c r="E21" s="79">
        <v>56224</v>
      </c>
      <c r="F21" s="79">
        <v>9887</v>
      </c>
      <c r="G21" s="79">
        <v>333</v>
      </c>
      <c r="H21" s="79">
        <v>716</v>
      </c>
      <c r="I21" s="79">
        <f t="shared" si="0"/>
        <v>10936</v>
      </c>
      <c r="J21" s="80">
        <v>2128</v>
      </c>
    </row>
    <row r="22" spans="1:10" ht="13.5">
      <c r="A22" s="27" t="s">
        <v>59</v>
      </c>
      <c r="B22" s="81" t="s">
        <v>24</v>
      </c>
      <c r="C22" s="53"/>
      <c r="D22" s="82">
        <v>36489</v>
      </c>
      <c r="E22" s="82">
        <v>94130</v>
      </c>
      <c r="F22" s="82">
        <v>12093</v>
      </c>
      <c r="G22" s="82">
        <v>621</v>
      </c>
      <c r="H22" s="82">
        <v>996</v>
      </c>
      <c r="I22" s="82">
        <f t="shared" si="0"/>
        <v>13710</v>
      </c>
      <c r="J22" s="83">
        <v>3043</v>
      </c>
    </row>
    <row r="23" spans="1:10" ht="13.5">
      <c r="A23" s="30" t="s">
        <v>34</v>
      </c>
      <c r="B23" s="84">
        <f>COUNTA(B9:B22)</f>
        <v>10</v>
      </c>
      <c r="C23" s="31">
        <f>COUNTA(C9:C22)</f>
        <v>4</v>
      </c>
      <c r="D23" s="44">
        <f>SUM(D9:D22)</f>
        <v>647194</v>
      </c>
      <c r="E23" s="44">
        <f aca="true" t="shared" si="1" ref="E23:J23">SUM(E9:E22)</f>
        <v>1604078</v>
      </c>
      <c r="F23" s="44">
        <f t="shared" si="1"/>
        <v>214847</v>
      </c>
      <c r="G23" s="44">
        <f t="shared" si="1"/>
        <v>6343</v>
      </c>
      <c r="H23" s="44">
        <f t="shared" si="1"/>
        <v>14171</v>
      </c>
      <c r="I23" s="44">
        <f>SUM(I9:I22)</f>
        <v>235361</v>
      </c>
      <c r="J23" s="45">
        <f t="shared" si="1"/>
        <v>48383</v>
      </c>
    </row>
    <row r="24" spans="1:10" ht="13.5">
      <c r="A24" s="27" t="s">
        <v>36</v>
      </c>
      <c r="B24" s="54"/>
      <c r="C24" s="85" t="s">
        <v>35</v>
      </c>
      <c r="D24" s="86">
        <v>2121</v>
      </c>
      <c r="E24" s="86">
        <v>6471</v>
      </c>
      <c r="F24" s="86">
        <v>958</v>
      </c>
      <c r="G24" s="86">
        <v>35</v>
      </c>
      <c r="H24" s="86">
        <v>66</v>
      </c>
      <c r="I24" s="86">
        <f t="shared" si="0"/>
        <v>1059</v>
      </c>
      <c r="J24" s="87">
        <v>201</v>
      </c>
    </row>
    <row r="25" spans="1:10" ht="13.5">
      <c r="A25" s="27" t="s">
        <v>37</v>
      </c>
      <c r="B25" s="28"/>
      <c r="C25" s="26" t="s">
        <v>35</v>
      </c>
      <c r="D25" s="79">
        <v>8618</v>
      </c>
      <c r="E25" s="79">
        <v>25344</v>
      </c>
      <c r="F25" s="79">
        <v>2990</v>
      </c>
      <c r="G25" s="79">
        <v>138</v>
      </c>
      <c r="H25" s="79">
        <v>332</v>
      </c>
      <c r="I25" s="79">
        <f t="shared" si="0"/>
        <v>3460</v>
      </c>
      <c r="J25" s="80">
        <v>780</v>
      </c>
    </row>
    <row r="26" spans="1:10" ht="13.5">
      <c r="A26" s="27" t="s">
        <v>38</v>
      </c>
      <c r="B26" s="28" t="s">
        <v>35</v>
      </c>
      <c r="C26" s="29"/>
      <c r="D26" s="79">
        <v>14584</v>
      </c>
      <c r="E26" s="79">
        <v>40422</v>
      </c>
      <c r="F26" s="79">
        <v>4864</v>
      </c>
      <c r="G26" s="79">
        <v>217</v>
      </c>
      <c r="H26" s="79">
        <v>383</v>
      </c>
      <c r="I26" s="79">
        <f t="shared" si="0"/>
        <v>5464</v>
      </c>
      <c r="J26" s="80">
        <v>1184</v>
      </c>
    </row>
    <row r="27" spans="1:10" ht="13.5">
      <c r="A27" s="27" t="s">
        <v>39</v>
      </c>
      <c r="B27" s="28"/>
      <c r="C27" s="29" t="s">
        <v>24</v>
      </c>
      <c r="D27" s="79">
        <v>3535</v>
      </c>
      <c r="E27" s="79">
        <v>9758</v>
      </c>
      <c r="F27" s="79">
        <v>886</v>
      </c>
      <c r="G27" s="79">
        <v>26</v>
      </c>
      <c r="H27" s="79">
        <v>50</v>
      </c>
      <c r="I27" s="79">
        <f t="shared" si="0"/>
        <v>962</v>
      </c>
      <c r="J27" s="80">
        <v>962</v>
      </c>
    </row>
    <row r="28" spans="1:10" ht="13.5">
      <c r="A28" s="27" t="s">
        <v>40</v>
      </c>
      <c r="B28" s="28" t="s">
        <v>35</v>
      </c>
      <c r="C28" s="29"/>
      <c r="D28" s="79">
        <v>5554</v>
      </c>
      <c r="E28" s="79">
        <v>13949</v>
      </c>
      <c r="F28" s="79">
        <v>1670</v>
      </c>
      <c r="G28" s="79">
        <v>40</v>
      </c>
      <c r="H28" s="79">
        <v>98</v>
      </c>
      <c r="I28" s="79">
        <f t="shared" si="0"/>
        <v>1808</v>
      </c>
      <c r="J28" s="80">
        <v>373</v>
      </c>
    </row>
    <row r="29" spans="1:10" ht="13.5">
      <c r="A29" s="27" t="s">
        <v>41</v>
      </c>
      <c r="B29" s="28"/>
      <c r="C29" s="29" t="s">
        <v>24</v>
      </c>
      <c r="D29" s="79">
        <v>5446</v>
      </c>
      <c r="E29" s="79">
        <v>15420</v>
      </c>
      <c r="F29" s="79">
        <v>2004</v>
      </c>
      <c r="G29" s="79">
        <v>95</v>
      </c>
      <c r="H29" s="79">
        <v>144</v>
      </c>
      <c r="I29" s="79">
        <f t="shared" si="0"/>
        <v>2243</v>
      </c>
      <c r="J29" s="80">
        <v>597</v>
      </c>
    </row>
    <row r="30" spans="1:10" ht="13.5">
      <c r="A30" s="27" t="s">
        <v>42</v>
      </c>
      <c r="B30" s="28" t="s">
        <v>24</v>
      </c>
      <c r="C30" s="29"/>
      <c r="D30" s="79">
        <v>8131</v>
      </c>
      <c r="E30" s="79">
        <v>23175</v>
      </c>
      <c r="F30" s="79">
        <v>3065</v>
      </c>
      <c r="G30" s="79">
        <v>162</v>
      </c>
      <c r="H30" s="79">
        <v>271</v>
      </c>
      <c r="I30" s="79">
        <f t="shared" si="0"/>
        <v>3498</v>
      </c>
      <c r="J30" s="80">
        <v>859</v>
      </c>
    </row>
    <row r="31" spans="1:10" ht="13.5">
      <c r="A31" s="27" t="s">
        <v>43</v>
      </c>
      <c r="B31" s="28" t="s">
        <v>35</v>
      </c>
      <c r="C31" s="29"/>
      <c r="D31" s="79">
        <v>4231</v>
      </c>
      <c r="E31" s="79">
        <v>10411</v>
      </c>
      <c r="F31" s="79">
        <v>1546</v>
      </c>
      <c r="G31" s="79">
        <v>53</v>
      </c>
      <c r="H31" s="79">
        <v>129</v>
      </c>
      <c r="I31" s="79">
        <f t="shared" si="0"/>
        <v>1728</v>
      </c>
      <c r="J31" s="80">
        <v>409</v>
      </c>
    </row>
    <row r="32" spans="1:10" ht="13.5">
      <c r="A32" s="27" t="s">
        <v>44</v>
      </c>
      <c r="B32" s="28"/>
      <c r="C32" s="29" t="s">
        <v>24</v>
      </c>
      <c r="D32" s="79">
        <v>5236</v>
      </c>
      <c r="E32" s="79">
        <v>15367</v>
      </c>
      <c r="F32" s="79">
        <v>1876</v>
      </c>
      <c r="G32" s="79">
        <v>121</v>
      </c>
      <c r="H32" s="79">
        <v>71</v>
      </c>
      <c r="I32" s="79">
        <f t="shared" si="0"/>
        <v>2068</v>
      </c>
      <c r="J32" s="80">
        <v>488</v>
      </c>
    </row>
    <row r="33" spans="1:10" ht="13.5">
      <c r="A33" s="27" t="s">
        <v>46</v>
      </c>
      <c r="B33" s="28" t="s">
        <v>35</v>
      </c>
      <c r="C33" s="29"/>
      <c r="D33" s="79">
        <v>2832</v>
      </c>
      <c r="E33" s="79">
        <v>8868</v>
      </c>
      <c r="F33" s="79">
        <v>1102</v>
      </c>
      <c r="G33" s="79">
        <v>78</v>
      </c>
      <c r="H33" s="79">
        <v>115</v>
      </c>
      <c r="I33" s="79">
        <f t="shared" si="0"/>
        <v>1295</v>
      </c>
      <c r="J33" s="80">
        <v>331</v>
      </c>
    </row>
    <row r="34" spans="1:10" ht="13.5">
      <c r="A34" s="27" t="s">
        <v>61</v>
      </c>
      <c r="B34" s="28" t="s">
        <v>45</v>
      </c>
      <c r="C34" s="29"/>
      <c r="D34" s="79">
        <v>4284</v>
      </c>
      <c r="E34" s="79">
        <v>10005</v>
      </c>
      <c r="F34" s="79">
        <v>1703</v>
      </c>
      <c r="G34" s="79">
        <v>80</v>
      </c>
      <c r="H34" s="79">
        <v>118</v>
      </c>
      <c r="I34" s="79">
        <f t="shared" si="0"/>
        <v>1901</v>
      </c>
      <c r="J34" s="80">
        <v>448</v>
      </c>
    </row>
    <row r="35" spans="1:10" ht="13.5">
      <c r="A35" s="27" t="s">
        <v>62</v>
      </c>
      <c r="B35" s="28" t="s">
        <v>35</v>
      </c>
      <c r="C35" s="29"/>
      <c r="D35" s="79">
        <v>6447</v>
      </c>
      <c r="E35" s="79">
        <v>15386</v>
      </c>
      <c r="F35" s="79">
        <v>2993</v>
      </c>
      <c r="G35" s="79">
        <v>75</v>
      </c>
      <c r="H35" s="79">
        <v>143</v>
      </c>
      <c r="I35" s="79">
        <f t="shared" si="0"/>
        <v>3211</v>
      </c>
      <c r="J35" s="80">
        <v>759</v>
      </c>
    </row>
    <row r="36" spans="1:10" ht="13.5" customHeight="1">
      <c r="A36" s="27" t="s">
        <v>63</v>
      </c>
      <c r="B36" s="28"/>
      <c r="C36" s="29" t="s">
        <v>64</v>
      </c>
      <c r="D36" s="79">
        <v>8583</v>
      </c>
      <c r="E36" s="79">
        <v>18529</v>
      </c>
      <c r="F36" s="79">
        <v>3140</v>
      </c>
      <c r="G36" s="79">
        <v>95</v>
      </c>
      <c r="H36" s="79">
        <v>247</v>
      </c>
      <c r="I36" s="79">
        <f t="shared" si="0"/>
        <v>3482</v>
      </c>
      <c r="J36" s="80">
        <v>706</v>
      </c>
    </row>
    <row r="37" spans="1:10" ht="13.5">
      <c r="A37" s="27" t="s">
        <v>48</v>
      </c>
      <c r="B37" s="28" t="s">
        <v>47</v>
      </c>
      <c r="C37" s="29"/>
      <c r="D37" s="79">
        <v>4296</v>
      </c>
      <c r="E37" s="79">
        <v>9429</v>
      </c>
      <c r="F37" s="79">
        <v>1719</v>
      </c>
      <c r="G37" s="79">
        <v>54</v>
      </c>
      <c r="H37" s="79">
        <v>111</v>
      </c>
      <c r="I37" s="79">
        <f t="shared" si="0"/>
        <v>1884</v>
      </c>
      <c r="J37" s="80">
        <v>346</v>
      </c>
    </row>
    <row r="38" spans="1:10" ht="13.5">
      <c r="A38" s="27" t="s">
        <v>49</v>
      </c>
      <c r="B38" s="81" t="s">
        <v>47</v>
      </c>
      <c r="C38" s="53"/>
      <c r="D38" s="82">
        <v>5429</v>
      </c>
      <c r="E38" s="82">
        <v>12001</v>
      </c>
      <c r="F38" s="82">
        <v>2083</v>
      </c>
      <c r="G38" s="82">
        <v>81</v>
      </c>
      <c r="H38" s="82">
        <v>171</v>
      </c>
      <c r="I38" s="82">
        <f t="shared" si="0"/>
        <v>2335</v>
      </c>
      <c r="J38" s="83">
        <v>419</v>
      </c>
    </row>
    <row r="39" spans="1:10" ht="13.5">
      <c r="A39" s="30" t="s">
        <v>67</v>
      </c>
      <c r="B39" s="32">
        <f>COUNTA(B24:B38)</f>
        <v>9</v>
      </c>
      <c r="C39" s="33">
        <f>COUNTA(C24:C38)</f>
        <v>6</v>
      </c>
      <c r="D39" s="44">
        <f aca="true" t="shared" si="2" ref="D39:J39">SUM(D24:D38)</f>
        <v>89327</v>
      </c>
      <c r="E39" s="44">
        <f t="shared" si="2"/>
        <v>234535</v>
      </c>
      <c r="F39" s="44">
        <f t="shared" si="2"/>
        <v>32599</v>
      </c>
      <c r="G39" s="44">
        <f t="shared" si="2"/>
        <v>1350</v>
      </c>
      <c r="H39" s="44">
        <f t="shared" si="2"/>
        <v>2449</v>
      </c>
      <c r="I39" s="44">
        <f t="shared" si="2"/>
        <v>36398</v>
      </c>
      <c r="J39" s="45">
        <f t="shared" si="2"/>
        <v>8862</v>
      </c>
    </row>
    <row r="40" spans="1:10" ht="13.5">
      <c r="A40" s="34" t="s">
        <v>50</v>
      </c>
      <c r="B40" s="35">
        <f>B23+B39</f>
        <v>19</v>
      </c>
      <c r="C40" s="36">
        <f>C23+C39</f>
        <v>10</v>
      </c>
      <c r="D40" s="46">
        <f aca="true" t="shared" si="3" ref="D40:J40">D39+D23</f>
        <v>736521</v>
      </c>
      <c r="E40" s="46">
        <f t="shared" si="3"/>
        <v>1838613</v>
      </c>
      <c r="F40" s="46">
        <f t="shared" si="3"/>
        <v>247446</v>
      </c>
      <c r="G40" s="46">
        <f t="shared" si="3"/>
        <v>7693</v>
      </c>
      <c r="H40" s="46">
        <f t="shared" si="3"/>
        <v>16620</v>
      </c>
      <c r="I40" s="46">
        <f t="shared" si="3"/>
        <v>271759</v>
      </c>
      <c r="J40" s="47">
        <f t="shared" si="3"/>
        <v>57245</v>
      </c>
    </row>
    <row r="41" spans="4:10" ht="13.5">
      <c r="D41" s="88"/>
      <c r="F41" s="89"/>
      <c r="G41" s="89"/>
      <c r="H41" s="89"/>
      <c r="I41" s="89"/>
      <c r="J41" s="89"/>
    </row>
    <row r="42" spans="1:7" ht="13.5">
      <c r="A42" s="2"/>
      <c r="F42" s="90" t="s">
        <v>51</v>
      </c>
      <c r="G42" s="3"/>
    </row>
    <row r="43" spans="1:7" ht="13.5">
      <c r="A43" s="4" t="s">
        <v>2</v>
      </c>
      <c r="B43" s="107" t="s">
        <v>52</v>
      </c>
      <c r="C43" s="108"/>
      <c r="D43" s="108"/>
      <c r="E43" s="108"/>
      <c r="F43" s="108"/>
      <c r="G43" s="91"/>
    </row>
    <row r="44" spans="1:7" ht="13.5">
      <c r="A44" s="8"/>
      <c r="B44" s="103" t="s">
        <v>53</v>
      </c>
      <c r="C44" s="104"/>
      <c r="D44" s="104"/>
      <c r="E44" s="104"/>
      <c r="F44" s="105"/>
      <c r="G44" s="68"/>
    </row>
    <row r="45" spans="1:7" ht="13.5">
      <c r="A45" s="8"/>
      <c r="B45" s="61"/>
      <c r="C45" s="62"/>
      <c r="D45" s="38"/>
      <c r="E45" s="38"/>
      <c r="F45" s="66"/>
      <c r="G45" s="67"/>
    </row>
    <row r="46" spans="1:7" ht="13.5">
      <c r="A46" s="8" t="s">
        <v>54</v>
      </c>
      <c r="B46" s="103" t="s">
        <v>70</v>
      </c>
      <c r="C46" s="106"/>
      <c r="D46" s="16" t="s">
        <v>55</v>
      </c>
      <c r="E46" s="16" t="s">
        <v>56</v>
      </c>
      <c r="F46" s="65" t="s">
        <v>57</v>
      </c>
      <c r="G46" s="67"/>
    </row>
    <row r="47" spans="1:7" ht="13.5">
      <c r="A47" s="20" t="s">
        <v>66</v>
      </c>
      <c r="B47" s="63"/>
      <c r="C47" s="64"/>
      <c r="D47" s="23" t="s">
        <v>17</v>
      </c>
      <c r="E47" s="23" t="s">
        <v>17</v>
      </c>
      <c r="F47" s="37" t="s">
        <v>17</v>
      </c>
      <c r="G47" s="68"/>
    </row>
    <row r="48" spans="1:7" ht="13.5">
      <c r="A48" s="25" t="s">
        <v>18</v>
      </c>
      <c r="B48" s="72"/>
      <c r="C48" s="92">
        <v>64562</v>
      </c>
      <c r="D48" s="77">
        <v>3261</v>
      </c>
      <c r="E48" s="77">
        <v>1161</v>
      </c>
      <c r="F48" s="77">
        <f>SUM(C48:E48)</f>
        <v>68984</v>
      </c>
      <c r="G48" s="93"/>
    </row>
    <row r="49" spans="1:7" ht="13.5">
      <c r="A49" s="27" t="s">
        <v>20</v>
      </c>
      <c r="B49" s="73"/>
      <c r="C49" s="94">
        <v>68218</v>
      </c>
      <c r="D49" s="79">
        <v>3743</v>
      </c>
      <c r="E49" s="79">
        <v>1503</v>
      </c>
      <c r="F49" s="79">
        <f aca="true" t="shared" si="4" ref="F49:F77">SUM(C49:E49)</f>
        <v>73464</v>
      </c>
      <c r="G49" s="93"/>
    </row>
    <row r="50" spans="1:7" ht="13.5">
      <c r="A50" s="27" t="s">
        <v>21</v>
      </c>
      <c r="B50" s="73"/>
      <c r="C50" s="94">
        <v>33113</v>
      </c>
      <c r="D50" s="79">
        <v>1076</v>
      </c>
      <c r="E50" s="79">
        <v>295</v>
      </c>
      <c r="F50" s="79">
        <f t="shared" si="4"/>
        <v>34484</v>
      </c>
      <c r="G50" s="93"/>
    </row>
    <row r="51" spans="1:7" ht="13.5">
      <c r="A51" s="27" t="s">
        <v>23</v>
      </c>
      <c r="B51" s="73"/>
      <c r="C51" s="94">
        <v>41025</v>
      </c>
      <c r="D51" s="79">
        <v>2645</v>
      </c>
      <c r="E51" s="79">
        <v>849</v>
      </c>
      <c r="F51" s="79">
        <f t="shared" si="4"/>
        <v>44519</v>
      </c>
      <c r="G51" s="93"/>
    </row>
    <row r="52" spans="1:7" ht="13.5">
      <c r="A52" s="27" t="s">
        <v>26</v>
      </c>
      <c r="B52" s="73"/>
      <c r="C52" s="94">
        <v>29804</v>
      </c>
      <c r="D52" s="79">
        <v>1786</v>
      </c>
      <c r="E52" s="79">
        <v>738</v>
      </c>
      <c r="F52" s="79">
        <f t="shared" si="4"/>
        <v>32328</v>
      </c>
      <c r="G52" s="93"/>
    </row>
    <row r="53" spans="1:7" ht="13.5">
      <c r="A53" s="27" t="s">
        <v>27</v>
      </c>
      <c r="B53" s="73"/>
      <c r="C53" s="94">
        <v>43389</v>
      </c>
      <c r="D53" s="79">
        <v>2205</v>
      </c>
      <c r="E53" s="79">
        <v>834</v>
      </c>
      <c r="F53" s="79">
        <f t="shared" si="4"/>
        <v>46428</v>
      </c>
      <c r="G53" s="93"/>
    </row>
    <row r="54" spans="1:7" ht="13.5">
      <c r="A54" s="27" t="s">
        <v>28</v>
      </c>
      <c r="B54" s="73"/>
      <c r="C54" s="94">
        <v>18015</v>
      </c>
      <c r="D54" s="79">
        <v>1243</v>
      </c>
      <c r="E54" s="79">
        <v>632</v>
      </c>
      <c r="F54" s="79">
        <f t="shared" si="4"/>
        <v>19890</v>
      </c>
      <c r="G54" s="93"/>
    </row>
    <row r="55" spans="1:7" ht="13.5">
      <c r="A55" s="27" t="s">
        <v>29</v>
      </c>
      <c r="B55" s="73"/>
      <c r="C55" s="94">
        <v>5648</v>
      </c>
      <c r="D55" s="79">
        <v>415</v>
      </c>
      <c r="E55" s="79">
        <v>157</v>
      </c>
      <c r="F55" s="79">
        <f t="shared" si="4"/>
        <v>6220</v>
      </c>
      <c r="G55" s="93"/>
    </row>
    <row r="56" spans="1:7" ht="13.5">
      <c r="A56" s="27" t="s">
        <v>30</v>
      </c>
      <c r="B56" s="73"/>
      <c r="C56" s="94">
        <v>9822</v>
      </c>
      <c r="D56" s="79">
        <v>800</v>
      </c>
      <c r="E56" s="79">
        <v>231</v>
      </c>
      <c r="F56" s="79">
        <f t="shared" si="4"/>
        <v>10853</v>
      </c>
      <c r="G56" s="93"/>
    </row>
    <row r="57" spans="1:7" ht="13.5">
      <c r="A57" s="27" t="s">
        <v>31</v>
      </c>
      <c r="B57" s="73"/>
      <c r="C57" s="94">
        <v>7747</v>
      </c>
      <c r="D57" s="79">
        <v>366</v>
      </c>
      <c r="E57" s="79">
        <v>127</v>
      </c>
      <c r="F57" s="79">
        <f t="shared" si="4"/>
        <v>8240</v>
      </c>
      <c r="G57" s="93"/>
    </row>
    <row r="58" spans="1:7" ht="13.5">
      <c r="A58" s="27" t="s">
        <v>32</v>
      </c>
      <c r="B58" s="73"/>
      <c r="C58" s="94">
        <v>5963</v>
      </c>
      <c r="D58" s="79">
        <v>339</v>
      </c>
      <c r="E58" s="79">
        <v>144</v>
      </c>
      <c r="F58" s="79">
        <f t="shared" si="4"/>
        <v>6446</v>
      </c>
      <c r="G58" s="93"/>
    </row>
    <row r="59" spans="1:7" ht="13.5">
      <c r="A59" s="27" t="s">
        <v>33</v>
      </c>
      <c r="B59" s="73"/>
      <c r="C59" s="94">
        <v>9406</v>
      </c>
      <c r="D59" s="79">
        <v>913</v>
      </c>
      <c r="E59" s="79">
        <v>305</v>
      </c>
      <c r="F59" s="79">
        <f t="shared" si="4"/>
        <v>10624</v>
      </c>
      <c r="G59" s="93"/>
    </row>
    <row r="60" spans="1:7" ht="13.5">
      <c r="A60" s="27" t="s">
        <v>60</v>
      </c>
      <c r="B60" s="73"/>
      <c r="C60" s="94">
        <v>18153</v>
      </c>
      <c r="D60" s="79">
        <v>1131</v>
      </c>
      <c r="E60" s="79">
        <v>362</v>
      </c>
      <c r="F60" s="79">
        <f t="shared" si="4"/>
        <v>19646</v>
      </c>
      <c r="G60" s="93"/>
    </row>
    <row r="61" spans="1:7" ht="13.5">
      <c r="A61" s="27" t="s">
        <v>59</v>
      </c>
      <c r="B61" s="73"/>
      <c r="C61" s="94">
        <v>21347</v>
      </c>
      <c r="D61" s="82">
        <v>1749</v>
      </c>
      <c r="E61" s="82">
        <v>386</v>
      </c>
      <c r="F61" s="82">
        <f t="shared" si="4"/>
        <v>23482</v>
      </c>
      <c r="G61" s="93"/>
    </row>
    <row r="62" spans="1:7" ht="13.5">
      <c r="A62" s="30" t="s">
        <v>34</v>
      </c>
      <c r="B62" s="95">
        <f>SUM(C48:C61)</f>
        <v>376212</v>
      </c>
      <c r="C62" s="96"/>
      <c r="D62" s="44">
        <f>SUM(D48:D61)</f>
        <v>21672</v>
      </c>
      <c r="E62" s="44">
        <f>SUM(E48:E61)</f>
        <v>7724</v>
      </c>
      <c r="F62" s="44">
        <f>SUM(F48:F61)</f>
        <v>405608</v>
      </c>
      <c r="G62" s="69"/>
    </row>
    <row r="63" spans="1:7" ht="13.5">
      <c r="A63" s="27" t="s">
        <v>36</v>
      </c>
      <c r="B63" s="73"/>
      <c r="C63" s="94">
        <v>1936</v>
      </c>
      <c r="D63" s="86">
        <v>106</v>
      </c>
      <c r="E63" s="86">
        <v>45</v>
      </c>
      <c r="F63" s="86">
        <f t="shared" si="4"/>
        <v>2087</v>
      </c>
      <c r="G63" s="93"/>
    </row>
    <row r="64" spans="1:7" ht="13.5">
      <c r="A64" s="27" t="s">
        <v>37</v>
      </c>
      <c r="B64" s="73"/>
      <c r="C64" s="94">
        <v>5476</v>
      </c>
      <c r="D64" s="79">
        <v>483</v>
      </c>
      <c r="E64" s="79">
        <v>270</v>
      </c>
      <c r="F64" s="79">
        <f t="shared" si="4"/>
        <v>6229</v>
      </c>
      <c r="G64" s="93"/>
    </row>
    <row r="65" spans="1:7" ht="13.5">
      <c r="A65" s="27" t="s">
        <v>38</v>
      </c>
      <c r="B65" s="73"/>
      <c r="C65" s="94">
        <v>9068</v>
      </c>
      <c r="D65" s="79">
        <v>652</v>
      </c>
      <c r="E65" s="79">
        <v>207</v>
      </c>
      <c r="F65" s="79">
        <f t="shared" si="4"/>
        <v>9927</v>
      </c>
      <c r="G65" s="93"/>
    </row>
    <row r="66" spans="1:7" ht="13.5">
      <c r="A66" s="27" t="s">
        <v>39</v>
      </c>
      <c r="B66" s="73"/>
      <c r="C66" s="94">
        <v>1603</v>
      </c>
      <c r="D66" s="79">
        <v>79</v>
      </c>
      <c r="E66" s="79">
        <v>35</v>
      </c>
      <c r="F66" s="79">
        <f t="shared" si="4"/>
        <v>1717</v>
      </c>
      <c r="G66" s="93"/>
    </row>
    <row r="67" spans="1:7" ht="13.5">
      <c r="A67" s="27" t="s">
        <v>40</v>
      </c>
      <c r="B67" s="73"/>
      <c r="C67" s="94">
        <v>2972</v>
      </c>
      <c r="D67" s="79">
        <v>147</v>
      </c>
      <c r="E67" s="79">
        <v>54</v>
      </c>
      <c r="F67" s="79">
        <f t="shared" si="4"/>
        <v>3173</v>
      </c>
      <c r="G67" s="93"/>
    </row>
    <row r="68" spans="1:7" ht="13.5">
      <c r="A68" s="27" t="s">
        <v>41</v>
      </c>
      <c r="B68" s="73"/>
      <c r="C68" s="94">
        <v>3732</v>
      </c>
      <c r="D68" s="79">
        <v>255</v>
      </c>
      <c r="E68" s="79">
        <v>84</v>
      </c>
      <c r="F68" s="79">
        <f t="shared" si="4"/>
        <v>4071</v>
      </c>
      <c r="G68" s="93"/>
    </row>
    <row r="69" spans="1:7" ht="13.5">
      <c r="A69" s="27" t="s">
        <v>42</v>
      </c>
      <c r="B69" s="73"/>
      <c r="C69" s="94">
        <v>5672</v>
      </c>
      <c r="D69" s="79">
        <v>472</v>
      </c>
      <c r="E69" s="79">
        <v>139</v>
      </c>
      <c r="F69" s="79">
        <f t="shared" si="4"/>
        <v>6283</v>
      </c>
      <c r="G69" s="93"/>
    </row>
    <row r="70" spans="1:7" ht="13.5">
      <c r="A70" s="27" t="s">
        <v>43</v>
      </c>
      <c r="B70" s="73"/>
      <c r="C70" s="94">
        <v>2746</v>
      </c>
      <c r="D70" s="79">
        <v>190</v>
      </c>
      <c r="E70" s="79">
        <v>56</v>
      </c>
      <c r="F70" s="79">
        <f t="shared" si="4"/>
        <v>2992</v>
      </c>
      <c r="G70" s="93"/>
    </row>
    <row r="71" spans="1:7" ht="13.5">
      <c r="A71" s="27" t="s">
        <v>44</v>
      </c>
      <c r="B71" s="73"/>
      <c r="C71" s="94">
        <v>3646</v>
      </c>
      <c r="D71" s="79">
        <v>205</v>
      </c>
      <c r="E71" s="79">
        <v>11</v>
      </c>
      <c r="F71" s="79">
        <f t="shared" si="4"/>
        <v>3862</v>
      </c>
      <c r="G71" s="93"/>
    </row>
    <row r="72" spans="1:7" ht="13.5">
      <c r="A72" s="27" t="s">
        <v>46</v>
      </c>
      <c r="B72" s="73"/>
      <c r="C72" s="94">
        <v>2158</v>
      </c>
      <c r="D72" s="79">
        <v>215</v>
      </c>
      <c r="E72" s="79">
        <v>40</v>
      </c>
      <c r="F72" s="79">
        <f t="shared" si="4"/>
        <v>2413</v>
      </c>
      <c r="G72" s="93"/>
    </row>
    <row r="73" spans="1:7" ht="13.5">
      <c r="A73" s="27" t="s">
        <v>61</v>
      </c>
      <c r="B73" s="73"/>
      <c r="C73" s="94">
        <v>2991</v>
      </c>
      <c r="D73" s="79">
        <v>210</v>
      </c>
      <c r="E73" s="79">
        <v>49</v>
      </c>
      <c r="F73" s="79">
        <f t="shared" si="4"/>
        <v>3250</v>
      </c>
      <c r="G73" s="93"/>
    </row>
    <row r="74" spans="1:7" ht="13.5">
      <c r="A74" s="27" t="s">
        <v>62</v>
      </c>
      <c r="B74" s="73"/>
      <c r="C74" s="94">
        <v>5240</v>
      </c>
      <c r="D74" s="79">
        <v>232</v>
      </c>
      <c r="E74" s="79">
        <v>60</v>
      </c>
      <c r="F74" s="79">
        <f t="shared" si="4"/>
        <v>5532</v>
      </c>
      <c r="G74" s="93"/>
    </row>
    <row r="75" spans="1:7" ht="13.5">
      <c r="A75" s="27" t="s">
        <v>63</v>
      </c>
      <c r="B75" s="73"/>
      <c r="C75" s="94">
        <v>5281</v>
      </c>
      <c r="D75" s="79">
        <v>360</v>
      </c>
      <c r="E75" s="79">
        <v>130</v>
      </c>
      <c r="F75" s="79">
        <f t="shared" si="4"/>
        <v>5771</v>
      </c>
      <c r="G75" s="93"/>
    </row>
    <row r="76" spans="1:7" ht="13.5">
      <c r="A76" s="27" t="s">
        <v>48</v>
      </c>
      <c r="B76" s="73"/>
      <c r="C76" s="94">
        <v>3119</v>
      </c>
      <c r="D76" s="79">
        <v>172</v>
      </c>
      <c r="E76" s="79">
        <v>68</v>
      </c>
      <c r="F76" s="79">
        <f t="shared" si="4"/>
        <v>3359</v>
      </c>
      <c r="G76" s="93"/>
    </row>
    <row r="77" spans="1:7" ht="13.5">
      <c r="A77" s="27" t="s">
        <v>49</v>
      </c>
      <c r="B77" s="73"/>
      <c r="C77" s="94">
        <v>3675</v>
      </c>
      <c r="D77" s="82">
        <v>265</v>
      </c>
      <c r="E77" s="82">
        <v>93</v>
      </c>
      <c r="F77" s="82">
        <f t="shared" si="4"/>
        <v>4033</v>
      </c>
      <c r="G77" s="93"/>
    </row>
    <row r="78" spans="1:7" ht="13.5">
      <c r="A78" s="30" t="s">
        <v>67</v>
      </c>
      <c r="B78" s="95">
        <f>SUM(C63:C77)</f>
        <v>59315</v>
      </c>
      <c r="C78" s="96"/>
      <c r="D78" s="44">
        <f>SUM(D63:D77)</f>
        <v>4043</v>
      </c>
      <c r="E78" s="44">
        <f>SUM(E63:E77)</f>
        <v>1341</v>
      </c>
      <c r="F78" s="44">
        <f>SUM(F63:F77)</f>
        <v>64699</v>
      </c>
      <c r="G78" s="69"/>
    </row>
    <row r="79" spans="1:7" ht="13.5">
      <c r="A79" s="34" t="s">
        <v>50</v>
      </c>
      <c r="B79" s="97">
        <f>B78+B62</f>
        <v>435527</v>
      </c>
      <c r="C79" s="98"/>
      <c r="D79" s="46">
        <f>D78+D62</f>
        <v>25715</v>
      </c>
      <c r="E79" s="46">
        <f>E78+E62</f>
        <v>9065</v>
      </c>
      <c r="F79" s="46">
        <f>F78+F62</f>
        <v>470307</v>
      </c>
      <c r="G79" s="69"/>
    </row>
  </sheetData>
  <sheetProtection/>
  <mergeCells count="7">
    <mergeCell ref="B62:C62"/>
    <mergeCell ref="B79:C79"/>
    <mergeCell ref="B78:C78"/>
    <mergeCell ref="B4:C5"/>
    <mergeCell ref="B44:F44"/>
    <mergeCell ref="B46:C46"/>
    <mergeCell ref="B43:F43"/>
  </mergeCells>
  <printOptions/>
  <pageMargins left="0.5905511811023623" right="0.3937007874015748" top="0.5905511811023623" bottom="0" header="0.5118110236220472" footer="0.5118110236220472"/>
  <pageSetup horizontalDpi="300" verticalDpi="300" orientation="portrait" paperSize="9" scale="73" r:id="rId1"/>
  <headerFooter alignWithMargins="0">
    <oddFooter>&amp;C&amp;20- 60 -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75" zoomScaleNormal="75" zoomScaleSheetLayoutView="75" zoomScalePageLayoutView="0" workbookViewId="0" topLeftCell="A1">
      <selection activeCell="K16" sqref="K16"/>
    </sheetView>
  </sheetViews>
  <sheetFormatPr defaultColWidth="9.00390625" defaultRowHeight="13.5"/>
  <cols>
    <col min="1" max="1" width="12.625" style="75" customWidth="1"/>
    <col min="2" max="8" width="14.25390625" style="75" customWidth="1"/>
    <col min="9" max="16384" width="9.00390625" style="75" customWidth="1"/>
  </cols>
  <sheetData>
    <row r="1" spans="1:8" ht="17.25">
      <c r="A1" s="1" t="s">
        <v>74</v>
      </c>
      <c r="B1" s="74"/>
      <c r="C1" s="74"/>
      <c r="D1" s="74"/>
      <c r="E1" s="74"/>
      <c r="F1" s="74"/>
      <c r="G1" s="74"/>
      <c r="H1" s="74"/>
    </row>
    <row r="2" spans="1:8" ht="13.5">
      <c r="A2" s="70" t="s">
        <v>72</v>
      </c>
      <c r="B2" s="74"/>
      <c r="C2" s="74"/>
      <c r="D2" s="74"/>
      <c r="E2" s="74"/>
      <c r="F2" s="74"/>
      <c r="G2" s="74"/>
      <c r="H2" s="74"/>
    </row>
    <row r="3" spans="1:8" ht="13.5">
      <c r="A3" s="2"/>
      <c r="E3" s="3"/>
      <c r="H3" s="3" t="s">
        <v>1</v>
      </c>
    </row>
    <row r="4" spans="1:8" ht="13.5">
      <c r="A4" s="4" t="s">
        <v>2</v>
      </c>
      <c r="B4" s="107" t="s">
        <v>58</v>
      </c>
      <c r="C4" s="109"/>
      <c r="D4" s="109"/>
      <c r="E4" s="109"/>
      <c r="F4" s="109"/>
      <c r="G4" s="109"/>
      <c r="H4" s="110"/>
    </row>
    <row r="5" spans="1:8" ht="13.5">
      <c r="A5" s="8"/>
      <c r="B5" s="11" t="s">
        <v>5</v>
      </c>
      <c r="C5" s="12"/>
      <c r="D5" s="12"/>
      <c r="E5" s="13"/>
      <c r="F5" s="39" t="s">
        <v>53</v>
      </c>
      <c r="G5" s="39"/>
      <c r="H5" s="40"/>
    </row>
    <row r="6" spans="1:8" ht="13.5">
      <c r="A6" s="8"/>
      <c r="B6" s="60" t="s">
        <v>69</v>
      </c>
      <c r="C6" s="16" t="s">
        <v>8</v>
      </c>
      <c r="D6" s="16" t="s">
        <v>9</v>
      </c>
      <c r="E6" s="17" t="s">
        <v>10</v>
      </c>
      <c r="F6" s="38"/>
      <c r="G6" s="38"/>
      <c r="H6" s="10"/>
    </row>
    <row r="7" spans="1:8" ht="13.5">
      <c r="A7" s="8" t="s">
        <v>25</v>
      </c>
      <c r="B7" s="16" t="s">
        <v>15</v>
      </c>
      <c r="C7" s="9"/>
      <c r="D7" s="16" t="s">
        <v>15</v>
      </c>
      <c r="E7" s="10"/>
      <c r="F7" s="16" t="s">
        <v>70</v>
      </c>
      <c r="G7" s="16" t="s">
        <v>55</v>
      </c>
      <c r="H7" s="17" t="s">
        <v>57</v>
      </c>
    </row>
    <row r="8" spans="1:8" ht="13.5">
      <c r="A8" s="20" t="s">
        <v>65</v>
      </c>
      <c r="B8" s="23" t="s">
        <v>17</v>
      </c>
      <c r="C8" s="23" t="s">
        <v>16</v>
      </c>
      <c r="D8" s="23" t="s">
        <v>17</v>
      </c>
      <c r="E8" s="24"/>
      <c r="F8" s="23" t="s">
        <v>17</v>
      </c>
      <c r="G8" s="23" t="s">
        <v>17</v>
      </c>
      <c r="H8" s="24" t="s">
        <v>17</v>
      </c>
    </row>
    <row r="9" spans="1:8" ht="13.5">
      <c r="A9" s="25" t="s">
        <v>18</v>
      </c>
      <c r="B9" s="111">
        <v>38496</v>
      </c>
      <c r="C9" s="77">
        <v>942</v>
      </c>
      <c r="D9" s="77">
        <v>2156</v>
      </c>
      <c r="E9" s="51">
        <f>SUM(B9:D9)</f>
        <v>41594</v>
      </c>
      <c r="F9" s="77">
        <v>64562</v>
      </c>
      <c r="G9" s="77">
        <v>4422</v>
      </c>
      <c r="H9" s="55">
        <f aca="true" t="shared" si="0" ref="H9:H22">SUM(F9:G9)</f>
        <v>68984</v>
      </c>
    </row>
    <row r="10" spans="1:8" ht="13.5">
      <c r="A10" s="27" t="s">
        <v>20</v>
      </c>
      <c r="B10" s="93">
        <v>38939</v>
      </c>
      <c r="C10" s="79">
        <v>1027</v>
      </c>
      <c r="D10" s="79">
        <v>2528</v>
      </c>
      <c r="E10" s="41">
        <f aca="true" t="shared" si="1" ref="E10:E38">SUM(B10:D10)</f>
        <v>42494</v>
      </c>
      <c r="F10" s="79">
        <v>68218</v>
      </c>
      <c r="G10" s="79">
        <v>5246</v>
      </c>
      <c r="H10" s="42">
        <f t="shared" si="0"/>
        <v>73464</v>
      </c>
    </row>
    <row r="11" spans="1:8" ht="13.5">
      <c r="A11" s="27" t="s">
        <v>21</v>
      </c>
      <c r="B11" s="93">
        <v>19161</v>
      </c>
      <c r="C11" s="79">
        <v>391</v>
      </c>
      <c r="D11" s="79">
        <v>645</v>
      </c>
      <c r="E11" s="41">
        <f t="shared" si="1"/>
        <v>20197</v>
      </c>
      <c r="F11" s="79">
        <v>33113</v>
      </c>
      <c r="G11" s="79">
        <v>1371</v>
      </c>
      <c r="H11" s="42">
        <f t="shared" si="0"/>
        <v>34484</v>
      </c>
    </row>
    <row r="12" spans="1:8" ht="13.5">
      <c r="A12" s="27" t="s">
        <v>23</v>
      </c>
      <c r="B12" s="93">
        <v>23272</v>
      </c>
      <c r="C12" s="79">
        <v>768</v>
      </c>
      <c r="D12" s="79">
        <v>1722</v>
      </c>
      <c r="E12" s="41">
        <f t="shared" si="1"/>
        <v>25762</v>
      </c>
      <c r="F12" s="79">
        <v>41025</v>
      </c>
      <c r="G12" s="79">
        <v>3494</v>
      </c>
      <c r="H12" s="42">
        <f t="shared" si="0"/>
        <v>44519</v>
      </c>
    </row>
    <row r="13" spans="1:8" ht="13.5">
      <c r="A13" s="27" t="s">
        <v>26</v>
      </c>
      <c r="B13" s="93">
        <v>16556</v>
      </c>
      <c r="C13" s="79">
        <v>500</v>
      </c>
      <c r="D13" s="79">
        <v>1219</v>
      </c>
      <c r="E13" s="41">
        <f t="shared" si="1"/>
        <v>18275</v>
      </c>
      <c r="F13" s="79">
        <v>29804</v>
      </c>
      <c r="G13" s="79">
        <v>2524</v>
      </c>
      <c r="H13" s="42">
        <f t="shared" si="0"/>
        <v>32328</v>
      </c>
    </row>
    <row r="14" spans="1:8" ht="13.5">
      <c r="A14" s="27" t="s">
        <v>27</v>
      </c>
      <c r="B14" s="93">
        <v>24562</v>
      </c>
      <c r="C14" s="79">
        <v>627</v>
      </c>
      <c r="D14" s="79">
        <v>1485</v>
      </c>
      <c r="E14" s="41">
        <f t="shared" si="1"/>
        <v>26674</v>
      </c>
      <c r="F14" s="79">
        <v>43389</v>
      </c>
      <c r="G14" s="79">
        <v>3039</v>
      </c>
      <c r="H14" s="42">
        <f t="shared" si="0"/>
        <v>46428</v>
      </c>
    </row>
    <row r="15" spans="1:8" ht="13.5">
      <c r="A15" s="27" t="s">
        <v>28</v>
      </c>
      <c r="B15" s="93">
        <v>10335</v>
      </c>
      <c r="C15" s="79">
        <v>311</v>
      </c>
      <c r="D15" s="79">
        <v>888</v>
      </c>
      <c r="E15" s="41">
        <f t="shared" si="1"/>
        <v>11534</v>
      </c>
      <c r="F15" s="79">
        <v>18015</v>
      </c>
      <c r="G15" s="79">
        <v>1875</v>
      </c>
      <c r="H15" s="42">
        <f t="shared" si="0"/>
        <v>19890</v>
      </c>
    </row>
    <row r="16" spans="1:8" ht="13.5">
      <c r="A16" s="27" t="s">
        <v>29</v>
      </c>
      <c r="B16" s="93">
        <v>3490</v>
      </c>
      <c r="C16" s="79">
        <v>101</v>
      </c>
      <c r="D16" s="79">
        <v>285</v>
      </c>
      <c r="E16" s="41">
        <f t="shared" si="1"/>
        <v>3876</v>
      </c>
      <c r="F16" s="79">
        <v>5648</v>
      </c>
      <c r="G16" s="79">
        <v>572</v>
      </c>
      <c r="H16" s="42">
        <f t="shared" si="0"/>
        <v>6220</v>
      </c>
    </row>
    <row r="17" spans="1:8" ht="13.5">
      <c r="A17" s="27" t="s">
        <v>30</v>
      </c>
      <c r="B17" s="93">
        <v>5641</v>
      </c>
      <c r="C17" s="79">
        <v>266</v>
      </c>
      <c r="D17" s="79">
        <v>472</v>
      </c>
      <c r="E17" s="41">
        <f t="shared" si="1"/>
        <v>6379</v>
      </c>
      <c r="F17" s="79">
        <v>9822</v>
      </c>
      <c r="G17" s="79">
        <v>1031</v>
      </c>
      <c r="H17" s="42">
        <f t="shared" si="0"/>
        <v>10853</v>
      </c>
    </row>
    <row r="18" spans="1:8" ht="13.5">
      <c r="A18" s="27" t="s">
        <v>31</v>
      </c>
      <c r="B18" s="93">
        <v>3725</v>
      </c>
      <c r="C18" s="79">
        <v>104</v>
      </c>
      <c r="D18" s="79">
        <v>237</v>
      </c>
      <c r="E18" s="41">
        <f t="shared" si="1"/>
        <v>4066</v>
      </c>
      <c r="F18" s="79">
        <v>7747</v>
      </c>
      <c r="G18" s="79">
        <v>493</v>
      </c>
      <c r="H18" s="42">
        <f t="shared" si="0"/>
        <v>8240</v>
      </c>
    </row>
    <row r="19" spans="1:8" ht="13.5">
      <c r="A19" s="27" t="s">
        <v>32</v>
      </c>
      <c r="B19" s="93">
        <v>3529</v>
      </c>
      <c r="C19" s="79">
        <v>71</v>
      </c>
      <c r="D19" s="79">
        <v>247</v>
      </c>
      <c r="E19" s="41">
        <f t="shared" si="1"/>
        <v>3847</v>
      </c>
      <c r="F19" s="79">
        <v>5963</v>
      </c>
      <c r="G19" s="79">
        <v>483</v>
      </c>
      <c r="H19" s="42">
        <f t="shared" si="0"/>
        <v>6446</v>
      </c>
    </row>
    <row r="20" spans="1:8" ht="13.5">
      <c r="A20" s="27" t="s">
        <v>33</v>
      </c>
      <c r="B20" s="93">
        <v>5161</v>
      </c>
      <c r="C20" s="79">
        <v>281</v>
      </c>
      <c r="D20" s="79">
        <v>575</v>
      </c>
      <c r="E20" s="41">
        <f>SUM(B20:D20)</f>
        <v>6017</v>
      </c>
      <c r="F20" s="79">
        <v>9406</v>
      </c>
      <c r="G20" s="79">
        <v>1218</v>
      </c>
      <c r="H20" s="42">
        <f t="shared" si="0"/>
        <v>10624</v>
      </c>
    </row>
    <row r="21" spans="1:8" ht="13.5">
      <c r="A21" s="27" t="s">
        <v>60</v>
      </c>
      <c r="B21" s="93">
        <v>9887</v>
      </c>
      <c r="C21" s="79">
        <v>333</v>
      </c>
      <c r="D21" s="79">
        <v>716</v>
      </c>
      <c r="E21" s="41">
        <f>SUM(B21:D21)</f>
        <v>10936</v>
      </c>
      <c r="F21" s="79">
        <v>18153</v>
      </c>
      <c r="G21" s="79">
        <v>1493</v>
      </c>
      <c r="H21" s="42">
        <f t="shared" si="0"/>
        <v>19646</v>
      </c>
    </row>
    <row r="22" spans="1:8" ht="13.5">
      <c r="A22" s="27" t="s">
        <v>59</v>
      </c>
      <c r="B22" s="112">
        <v>12093</v>
      </c>
      <c r="C22" s="82">
        <v>621</v>
      </c>
      <c r="D22" s="82">
        <v>996</v>
      </c>
      <c r="E22" s="56">
        <f t="shared" si="1"/>
        <v>13710</v>
      </c>
      <c r="F22" s="82">
        <v>21347</v>
      </c>
      <c r="G22" s="82">
        <v>2135</v>
      </c>
      <c r="H22" s="57">
        <f t="shared" si="0"/>
        <v>23482</v>
      </c>
    </row>
    <row r="23" spans="1:8" ht="13.5">
      <c r="A23" s="30" t="s">
        <v>34</v>
      </c>
      <c r="B23" s="48">
        <f aca="true" t="shared" si="2" ref="B23:H23">SUM(B9:B22)</f>
        <v>214847</v>
      </c>
      <c r="C23" s="44">
        <f t="shared" si="2"/>
        <v>6343</v>
      </c>
      <c r="D23" s="44">
        <f t="shared" si="2"/>
        <v>14171</v>
      </c>
      <c r="E23" s="44">
        <f t="shared" si="2"/>
        <v>235361</v>
      </c>
      <c r="F23" s="44">
        <f t="shared" si="2"/>
        <v>376212</v>
      </c>
      <c r="G23" s="44">
        <f t="shared" si="2"/>
        <v>29396</v>
      </c>
      <c r="H23" s="45">
        <f t="shared" si="2"/>
        <v>405608</v>
      </c>
    </row>
    <row r="24" spans="1:8" ht="13.5">
      <c r="A24" s="27" t="s">
        <v>36</v>
      </c>
      <c r="B24" s="113">
        <v>958</v>
      </c>
      <c r="C24" s="86">
        <v>35</v>
      </c>
      <c r="D24" s="86">
        <v>66</v>
      </c>
      <c r="E24" s="58">
        <f t="shared" si="1"/>
        <v>1059</v>
      </c>
      <c r="F24" s="86">
        <v>1936</v>
      </c>
      <c r="G24" s="86">
        <v>151</v>
      </c>
      <c r="H24" s="59">
        <f aca="true" t="shared" si="3" ref="H24:H38">SUM(F24:G24)</f>
        <v>2087</v>
      </c>
    </row>
    <row r="25" spans="1:8" ht="13.5">
      <c r="A25" s="27" t="s">
        <v>37</v>
      </c>
      <c r="B25" s="93">
        <v>2990</v>
      </c>
      <c r="C25" s="79">
        <v>138</v>
      </c>
      <c r="D25" s="79">
        <v>332</v>
      </c>
      <c r="E25" s="41">
        <f t="shared" si="1"/>
        <v>3460</v>
      </c>
      <c r="F25" s="79">
        <v>5476</v>
      </c>
      <c r="G25" s="79">
        <v>753</v>
      </c>
      <c r="H25" s="42">
        <f t="shared" si="3"/>
        <v>6229</v>
      </c>
    </row>
    <row r="26" spans="1:8" ht="13.5">
      <c r="A26" s="27" t="s">
        <v>38</v>
      </c>
      <c r="B26" s="93">
        <v>4864</v>
      </c>
      <c r="C26" s="79">
        <v>217</v>
      </c>
      <c r="D26" s="79">
        <v>383</v>
      </c>
      <c r="E26" s="41">
        <f t="shared" si="1"/>
        <v>5464</v>
      </c>
      <c r="F26" s="79">
        <v>9068</v>
      </c>
      <c r="G26" s="79">
        <v>859</v>
      </c>
      <c r="H26" s="42">
        <f t="shared" si="3"/>
        <v>9927</v>
      </c>
    </row>
    <row r="27" spans="1:8" ht="13.5">
      <c r="A27" s="27" t="s">
        <v>39</v>
      </c>
      <c r="B27" s="93">
        <v>886</v>
      </c>
      <c r="C27" s="79">
        <v>26</v>
      </c>
      <c r="D27" s="79">
        <v>50</v>
      </c>
      <c r="E27" s="41">
        <f t="shared" si="1"/>
        <v>962</v>
      </c>
      <c r="F27" s="79">
        <v>1603</v>
      </c>
      <c r="G27" s="79">
        <v>114</v>
      </c>
      <c r="H27" s="42">
        <f t="shared" si="3"/>
        <v>1717</v>
      </c>
    </row>
    <row r="28" spans="1:8" ht="13.5">
      <c r="A28" s="27" t="s">
        <v>40</v>
      </c>
      <c r="B28" s="93">
        <v>1670</v>
      </c>
      <c r="C28" s="79">
        <v>40</v>
      </c>
      <c r="D28" s="79">
        <v>98</v>
      </c>
      <c r="E28" s="41">
        <f t="shared" si="1"/>
        <v>1808</v>
      </c>
      <c r="F28" s="79">
        <v>2972</v>
      </c>
      <c r="G28" s="79">
        <v>201</v>
      </c>
      <c r="H28" s="42">
        <f t="shared" si="3"/>
        <v>3173</v>
      </c>
    </row>
    <row r="29" spans="1:8" ht="13.5">
      <c r="A29" s="27" t="s">
        <v>41</v>
      </c>
      <c r="B29" s="93">
        <v>2004</v>
      </c>
      <c r="C29" s="79">
        <v>95</v>
      </c>
      <c r="D29" s="79">
        <v>144</v>
      </c>
      <c r="E29" s="41">
        <f t="shared" si="1"/>
        <v>2243</v>
      </c>
      <c r="F29" s="79">
        <v>3732</v>
      </c>
      <c r="G29" s="79">
        <v>339</v>
      </c>
      <c r="H29" s="42">
        <f t="shared" si="3"/>
        <v>4071</v>
      </c>
    </row>
    <row r="30" spans="1:8" ht="13.5">
      <c r="A30" s="27" t="s">
        <v>42</v>
      </c>
      <c r="B30" s="93">
        <v>3065</v>
      </c>
      <c r="C30" s="79">
        <v>162</v>
      </c>
      <c r="D30" s="79">
        <v>271</v>
      </c>
      <c r="E30" s="41">
        <f t="shared" si="1"/>
        <v>3498</v>
      </c>
      <c r="F30" s="79">
        <v>5672</v>
      </c>
      <c r="G30" s="79">
        <v>611</v>
      </c>
      <c r="H30" s="42">
        <f t="shared" si="3"/>
        <v>6283</v>
      </c>
    </row>
    <row r="31" spans="1:8" ht="13.5">
      <c r="A31" s="27" t="s">
        <v>43</v>
      </c>
      <c r="B31" s="93">
        <v>1546</v>
      </c>
      <c r="C31" s="79">
        <v>53</v>
      </c>
      <c r="D31" s="79">
        <v>129</v>
      </c>
      <c r="E31" s="41">
        <f t="shared" si="1"/>
        <v>1728</v>
      </c>
      <c r="F31" s="79">
        <v>2746</v>
      </c>
      <c r="G31" s="79">
        <v>246</v>
      </c>
      <c r="H31" s="42">
        <f t="shared" si="3"/>
        <v>2992</v>
      </c>
    </row>
    <row r="32" spans="1:8" ht="13.5">
      <c r="A32" s="27" t="s">
        <v>44</v>
      </c>
      <c r="B32" s="93">
        <v>1876</v>
      </c>
      <c r="C32" s="79">
        <v>121</v>
      </c>
      <c r="D32" s="79">
        <v>71</v>
      </c>
      <c r="E32" s="41">
        <f t="shared" si="1"/>
        <v>2068</v>
      </c>
      <c r="F32" s="79">
        <v>3646</v>
      </c>
      <c r="G32" s="79">
        <v>216</v>
      </c>
      <c r="H32" s="42">
        <f t="shared" si="3"/>
        <v>3862</v>
      </c>
    </row>
    <row r="33" spans="1:8" ht="13.5">
      <c r="A33" s="27" t="s">
        <v>46</v>
      </c>
      <c r="B33" s="93">
        <v>1102</v>
      </c>
      <c r="C33" s="79">
        <v>78</v>
      </c>
      <c r="D33" s="79">
        <v>115</v>
      </c>
      <c r="E33" s="41">
        <f t="shared" si="1"/>
        <v>1295</v>
      </c>
      <c r="F33" s="79">
        <v>2158</v>
      </c>
      <c r="G33" s="79">
        <v>255</v>
      </c>
      <c r="H33" s="42">
        <f t="shared" si="3"/>
        <v>2413</v>
      </c>
    </row>
    <row r="34" spans="1:8" ht="13.5">
      <c r="A34" s="27" t="s">
        <v>61</v>
      </c>
      <c r="B34" s="93">
        <v>1703</v>
      </c>
      <c r="C34" s="79">
        <v>80</v>
      </c>
      <c r="D34" s="79">
        <v>118</v>
      </c>
      <c r="E34" s="41">
        <f t="shared" si="1"/>
        <v>1901</v>
      </c>
      <c r="F34" s="79">
        <v>2991</v>
      </c>
      <c r="G34" s="79">
        <v>259</v>
      </c>
      <c r="H34" s="42">
        <f t="shared" si="3"/>
        <v>3250</v>
      </c>
    </row>
    <row r="35" spans="1:8" ht="13.5">
      <c r="A35" s="27" t="s">
        <v>62</v>
      </c>
      <c r="B35" s="93">
        <v>2993</v>
      </c>
      <c r="C35" s="79">
        <v>75</v>
      </c>
      <c r="D35" s="79">
        <v>143</v>
      </c>
      <c r="E35" s="41">
        <f>SUM(B35:D35)</f>
        <v>3211</v>
      </c>
      <c r="F35" s="79">
        <v>5240</v>
      </c>
      <c r="G35" s="79">
        <v>292</v>
      </c>
      <c r="H35" s="42">
        <f>SUM(F35:G35)</f>
        <v>5532</v>
      </c>
    </row>
    <row r="36" spans="1:8" ht="13.5">
      <c r="A36" s="27" t="s">
        <v>63</v>
      </c>
      <c r="B36" s="93">
        <v>3140</v>
      </c>
      <c r="C36" s="79">
        <v>95</v>
      </c>
      <c r="D36" s="79">
        <v>247</v>
      </c>
      <c r="E36" s="41">
        <f t="shared" si="1"/>
        <v>3482</v>
      </c>
      <c r="F36" s="79">
        <v>5281</v>
      </c>
      <c r="G36" s="79">
        <v>490</v>
      </c>
      <c r="H36" s="42">
        <f t="shared" si="3"/>
        <v>5771</v>
      </c>
    </row>
    <row r="37" spans="1:8" ht="13.5">
      <c r="A37" s="27" t="s">
        <v>48</v>
      </c>
      <c r="B37" s="93">
        <v>1719</v>
      </c>
      <c r="C37" s="79">
        <v>54</v>
      </c>
      <c r="D37" s="79">
        <v>111</v>
      </c>
      <c r="E37" s="41">
        <f t="shared" si="1"/>
        <v>1884</v>
      </c>
      <c r="F37" s="79">
        <v>3119</v>
      </c>
      <c r="G37" s="79">
        <v>240</v>
      </c>
      <c r="H37" s="42">
        <f t="shared" si="3"/>
        <v>3359</v>
      </c>
    </row>
    <row r="38" spans="1:8" ht="13.5">
      <c r="A38" s="27" t="s">
        <v>49</v>
      </c>
      <c r="B38" s="112">
        <v>2083</v>
      </c>
      <c r="C38" s="82">
        <v>81</v>
      </c>
      <c r="D38" s="82">
        <v>171</v>
      </c>
      <c r="E38" s="56">
        <f t="shared" si="1"/>
        <v>2335</v>
      </c>
      <c r="F38" s="82">
        <v>3675</v>
      </c>
      <c r="G38" s="82">
        <v>358</v>
      </c>
      <c r="H38" s="57">
        <f t="shared" si="3"/>
        <v>4033</v>
      </c>
    </row>
    <row r="39" spans="1:8" ht="13.5">
      <c r="A39" s="30" t="s">
        <v>67</v>
      </c>
      <c r="B39" s="48">
        <f aca="true" t="shared" si="4" ref="B39:H39">SUM(B24:B38)</f>
        <v>32599</v>
      </c>
      <c r="C39" s="44">
        <f t="shared" si="4"/>
        <v>1350</v>
      </c>
      <c r="D39" s="44">
        <f t="shared" si="4"/>
        <v>2449</v>
      </c>
      <c r="E39" s="44">
        <f t="shared" si="4"/>
        <v>36398</v>
      </c>
      <c r="F39" s="44">
        <f t="shared" si="4"/>
        <v>59315</v>
      </c>
      <c r="G39" s="44">
        <f t="shared" si="4"/>
        <v>5384</v>
      </c>
      <c r="H39" s="45">
        <f t="shared" si="4"/>
        <v>64699</v>
      </c>
    </row>
    <row r="40" spans="1:8" ht="13.5">
      <c r="A40" s="34" t="s">
        <v>50</v>
      </c>
      <c r="B40" s="49">
        <f aca="true" t="shared" si="5" ref="B40:H40">B39+B23</f>
        <v>247446</v>
      </c>
      <c r="C40" s="46">
        <f t="shared" si="5"/>
        <v>7693</v>
      </c>
      <c r="D40" s="46">
        <f t="shared" si="5"/>
        <v>16620</v>
      </c>
      <c r="E40" s="46">
        <f t="shared" si="5"/>
        <v>271759</v>
      </c>
      <c r="F40" s="46">
        <f t="shared" si="5"/>
        <v>435527</v>
      </c>
      <c r="G40" s="46">
        <f t="shared" si="5"/>
        <v>34780</v>
      </c>
      <c r="H40" s="50">
        <f t="shared" si="5"/>
        <v>470307</v>
      </c>
    </row>
    <row r="43" spans="1:8" ht="13.5">
      <c r="A43" s="70" t="s">
        <v>73</v>
      </c>
      <c r="B43" s="74"/>
      <c r="C43" s="74"/>
      <c r="D43" s="74"/>
      <c r="E43" s="74"/>
      <c r="F43" s="74"/>
      <c r="G43" s="74"/>
      <c r="H43" s="74"/>
    </row>
    <row r="44" spans="1:8" ht="13.5">
      <c r="A44" s="2"/>
      <c r="E44" s="3"/>
      <c r="H44" s="3" t="s">
        <v>1</v>
      </c>
    </row>
    <row r="45" spans="1:8" ht="13.5">
      <c r="A45" s="4" t="s">
        <v>2</v>
      </c>
      <c r="B45" s="107" t="s">
        <v>58</v>
      </c>
      <c r="C45" s="109"/>
      <c r="D45" s="109"/>
      <c r="E45" s="109"/>
      <c r="F45" s="109"/>
      <c r="G45" s="109"/>
      <c r="H45" s="110"/>
    </row>
    <row r="46" spans="1:8" ht="13.5">
      <c r="A46" s="8"/>
      <c r="B46" s="11" t="s">
        <v>5</v>
      </c>
      <c r="C46" s="12"/>
      <c r="D46" s="12"/>
      <c r="E46" s="13"/>
      <c r="F46" s="39" t="s">
        <v>53</v>
      </c>
      <c r="G46" s="39"/>
      <c r="H46" s="40"/>
    </row>
    <row r="47" spans="1:8" ht="13.5">
      <c r="A47" s="8"/>
      <c r="B47" s="60" t="s">
        <v>69</v>
      </c>
      <c r="C47" s="16" t="s">
        <v>8</v>
      </c>
      <c r="D47" s="16" t="s">
        <v>9</v>
      </c>
      <c r="E47" s="17" t="s">
        <v>10</v>
      </c>
      <c r="F47" s="38"/>
      <c r="G47" s="38"/>
      <c r="H47" s="10"/>
    </row>
    <row r="48" spans="1:8" ht="13.5">
      <c r="A48" s="8" t="s">
        <v>25</v>
      </c>
      <c r="B48" s="16" t="s">
        <v>15</v>
      </c>
      <c r="C48" s="9"/>
      <c r="D48" s="16" t="s">
        <v>15</v>
      </c>
      <c r="E48" s="10"/>
      <c r="F48" s="16" t="s">
        <v>70</v>
      </c>
      <c r="G48" s="16" t="s">
        <v>55</v>
      </c>
      <c r="H48" s="17" t="s">
        <v>57</v>
      </c>
    </row>
    <row r="49" spans="1:8" ht="13.5">
      <c r="A49" s="20" t="s">
        <v>65</v>
      </c>
      <c r="B49" s="23" t="s">
        <v>17</v>
      </c>
      <c r="C49" s="23" t="s">
        <v>16</v>
      </c>
      <c r="D49" s="23" t="s">
        <v>17</v>
      </c>
      <c r="E49" s="24"/>
      <c r="F49" s="23" t="s">
        <v>17</v>
      </c>
      <c r="G49" s="23" t="s">
        <v>17</v>
      </c>
      <c r="H49" s="24" t="s">
        <v>17</v>
      </c>
    </row>
    <row r="50" spans="1:8" ht="13.5">
      <c r="A50" s="25" t="s">
        <v>18</v>
      </c>
      <c r="B50" s="111">
        <v>16671</v>
      </c>
      <c r="C50" s="77">
        <v>204</v>
      </c>
      <c r="D50" s="77">
        <v>2831</v>
      </c>
      <c r="E50" s="51">
        <f aca="true" t="shared" si="6" ref="E50:E63">SUM(B50:D50)</f>
        <v>19706</v>
      </c>
      <c r="F50" s="77">
        <v>20462</v>
      </c>
      <c r="G50" s="77">
        <v>4091</v>
      </c>
      <c r="H50" s="55">
        <f aca="true" t="shared" si="7" ref="H50:H63">SUM(F50:G50)</f>
        <v>24553</v>
      </c>
    </row>
    <row r="51" spans="1:8" ht="13.5">
      <c r="A51" s="27" t="s">
        <v>20</v>
      </c>
      <c r="B51" s="93">
        <v>17457</v>
      </c>
      <c r="C51" s="79">
        <v>228</v>
      </c>
      <c r="D51" s="79">
        <v>3268</v>
      </c>
      <c r="E51" s="41">
        <f t="shared" si="6"/>
        <v>20953</v>
      </c>
      <c r="F51" s="79">
        <v>21588</v>
      </c>
      <c r="G51" s="79">
        <v>4849</v>
      </c>
      <c r="H51" s="42">
        <f t="shared" si="7"/>
        <v>26437</v>
      </c>
    </row>
    <row r="52" spans="1:8" ht="13.5">
      <c r="A52" s="27" t="s">
        <v>21</v>
      </c>
      <c r="B52" s="93">
        <v>9344</v>
      </c>
      <c r="C52" s="79">
        <v>139</v>
      </c>
      <c r="D52" s="79">
        <v>887</v>
      </c>
      <c r="E52" s="41">
        <f t="shared" si="6"/>
        <v>10370</v>
      </c>
      <c r="F52" s="79">
        <v>11805</v>
      </c>
      <c r="G52" s="79">
        <v>1313</v>
      </c>
      <c r="H52" s="42">
        <f t="shared" si="7"/>
        <v>13118</v>
      </c>
    </row>
    <row r="53" spans="1:8" ht="13.5">
      <c r="A53" s="27" t="s">
        <v>23</v>
      </c>
      <c r="B53" s="93">
        <v>10745</v>
      </c>
      <c r="C53" s="79">
        <v>197</v>
      </c>
      <c r="D53" s="79">
        <v>2250</v>
      </c>
      <c r="E53" s="41">
        <f t="shared" si="6"/>
        <v>13192</v>
      </c>
      <c r="F53" s="79">
        <v>13420</v>
      </c>
      <c r="G53" s="79">
        <v>3278</v>
      </c>
      <c r="H53" s="42">
        <f t="shared" si="7"/>
        <v>16698</v>
      </c>
    </row>
    <row r="54" spans="1:8" ht="13.5">
      <c r="A54" s="27" t="s">
        <v>26</v>
      </c>
      <c r="B54" s="93">
        <v>7314</v>
      </c>
      <c r="C54" s="79">
        <v>142</v>
      </c>
      <c r="D54" s="79">
        <v>1550</v>
      </c>
      <c r="E54" s="41">
        <f t="shared" si="6"/>
        <v>9006</v>
      </c>
      <c r="F54" s="79">
        <v>9182</v>
      </c>
      <c r="G54" s="79">
        <v>2346</v>
      </c>
      <c r="H54" s="42">
        <f t="shared" si="7"/>
        <v>11528</v>
      </c>
    </row>
    <row r="55" spans="1:8" ht="13.5">
      <c r="A55" s="27" t="s">
        <v>27</v>
      </c>
      <c r="B55" s="93">
        <v>10943</v>
      </c>
      <c r="C55" s="79">
        <v>165</v>
      </c>
      <c r="D55" s="79">
        <v>1898</v>
      </c>
      <c r="E55" s="41">
        <f t="shared" si="6"/>
        <v>13006</v>
      </c>
      <c r="F55" s="79">
        <v>13574</v>
      </c>
      <c r="G55" s="79">
        <v>2826</v>
      </c>
      <c r="H55" s="42">
        <f t="shared" si="7"/>
        <v>16400</v>
      </c>
    </row>
    <row r="56" spans="1:8" ht="13.5">
      <c r="A56" s="27" t="s">
        <v>28</v>
      </c>
      <c r="B56" s="93">
        <v>4441</v>
      </c>
      <c r="C56" s="79">
        <v>74</v>
      </c>
      <c r="D56" s="79">
        <v>1085</v>
      </c>
      <c r="E56" s="41">
        <f t="shared" si="6"/>
        <v>5600</v>
      </c>
      <c r="F56" s="79">
        <v>5473</v>
      </c>
      <c r="G56" s="79">
        <v>1700</v>
      </c>
      <c r="H56" s="42">
        <f t="shared" si="7"/>
        <v>7173</v>
      </c>
    </row>
    <row r="57" spans="1:8" ht="13.5">
      <c r="A57" s="27" t="s">
        <v>29</v>
      </c>
      <c r="B57" s="93">
        <v>1451</v>
      </c>
      <c r="C57" s="79">
        <v>33</v>
      </c>
      <c r="D57" s="79">
        <v>347</v>
      </c>
      <c r="E57" s="41">
        <f t="shared" si="6"/>
        <v>1831</v>
      </c>
      <c r="F57" s="79">
        <v>1745</v>
      </c>
      <c r="G57" s="79">
        <v>532</v>
      </c>
      <c r="H57" s="42">
        <f t="shared" si="7"/>
        <v>2277</v>
      </c>
    </row>
    <row r="58" spans="1:8" ht="13.5">
      <c r="A58" s="27" t="s">
        <v>30</v>
      </c>
      <c r="B58" s="93">
        <v>2383</v>
      </c>
      <c r="C58" s="79">
        <v>70</v>
      </c>
      <c r="D58" s="79">
        <v>647</v>
      </c>
      <c r="E58" s="41">
        <f t="shared" si="6"/>
        <v>3100</v>
      </c>
      <c r="F58" s="79">
        <v>2957</v>
      </c>
      <c r="G58" s="79">
        <v>976</v>
      </c>
      <c r="H58" s="42">
        <f t="shared" si="7"/>
        <v>3933</v>
      </c>
    </row>
    <row r="59" spans="1:8" ht="13.5">
      <c r="A59" s="27" t="s">
        <v>31</v>
      </c>
      <c r="B59" s="93">
        <v>2131</v>
      </c>
      <c r="C59" s="79">
        <v>28</v>
      </c>
      <c r="D59" s="79">
        <v>304</v>
      </c>
      <c r="E59" s="41">
        <f t="shared" si="6"/>
        <v>2463</v>
      </c>
      <c r="F59" s="79">
        <v>2994</v>
      </c>
      <c r="G59" s="79">
        <v>461</v>
      </c>
      <c r="H59" s="42">
        <f t="shared" si="7"/>
        <v>3455</v>
      </c>
    </row>
    <row r="60" spans="1:8" ht="13.5">
      <c r="A60" s="27" t="s">
        <v>32</v>
      </c>
      <c r="B60" s="93">
        <v>1739</v>
      </c>
      <c r="C60" s="79">
        <v>6</v>
      </c>
      <c r="D60" s="79">
        <v>308</v>
      </c>
      <c r="E60" s="41">
        <f t="shared" si="6"/>
        <v>2053</v>
      </c>
      <c r="F60" s="79">
        <v>2159</v>
      </c>
      <c r="G60" s="79">
        <v>447</v>
      </c>
      <c r="H60" s="42">
        <f t="shared" si="7"/>
        <v>2606</v>
      </c>
    </row>
    <row r="61" spans="1:8" ht="13.5">
      <c r="A61" s="27" t="s">
        <v>33</v>
      </c>
      <c r="B61" s="93">
        <v>2186</v>
      </c>
      <c r="C61" s="79">
        <v>30</v>
      </c>
      <c r="D61" s="79">
        <v>806</v>
      </c>
      <c r="E61" s="41">
        <f t="shared" si="6"/>
        <v>3022</v>
      </c>
      <c r="F61" s="79">
        <v>2776</v>
      </c>
      <c r="G61" s="79">
        <v>1117</v>
      </c>
      <c r="H61" s="42">
        <f t="shared" si="7"/>
        <v>3893</v>
      </c>
    </row>
    <row r="62" spans="1:8" ht="13.5">
      <c r="A62" s="27" t="s">
        <v>60</v>
      </c>
      <c r="B62" s="93">
        <v>5257</v>
      </c>
      <c r="C62" s="79">
        <v>104</v>
      </c>
      <c r="D62" s="79">
        <v>925</v>
      </c>
      <c r="E62" s="41">
        <f t="shared" si="6"/>
        <v>6286</v>
      </c>
      <c r="F62" s="79">
        <v>6803</v>
      </c>
      <c r="G62" s="79">
        <v>1387</v>
      </c>
      <c r="H62" s="42">
        <f t="shared" si="7"/>
        <v>8190</v>
      </c>
    </row>
    <row r="63" spans="1:8" ht="13.5">
      <c r="A63" s="27" t="s">
        <v>59</v>
      </c>
      <c r="B63" s="112">
        <v>5279</v>
      </c>
      <c r="C63" s="82">
        <v>156</v>
      </c>
      <c r="D63" s="82">
        <v>1423</v>
      </c>
      <c r="E63" s="56">
        <f t="shared" si="6"/>
        <v>6858</v>
      </c>
      <c r="F63" s="82">
        <v>6705</v>
      </c>
      <c r="G63" s="82">
        <v>2011</v>
      </c>
      <c r="H63" s="57">
        <f t="shared" si="7"/>
        <v>8716</v>
      </c>
    </row>
    <row r="64" spans="1:8" ht="13.5">
      <c r="A64" s="30" t="s">
        <v>34</v>
      </c>
      <c r="B64" s="48">
        <f aca="true" t="shared" si="8" ref="B64:H64">SUM(B50:B63)</f>
        <v>97341</v>
      </c>
      <c r="C64" s="44">
        <f t="shared" si="8"/>
        <v>1576</v>
      </c>
      <c r="D64" s="44">
        <f t="shared" si="8"/>
        <v>18529</v>
      </c>
      <c r="E64" s="44">
        <f t="shared" si="8"/>
        <v>117446</v>
      </c>
      <c r="F64" s="44">
        <f t="shared" si="8"/>
        <v>121643</v>
      </c>
      <c r="G64" s="44">
        <f t="shared" si="8"/>
        <v>27334</v>
      </c>
      <c r="H64" s="45">
        <f t="shared" si="8"/>
        <v>148977</v>
      </c>
    </row>
    <row r="65" spans="1:8" ht="13.5">
      <c r="A65" s="27" t="s">
        <v>36</v>
      </c>
      <c r="B65" s="113">
        <v>474</v>
      </c>
      <c r="C65" s="86">
        <v>11</v>
      </c>
      <c r="D65" s="86">
        <v>89</v>
      </c>
      <c r="E65" s="58">
        <f aca="true" t="shared" si="9" ref="E65:E75">SUM(B65:D65)</f>
        <v>574</v>
      </c>
      <c r="F65" s="86">
        <v>657</v>
      </c>
      <c r="G65" s="86">
        <v>142</v>
      </c>
      <c r="H65" s="59">
        <f aca="true" t="shared" si="10" ref="H65:H75">SUM(F65:G65)</f>
        <v>799</v>
      </c>
    </row>
    <row r="66" spans="1:8" ht="13.5">
      <c r="A66" s="27" t="s">
        <v>37</v>
      </c>
      <c r="B66" s="93">
        <v>1285</v>
      </c>
      <c r="C66" s="79">
        <v>29</v>
      </c>
      <c r="D66" s="79">
        <v>437</v>
      </c>
      <c r="E66" s="41">
        <f t="shared" si="9"/>
        <v>1751</v>
      </c>
      <c r="F66" s="79">
        <v>1578</v>
      </c>
      <c r="G66" s="79">
        <v>689</v>
      </c>
      <c r="H66" s="42">
        <f t="shared" si="10"/>
        <v>2267</v>
      </c>
    </row>
    <row r="67" spans="1:8" ht="13.5">
      <c r="A67" s="27" t="s">
        <v>38</v>
      </c>
      <c r="B67" s="93">
        <v>2141</v>
      </c>
      <c r="C67" s="79">
        <v>65</v>
      </c>
      <c r="D67" s="79">
        <v>527</v>
      </c>
      <c r="E67" s="41">
        <f t="shared" si="9"/>
        <v>2733</v>
      </c>
      <c r="F67" s="79">
        <v>2728</v>
      </c>
      <c r="G67" s="79">
        <v>809</v>
      </c>
      <c r="H67" s="42">
        <f t="shared" si="10"/>
        <v>3537</v>
      </c>
    </row>
    <row r="68" spans="1:8" ht="13.5">
      <c r="A68" s="27" t="s">
        <v>39</v>
      </c>
      <c r="B68" s="93">
        <v>378</v>
      </c>
      <c r="C68" s="79">
        <v>7</v>
      </c>
      <c r="D68" s="79">
        <v>68</v>
      </c>
      <c r="E68" s="41">
        <f t="shared" si="9"/>
        <v>453</v>
      </c>
      <c r="F68" s="79">
        <v>461</v>
      </c>
      <c r="G68" s="79">
        <v>107</v>
      </c>
      <c r="H68" s="42">
        <f t="shared" si="10"/>
        <v>568</v>
      </c>
    </row>
    <row r="69" spans="1:8" ht="13.5">
      <c r="A69" s="27" t="s">
        <v>40</v>
      </c>
      <c r="B69" s="93">
        <v>740</v>
      </c>
      <c r="C69" s="79">
        <v>17</v>
      </c>
      <c r="D69" s="79">
        <v>120</v>
      </c>
      <c r="E69" s="41">
        <f t="shared" si="9"/>
        <v>877</v>
      </c>
      <c r="F69" s="79">
        <v>928</v>
      </c>
      <c r="G69" s="79">
        <v>190</v>
      </c>
      <c r="H69" s="42">
        <f t="shared" si="10"/>
        <v>1118</v>
      </c>
    </row>
    <row r="70" spans="1:8" ht="13.5">
      <c r="A70" s="27" t="s">
        <v>41</v>
      </c>
      <c r="B70" s="93">
        <v>987</v>
      </c>
      <c r="C70" s="79">
        <v>23</v>
      </c>
      <c r="D70" s="79">
        <v>210</v>
      </c>
      <c r="E70" s="41">
        <f t="shared" si="9"/>
        <v>1220</v>
      </c>
      <c r="F70" s="79">
        <v>1304</v>
      </c>
      <c r="G70" s="79">
        <v>316</v>
      </c>
      <c r="H70" s="42">
        <f t="shared" si="10"/>
        <v>1620</v>
      </c>
    </row>
    <row r="71" spans="1:8" ht="13.5">
      <c r="A71" s="27" t="s">
        <v>42</v>
      </c>
      <c r="B71" s="93">
        <v>1447</v>
      </c>
      <c r="C71" s="79">
        <v>46</v>
      </c>
      <c r="D71" s="79">
        <v>381</v>
      </c>
      <c r="E71" s="41">
        <f t="shared" si="9"/>
        <v>1874</v>
      </c>
      <c r="F71" s="79">
        <v>1844</v>
      </c>
      <c r="G71" s="79">
        <v>586</v>
      </c>
      <c r="H71" s="42">
        <f t="shared" si="10"/>
        <v>2430</v>
      </c>
    </row>
    <row r="72" spans="1:8" ht="13.5">
      <c r="A72" s="27" t="s">
        <v>43</v>
      </c>
      <c r="B72" s="93">
        <v>713</v>
      </c>
      <c r="C72" s="79">
        <v>11</v>
      </c>
      <c r="D72" s="79">
        <v>169</v>
      </c>
      <c r="E72" s="41">
        <f t="shared" si="9"/>
        <v>893</v>
      </c>
      <c r="F72" s="79">
        <v>903</v>
      </c>
      <c r="G72" s="79">
        <v>239</v>
      </c>
      <c r="H72" s="42">
        <f t="shared" si="10"/>
        <v>1142</v>
      </c>
    </row>
    <row r="73" spans="1:8" ht="13.5">
      <c r="A73" s="27" t="s">
        <v>44</v>
      </c>
      <c r="B73" s="93">
        <v>1026</v>
      </c>
      <c r="C73" s="79">
        <v>96</v>
      </c>
      <c r="D73" s="79">
        <v>154</v>
      </c>
      <c r="E73" s="41">
        <f t="shared" si="9"/>
        <v>1276</v>
      </c>
      <c r="F73" s="79">
        <v>1166</v>
      </c>
      <c r="G73" s="79">
        <v>286</v>
      </c>
      <c r="H73" s="42">
        <f t="shared" si="10"/>
        <v>1452</v>
      </c>
    </row>
    <row r="74" spans="1:8" ht="13.5">
      <c r="A74" s="27" t="s">
        <v>46</v>
      </c>
      <c r="B74" s="93">
        <v>527</v>
      </c>
      <c r="C74" s="79">
        <v>23</v>
      </c>
      <c r="D74" s="79">
        <v>168</v>
      </c>
      <c r="E74" s="41">
        <f t="shared" si="9"/>
        <v>718</v>
      </c>
      <c r="F74" s="79">
        <v>708</v>
      </c>
      <c r="G74" s="79">
        <v>240</v>
      </c>
      <c r="H74" s="42">
        <f t="shared" si="10"/>
        <v>948</v>
      </c>
    </row>
    <row r="75" spans="1:8" ht="13.5">
      <c r="A75" s="27" t="s">
        <v>61</v>
      </c>
      <c r="B75" s="93">
        <v>812</v>
      </c>
      <c r="C75" s="79">
        <v>30</v>
      </c>
      <c r="D75" s="79">
        <v>169</v>
      </c>
      <c r="E75" s="41">
        <f t="shared" si="9"/>
        <v>1011</v>
      </c>
      <c r="F75" s="79">
        <v>1032</v>
      </c>
      <c r="G75" s="79">
        <v>226</v>
      </c>
      <c r="H75" s="42">
        <f t="shared" si="10"/>
        <v>1258</v>
      </c>
    </row>
    <row r="76" spans="1:8" ht="13.5">
      <c r="A76" s="27" t="s">
        <v>62</v>
      </c>
      <c r="B76" s="93">
        <v>1438</v>
      </c>
      <c r="C76" s="79">
        <v>25</v>
      </c>
      <c r="D76" s="79">
        <v>210</v>
      </c>
      <c r="E76" s="41">
        <f>SUM(B76:D76)</f>
        <v>1673</v>
      </c>
      <c r="F76" s="79">
        <v>1821</v>
      </c>
      <c r="G76" s="79">
        <v>292</v>
      </c>
      <c r="H76" s="42">
        <f>SUM(F76:G76)</f>
        <v>2113</v>
      </c>
    </row>
    <row r="77" spans="1:8" ht="13.5">
      <c r="A77" s="27" t="s">
        <v>63</v>
      </c>
      <c r="B77" s="93">
        <v>1444</v>
      </c>
      <c r="C77" s="79">
        <v>22</v>
      </c>
      <c r="D77" s="79">
        <v>315</v>
      </c>
      <c r="E77" s="41">
        <f>SUM(B77:D77)</f>
        <v>1781</v>
      </c>
      <c r="F77" s="79">
        <v>1815</v>
      </c>
      <c r="G77" s="79">
        <v>440</v>
      </c>
      <c r="H77" s="42">
        <f>SUM(F77:G77)</f>
        <v>2255</v>
      </c>
    </row>
    <row r="78" spans="1:8" ht="13.5">
      <c r="A78" s="27" t="s">
        <v>48</v>
      </c>
      <c r="B78" s="93">
        <v>895</v>
      </c>
      <c r="C78" s="79">
        <v>21</v>
      </c>
      <c r="D78" s="79">
        <v>143</v>
      </c>
      <c r="E78" s="41">
        <f>SUM(B78:D78)</f>
        <v>1059</v>
      </c>
      <c r="F78" s="79">
        <v>1155</v>
      </c>
      <c r="G78" s="79">
        <v>225</v>
      </c>
      <c r="H78" s="42">
        <f>SUM(F78:G78)</f>
        <v>1380</v>
      </c>
    </row>
    <row r="79" spans="1:8" ht="13.5">
      <c r="A79" s="27" t="s">
        <v>49</v>
      </c>
      <c r="B79" s="112">
        <v>1053</v>
      </c>
      <c r="C79" s="82">
        <v>31</v>
      </c>
      <c r="D79" s="82">
        <v>216</v>
      </c>
      <c r="E79" s="56">
        <f>SUM(B79:D79)</f>
        <v>1300</v>
      </c>
      <c r="F79" s="82">
        <v>1348</v>
      </c>
      <c r="G79" s="82">
        <v>336</v>
      </c>
      <c r="H79" s="57">
        <f>SUM(F79:G79)</f>
        <v>1684</v>
      </c>
    </row>
    <row r="80" spans="1:8" ht="13.5">
      <c r="A80" s="30" t="s">
        <v>67</v>
      </c>
      <c r="B80" s="48">
        <f aca="true" t="shared" si="11" ref="B80:H80">SUM(B65:B79)</f>
        <v>15360</v>
      </c>
      <c r="C80" s="44">
        <f t="shared" si="11"/>
        <v>457</v>
      </c>
      <c r="D80" s="44">
        <f t="shared" si="11"/>
        <v>3376</v>
      </c>
      <c r="E80" s="44">
        <f t="shared" si="11"/>
        <v>19193</v>
      </c>
      <c r="F80" s="44">
        <f t="shared" si="11"/>
        <v>19448</v>
      </c>
      <c r="G80" s="44">
        <f t="shared" si="11"/>
        <v>5123</v>
      </c>
      <c r="H80" s="45">
        <f t="shared" si="11"/>
        <v>24571</v>
      </c>
    </row>
    <row r="81" spans="1:8" ht="13.5">
      <c r="A81" s="34" t="s">
        <v>50</v>
      </c>
      <c r="B81" s="49">
        <f aca="true" t="shared" si="12" ref="B81:H81">B80+B64</f>
        <v>112701</v>
      </c>
      <c r="C81" s="46">
        <f t="shared" si="12"/>
        <v>2033</v>
      </c>
      <c r="D81" s="46">
        <f t="shared" si="12"/>
        <v>21905</v>
      </c>
      <c r="E81" s="46">
        <f t="shared" si="12"/>
        <v>136639</v>
      </c>
      <c r="F81" s="46">
        <f t="shared" si="12"/>
        <v>141091</v>
      </c>
      <c r="G81" s="46">
        <f t="shared" si="12"/>
        <v>32457</v>
      </c>
      <c r="H81" s="50">
        <f t="shared" si="12"/>
        <v>173548</v>
      </c>
    </row>
  </sheetData>
  <sheetProtection/>
  <mergeCells count="2">
    <mergeCell ref="B4:H4"/>
    <mergeCell ref="B45:H45"/>
  </mergeCells>
  <printOptions/>
  <pageMargins left="0.984251968503937" right="0.1968503937007874" top="0.5905511811023623" bottom="0" header="0" footer="0"/>
  <pageSetup horizontalDpi="300" verticalDpi="300" orientation="portrait" paperSize="9" scale="73" r:id="rId1"/>
  <headerFooter alignWithMargins="0">
    <oddFooter>&amp;C&amp;20- 61 -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2013-03-07T10:18:27Z</cp:lastPrinted>
  <dcterms:created xsi:type="dcterms:W3CDTF">2005-03-14T02:35:05Z</dcterms:created>
  <dcterms:modified xsi:type="dcterms:W3CDTF">2013-04-03T00:06:24Z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-999441512</vt:i4>
  </property>
  <property fmtid="{D5CDD505-2E9C-101B-9397-08002B2CF9AE}" pid="3" name="_EmailSubject">
    <vt:lpwstr>市町村税の概要について</vt:lpwstr>
  </property>
  <property fmtid="{D5CDD505-2E9C-101B-9397-08002B2CF9AE}" pid="4" name="_AuthorEmail">
    <vt:lpwstr>m040117@MIEKEN.MIE.com</vt:lpwstr>
  </property>
  <property fmtid="{D5CDD505-2E9C-101B-9397-08002B2CF9AE}" pid="5" name="_AuthorEmailDisplayName">
    <vt:lpwstr>廣田 貴宏</vt:lpwstr>
  </property>
  <property fmtid="{D5CDD505-2E9C-101B-9397-08002B2CF9AE}" pid="6" name="_ReviewingToolsShownOnce">
    <vt:lpwstr/>
  </property>
</Properties>
</file>