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<sst xmlns="http://schemas.openxmlformats.org/spreadsheetml/2006/main" count="180" uniqueCount="49">
  <si>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</si>
  <si>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</si>
  <si>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</si>
  <si>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</si>
  <si>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</si>
  <si>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</si>
  <si>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</si>
  <si>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</si>
  <si>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</si>
  <si>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</si>
  <si>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</si>
  <si>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</si>
  <si>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</si>
  <si>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</si>
  <si>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</si>
  <si>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</si>
  <si>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</si>
  <si>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</si>
  <si>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</si>
  <si>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</si>
  <si>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</si>
  <si>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</si>
  <si>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</si>
  <si>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</si>
  <si>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</si>
  <si>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</si>
  <si>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</si>
  <si>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</si>
  <si>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</si>
  <si>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</si>
  <si>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</si>
  <si>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</si>
  <si>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</si>
  <si>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</si>
  <si>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</si>
  <si>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</si>
  <si>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</si>
  <si>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</si>
  <si>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</si>
  <si>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</si>
  <si>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</si>
  <si>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当年度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</si>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</sst>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3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3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C4" sqref="C4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2" t="s">
        <v>41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10">
        <v>0</v>
      </c>
      <c r="D6" s="10">
        <v>111685</v>
      </c>
      <c r="E6" s="10">
        <v>118623</v>
      </c>
      <c r="F6" s="10">
        <v>370540</v>
      </c>
      <c r="G6" s="10">
        <v>5565</v>
      </c>
      <c r="H6" s="10">
        <v>1305469</v>
      </c>
      <c r="I6" s="10">
        <v>230681</v>
      </c>
      <c r="J6" s="10">
        <v>4867877</v>
      </c>
      <c r="K6" s="10">
        <v>163812</v>
      </c>
      <c r="L6" s="10">
        <v>497075</v>
      </c>
      <c r="M6" s="10">
        <v>7671327</v>
      </c>
    </row>
    <row r="7" spans="2:13" ht="21.75" customHeight="1">
      <c r="B7" s="28" t="s">
        <v>14</v>
      </c>
      <c r="C7" s="6">
        <v>0</v>
      </c>
      <c r="D7" s="6">
        <v>2256349</v>
      </c>
      <c r="E7" s="6">
        <v>325762</v>
      </c>
      <c r="F7" s="6">
        <v>356068</v>
      </c>
      <c r="G7" s="6">
        <v>0</v>
      </c>
      <c r="H7" s="6">
        <v>578471</v>
      </c>
      <c r="I7" s="6">
        <v>430189</v>
      </c>
      <c r="J7" s="6">
        <v>5623030</v>
      </c>
      <c r="K7" s="6">
        <v>654842</v>
      </c>
      <c r="L7" s="6">
        <v>1595210</v>
      </c>
      <c r="M7" s="6">
        <v>11819921</v>
      </c>
    </row>
    <row r="8" spans="2:13" ht="21.75" customHeight="1">
      <c r="B8" s="28" t="s">
        <v>15</v>
      </c>
      <c r="C8" s="6">
        <v>0</v>
      </c>
      <c r="D8" s="6">
        <v>55267</v>
      </c>
      <c r="E8" s="6">
        <v>60009</v>
      </c>
      <c r="F8" s="6">
        <v>185339</v>
      </c>
      <c r="G8" s="6">
        <v>0</v>
      </c>
      <c r="H8" s="6">
        <v>609389</v>
      </c>
      <c r="I8" s="6">
        <v>369005</v>
      </c>
      <c r="J8" s="6">
        <v>3572661</v>
      </c>
      <c r="K8" s="6">
        <v>107740</v>
      </c>
      <c r="L8" s="6">
        <v>1150252</v>
      </c>
      <c r="M8" s="6">
        <v>6115455</v>
      </c>
    </row>
    <row r="9" spans="2:13" ht="21.75" customHeight="1">
      <c r="B9" s="29" t="s">
        <v>16</v>
      </c>
      <c r="C9" s="5">
        <v>0</v>
      </c>
      <c r="D9" s="5">
        <v>252480</v>
      </c>
      <c r="E9" s="5">
        <v>301802</v>
      </c>
      <c r="F9" s="5">
        <v>707292</v>
      </c>
      <c r="G9" s="5">
        <v>0</v>
      </c>
      <c r="H9" s="5">
        <v>611728</v>
      </c>
      <c r="I9" s="5">
        <v>19803</v>
      </c>
      <c r="J9" s="5">
        <v>2002857</v>
      </c>
      <c r="K9" s="5">
        <v>140625</v>
      </c>
      <c r="L9" s="5">
        <v>1118844</v>
      </c>
      <c r="M9" s="5">
        <v>5155431</v>
      </c>
    </row>
    <row r="10" spans="2:13" ht="21.75" customHeight="1">
      <c r="B10" s="29" t="s">
        <v>17</v>
      </c>
      <c r="C10" s="5">
        <v>0</v>
      </c>
      <c r="D10" s="5">
        <v>3127910</v>
      </c>
      <c r="E10" s="5">
        <v>53293</v>
      </c>
      <c r="F10" s="5">
        <v>171434</v>
      </c>
      <c r="G10" s="5">
        <v>12921</v>
      </c>
      <c r="H10" s="5">
        <v>142021</v>
      </c>
      <c r="I10" s="5">
        <v>3858</v>
      </c>
      <c r="J10" s="5">
        <v>4558033</v>
      </c>
      <c r="K10" s="5">
        <v>785503</v>
      </c>
      <c r="L10" s="5">
        <v>763163</v>
      </c>
      <c r="M10" s="5">
        <v>9618136</v>
      </c>
    </row>
    <row r="11" spans="2:13" ht="21.75" customHeight="1">
      <c r="B11" s="29" t="s">
        <v>18</v>
      </c>
      <c r="C11" s="5">
        <v>0</v>
      </c>
      <c r="D11" s="5">
        <v>462532</v>
      </c>
      <c r="E11" s="5">
        <v>224868</v>
      </c>
      <c r="F11" s="5">
        <v>783821</v>
      </c>
      <c r="G11" s="5">
        <v>0</v>
      </c>
      <c r="H11" s="5">
        <v>831352</v>
      </c>
      <c r="I11" s="5">
        <v>243876</v>
      </c>
      <c r="J11" s="5">
        <v>2977244</v>
      </c>
      <c r="K11" s="5">
        <v>296200</v>
      </c>
      <c r="L11" s="5">
        <v>1411045</v>
      </c>
      <c r="M11" s="5">
        <v>7311712</v>
      </c>
    </row>
    <row r="12" spans="2:13" ht="21.75" customHeight="1">
      <c r="B12" s="29" t="s">
        <v>19</v>
      </c>
      <c r="C12" s="5">
        <v>0</v>
      </c>
      <c r="D12" s="5">
        <v>117986</v>
      </c>
      <c r="E12" s="5">
        <v>137288</v>
      </c>
      <c r="F12" s="5">
        <v>3150</v>
      </c>
      <c r="G12" s="5">
        <v>0</v>
      </c>
      <c r="H12" s="5">
        <v>50903</v>
      </c>
      <c r="I12" s="5">
        <v>14652</v>
      </c>
      <c r="J12" s="5">
        <v>1703598</v>
      </c>
      <c r="K12" s="5">
        <v>40867</v>
      </c>
      <c r="L12" s="5">
        <v>189711</v>
      </c>
      <c r="M12" s="5">
        <v>2258155</v>
      </c>
    </row>
    <row r="13" spans="2:13" ht="21.75" customHeight="1">
      <c r="B13" s="29" t="s">
        <v>20</v>
      </c>
      <c r="C13" s="5">
        <v>0</v>
      </c>
      <c r="D13" s="5">
        <v>81964</v>
      </c>
      <c r="E13" s="5">
        <v>59125</v>
      </c>
      <c r="F13" s="5">
        <v>220081</v>
      </c>
      <c r="G13" s="5">
        <v>0</v>
      </c>
      <c r="H13" s="5">
        <v>269356</v>
      </c>
      <c r="I13" s="5">
        <v>361533</v>
      </c>
      <c r="J13" s="5">
        <v>229823</v>
      </c>
      <c r="K13" s="5">
        <v>24639</v>
      </c>
      <c r="L13" s="5">
        <v>13354</v>
      </c>
      <c r="M13" s="5">
        <v>1259875</v>
      </c>
    </row>
    <row r="14" spans="2:13" ht="21.75" customHeight="1">
      <c r="B14" s="29" t="s">
        <v>21</v>
      </c>
      <c r="C14" s="5">
        <v>0</v>
      </c>
      <c r="D14" s="5">
        <v>106285</v>
      </c>
      <c r="E14" s="5">
        <v>252166</v>
      </c>
      <c r="F14" s="5">
        <v>316930</v>
      </c>
      <c r="G14" s="5">
        <v>3163</v>
      </c>
      <c r="H14" s="5">
        <v>60702</v>
      </c>
      <c r="I14" s="5">
        <v>294</v>
      </c>
      <c r="J14" s="5">
        <v>1092246</v>
      </c>
      <c r="K14" s="5">
        <v>72377</v>
      </c>
      <c r="L14" s="5">
        <v>220903</v>
      </c>
      <c r="M14" s="5">
        <v>2125066</v>
      </c>
    </row>
    <row r="15" spans="2:13" ht="21.75" customHeight="1">
      <c r="B15" s="29" t="s">
        <v>22</v>
      </c>
      <c r="C15" s="5">
        <v>0</v>
      </c>
      <c r="D15" s="5">
        <v>19653</v>
      </c>
      <c r="E15" s="5">
        <v>4539</v>
      </c>
      <c r="F15" s="5">
        <v>46625</v>
      </c>
      <c r="G15" s="5">
        <v>0</v>
      </c>
      <c r="H15" s="5">
        <v>495569</v>
      </c>
      <c r="I15" s="5">
        <v>8130</v>
      </c>
      <c r="J15" s="5">
        <v>537909</v>
      </c>
      <c r="K15" s="5">
        <v>17030</v>
      </c>
      <c r="L15" s="5">
        <v>214914</v>
      </c>
      <c r="M15" s="5">
        <v>1344369</v>
      </c>
    </row>
    <row r="16" spans="2:13" ht="21.75" customHeight="1">
      <c r="B16" s="28" t="s">
        <v>23</v>
      </c>
      <c r="C16" s="6">
        <v>0</v>
      </c>
      <c r="D16" s="6">
        <v>183824</v>
      </c>
      <c r="E16" s="6">
        <v>43099</v>
      </c>
      <c r="F16" s="6">
        <v>114002</v>
      </c>
      <c r="G16" s="6">
        <v>0</v>
      </c>
      <c r="H16" s="6">
        <v>615293</v>
      </c>
      <c r="I16" s="6">
        <v>41239</v>
      </c>
      <c r="J16" s="6">
        <v>652612</v>
      </c>
      <c r="K16" s="6">
        <v>21972</v>
      </c>
      <c r="L16" s="6">
        <v>404730</v>
      </c>
      <c r="M16" s="6">
        <v>2076771</v>
      </c>
    </row>
    <row r="17" spans="2:13" ht="21.75" customHeight="1">
      <c r="B17" s="29" t="s">
        <v>43</v>
      </c>
      <c r="C17" s="5">
        <v>0</v>
      </c>
      <c r="D17" s="5">
        <v>100690</v>
      </c>
      <c r="E17" s="5">
        <v>670904</v>
      </c>
      <c r="F17" s="5">
        <v>101932</v>
      </c>
      <c r="G17" s="5">
        <v>0</v>
      </c>
      <c r="H17" s="5">
        <v>112684</v>
      </c>
      <c r="I17" s="5">
        <v>0</v>
      </c>
      <c r="J17" s="5">
        <v>1168649</v>
      </c>
      <c r="K17" s="5">
        <v>31381</v>
      </c>
      <c r="L17" s="5">
        <v>422701</v>
      </c>
      <c r="M17" s="5">
        <v>2608941</v>
      </c>
    </row>
    <row r="18" spans="2:13" ht="21.75" customHeight="1">
      <c r="B18" s="29" t="s">
        <v>44</v>
      </c>
      <c r="C18" s="5">
        <v>0</v>
      </c>
      <c r="D18" s="5">
        <v>1874493</v>
      </c>
      <c r="E18" s="5">
        <v>20152</v>
      </c>
      <c r="F18" s="5">
        <v>121578</v>
      </c>
      <c r="G18" s="5">
        <v>0</v>
      </c>
      <c r="H18" s="5">
        <v>207078</v>
      </c>
      <c r="I18" s="5">
        <v>17850</v>
      </c>
      <c r="J18" s="5">
        <v>734224</v>
      </c>
      <c r="K18" s="5">
        <v>22197</v>
      </c>
      <c r="L18" s="5">
        <v>324512</v>
      </c>
      <c r="M18" s="5">
        <v>3322084</v>
      </c>
    </row>
    <row r="19" spans="2:13" ht="21.75" customHeight="1">
      <c r="B19" s="30" t="s">
        <v>45</v>
      </c>
      <c r="C19" s="8">
        <v>179</v>
      </c>
      <c r="D19" s="8">
        <v>317406</v>
      </c>
      <c r="E19" s="8">
        <v>117876</v>
      </c>
      <c r="F19" s="8">
        <v>346395</v>
      </c>
      <c r="G19" s="8">
        <v>0</v>
      </c>
      <c r="H19" s="8">
        <v>469447</v>
      </c>
      <c r="I19" s="8">
        <v>1634</v>
      </c>
      <c r="J19" s="8">
        <v>1987624</v>
      </c>
      <c r="K19" s="8">
        <v>102113</v>
      </c>
      <c r="L19" s="8">
        <v>1799288</v>
      </c>
      <c r="M19" s="8">
        <v>5141962</v>
      </c>
    </row>
    <row r="20" spans="2:13" ht="21.75" customHeight="1">
      <c r="B20" s="29" t="s">
        <v>24</v>
      </c>
      <c r="C20" s="5">
        <v>0</v>
      </c>
      <c r="D20" s="5">
        <v>8906</v>
      </c>
      <c r="E20" s="5">
        <v>2442</v>
      </c>
      <c r="F20" s="5">
        <v>0</v>
      </c>
      <c r="G20" s="5">
        <v>0</v>
      </c>
      <c r="H20" s="5">
        <v>53337</v>
      </c>
      <c r="I20" s="5">
        <v>1829</v>
      </c>
      <c r="J20" s="5">
        <v>161656</v>
      </c>
      <c r="K20" s="5">
        <v>11975</v>
      </c>
      <c r="L20" s="5">
        <v>9023</v>
      </c>
      <c r="M20" s="5">
        <v>249168</v>
      </c>
    </row>
    <row r="21" spans="2:13" ht="21.75" customHeight="1">
      <c r="B21" s="29" t="s">
        <v>25</v>
      </c>
      <c r="C21" s="5">
        <v>0</v>
      </c>
      <c r="D21" s="5">
        <v>5777</v>
      </c>
      <c r="E21" s="5">
        <v>297074</v>
      </c>
      <c r="F21" s="5">
        <v>3929</v>
      </c>
      <c r="G21" s="5">
        <v>0</v>
      </c>
      <c r="H21" s="5">
        <v>104129</v>
      </c>
      <c r="I21" s="5">
        <v>0</v>
      </c>
      <c r="J21" s="5">
        <v>384650</v>
      </c>
      <c r="K21" s="5">
        <v>1853</v>
      </c>
      <c r="L21" s="5">
        <v>296382</v>
      </c>
      <c r="M21" s="5">
        <v>1093794</v>
      </c>
    </row>
    <row r="22" spans="2:13" ht="21.75" customHeight="1">
      <c r="B22" s="29" t="s">
        <v>26</v>
      </c>
      <c r="C22" s="5">
        <v>0</v>
      </c>
      <c r="D22" s="5">
        <v>1288</v>
      </c>
      <c r="E22" s="5">
        <v>3600</v>
      </c>
      <c r="F22" s="5">
        <v>120197</v>
      </c>
      <c r="G22" s="5">
        <v>0</v>
      </c>
      <c r="H22" s="5">
        <v>138955</v>
      </c>
      <c r="I22" s="5">
        <v>6713</v>
      </c>
      <c r="J22" s="5">
        <v>358977</v>
      </c>
      <c r="K22" s="5">
        <v>106779</v>
      </c>
      <c r="L22" s="5">
        <v>1022882</v>
      </c>
      <c r="M22" s="5">
        <v>1759391</v>
      </c>
    </row>
    <row r="23" spans="2:13" ht="21.75" customHeight="1">
      <c r="B23" s="29" t="s">
        <v>27</v>
      </c>
      <c r="C23" s="5">
        <v>0</v>
      </c>
      <c r="D23" s="5">
        <v>0</v>
      </c>
      <c r="E23" s="5">
        <v>3027</v>
      </c>
      <c r="F23" s="5">
        <v>26977</v>
      </c>
      <c r="G23" s="5">
        <v>0</v>
      </c>
      <c r="H23" s="5">
        <v>0</v>
      </c>
      <c r="I23" s="5">
        <v>0</v>
      </c>
      <c r="J23" s="5">
        <v>29083</v>
      </c>
      <c r="K23" s="5">
        <v>6955</v>
      </c>
      <c r="L23" s="5">
        <v>40349</v>
      </c>
      <c r="M23" s="5">
        <v>106391</v>
      </c>
    </row>
    <row r="24" spans="2:13" ht="21.75" customHeight="1">
      <c r="B24" s="29" t="s">
        <v>28</v>
      </c>
      <c r="C24" s="5">
        <v>0</v>
      </c>
      <c r="D24" s="5">
        <v>35870</v>
      </c>
      <c r="E24" s="5">
        <v>266857</v>
      </c>
      <c r="F24" s="5">
        <v>4896</v>
      </c>
      <c r="G24" s="5">
        <v>0</v>
      </c>
      <c r="H24" s="5">
        <v>14828</v>
      </c>
      <c r="I24" s="5">
        <v>0</v>
      </c>
      <c r="J24" s="5">
        <v>915772</v>
      </c>
      <c r="K24" s="5">
        <v>25223</v>
      </c>
      <c r="L24" s="5">
        <v>112490</v>
      </c>
      <c r="M24" s="5">
        <v>1375936</v>
      </c>
    </row>
    <row r="25" spans="2:13" ht="21.75" customHeight="1">
      <c r="B25" s="28" t="s">
        <v>29</v>
      </c>
      <c r="C25" s="6">
        <v>0</v>
      </c>
      <c r="D25" s="6">
        <v>126597</v>
      </c>
      <c r="E25" s="6">
        <v>148311</v>
      </c>
      <c r="F25" s="6">
        <v>16380</v>
      </c>
      <c r="G25" s="6">
        <v>0</v>
      </c>
      <c r="H25" s="6">
        <v>153729</v>
      </c>
      <c r="I25" s="6">
        <v>6357</v>
      </c>
      <c r="J25" s="6">
        <v>685691</v>
      </c>
      <c r="K25" s="6">
        <v>71941</v>
      </c>
      <c r="L25" s="6">
        <v>354743</v>
      </c>
      <c r="M25" s="6">
        <v>1563749</v>
      </c>
    </row>
    <row r="26" spans="2:13" ht="21.75" customHeight="1">
      <c r="B26" s="29" t="s">
        <v>30</v>
      </c>
      <c r="C26" s="5">
        <v>0</v>
      </c>
      <c r="D26" s="5">
        <v>10432</v>
      </c>
      <c r="E26" s="5">
        <v>2530</v>
      </c>
      <c r="F26" s="5">
        <v>46950</v>
      </c>
      <c r="G26" s="5">
        <v>0</v>
      </c>
      <c r="H26" s="5">
        <v>160320</v>
      </c>
      <c r="I26" s="5">
        <v>1054</v>
      </c>
      <c r="J26" s="5">
        <v>689806</v>
      </c>
      <c r="K26" s="5">
        <v>9299</v>
      </c>
      <c r="L26" s="5">
        <v>283541</v>
      </c>
      <c r="M26" s="5">
        <v>1203932</v>
      </c>
    </row>
    <row r="27" spans="2:13" ht="21.75" customHeight="1">
      <c r="B27" s="28" t="s">
        <v>31</v>
      </c>
      <c r="C27" s="6">
        <v>0</v>
      </c>
      <c r="D27" s="6">
        <v>38419</v>
      </c>
      <c r="E27" s="6">
        <v>115124</v>
      </c>
      <c r="F27" s="6">
        <v>40361</v>
      </c>
      <c r="G27" s="6">
        <v>0</v>
      </c>
      <c r="H27" s="6">
        <v>333382</v>
      </c>
      <c r="I27" s="6">
        <v>50342</v>
      </c>
      <c r="J27" s="6">
        <v>314027</v>
      </c>
      <c r="K27" s="6">
        <v>114339</v>
      </c>
      <c r="L27" s="6">
        <v>46332</v>
      </c>
      <c r="M27" s="6">
        <v>1052326</v>
      </c>
    </row>
    <row r="28" spans="2:13" ht="21.75" customHeight="1">
      <c r="B28" s="29" t="s">
        <v>32</v>
      </c>
      <c r="C28" s="5">
        <v>0</v>
      </c>
      <c r="D28" s="5">
        <v>5763</v>
      </c>
      <c r="E28" s="5">
        <v>8</v>
      </c>
      <c r="F28" s="5">
        <v>20152</v>
      </c>
      <c r="G28" s="5">
        <v>0</v>
      </c>
      <c r="H28" s="5">
        <v>106777</v>
      </c>
      <c r="I28" s="5">
        <v>525</v>
      </c>
      <c r="J28" s="5">
        <v>310235</v>
      </c>
      <c r="K28" s="5">
        <v>2962</v>
      </c>
      <c r="L28" s="5">
        <v>86605</v>
      </c>
      <c r="M28" s="5">
        <v>533027</v>
      </c>
    </row>
    <row r="29" spans="2:13" ht="21.75" customHeight="1">
      <c r="B29" s="29" t="s">
        <v>33</v>
      </c>
      <c r="C29" s="5">
        <v>0</v>
      </c>
      <c r="D29" s="5">
        <v>9542</v>
      </c>
      <c r="E29" s="5">
        <v>0</v>
      </c>
      <c r="F29" s="5">
        <v>20702</v>
      </c>
      <c r="G29" s="5">
        <v>0</v>
      </c>
      <c r="H29" s="5">
        <v>149050</v>
      </c>
      <c r="I29" s="5">
        <v>0</v>
      </c>
      <c r="J29" s="5">
        <v>113221</v>
      </c>
      <c r="K29" s="5">
        <v>0</v>
      </c>
      <c r="L29" s="5">
        <v>270275</v>
      </c>
      <c r="M29" s="5">
        <v>562790</v>
      </c>
    </row>
    <row r="30" spans="2:13" ht="21.75" customHeight="1">
      <c r="B30" s="29" t="s">
        <v>46</v>
      </c>
      <c r="C30" s="5">
        <v>0</v>
      </c>
      <c r="D30" s="5">
        <v>103596</v>
      </c>
      <c r="E30" s="5">
        <v>273720</v>
      </c>
      <c r="F30" s="5">
        <v>20084</v>
      </c>
      <c r="G30" s="5">
        <v>0</v>
      </c>
      <c r="H30" s="5">
        <v>306288</v>
      </c>
      <c r="I30" s="5">
        <v>3850</v>
      </c>
      <c r="J30" s="5">
        <v>282048</v>
      </c>
      <c r="K30" s="5">
        <v>85573</v>
      </c>
      <c r="L30" s="5">
        <v>32328</v>
      </c>
      <c r="M30" s="5">
        <v>1107487</v>
      </c>
    </row>
    <row r="31" spans="2:13" ht="21.75" customHeight="1">
      <c r="B31" s="28" t="s">
        <v>47</v>
      </c>
      <c r="C31" s="6">
        <v>0</v>
      </c>
      <c r="D31" s="6">
        <v>10235</v>
      </c>
      <c r="E31" s="6">
        <v>154933</v>
      </c>
      <c r="F31" s="6">
        <v>34260</v>
      </c>
      <c r="G31" s="6">
        <v>0</v>
      </c>
      <c r="H31" s="6">
        <v>338501</v>
      </c>
      <c r="I31" s="6">
        <v>714</v>
      </c>
      <c r="J31" s="6">
        <v>165859</v>
      </c>
      <c r="K31" s="6">
        <v>564705</v>
      </c>
      <c r="L31" s="6">
        <v>39189</v>
      </c>
      <c r="M31" s="6">
        <v>1308396</v>
      </c>
    </row>
    <row r="32" spans="2:13" ht="21.75" customHeight="1">
      <c r="B32" s="28" t="s">
        <v>48</v>
      </c>
      <c r="C32" s="6">
        <v>0</v>
      </c>
      <c r="D32" s="6">
        <v>168675</v>
      </c>
      <c r="E32" s="6">
        <v>47180</v>
      </c>
      <c r="F32" s="6">
        <v>152120</v>
      </c>
      <c r="G32" s="6">
        <v>0</v>
      </c>
      <c r="H32" s="6">
        <v>192272</v>
      </c>
      <c r="I32" s="6">
        <v>31640</v>
      </c>
      <c r="J32" s="6">
        <v>280443</v>
      </c>
      <c r="K32" s="6">
        <v>62597</v>
      </c>
      <c r="L32" s="6">
        <v>58694</v>
      </c>
      <c r="M32" s="6">
        <v>993621</v>
      </c>
    </row>
    <row r="33" spans="2:13" ht="21.75" customHeight="1">
      <c r="B33" s="29" t="s">
        <v>34</v>
      </c>
      <c r="C33" s="5">
        <v>0</v>
      </c>
      <c r="D33" s="5">
        <v>1506</v>
      </c>
      <c r="E33" s="5">
        <v>0</v>
      </c>
      <c r="F33" s="5">
        <v>16498</v>
      </c>
      <c r="G33" s="5">
        <v>0</v>
      </c>
      <c r="H33" s="5">
        <v>240475</v>
      </c>
      <c r="I33" s="5">
        <v>1219</v>
      </c>
      <c r="J33" s="5">
        <v>49547</v>
      </c>
      <c r="K33" s="5">
        <v>3850</v>
      </c>
      <c r="L33" s="5">
        <v>27188</v>
      </c>
      <c r="M33" s="5">
        <v>340283</v>
      </c>
    </row>
    <row r="34" spans="2:13" ht="21.75" customHeight="1">
      <c r="B34" s="28" t="s">
        <v>35</v>
      </c>
      <c r="C34" s="6">
        <v>0</v>
      </c>
      <c r="D34" s="6">
        <v>156765</v>
      </c>
      <c r="E34" s="6">
        <v>3686</v>
      </c>
      <c r="F34" s="6">
        <v>157658</v>
      </c>
      <c r="G34" s="6">
        <v>0</v>
      </c>
      <c r="H34" s="6">
        <v>129473</v>
      </c>
      <c r="I34" s="6">
        <v>0</v>
      </c>
      <c r="J34" s="6">
        <v>303269</v>
      </c>
      <c r="K34" s="6">
        <v>7090</v>
      </c>
      <c r="L34" s="6">
        <v>17221</v>
      </c>
      <c r="M34" s="6">
        <v>775162</v>
      </c>
    </row>
    <row r="35" spans="2:13" ht="21.75" customHeight="1">
      <c r="B35" s="31" t="s">
        <v>36</v>
      </c>
      <c r="C35" s="9">
        <f>SUM(C6:C19)</f>
        <v>179</v>
      </c>
      <c r="D35" s="9">
        <f aca="true" t="shared" si="0" ref="D35:M35">SUM(D6:D19)</f>
        <v>9068524</v>
      </c>
      <c r="E35" s="9">
        <f t="shared" si="0"/>
        <v>2389506</v>
      </c>
      <c r="F35" s="9">
        <f t="shared" si="0"/>
        <v>3845187</v>
      </c>
      <c r="G35" s="9">
        <f t="shared" si="0"/>
        <v>21649</v>
      </c>
      <c r="H35" s="9">
        <f t="shared" si="0"/>
        <v>6359462</v>
      </c>
      <c r="I35" s="9">
        <f t="shared" si="0"/>
        <v>1742744</v>
      </c>
      <c r="J35" s="9">
        <f t="shared" si="0"/>
        <v>31708387</v>
      </c>
      <c r="K35" s="9">
        <f t="shared" si="0"/>
        <v>2481298</v>
      </c>
      <c r="L35" s="9">
        <f t="shared" si="0"/>
        <v>10125702</v>
      </c>
      <c r="M35" s="9">
        <f t="shared" si="0"/>
        <v>67829205</v>
      </c>
    </row>
    <row r="36" spans="2:13" ht="21.75" customHeight="1">
      <c r="B36" s="31" t="s">
        <v>37</v>
      </c>
      <c r="C36" s="9">
        <f aca="true" t="shared" si="1" ref="C36:M36">SUM(C20:C34)</f>
        <v>0</v>
      </c>
      <c r="D36" s="9">
        <f t="shared" si="1"/>
        <v>683371</v>
      </c>
      <c r="E36" s="9">
        <f t="shared" si="1"/>
        <v>1318492</v>
      </c>
      <c r="F36" s="9">
        <f t="shared" si="1"/>
        <v>681164</v>
      </c>
      <c r="G36" s="9">
        <f t="shared" si="1"/>
        <v>0</v>
      </c>
      <c r="H36" s="9">
        <f t="shared" si="1"/>
        <v>2421516</v>
      </c>
      <c r="I36" s="9">
        <f t="shared" si="1"/>
        <v>104243</v>
      </c>
      <c r="J36" s="9">
        <f t="shared" si="1"/>
        <v>5044284</v>
      </c>
      <c r="K36" s="9">
        <f t="shared" si="1"/>
        <v>1075141</v>
      </c>
      <c r="L36" s="9">
        <f t="shared" si="1"/>
        <v>2697242</v>
      </c>
      <c r="M36" s="9">
        <f t="shared" si="1"/>
        <v>14025453</v>
      </c>
    </row>
    <row r="37" spans="2:13" ht="21.75" customHeight="1">
      <c r="B37" s="31" t="s">
        <v>38</v>
      </c>
      <c r="C37" s="9">
        <f aca="true" t="shared" si="2" ref="C37:M37">SUM(C6:C34)</f>
        <v>179</v>
      </c>
      <c r="D37" s="9">
        <f t="shared" si="2"/>
        <v>9751895</v>
      </c>
      <c r="E37" s="9">
        <f t="shared" si="2"/>
        <v>3707998</v>
      </c>
      <c r="F37" s="9">
        <f t="shared" si="2"/>
        <v>4526351</v>
      </c>
      <c r="G37" s="9">
        <f t="shared" si="2"/>
        <v>21649</v>
      </c>
      <c r="H37" s="9">
        <f t="shared" si="2"/>
        <v>8780978</v>
      </c>
      <c r="I37" s="9">
        <f t="shared" si="2"/>
        <v>1846987</v>
      </c>
      <c r="J37" s="9">
        <f t="shared" si="2"/>
        <v>36752671</v>
      </c>
      <c r="K37" s="9">
        <f t="shared" si="2"/>
        <v>3556439</v>
      </c>
      <c r="L37" s="9">
        <f t="shared" si="2"/>
        <v>12822944</v>
      </c>
      <c r="M37" s="9">
        <f t="shared" si="2"/>
        <v>81854658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5" r:id="rId1"/>
  <headerFooter alignWithMargins="0">
    <oddHeader>&amp;L&amp;"ＭＳ ゴシック,標準"&amp;24６　普通建設事業費の状況（１９年度決算額）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B1">
      <pane xSplit="1" ySplit="5" topLeftCell="C6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4" sqref="C4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10">
        <v>1014</v>
      </c>
      <c r="D6" s="10">
        <v>96159</v>
      </c>
      <c r="E6" s="10">
        <v>254861</v>
      </c>
      <c r="F6" s="10">
        <v>795162</v>
      </c>
      <c r="G6" s="10">
        <v>0</v>
      </c>
      <c r="H6" s="10">
        <v>1219105</v>
      </c>
      <c r="I6" s="10">
        <v>168411</v>
      </c>
      <c r="J6" s="10">
        <v>4871542</v>
      </c>
      <c r="K6" s="10">
        <v>150604</v>
      </c>
      <c r="L6" s="10">
        <v>1343341</v>
      </c>
      <c r="M6" s="10">
        <v>8900199</v>
      </c>
    </row>
    <row r="7" spans="2:13" ht="21.75" customHeight="1">
      <c r="B7" s="28" t="s">
        <v>14</v>
      </c>
      <c r="C7" s="6">
        <v>0</v>
      </c>
      <c r="D7" s="6">
        <v>1272590</v>
      </c>
      <c r="E7" s="6">
        <v>303116</v>
      </c>
      <c r="F7" s="6">
        <v>465023</v>
      </c>
      <c r="G7" s="6">
        <v>0</v>
      </c>
      <c r="H7" s="6">
        <v>430758</v>
      </c>
      <c r="I7" s="6">
        <v>1052980</v>
      </c>
      <c r="J7" s="6">
        <v>5591535</v>
      </c>
      <c r="K7" s="6">
        <v>750048</v>
      </c>
      <c r="L7" s="6">
        <v>3747654</v>
      </c>
      <c r="M7" s="6">
        <v>13613704</v>
      </c>
    </row>
    <row r="8" spans="2:13" ht="21.75" customHeight="1">
      <c r="B8" s="28" t="s">
        <v>15</v>
      </c>
      <c r="C8" s="5">
        <v>0</v>
      </c>
      <c r="D8" s="5">
        <v>68506</v>
      </c>
      <c r="E8" s="5">
        <v>534964</v>
      </c>
      <c r="F8" s="5">
        <v>220581</v>
      </c>
      <c r="G8" s="5">
        <v>5597</v>
      </c>
      <c r="H8" s="5">
        <v>787507</v>
      </c>
      <c r="I8" s="5">
        <v>33848</v>
      </c>
      <c r="J8" s="5">
        <v>2744009</v>
      </c>
      <c r="K8" s="5">
        <v>126300</v>
      </c>
      <c r="L8" s="5">
        <v>1531152</v>
      </c>
      <c r="M8" s="5">
        <v>6235611</v>
      </c>
    </row>
    <row r="9" spans="2:13" ht="21.75" customHeight="1">
      <c r="B9" s="29" t="s">
        <v>16</v>
      </c>
      <c r="C9" s="5">
        <v>0</v>
      </c>
      <c r="D9" s="5">
        <v>168730</v>
      </c>
      <c r="E9" s="5">
        <v>286845</v>
      </c>
      <c r="F9" s="5">
        <v>375932</v>
      </c>
      <c r="G9" s="5">
        <v>11396</v>
      </c>
      <c r="H9" s="5">
        <v>595222</v>
      </c>
      <c r="I9" s="5">
        <v>16070</v>
      </c>
      <c r="J9" s="5">
        <v>3606080</v>
      </c>
      <c r="K9" s="5">
        <v>170306</v>
      </c>
      <c r="L9" s="5">
        <v>885989</v>
      </c>
      <c r="M9" s="5">
        <v>6116570</v>
      </c>
    </row>
    <row r="10" spans="2:13" ht="21.75" customHeight="1">
      <c r="B10" s="29" t="s">
        <v>17</v>
      </c>
      <c r="C10" s="5">
        <v>11817</v>
      </c>
      <c r="D10" s="5">
        <v>1236279</v>
      </c>
      <c r="E10" s="5">
        <v>76339</v>
      </c>
      <c r="F10" s="5">
        <v>193215</v>
      </c>
      <c r="G10" s="5">
        <v>11925</v>
      </c>
      <c r="H10" s="5">
        <v>213583</v>
      </c>
      <c r="I10" s="5">
        <v>595414</v>
      </c>
      <c r="J10" s="5">
        <v>4059569</v>
      </c>
      <c r="K10" s="5">
        <v>1196791</v>
      </c>
      <c r="L10" s="5">
        <v>802940</v>
      </c>
      <c r="M10" s="5">
        <v>8397872</v>
      </c>
    </row>
    <row r="11" spans="2:13" ht="21.75" customHeight="1">
      <c r="B11" s="29" t="s">
        <v>18</v>
      </c>
      <c r="C11" s="5">
        <v>0</v>
      </c>
      <c r="D11" s="5">
        <v>843422</v>
      </c>
      <c r="E11" s="5">
        <v>381426</v>
      </c>
      <c r="F11" s="5">
        <v>421630</v>
      </c>
      <c r="G11" s="5">
        <v>18988</v>
      </c>
      <c r="H11" s="5">
        <v>1446892</v>
      </c>
      <c r="I11" s="5">
        <v>97057</v>
      </c>
      <c r="J11" s="5">
        <v>3449419</v>
      </c>
      <c r="K11" s="5">
        <v>357937</v>
      </c>
      <c r="L11" s="5">
        <v>1952076</v>
      </c>
      <c r="M11" s="5">
        <v>9068829</v>
      </c>
    </row>
    <row r="12" spans="2:13" ht="21.75" customHeight="1">
      <c r="B12" s="29" t="s">
        <v>19</v>
      </c>
      <c r="C12" s="5">
        <v>0</v>
      </c>
      <c r="D12" s="5">
        <v>91630</v>
      </c>
      <c r="E12" s="5">
        <v>76452</v>
      </c>
      <c r="F12" s="5">
        <v>62090</v>
      </c>
      <c r="G12" s="5">
        <v>0</v>
      </c>
      <c r="H12" s="5">
        <v>156067</v>
      </c>
      <c r="I12" s="5">
        <v>47075</v>
      </c>
      <c r="J12" s="5">
        <v>738285</v>
      </c>
      <c r="K12" s="5">
        <v>12406</v>
      </c>
      <c r="L12" s="5">
        <v>625394</v>
      </c>
      <c r="M12" s="5">
        <v>1809399</v>
      </c>
    </row>
    <row r="13" spans="2:13" ht="21.75" customHeight="1">
      <c r="B13" s="29" t="s">
        <v>20</v>
      </c>
      <c r="C13" s="5">
        <v>0</v>
      </c>
      <c r="D13" s="5">
        <v>26141</v>
      </c>
      <c r="E13" s="5">
        <v>145901</v>
      </c>
      <c r="F13" s="5">
        <v>1061732</v>
      </c>
      <c r="G13" s="5">
        <v>0</v>
      </c>
      <c r="H13" s="5">
        <v>258527</v>
      </c>
      <c r="I13" s="5">
        <v>76991</v>
      </c>
      <c r="J13" s="5">
        <v>294653</v>
      </c>
      <c r="K13" s="5">
        <v>29088</v>
      </c>
      <c r="L13" s="5">
        <v>11263</v>
      </c>
      <c r="M13" s="5">
        <v>1904296</v>
      </c>
    </row>
    <row r="14" spans="2:13" ht="21.75" customHeight="1">
      <c r="B14" s="29" t="s">
        <v>21</v>
      </c>
      <c r="C14" s="5">
        <v>9062</v>
      </c>
      <c r="D14" s="5">
        <v>137515</v>
      </c>
      <c r="E14" s="5">
        <v>25189</v>
      </c>
      <c r="F14" s="5">
        <v>98806</v>
      </c>
      <c r="G14" s="5">
        <v>0</v>
      </c>
      <c r="H14" s="5">
        <v>121073</v>
      </c>
      <c r="I14" s="5">
        <v>1886</v>
      </c>
      <c r="J14" s="5">
        <v>1180435</v>
      </c>
      <c r="K14" s="5">
        <v>52978</v>
      </c>
      <c r="L14" s="5">
        <v>734730</v>
      </c>
      <c r="M14" s="5">
        <v>2361674</v>
      </c>
    </row>
    <row r="15" spans="2:13" ht="21.75" customHeight="1">
      <c r="B15" s="29" t="s">
        <v>22</v>
      </c>
      <c r="C15" s="5">
        <v>0</v>
      </c>
      <c r="D15" s="5">
        <v>159173</v>
      </c>
      <c r="E15" s="5">
        <v>920</v>
      </c>
      <c r="F15" s="5">
        <v>73859</v>
      </c>
      <c r="G15" s="5">
        <v>0</v>
      </c>
      <c r="H15" s="5">
        <v>605136</v>
      </c>
      <c r="I15" s="5">
        <v>10900</v>
      </c>
      <c r="J15" s="5">
        <v>468068</v>
      </c>
      <c r="K15" s="5">
        <v>59897</v>
      </c>
      <c r="L15" s="5">
        <v>331049</v>
      </c>
      <c r="M15" s="5">
        <v>1709002</v>
      </c>
    </row>
    <row r="16" spans="2:13" ht="21.75" customHeight="1">
      <c r="B16" s="28" t="s">
        <v>23</v>
      </c>
      <c r="C16" s="5">
        <v>0</v>
      </c>
      <c r="D16" s="5">
        <v>112367</v>
      </c>
      <c r="E16" s="5">
        <v>8189</v>
      </c>
      <c r="F16" s="5">
        <v>113363</v>
      </c>
      <c r="G16" s="5">
        <v>0</v>
      </c>
      <c r="H16" s="5">
        <v>393648</v>
      </c>
      <c r="I16" s="5">
        <v>26583</v>
      </c>
      <c r="J16" s="5">
        <v>618464</v>
      </c>
      <c r="K16" s="5">
        <v>10296</v>
      </c>
      <c r="L16" s="5">
        <v>120910</v>
      </c>
      <c r="M16" s="5">
        <v>1403820</v>
      </c>
    </row>
    <row r="17" spans="2:13" ht="21.75" customHeight="1">
      <c r="B17" s="29" t="s">
        <v>43</v>
      </c>
      <c r="C17" s="5">
        <v>0</v>
      </c>
      <c r="D17" s="5">
        <v>123405</v>
      </c>
      <c r="E17" s="5">
        <v>259668</v>
      </c>
      <c r="F17" s="5">
        <v>236900</v>
      </c>
      <c r="G17" s="5">
        <v>0</v>
      </c>
      <c r="H17" s="5">
        <v>143261</v>
      </c>
      <c r="I17" s="5">
        <v>25950</v>
      </c>
      <c r="J17" s="5">
        <v>1166962</v>
      </c>
      <c r="K17" s="5">
        <v>265655</v>
      </c>
      <c r="L17" s="5">
        <v>373613</v>
      </c>
      <c r="M17" s="5">
        <v>2595414</v>
      </c>
    </row>
    <row r="18" spans="2:13" ht="21.75" customHeight="1">
      <c r="B18" s="29" t="s">
        <v>44</v>
      </c>
      <c r="C18" s="5">
        <v>0</v>
      </c>
      <c r="D18" s="5">
        <v>528091</v>
      </c>
      <c r="E18" s="5">
        <v>15539</v>
      </c>
      <c r="F18" s="5">
        <v>163280</v>
      </c>
      <c r="G18" s="5">
        <v>0</v>
      </c>
      <c r="H18" s="5">
        <v>412655</v>
      </c>
      <c r="I18" s="5">
        <v>51623</v>
      </c>
      <c r="J18" s="5">
        <v>939491</v>
      </c>
      <c r="K18" s="5">
        <v>47821</v>
      </c>
      <c r="L18" s="5">
        <v>282418</v>
      </c>
      <c r="M18" s="5">
        <v>2440918</v>
      </c>
    </row>
    <row r="19" spans="2:13" ht="21.75" customHeight="1">
      <c r="B19" s="30" t="s">
        <v>45</v>
      </c>
      <c r="C19" s="8">
        <v>0</v>
      </c>
      <c r="D19" s="8">
        <v>411430</v>
      </c>
      <c r="E19" s="8">
        <v>468328</v>
      </c>
      <c r="F19" s="8">
        <v>1890660</v>
      </c>
      <c r="G19" s="8">
        <v>0</v>
      </c>
      <c r="H19" s="8">
        <v>926743</v>
      </c>
      <c r="I19" s="8">
        <v>7648</v>
      </c>
      <c r="J19" s="8">
        <v>1276076</v>
      </c>
      <c r="K19" s="8">
        <v>106198</v>
      </c>
      <c r="L19" s="8">
        <v>2625032</v>
      </c>
      <c r="M19" s="8">
        <v>7712115</v>
      </c>
    </row>
    <row r="20" spans="2:13" ht="21.75" customHeight="1">
      <c r="B20" s="29" t="s">
        <v>24</v>
      </c>
      <c r="C20" s="5">
        <v>0</v>
      </c>
      <c r="D20" s="5">
        <v>15744</v>
      </c>
      <c r="E20" s="5">
        <v>3335</v>
      </c>
      <c r="F20" s="5">
        <v>0</v>
      </c>
      <c r="G20" s="5">
        <v>0</v>
      </c>
      <c r="H20" s="5">
        <v>14825</v>
      </c>
      <c r="I20" s="5">
        <v>716</v>
      </c>
      <c r="J20" s="5">
        <v>99059</v>
      </c>
      <c r="K20" s="5">
        <v>15649</v>
      </c>
      <c r="L20" s="5">
        <v>474122</v>
      </c>
      <c r="M20" s="5">
        <v>623450</v>
      </c>
    </row>
    <row r="21" spans="2:13" ht="21.75" customHeight="1">
      <c r="B21" s="29" t="s">
        <v>25</v>
      </c>
      <c r="C21" s="5">
        <v>0</v>
      </c>
      <c r="D21" s="5">
        <v>41737</v>
      </c>
      <c r="E21" s="5">
        <v>192874</v>
      </c>
      <c r="F21" s="5">
        <v>3049</v>
      </c>
      <c r="G21" s="5">
        <v>0</v>
      </c>
      <c r="H21" s="5">
        <v>118737</v>
      </c>
      <c r="I21" s="5">
        <v>0</v>
      </c>
      <c r="J21" s="5">
        <v>330170</v>
      </c>
      <c r="K21" s="5">
        <v>2804</v>
      </c>
      <c r="L21" s="5">
        <v>284449</v>
      </c>
      <c r="M21" s="5">
        <v>973820</v>
      </c>
    </row>
    <row r="22" spans="2:13" ht="21.75" customHeight="1">
      <c r="B22" s="29" t="s">
        <v>26</v>
      </c>
      <c r="C22" s="5">
        <v>0</v>
      </c>
      <c r="D22" s="5">
        <v>22760</v>
      </c>
      <c r="E22" s="5">
        <v>3474</v>
      </c>
      <c r="F22" s="5">
        <v>117353</v>
      </c>
      <c r="G22" s="5">
        <v>0</v>
      </c>
      <c r="H22" s="5">
        <v>155123</v>
      </c>
      <c r="I22" s="5">
        <v>10416</v>
      </c>
      <c r="J22" s="5">
        <v>354275</v>
      </c>
      <c r="K22" s="5">
        <v>62358</v>
      </c>
      <c r="L22" s="5">
        <v>741871</v>
      </c>
      <c r="M22" s="5">
        <v>1467630</v>
      </c>
    </row>
    <row r="23" spans="2:13" ht="21.75" customHeight="1">
      <c r="B23" s="29" t="s">
        <v>27</v>
      </c>
      <c r="C23" s="5">
        <v>0</v>
      </c>
      <c r="D23" s="5">
        <v>473</v>
      </c>
      <c r="E23" s="5">
        <v>5791</v>
      </c>
      <c r="F23" s="5">
        <v>41699</v>
      </c>
      <c r="G23" s="5">
        <v>0</v>
      </c>
      <c r="H23" s="5">
        <v>0</v>
      </c>
      <c r="I23" s="5">
        <v>0</v>
      </c>
      <c r="J23" s="5">
        <v>37066</v>
      </c>
      <c r="K23" s="5">
        <v>25013</v>
      </c>
      <c r="L23" s="5">
        <v>327083</v>
      </c>
      <c r="M23" s="5">
        <v>437125</v>
      </c>
    </row>
    <row r="24" spans="2:13" ht="21.75" customHeight="1">
      <c r="B24" s="29" t="s">
        <v>28</v>
      </c>
      <c r="C24" s="5">
        <v>0</v>
      </c>
      <c r="D24" s="5">
        <v>2819444</v>
      </c>
      <c r="E24" s="5">
        <v>123300</v>
      </c>
      <c r="F24" s="5">
        <v>2395</v>
      </c>
      <c r="G24" s="5">
        <v>0</v>
      </c>
      <c r="H24" s="5">
        <v>22349</v>
      </c>
      <c r="I24" s="5">
        <v>0</v>
      </c>
      <c r="J24" s="5">
        <v>269743</v>
      </c>
      <c r="K24" s="5">
        <v>23513</v>
      </c>
      <c r="L24" s="5">
        <v>649090</v>
      </c>
      <c r="M24" s="5">
        <v>4001079</v>
      </c>
    </row>
    <row r="25" spans="2:13" ht="21.75" customHeight="1">
      <c r="B25" s="28" t="s">
        <v>29</v>
      </c>
      <c r="C25" s="5">
        <v>6183</v>
      </c>
      <c r="D25" s="5">
        <v>295873</v>
      </c>
      <c r="E25" s="5">
        <v>386631</v>
      </c>
      <c r="F25" s="5">
        <v>29976</v>
      </c>
      <c r="G25" s="5">
        <v>0</v>
      </c>
      <c r="H25" s="5">
        <v>153769</v>
      </c>
      <c r="I25" s="5">
        <v>0</v>
      </c>
      <c r="J25" s="5">
        <v>517367</v>
      </c>
      <c r="K25" s="5">
        <v>7502</v>
      </c>
      <c r="L25" s="5">
        <v>461267</v>
      </c>
      <c r="M25" s="5">
        <v>1858568</v>
      </c>
    </row>
    <row r="26" spans="2:13" ht="21.75" customHeight="1">
      <c r="B26" s="29" t="s">
        <v>30</v>
      </c>
      <c r="C26" s="5">
        <v>0</v>
      </c>
      <c r="D26" s="5">
        <v>15239</v>
      </c>
      <c r="E26" s="5">
        <v>3044</v>
      </c>
      <c r="F26" s="5">
        <v>80277</v>
      </c>
      <c r="G26" s="5">
        <v>0</v>
      </c>
      <c r="H26" s="5">
        <v>151050</v>
      </c>
      <c r="I26" s="5">
        <v>0</v>
      </c>
      <c r="J26" s="5">
        <v>354827</v>
      </c>
      <c r="K26" s="5">
        <v>2432</v>
      </c>
      <c r="L26" s="5">
        <v>128884</v>
      </c>
      <c r="M26" s="5">
        <v>735753</v>
      </c>
    </row>
    <row r="27" spans="2:13" ht="21.75" customHeight="1">
      <c r="B27" s="28" t="s">
        <v>31</v>
      </c>
      <c r="C27" s="5">
        <v>0</v>
      </c>
      <c r="D27" s="5">
        <v>33652</v>
      </c>
      <c r="E27" s="5">
        <v>259495</v>
      </c>
      <c r="F27" s="5">
        <v>46077</v>
      </c>
      <c r="G27" s="5">
        <v>0</v>
      </c>
      <c r="H27" s="5">
        <v>387283</v>
      </c>
      <c r="I27" s="5">
        <v>32445</v>
      </c>
      <c r="J27" s="5">
        <v>166067</v>
      </c>
      <c r="K27" s="5">
        <v>85679</v>
      </c>
      <c r="L27" s="5">
        <v>85821</v>
      </c>
      <c r="M27" s="5">
        <v>1096519</v>
      </c>
    </row>
    <row r="28" spans="2:13" ht="21.75" customHeight="1">
      <c r="B28" s="29" t="s">
        <v>32</v>
      </c>
      <c r="C28" s="5">
        <v>0</v>
      </c>
      <c r="D28" s="5">
        <v>27598</v>
      </c>
      <c r="E28" s="5">
        <v>174</v>
      </c>
      <c r="F28" s="5">
        <v>21193</v>
      </c>
      <c r="G28" s="5">
        <v>0</v>
      </c>
      <c r="H28" s="5">
        <v>65615</v>
      </c>
      <c r="I28" s="5">
        <v>0</v>
      </c>
      <c r="J28" s="5">
        <v>468331</v>
      </c>
      <c r="K28" s="5">
        <v>1986</v>
      </c>
      <c r="L28" s="5">
        <v>40686</v>
      </c>
      <c r="M28" s="5">
        <v>625583</v>
      </c>
    </row>
    <row r="29" spans="2:13" ht="21.75" customHeight="1">
      <c r="B29" s="29" t="s">
        <v>33</v>
      </c>
      <c r="C29" s="5">
        <v>0</v>
      </c>
      <c r="D29" s="5">
        <v>243955</v>
      </c>
      <c r="E29" s="5">
        <v>0</v>
      </c>
      <c r="F29" s="5">
        <v>38610</v>
      </c>
      <c r="G29" s="5">
        <v>0</v>
      </c>
      <c r="H29" s="5">
        <v>134233</v>
      </c>
      <c r="I29" s="5">
        <v>0</v>
      </c>
      <c r="J29" s="5">
        <v>157699</v>
      </c>
      <c r="K29" s="5">
        <v>5190</v>
      </c>
      <c r="L29" s="5">
        <v>0</v>
      </c>
      <c r="M29" s="5">
        <v>579687</v>
      </c>
    </row>
    <row r="30" spans="2:13" ht="21.75" customHeight="1">
      <c r="B30" s="29" t="s">
        <v>46</v>
      </c>
      <c r="C30" s="5">
        <v>0</v>
      </c>
      <c r="D30" s="5">
        <v>82451</v>
      </c>
      <c r="E30" s="5">
        <v>8268</v>
      </c>
      <c r="F30" s="5">
        <v>19998</v>
      </c>
      <c r="G30" s="5">
        <v>0</v>
      </c>
      <c r="H30" s="5">
        <v>314139</v>
      </c>
      <c r="I30" s="5">
        <v>2310</v>
      </c>
      <c r="J30" s="5">
        <v>264565</v>
      </c>
      <c r="K30" s="5">
        <v>379985</v>
      </c>
      <c r="L30" s="5">
        <v>195838</v>
      </c>
      <c r="M30" s="5">
        <v>1267554</v>
      </c>
    </row>
    <row r="31" spans="2:13" ht="21.75" customHeight="1">
      <c r="B31" s="28" t="s">
        <v>47</v>
      </c>
      <c r="C31" s="5">
        <v>0</v>
      </c>
      <c r="D31" s="5">
        <v>2447</v>
      </c>
      <c r="E31" s="5">
        <v>86360</v>
      </c>
      <c r="F31" s="5">
        <v>37191</v>
      </c>
      <c r="G31" s="5">
        <v>0</v>
      </c>
      <c r="H31" s="5">
        <v>385859</v>
      </c>
      <c r="I31" s="5">
        <v>0</v>
      </c>
      <c r="J31" s="5">
        <v>129607</v>
      </c>
      <c r="K31" s="5">
        <v>28933</v>
      </c>
      <c r="L31" s="5">
        <v>91867</v>
      </c>
      <c r="M31" s="5">
        <v>762264</v>
      </c>
    </row>
    <row r="32" spans="2:13" ht="21.75" customHeight="1">
      <c r="B32" s="28" t="s">
        <v>48</v>
      </c>
      <c r="C32" s="5">
        <v>0</v>
      </c>
      <c r="D32" s="5">
        <v>4881</v>
      </c>
      <c r="E32" s="5">
        <v>1252</v>
      </c>
      <c r="F32" s="5">
        <v>167890</v>
      </c>
      <c r="G32" s="5">
        <v>0</v>
      </c>
      <c r="H32" s="5">
        <v>339580</v>
      </c>
      <c r="I32" s="5">
        <v>22793</v>
      </c>
      <c r="J32" s="5">
        <v>382221</v>
      </c>
      <c r="K32" s="5">
        <v>66613</v>
      </c>
      <c r="L32" s="5">
        <v>89349</v>
      </c>
      <c r="M32" s="5">
        <v>1074579</v>
      </c>
    </row>
    <row r="33" spans="2:13" ht="21.75" customHeight="1">
      <c r="B33" s="29" t="s">
        <v>34</v>
      </c>
      <c r="C33" s="5">
        <v>0</v>
      </c>
      <c r="D33" s="5">
        <v>103040</v>
      </c>
      <c r="E33" s="5">
        <v>0</v>
      </c>
      <c r="F33" s="5">
        <v>30395</v>
      </c>
      <c r="G33" s="5">
        <v>0</v>
      </c>
      <c r="H33" s="5">
        <v>120778</v>
      </c>
      <c r="I33" s="5">
        <v>0</v>
      </c>
      <c r="J33" s="5">
        <v>53505</v>
      </c>
      <c r="K33" s="5">
        <v>0</v>
      </c>
      <c r="L33" s="5">
        <v>202293</v>
      </c>
      <c r="M33" s="5">
        <v>510011</v>
      </c>
    </row>
    <row r="34" spans="2:13" ht="21.75" customHeight="1">
      <c r="B34" s="28" t="s">
        <v>35</v>
      </c>
      <c r="C34" s="8">
        <v>0</v>
      </c>
      <c r="D34" s="8">
        <v>49111</v>
      </c>
      <c r="E34" s="8">
        <v>17595</v>
      </c>
      <c r="F34" s="8">
        <v>58365</v>
      </c>
      <c r="G34" s="8">
        <v>0</v>
      </c>
      <c r="H34" s="8">
        <v>136773</v>
      </c>
      <c r="I34" s="8">
        <v>0</v>
      </c>
      <c r="J34" s="8">
        <v>384018</v>
      </c>
      <c r="K34" s="8">
        <v>44309</v>
      </c>
      <c r="L34" s="8">
        <v>55145</v>
      </c>
      <c r="M34" s="8">
        <v>745316</v>
      </c>
    </row>
    <row r="35" spans="2:13" ht="21.75" customHeight="1">
      <c r="B35" s="31" t="s">
        <v>36</v>
      </c>
      <c r="C35" s="9">
        <f>SUM(C6:C19)</f>
        <v>21893</v>
      </c>
      <c r="D35" s="9">
        <f aca="true" t="shared" si="0" ref="D35:M35">SUM(D6:D19)</f>
        <v>5275438</v>
      </c>
      <c r="E35" s="9">
        <f t="shared" si="0"/>
        <v>2837737</v>
      </c>
      <c r="F35" s="9">
        <f t="shared" si="0"/>
        <v>6172233</v>
      </c>
      <c r="G35" s="9">
        <f t="shared" si="0"/>
        <v>47906</v>
      </c>
      <c r="H35" s="9">
        <f t="shared" si="0"/>
        <v>7710177</v>
      </c>
      <c r="I35" s="9">
        <f t="shared" si="0"/>
        <v>2212436</v>
      </c>
      <c r="J35" s="9">
        <f t="shared" si="0"/>
        <v>31004588</v>
      </c>
      <c r="K35" s="9">
        <f t="shared" si="0"/>
        <v>3336325</v>
      </c>
      <c r="L35" s="9">
        <f t="shared" si="0"/>
        <v>15367561</v>
      </c>
      <c r="M35" s="9">
        <f t="shared" si="0"/>
        <v>74269423</v>
      </c>
    </row>
    <row r="36" spans="2:13" ht="21.75" customHeight="1">
      <c r="B36" s="31" t="s">
        <v>37</v>
      </c>
      <c r="C36" s="9">
        <f aca="true" t="shared" si="1" ref="C36:M36">SUM(C20:C34)</f>
        <v>6183</v>
      </c>
      <c r="D36" s="9">
        <f t="shared" si="1"/>
        <v>3758405</v>
      </c>
      <c r="E36" s="9">
        <f t="shared" si="1"/>
        <v>1091593</v>
      </c>
      <c r="F36" s="9">
        <f t="shared" si="1"/>
        <v>694468</v>
      </c>
      <c r="G36" s="9">
        <f t="shared" si="1"/>
        <v>0</v>
      </c>
      <c r="H36" s="9">
        <f t="shared" si="1"/>
        <v>2500113</v>
      </c>
      <c r="I36" s="9">
        <f t="shared" si="1"/>
        <v>68680</v>
      </c>
      <c r="J36" s="9">
        <f t="shared" si="1"/>
        <v>3968520</v>
      </c>
      <c r="K36" s="9">
        <f t="shared" si="1"/>
        <v>751966</v>
      </c>
      <c r="L36" s="9">
        <f t="shared" si="1"/>
        <v>3827765</v>
      </c>
      <c r="M36" s="9">
        <f t="shared" si="1"/>
        <v>16758938</v>
      </c>
    </row>
    <row r="37" spans="2:13" ht="21.75" customHeight="1">
      <c r="B37" s="31" t="s">
        <v>38</v>
      </c>
      <c r="C37" s="9">
        <f aca="true" t="shared" si="2" ref="C37:M37">SUM(C6:C34)</f>
        <v>28076</v>
      </c>
      <c r="D37" s="9">
        <f t="shared" si="2"/>
        <v>9033843</v>
      </c>
      <c r="E37" s="9">
        <f t="shared" si="2"/>
        <v>3929330</v>
      </c>
      <c r="F37" s="9">
        <f t="shared" si="2"/>
        <v>6866701</v>
      </c>
      <c r="G37" s="9">
        <f t="shared" si="2"/>
        <v>47906</v>
      </c>
      <c r="H37" s="9">
        <f t="shared" si="2"/>
        <v>10210290</v>
      </c>
      <c r="I37" s="9">
        <f t="shared" si="2"/>
        <v>2281116</v>
      </c>
      <c r="J37" s="9">
        <f t="shared" si="2"/>
        <v>34973108</v>
      </c>
      <c r="K37" s="9">
        <f t="shared" si="2"/>
        <v>4088291</v>
      </c>
      <c r="L37" s="9">
        <f t="shared" si="2"/>
        <v>19195326</v>
      </c>
      <c r="M37" s="9">
        <f t="shared" si="2"/>
        <v>91028361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5" r:id="rId1"/>
  <headerFooter alignWithMargins="0">
    <oddHeader>&amp;L&amp;"ＭＳ ゴシック,標準"&amp;24６　普通建設事業費の状況（１８年度決算額）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10.41015625" style="0" customWidth="1"/>
    <col min="4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1" width="11.5" style="0" bestFit="1" customWidth="1"/>
    <col min="12" max="12" width="13.66015625" style="0" bestFit="1" customWidth="1"/>
    <col min="13" max="13" width="14.83203125" style="0" bestFit="1" customWidth="1"/>
  </cols>
  <sheetData>
    <row r="1" spans="1:13" ht="17.25">
      <c r="A1" s="32"/>
      <c r="B1" s="3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3"/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7.25">
      <c r="A4" s="33"/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1:13" ht="17.25">
      <c r="A5" s="33"/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3"/>
      <c r="B6" s="27" t="s">
        <v>13</v>
      </c>
      <c r="C6" s="18">
        <f>+'当年度'!C6-'前年度'!C6</f>
        <v>-1014</v>
      </c>
      <c r="D6" s="18">
        <f>+'当年度'!D6-'前年度'!D6</f>
        <v>15526</v>
      </c>
      <c r="E6" s="18">
        <f>+'当年度'!E6-'前年度'!E6</f>
        <v>-136238</v>
      </c>
      <c r="F6" s="18">
        <f>+'当年度'!F6-'前年度'!F6</f>
        <v>-424622</v>
      </c>
      <c r="G6" s="18">
        <f>+'当年度'!G6-'前年度'!G6</f>
        <v>5565</v>
      </c>
      <c r="H6" s="18">
        <f>+'当年度'!H6-'前年度'!H6</f>
        <v>86364</v>
      </c>
      <c r="I6" s="18">
        <f>+'当年度'!I6-'前年度'!I6</f>
        <v>62270</v>
      </c>
      <c r="J6" s="18">
        <f>+'当年度'!J6-'前年度'!J6</f>
        <v>-3665</v>
      </c>
      <c r="K6" s="18">
        <f>+'当年度'!K6-'前年度'!K6</f>
        <v>13208</v>
      </c>
      <c r="L6" s="18">
        <f>+'当年度'!L6-'前年度'!L6</f>
        <v>-846266</v>
      </c>
      <c r="M6" s="18">
        <f>+'当年度'!M6-'前年度'!M6</f>
        <v>-1228872</v>
      </c>
    </row>
    <row r="7" spans="1:13" ht="21.75" customHeight="1">
      <c r="A7" s="33"/>
      <c r="B7" s="28" t="s">
        <v>14</v>
      </c>
      <c r="C7" s="18">
        <f>+'当年度'!C7-'前年度'!C7</f>
        <v>0</v>
      </c>
      <c r="D7" s="18">
        <f>+'当年度'!D7-'前年度'!D7</f>
        <v>983759</v>
      </c>
      <c r="E7" s="18">
        <f>+'当年度'!E7-'前年度'!E7</f>
        <v>22646</v>
      </c>
      <c r="F7" s="18">
        <f>+'当年度'!F7-'前年度'!F7</f>
        <v>-108955</v>
      </c>
      <c r="G7" s="18">
        <f>+'当年度'!G7-'前年度'!G7</f>
        <v>0</v>
      </c>
      <c r="H7" s="18">
        <f>+'当年度'!H7-'前年度'!H7</f>
        <v>147713</v>
      </c>
      <c r="I7" s="18">
        <f>+'当年度'!I7-'前年度'!I7</f>
        <v>-622791</v>
      </c>
      <c r="J7" s="18">
        <f>+'当年度'!J7-'前年度'!J7</f>
        <v>31495</v>
      </c>
      <c r="K7" s="18">
        <f>+'当年度'!K7-'前年度'!K7</f>
        <v>-95206</v>
      </c>
      <c r="L7" s="18">
        <f>+'当年度'!L7-'前年度'!L7</f>
        <v>-2152444</v>
      </c>
      <c r="M7" s="18">
        <f>+'当年度'!M7-'前年度'!M7</f>
        <v>-1793783</v>
      </c>
    </row>
    <row r="8" spans="1:13" ht="21.75" customHeight="1">
      <c r="A8" s="33"/>
      <c r="B8" s="28" t="s">
        <v>15</v>
      </c>
      <c r="C8" s="18">
        <f>+'当年度'!C8-'前年度'!C8</f>
        <v>0</v>
      </c>
      <c r="D8" s="18">
        <f>+'当年度'!D8-'前年度'!D8</f>
        <v>-13239</v>
      </c>
      <c r="E8" s="18">
        <f>+'当年度'!E8-'前年度'!E8</f>
        <v>-474955</v>
      </c>
      <c r="F8" s="18">
        <f>+'当年度'!F8-'前年度'!F8</f>
        <v>-35242</v>
      </c>
      <c r="G8" s="18">
        <f>+'当年度'!G8-'前年度'!G8</f>
        <v>-5597</v>
      </c>
      <c r="H8" s="18">
        <f>+'当年度'!H8-'前年度'!H8</f>
        <v>-178118</v>
      </c>
      <c r="I8" s="18">
        <f>+'当年度'!I8-'前年度'!I8</f>
        <v>335157</v>
      </c>
      <c r="J8" s="18">
        <f>+'当年度'!J8-'前年度'!J8</f>
        <v>828652</v>
      </c>
      <c r="K8" s="18">
        <f>+'当年度'!K8-'前年度'!K8</f>
        <v>-18560</v>
      </c>
      <c r="L8" s="18">
        <f>+'当年度'!L8-'前年度'!L8</f>
        <v>-380900</v>
      </c>
      <c r="M8" s="18">
        <f>+'当年度'!M8-'前年度'!M8</f>
        <v>-120156</v>
      </c>
    </row>
    <row r="9" spans="1:13" ht="21.75" customHeight="1">
      <c r="A9" s="33"/>
      <c r="B9" s="29" t="s">
        <v>16</v>
      </c>
      <c r="C9" s="19">
        <f>+'当年度'!C9-'前年度'!C9</f>
        <v>0</v>
      </c>
      <c r="D9" s="19">
        <f>+'当年度'!D9-'前年度'!D9</f>
        <v>83750</v>
      </c>
      <c r="E9" s="19">
        <f>+'当年度'!E9-'前年度'!E9</f>
        <v>14957</v>
      </c>
      <c r="F9" s="19">
        <f>+'当年度'!F9-'前年度'!F9</f>
        <v>331360</v>
      </c>
      <c r="G9" s="19">
        <f>+'当年度'!G9-'前年度'!G9</f>
        <v>-11396</v>
      </c>
      <c r="H9" s="19">
        <f>+'当年度'!H9-'前年度'!H9</f>
        <v>16506</v>
      </c>
      <c r="I9" s="19">
        <f>+'当年度'!I9-'前年度'!I9</f>
        <v>3733</v>
      </c>
      <c r="J9" s="19">
        <f>+'当年度'!J9-'前年度'!J9</f>
        <v>-1603223</v>
      </c>
      <c r="K9" s="19">
        <f>+'当年度'!K9-'前年度'!K9</f>
        <v>-29681</v>
      </c>
      <c r="L9" s="19">
        <f>+'当年度'!L9-'前年度'!L9</f>
        <v>232855</v>
      </c>
      <c r="M9" s="19">
        <f>+'当年度'!M9-'前年度'!M9</f>
        <v>-961139</v>
      </c>
    </row>
    <row r="10" spans="1:13" ht="21.75" customHeight="1">
      <c r="A10" s="33"/>
      <c r="B10" s="29" t="s">
        <v>17</v>
      </c>
      <c r="C10" s="19">
        <f>+'当年度'!C10-'前年度'!C10</f>
        <v>-11817</v>
      </c>
      <c r="D10" s="19">
        <f>+'当年度'!D10-'前年度'!D10</f>
        <v>1891631</v>
      </c>
      <c r="E10" s="19">
        <f>+'当年度'!E10-'前年度'!E10</f>
        <v>-23046</v>
      </c>
      <c r="F10" s="19">
        <f>+'当年度'!F10-'前年度'!F10</f>
        <v>-21781</v>
      </c>
      <c r="G10" s="19">
        <f>+'当年度'!G10-'前年度'!G10</f>
        <v>996</v>
      </c>
      <c r="H10" s="19">
        <f>+'当年度'!H10-'前年度'!H10</f>
        <v>-71562</v>
      </c>
      <c r="I10" s="19">
        <f>+'当年度'!I10-'前年度'!I10</f>
        <v>-591556</v>
      </c>
      <c r="J10" s="19">
        <f>+'当年度'!J10-'前年度'!J10</f>
        <v>498464</v>
      </c>
      <c r="K10" s="19">
        <f>+'当年度'!K10-'前年度'!K10</f>
        <v>-411288</v>
      </c>
      <c r="L10" s="19">
        <f>+'当年度'!L10-'前年度'!L10</f>
        <v>-39777</v>
      </c>
      <c r="M10" s="19">
        <f>+'当年度'!M10-'前年度'!M10</f>
        <v>1220264</v>
      </c>
    </row>
    <row r="11" spans="1:13" ht="21.75" customHeight="1">
      <c r="A11" s="33"/>
      <c r="B11" s="29" t="s">
        <v>18</v>
      </c>
      <c r="C11" s="19">
        <f>+'当年度'!C11-'前年度'!C11</f>
        <v>0</v>
      </c>
      <c r="D11" s="19">
        <f>+'当年度'!D11-'前年度'!D11</f>
        <v>-380890</v>
      </c>
      <c r="E11" s="19">
        <f>+'当年度'!E11-'前年度'!E11</f>
        <v>-156558</v>
      </c>
      <c r="F11" s="19">
        <f>+'当年度'!F11-'前年度'!F11</f>
        <v>362191</v>
      </c>
      <c r="G11" s="19">
        <f>+'当年度'!G11-'前年度'!G11</f>
        <v>-18988</v>
      </c>
      <c r="H11" s="19">
        <f>+'当年度'!H11-'前年度'!H11</f>
        <v>-615540</v>
      </c>
      <c r="I11" s="19">
        <f>+'当年度'!I11-'前年度'!I11</f>
        <v>146819</v>
      </c>
      <c r="J11" s="19">
        <f>+'当年度'!J11-'前年度'!J11</f>
        <v>-472175</v>
      </c>
      <c r="K11" s="19">
        <f>+'当年度'!K11-'前年度'!K11</f>
        <v>-61737</v>
      </c>
      <c r="L11" s="19">
        <f>+'当年度'!L11-'前年度'!L11</f>
        <v>-541031</v>
      </c>
      <c r="M11" s="19">
        <f>+'当年度'!M11-'前年度'!M11</f>
        <v>-1757117</v>
      </c>
    </row>
    <row r="12" spans="1:13" ht="21.75" customHeight="1">
      <c r="A12" s="33"/>
      <c r="B12" s="29" t="s">
        <v>19</v>
      </c>
      <c r="C12" s="19">
        <f>+'当年度'!C12-'前年度'!C12</f>
        <v>0</v>
      </c>
      <c r="D12" s="19">
        <f>+'当年度'!D12-'前年度'!D12</f>
        <v>26356</v>
      </c>
      <c r="E12" s="19">
        <f>+'当年度'!E12-'前年度'!E12</f>
        <v>60836</v>
      </c>
      <c r="F12" s="19">
        <f>+'当年度'!F12-'前年度'!F12</f>
        <v>-58940</v>
      </c>
      <c r="G12" s="19">
        <f>+'当年度'!G12-'前年度'!G12</f>
        <v>0</v>
      </c>
      <c r="H12" s="19">
        <f>+'当年度'!H12-'前年度'!H12</f>
        <v>-105164</v>
      </c>
      <c r="I12" s="19">
        <f>+'当年度'!I12-'前年度'!I12</f>
        <v>-32423</v>
      </c>
      <c r="J12" s="19">
        <f>+'当年度'!J12-'前年度'!J12</f>
        <v>965313</v>
      </c>
      <c r="K12" s="19">
        <f>+'当年度'!K12-'前年度'!K12</f>
        <v>28461</v>
      </c>
      <c r="L12" s="19">
        <f>+'当年度'!L12-'前年度'!L12</f>
        <v>-435683</v>
      </c>
      <c r="M12" s="19">
        <f>+'当年度'!M12-'前年度'!M12</f>
        <v>448756</v>
      </c>
    </row>
    <row r="13" spans="1:13" ht="21.75" customHeight="1">
      <c r="A13" s="33"/>
      <c r="B13" s="29" t="s">
        <v>20</v>
      </c>
      <c r="C13" s="19">
        <f>+'当年度'!C13-'前年度'!C13</f>
        <v>0</v>
      </c>
      <c r="D13" s="19">
        <f>+'当年度'!D13-'前年度'!D13</f>
        <v>55823</v>
      </c>
      <c r="E13" s="19">
        <f>+'当年度'!E13-'前年度'!E13</f>
        <v>-86776</v>
      </c>
      <c r="F13" s="19">
        <f>+'当年度'!F13-'前年度'!F13</f>
        <v>-841651</v>
      </c>
      <c r="G13" s="19">
        <f>+'当年度'!G13-'前年度'!G13</f>
        <v>0</v>
      </c>
      <c r="H13" s="19">
        <f>+'当年度'!H13-'前年度'!H13</f>
        <v>10829</v>
      </c>
      <c r="I13" s="19">
        <f>+'当年度'!I13-'前年度'!I13</f>
        <v>284542</v>
      </c>
      <c r="J13" s="19">
        <f>+'当年度'!J13-'前年度'!J13</f>
        <v>-64830</v>
      </c>
      <c r="K13" s="19">
        <f>+'当年度'!K13-'前年度'!K13</f>
        <v>-4449</v>
      </c>
      <c r="L13" s="19">
        <f>+'当年度'!L13-'前年度'!L13</f>
        <v>2091</v>
      </c>
      <c r="M13" s="19">
        <f>+'当年度'!M13-'前年度'!M13</f>
        <v>-644421</v>
      </c>
    </row>
    <row r="14" spans="1:13" ht="21.75" customHeight="1">
      <c r="A14" s="33"/>
      <c r="B14" s="29" t="s">
        <v>21</v>
      </c>
      <c r="C14" s="19">
        <f>+'当年度'!C14-'前年度'!C14</f>
        <v>-9062</v>
      </c>
      <c r="D14" s="19">
        <f>+'当年度'!D14-'前年度'!D14</f>
        <v>-31230</v>
      </c>
      <c r="E14" s="19">
        <f>+'当年度'!E14-'前年度'!E14</f>
        <v>226977</v>
      </c>
      <c r="F14" s="19">
        <f>+'当年度'!F14-'前年度'!F14</f>
        <v>218124</v>
      </c>
      <c r="G14" s="19">
        <f>+'当年度'!G14-'前年度'!G14</f>
        <v>3163</v>
      </c>
      <c r="H14" s="19">
        <f>+'当年度'!H14-'前年度'!H14</f>
        <v>-60371</v>
      </c>
      <c r="I14" s="19">
        <f>+'当年度'!I14-'前年度'!I14</f>
        <v>-1592</v>
      </c>
      <c r="J14" s="19">
        <f>+'当年度'!J14-'前年度'!J14</f>
        <v>-88189</v>
      </c>
      <c r="K14" s="19">
        <f>+'当年度'!K14-'前年度'!K14</f>
        <v>19399</v>
      </c>
      <c r="L14" s="19">
        <f>+'当年度'!L14-'前年度'!L14</f>
        <v>-513827</v>
      </c>
      <c r="M14" s="19">
        <f>+'当年度'!M14-'前年度'!M14</f>
        <v>-236608</v>
      </c>
    </row>
    <row r="15" spans="1:13" ht="21.75" customHeight="1">
      <c r="A15" s="33"/>
      <c r="B15" s="29" t="s">
        <v>22</v>
      </c>
      <c r="C15" s="19">
        <f>+'当年度'!C15-'前年度'!C15</f>
        <v>0</v>
      </c>
      <c r="D15" s="19">
        <f>+'当年度'!D15-'前年度'!D15</f>
        <v>-139520</v>
      </c>
      <c r="E15" s="19">
        <f>+'当年度'!E15-'前年度'!E15</f>
        <v>3619</v>
      </c>
      <c r="F15" s="19">
        <f>+'当年度'!F15-'前年度'!F15</f>
        <v>-27234</v>
      </c>
      <c r="G15" s="19">
        <f>+'当年度'!G15-'前年度'!G15</f>
        <v>0</v>
      </c>
      <c r="H15" s="19">
        <f>+'当年度'!H15-'前年度'!H15</f>
        <v>-109567</v>
      </c>
      <c r="I15" s="19">
        <f>+'当年度'!I15-'前年度'!I15</f>
        <v>-2770</v>
      </c>
      <c r="J15" s="19">
        <f>+'当年度'!J15-'前年度'!J15</f>
        <v>69841</v>
      </c>
      <c r="K15" s="19">
        <f>+'当年度'!K15-'前年度'!K15</f>
        <v>-42867</v>
      </c>
      <c r="L15" s="19">
        <f>+'当年度'!L15-'前年度'!L15</f>
        <v>-116135</v>
      </c>
      <c r="M15" s="19">
        <f>+'当年度'!M15-'前年度'!M15</f>
        <v>-364633</v>
      </c>
    </row>
    <row r="16" spans="1:13" ht="21.75" customHeight="1">
      <c r="A16" s="33"/>
      <c r="B16" s="28" t="s">
        <v>23</v>
      </c>
      <c r="C16" s="19">
        <f>+'当年度'!C16-'前年度'!C16</f>
        <v>0</v>
      </c>
      <c r="D16" s="19">
        <f>+'当年度'!D16-'前年度'!D16</f>
        <v>71457</v>
      </c>
      <c r="E16" s="19">
        <f>+'当年度'!E16-'前年度'!E16</f>
        <v>34910</v>
      </c>
      <c r="F16" s="19">
        <f>+'当年度'!F16-'前年度'!F16</f>
        <v>639</v>
      </c>
      <c r="G16" s="19">
        <f>+'当年度'!G16-'前年度'!G16</f>
        <v>0</v>
      </c>
      <c r="H16" s="19">
        <f>+'当年度'!H16-'前年度'!H16</f>
        <v>221645</v>
      </c>
      <c r="I16" s="19">
        <f>+'当年度'!I16-'前年度'!I16</f>
        <v>14656</v>
      </c>
      <c r="J16" s="19">
        <f>+'当年度'!J16-'前年度'!J16</f>
        <v>34148</v>
      </c>
      <c r="K16" s="19">
        <f>+'当年度'!K16-'前年度'!K16</f>
        <v>11676</v>
      </c>
      <c r="L16" s="19">
        <f>+'当年度'!L16-'前年度'!L16</f>
        <v>283820</v>
      </c>
      <c r="M16" s="19">
        <f>+'当年度'!M16-'前年度'!M16</f>
        <v>672951</v>
      </c>
    </row>
    <row r="17" spans="1:13" ht="21.75" customHeight="1">
      <c r="A17" s="33"/>
      <c r="B17" s="29" t="s">
        <v>43</v>
      </c>
      <c r="C17" s="19">
        <f>+'当年度'!C17-'前年度'!C17</f>
        <v>0</v>
      </c>
      <c r="D17" s="19">
        <f>+'当年度'!D17-'前年度'!D17</f>
        <v>-22715</v>
      </c>
      <c r="E17" s="19">
        <f>+'当年度'!E17-'前年度'!E17</f>
        <v>411236</v>
      </c>
      <c r="F17" s="19">
        <f>+'当年度'!F17-'前年度'!F17</f>
        <v>-134968</v>
      </c>
      <c r="G17" s="19">
        <f>+'当年度'!G17-'前年度'!G17</f>
        <v>0</v>
      </c>
      <c r="H17" s="19">
        <f>+'当年度'!H17-'前年度'!H17</f>
        <v>-30577</v>
      </c>
      <c r="I17" s="19">
        <f>+'当年度'!I17-'前年度'!I17</f>
        <v>-25950</v>
      </c>
      <c r="J17" s="19">
        <f>+'当年度'!J17-'前年度'!J17</f>
        <v>1687</v>
      </c>
      <c r="K17" s="19">
        <f>+'当年度'!K17-'前年度'!K17</f>
        <v>-234274</v>
      </c>
      <c r="L17" s="19">
        <f>+'当年度'!L17-'前年度'!L17</f>
        <v>49088</v>
      </c>
      <c r="M17" s="19">
        <f>+'当年度'!M17-'前年度'!M17</f>
        <v>13527</v>
      </c>
    </row>
    <row r="18" spans="1:13" ht="21.75" customHeight="1">
      <c r="A18" s="33"/>
      <c r="B18" s="29" t="s">
        <v>44</v>
      </c>
      <c r="C18" s="19">
        <f>+'当年度'!C18-'前年度'!C18</f>
        <v>0</v>
      </c>
      <c r="D18" s="19">
        <f>+'当年度'!D18-'前年度'!D18</f>
        <v>1346402</v>
      </c>
      <c r="E18" s="19">
        <f>+'当年度'!E18-'前年度'!E18</f>
        <v>4613</v>
      </c>
      <c r="F18" s="19">
        <f>+'当年度'!F18-'前年度'!F18</f>
        <v>-41702</v>
      </c>
      <c r="G18" s="19">
        <f>+'当年度'!G18-'前年度'!G18</f>
        <v>0</v>
      </c>
      <c r="H18" s="19">
        <f>+'当年度'!H18-'前年度'!H18</f>
        <v>-205577</v>
      </c>
      <c r="I18" s="19">
        <f>+'当年度'!I18-'前年度'!I18</f>
        <v>-33773</v>
      </c>
      <c r="J18" s="19">
        <f>+'当年度'!J18-'前年度'!J18</f>
        <v>-205267</v>
      </c>
      <c r="K18" s="19">
        <f>+'当年度'!K18-'前年度'!K18</f>
        <v>-25624</v>
      </c>
      <c r="L18" s="19">
        <f>+'当年度'!L18-'前年度'!L18</f>
        <v>42094</v>
      </c>
      <c r="M18" s="19">
        <f>+'当年度'!M18-'前年度'!M18</f>
        <v>881166</v>
      </c>
    </row>
    <row r="19" spans="1:13" ht="21.75" customHeight="1">
      <c r="A19" s="33"/>
      <c r="B19" s="30" t="s">
        <v>45</v>
      </c>
      <c r="C19" s="20">
        <f>+'当年度'!C19-'前年度'!C19</f>
        <v>179</v>
      </c>
      <c r="D19" s="20">
        <f>+'当年度'!D19-'前年度'!D19</f>
        <v>-94024</v>
      </c>
      <c r="E19" s="20">
        <f>+'当年度'!E19-'前年度'!E19</f>
        <v>-350452</v>
      </c>
      <c r="F19" s="20">
        <f>+'当年度'!F19-'前年度'!F19</f>
        <v>-1544265</v>
      </c>
      <c r="G19" s="20">
        <f>+'当年度'!G19-'前年度'!G19</f>
        <v>0</v>
      </c>
      <c r="H19" s="20">
        <f>+'当年度'!H19-'前年度'!H19</f>
        <v>-457296</v>
      </c>
      <c r="I19" s="20">
        <f>+'当年度'!I19-'前年度'!I19</f>
        <v>-6014</v>
      </c>
      <c r="J19" s="20">
        <f>+'当年度'!J19-'前年度'!J19</f>
        <v>711548</v>
      </c>
      <c r="K19" s="20">
        <f>+'当年度'!K19-'前年度'!K19</f>
        <v>-4085</v>
      </c>
      <c r="L19" s="20">
        <f>+'当年度'!L19-'前年度'!L19</f>
        <v>-825744</v>
      </c>
      <c r="M19" s="20">
        <f>+'当年度'!M19-'前年度'!M19</f>
        <v>-2570153</v>
      </c>
    </row>
    <row r="20" spans="1:13" ht="21.75" customHeight="1">
      <c r="A20" s="33"/>
      <c r="B20" s="29" t="s">
        <v>24</v>
      </c>
      <c r="C20" s="19">
        <f>+'当年度'!C20-'前年度'!C20</f>
        <v>0</v>
      </c>
      <c r="D20" s="19">
        <f>+'当年度'!D20-'前年度'!D20</f>
        <v>-6838</v>
      </c>
      <c r="E20" s="19">
        <f>+'当年度'!E20-'前年度'!E20</f>
        <v>-893</v>
      </c>
      <c r="F20" s="19">
        <f>+'当年度'!F20-'前年度'!F20</f>
        <v>0</v>
      </c>
      <c r="G20" s="19">
        <f>+'当年度'!G20-'前年度'!G20</f>
        <v>0</v>
      </c>
      <c r="H20" s="19">
        <f>+'当年度'!H20-'前年度'!H20</f>
        <v>38512</v>
      </c>
      <c r="I20" s="19">
        <f>+'当年度'!I20-'前年度'!I20</f>
        <v>1113</v>
      </c>
      <c r="J20" s="19">
        <f>+'当年度'!J20-'前年度'!J20</f>
        <v>62597</v>
      </c>
      <c r="K20" s="19">
        <f>+'当年度'!K20-'前年度'!K20</f>
        <v>-3674</v>
      </c>
      <c r="L20" s="19">
        <f>+'当年度'!L20-'前年度'!L20</f>
        <v>-465099</v>
      </c>
      <c r="M20" s="19">
        <f>+'当年度'!M20-'前年度'!M20</f>
        <v>-374282</v>
      </c>
    </row>
    <row r="21" spans="1:13" ht="21.75" customHeight="1">
      <c r="A21" s="33"/>
      <c r="B21" s="29" t="s">
        <v>25</v>
      </c>
      <c r="C21" s="19">
        <f>+'当年度'!C21-'前年度'!C21</f>
        <v>0</v>
      </c>
      <c r="D21" s="19">
        <f>+'当年度'!D21-'前年度'!D21</f>
        <v>-35960</v>
      </c>
      <c r="E21" s="19">
        <f>+'当年度'!E21-'前年度'!E21</f>
        <v>104200</v>
      </c>
      <c r="F21" s="19">
        <f>+'当年度'!F21-'前年度'!F21</f>
        <v>880</v>
      </c>
      <c r="G21" s="19">
        <f>+'当年度'!G21-'前年度'!G21</f>
        <v>0</v>
      </c>
      <c r="H21" s="19">
        <f>+'当年度'!H21-'前年度'!H21</f>
        <v>-14608</v>
      </c>
      <c r="I21" s="19">
        <f>+'当年度'!I21-'前年度'!I21</f>
        <v>0</v>
      </c>
      <c r="J21" s="19">
        <f>+'当年度'!J21-'前年度'!J21</f>
        <v>54480</v>
      </c>
      <c r="K21" s="19">
        <f>+'当年度'!K21-'前年度'!K21</f>
        <v>-951</v>
      </c>
      <c r="L21" s="19">
        <f>+'当年度'!L21-'前年度'!L21</f>
        <v>11933</v>
      </c>
      <c r="M21" s="19">
        <f>+'当年度'!M21-'前年度'!M21</f>
        <v>119974</v>
      </c>
    </row>
    <row r="22" spans="1:13" ht="21.75" customHeight="1">
      <c r="A22" s="33"/>
      <c r="B22" s="29" t="s">
        <v>26</v>
      </c>
      <c r="C22" s="19">
        <f>+'当年度'!C22-'前年度'!C22</f>
        <v>0</v>
      </c>
      <c r="D22" s="19">
        <f>+'当年度'!D22-'前年度'!D22</f>
        <v>-21472</v>
      </c>
      <c r="E22" s="19">
        <f>+'当年度'!E22-'前年度'!E22</f>
        <v>126</v>
      </c>
      <c r="F22" s="19">
        <f>+'当年度'!F22-'前年度'!F22</f>
        <v>2844</v>
      </c>
      <c r="G22" s="19">
        <f>+'当年度'!G22-'前年度'!G22</f>
        <v>0</v>
      </c>
      <c r="H22" s="19">
        <f>+'当年度'!H22-'前年度'!H22</f>
        <v>-16168</v>
      </c>
      <c r="I22" s="19">
        <f>+'当年度'!I22-'前年度'!I22</f>
        <v>-3703</v>
      </c>
      <c r="J22" s="19">
        <f>+'当年度'!J22-'前年度'!J22</f>
        <v>4702</v>
      </c>
      <c r="K22" s="19">
        <f>+'当年度'!K22-'前年度'!K22</f>
        <v>44421</v>
      </c>
      <c r="L22" s="19">
        <f>+'当年度'!L22-'前年度'!L22</f>
        <v>281011</v>
      </c>
      <c r="M22" s="19">
        <f>+'当年度'!M22-'前年度'!M22</f>
        <v>291761</v>
      </c>
    </row>
    <row r="23" spans="1:13" ht="21.75" customHeight="1">
      <c r="A23" s="33"/>
      <c r="B23" s="29" t="s">
        <v>27</v>
      </c>
      <c r="C23" s="19">
        <f>+'当年度'!C23-'前年度'!C23</f>
        <v>0</v>
      </c>
      <c r="D23" s="19">
        <f>+'当年度'!D23-'前年度'!D23</f>
        <v>-473</v>
      </c>
      <c r="E23" s="19">
        <f>+'当年度'!E23-'前年度'!E23</f>
        <v>-2764</v>
      </c>
      <c r="F23" s="19">
        <f>+'当年度'!F23-'前年度'!F23</f>
        <v>-14722</v>
      </c>
      <c r="G23" s="19">
        <f>+'当年度'!G23-'前年度'!G23</f>
        <v>0</v>
      </c>
      <c r="H23" s="19">
        <f>+'当年度'!H23-'前年度'!H23</f>
        <v>0</v>
      </c>
      <c r="I23" s="19">
        <f>+'当年度'!I23-'前年度'!I23</f>
        <v>0</v>
      </c>
      <c r="J23" s="19">
        <f>+'当年度'!J23-'前年度'!J23</f>
        <v>-7983</v>
      </c>
      <c r="K23" s="19">
        <f>+'当年度'!K23-'前年度'!K23</f>
        <v>-18058</v>
      </c>
      <c r="L23" s="19">
        <f>+'当年度'!L23-'前年度'!L23</f>
        <v>-286734</v>
      </c>
      <c r="M23" s="19">
        <f>+'当年度'!M23-'前年度'!M23</f>
        <v>-330734</v>
      </c>
    </row>
    <row r="24" spans="1:13" ht="21.75" customHeight="1">
      <c r="A24" s="33"/>
      <c r="B24" s="29" t="s">
        <v>28</v>
      </c>
      <c r="C24" s="19">
        <f>+'当年度'!C24-'前年度'!C24</f>
        <v>0</v>
      </c>
      <c r="D24" s="19">
        <f>+'当年度'!D24-'前年度'!D24</f>
        <v>-2783574</v>
      </c>
      <c r="E24" s="19">
        <f>+'当年度'!E24-'前年度'!E24</f>
        <v>143557</v>
      </c>
      <c r="F24" s="19">
        <f>+'当年度'!F24-'前年度'!F24</f>
        <v>2501</v>
      </c>
      <c r="G24" s="19">
        <f>+'当年度'!G24-'前年度'!G24</f>
        <v>0</v>
      </c>
      <c r="H24" s="19">
        <f>+'当年度'!H24-'前年度'!H24</f>
        <v>-7521</v>
      </c>
      <c r="I24" s="19">
        <f>+'当年度'!I24-'前年度'!I24</f>
        <v>0</v>
      </c>
      <c r="J24" s="19">
        <f>+'当年度'!J24-'前年度'!J24</f>
        <v>646029</v>
      </c>
      <c r="K24" s="19">
        <f>+'当年度'!K24-'前年度'!K24</f>
        <v>1710</v>
      </c>
      <c r="L24" s="19">
        <f>+'当年度'!L24-'前年度'!L24</f>
        <v>-536600</v>
      </c>
      <c r="M24" s="19">
        <f>+'当年度'!M24-'前年度'!M24</f>
        <v>-2625143</v>
      </c>
    </row>
    <row r="25" spans="1:13" ht="21.75" customHeight="1">
      <c r="A25" s="33"/>
      <c r="B25" s="28" t="s">
        <v>29</v>
      </c>
      <c r="C25" s="19">
        <f>+'当年度'!C25-'前年度'!C25</f>
        <v>-6183</v>
      </c>
      <c r="D25" s="19">
        <f>+'当年度'!D25-'前年度'!D25</f>
        <v>-169276</v>
      </c>
      <c r="E25" s="19">
        <f>+'当年度'!E25-'前年度'!E25</f>
        <v>-238320</v>
      </c>
      <c r="F25" s="19">
        <f>+'当年度'!F25-'前年度'!F25</f>
        <v>-13596</v>
      </c>
      <c r="G25" s="19">
        <f>+'当年度'!G25-'前年度'!G25</f>
        <v>0</v>
      </c>
      <c r="H25" s="19">
        <f>+'当年度'!H25-'前年度'!H25</f>
        <v>-40</v>
      </c>
      <c r="I25" s="19">
        <f>+'当年度'!I25-'前年度'!I25</f>
        <v>6357</v>
      </c>
      <c r="J25" s="19">
        <f>+'当年度'!J25-'前年度'!J25</f>
        <v>168324</v>
      </c>
      <c r="K25" s="19">
        <f>+'当年度'!K25-'前年度'!K25</f>
        <v>64439</v>
      </c>
      <c r="L25" s="19">
        <f>+'当年度'!L25-'前年度'!L25</f>
        <v>-106524</v>
      </c>
      <c r="M25" s="19">
        <f>+'当年度'!M25-'前年度'!M25</f>
        <v>-294819</v>
      </c>
    </row>
    <row r="26" spans="1:13" ht="21.75" customHeight="1">
      <c r="A26" s="33"/>
      <c r="B26" s="29" t="s">
        <v>30</v>
      </c>
      <c r="C26" s="19">
        <f>+'当年度'!C26-'前年度'!C26</f>
        <v>0</v>
      </c>
      <c r="D26" s="19">
        <f>+'当年度'!D26-'前年度'!D26</f>
        <v>-4807</v>
      </c>
      <c r="E26" s="19">
        <f>+'当年度'!E26-'前年度'!E26</f>
        <v>-514</v>
      </c>
      <c r="F26" s="19">
        <f>+'当年度'!F26-'前年度'!F26</f>
        <v>-33327</v>
      </c>
      <c r="G26" s="19">
        <f>+'当年度'!G26-'前年度'!G26</f>
        <v>0</v>
      </c>
      <c r="H26" s="19">
        <f>+'当年度'!H26-'前年度'!H26</f>
        <v>9270</v>
      </c>
      <c r="I26" s="19">
        <f>+'当年度'!I26-'前年度'!I26</f>
        <v>1054</v>
      </c>
      <c r="J26" s="19">
        <f>+'当年度'!J26-'前年度'!J26</f>
        <v>334979</v>
      </c>
      <c r="K26" s="19">
        <f>+'当年度'!K26-'前年度'!K26</f>
        <v>6867</v>
      </c>
      <c r="L26" s="19">
        <f>+'当年度'!L26-'前年度'!L26</f>
        <v>154657</v>
      </c>
      <c r="M26" s="19">
        <f>+'当年度'!M26-'前年度'!M26</f>
        <v>468179</v>
      </c>
    </row>
    <row r="27" spans="1:13" ht="21.75" customHeight="1">
      <c r="A27" s="33"/>
      <c r="B27" s="28" t="s">
        <v>31</v>
      </c>
      <c r="C27" s="19">
        <f>+'当年度'!C27-'前年度'!C27</f>
        <v>0</v>
      </c>
      <c r="D27" s="19">
        <f>+'当年度'!D27-'前年度'!D27</f>
        <v>4767</v>
      </c>
      <c r="E27" s="19">
        <f>+'当年度'!E27-'前年度'!E27</f>
        <v>-144371</v>
      </c>
      <c r="F27" s="19">
        <f>+'当年度'!F27-'前年度'!F27</f>
        <v>-5716</v>
      </c>
      <c r="G27" s="19">
        <f>+'当年度'!G27-'前年度'!G27</f>
        <v>0</v>
      </c>
      <c r="H27" s="19">
        <f>+'当年度'!H27-'前年度'!H27</f>
        <v>-53901</v>
      </c>
      <c r="I27" s="19">
        <f>+'当年度'!I27-'前年度'!I27</f>
        <v>17897</v>
      </c>
      <c r="J27" s="19">
        <f>+'当年度'!J27-'前年度'!J27</f>
        <v>147960</v>
      </c>
      <c r="K27" s="19">
        <f>+'当年度'!K27-'前年度'!K27</f>
        <v>28660</v>
      </c>
      <c r="L27" s="19">
        <f>+'当年度'!L27-'前年度'!L27</f>
        <v>-39489</v>
      </c>
      <c r="M27" s="19">
        <f>+'当年度'!M27-'前年度'!M27</f>
        <v>-44193</v>
      </c>
    </row>
    <row r="28" spans="1:13" ht="21.75" customHeight="1">
      <c r="A28" s="33"/>
      <c r="B28" s="29" t="s">
        <v>32</v>
      </c>
      <c r="C28" s="19">
        <f>+'当年度'!C28-'前年度'!C28</f>
        <v>0</v>
      </c>
      <c r="D28" s="19">
        <f>+'当年度'!D28-'前年度'!D28</f>
        <v>-21835</v>
      </c>
      <c r="E28" s="19">
        <f>+'当年度'!E28-'前年度'!E28</f>
        <v>-166</v>
      </c>
      <c r="F28" s="19">
        <f>+'当年度'!F28-'前年度'!F28</f>
        <v>-1041</v>
      </c>
      <c r="G28" s="19">
        <f>+'当年度'!G28-'前年度'!G28</f>
        <v>0</v>
      </c>
      <c r="H28" s="19">
        <f>+'当年度'!H28-'前年度'!H28</f>
        <v>41162</v>
      </c>
      <c r="I28" s="19">
        <f>+'当年度'!I28-'前年度'!I28</f>
        <v>525</v>
      </c>
      <c r="J28" s="19">
        <f>+'当年度'!J28-'前年度'!J28</f>
        <v>-158096</v>
      </c>
      <c r="K28" s="19">
        <f>+'当年度'!K28-'前年度'!K28</f>
        <v>976</v>
      </c>
      <c r="L28" s="19">
        <f>+'当年度'!L28-'前年度'!L28</f>
        <v>45919</v>
      </c>
      <c r="M28" s="19">
        <f>+'当年度'!M28-'前年度'!M28</f>
        <v>-92556</v>
      </c>
    </row>
    <row r="29" spans="1:13" ht="21.75" customHeight="1">
      <c r="A29" s="33"/>
      <c r="B29" s="29" t="s">
        <v>33</v>
      </c>
      <c r="C29" s="19">
        <f>+'当年度'!C29-'前年度'!C29</f>
        <v>0</v>
      </c>
      <c r="D29" s="19">
        <f>+'当年度'!D29-'前年度'!D29</f>
        <v>-234413</v>
      </c>
      <c r="E29" s="19">
        <f>+'当年度'!E29-'前年度'!E29</f>
        <v>0</v>
      </c>
      <c r="F29" s="19">
        <f>+'当年度'!F29-'前年度'!F29</f>
        <v>-17908</v>
      </c>
      <c r="G29" s="19">
        <f>+'当年度'!G29-'前年度'!G29</f>
        <v>0</v>
      </c>
      <c r="H29" s="19">
        <f>+'当年度'!H29-'前年度'!H29</f>
        <v>14817</v>
      </c>
      <c r="I29" s="19">
        <f>+'当年度'!I29-'前年度'!I29</f>
        <v>0</v>
      </c>
      <c r="J29" s="19">
        <f>+'当年度'!J29-'前年度'!J29</f>
        <v>-44478</v>
      </c>
      <c r="K29" s="19">
        <f>+'当年度'!K29-'前年度'!K29</f>
        <v>-5190</v>
      </c>
      <c r="L29" s="19">
        <f>+'当年度'!L29-'前年度'!L29</f>
        <v>270275</v>
      </c>
      <c r="M29" s="19">
        <f>+'当年度'!M29-'前年度'!M29</f>
        <v>-16897</v>
      </c>
    </row>
    <row r="30" spans="1:13" ht="21.75" customHeight="1">
      <c r="A30" s="33"/>
      <c r="B30" s="29" t="s">
        <v>46</v>
      </c>
      <c r="C30" s="19">
        <f>+'当年度'!C30-'前年度'!C30</f>
        <v>0</v>
      </c>
      <c r="D30" s="19">
        <f>+'当年度'!D30-'前年度'!D30</f>
        <v>21145</v>
      </c>
      <c r="E30" s="19">
        <f>+'当年度'!E30-'前年度'!E30</f>
        <v>265452</v>
      </c>
      <c r="F30" s="19">
        <f>+'当年度'!F30-'前年度'!F30</f>
        <v>86</v>
      </c>
      <c r="G30" s="19">
        <f>+'当年度'!G30-'前年度'!G30</f>
        <v>0</v>
      </c>
      <c r="H30" s="19">
        <f>+'当年度'!H30-'前年度'!H30</f>
        <v>-7851</v>
      </c>
      <c r="I30" s="19">
        <f>+'当年度'!I30-'前年度'!I30</f>
        <v>1540</v>
      </c>
      <c r="J30" s="19">
        <f>+'当年度'!J30-'前年度'!J30</f>
        <v>17483</v>
      </c>
      <c r="K30" s="19">
        <f>+'当年度'!K30-'前年度'!K30</f>
        <v>-294412</v>
      </c>
      <c r="L30" s="19">
        <f>+'当年度'!L30-'前年度'!L30</f>
        <v>-163510</v>
      </c>
      <c r="M30" s="19">
        <f>+'当年度'!M30-'前年度'!M30</f>
        <v>-160067</v>
      </c>
    </row>
    <row r="31" spans="1:13" ht="21.75" customHeight="1">
      <c r="A31" s="33"/>
      <c r="B31" s="28" t="s">
        <v>47</v>
      </c>
      <c r="C31" s="18">
        <f>+'当年度'!C31-'前年度'!C31</f>
        <v>0</v>
      </c>
      <c r="D31" s="18">
        <f>+'当年度'!D31-'前年度'!D31</f>
        <v>7788</v>
      </c>
      <c r="E31" s="18">
        <f>+'当年度'!E31-'前年度'!E31</f>
        <v>68573</v>
      </c>
      <c r="F31" s="18">
        <f>+'当年度'!F31-'前年度'!F31</f>
        <v>-2931</v>
      </c>
      <c r="G31" s="18">
        <f>+'当年度'!G31-'前年度'!G31</f>
        <v>0</v>
      </c>
      <c r="H31" s="18">
        <f>+'当年度'!H31-'前年度'!H31</f>
        <v>-47358</v>
      </c>
      <c r="I31" s="18">
        <f>+'当年度'!I31-'前年度'!I31</f>
        <v>714</v>
      </c>
      <c r="J31" s="18">
        <f>+'当年度'!J31-'前年度'!J31</f>
        <v>36252</v>
      </c>
      <c r="K31" s="18">
        <f>+'当年度'!K31-'前年度'!K31</f>
        <v>535772</v>
      </c>
      <c r="L31" s="18">
        <f>+'当年度'!L31-'前年度'!L31</f>
        <v>-52678</v>
      </c>
      <c r="M31" s="18">
        <f>+'当年度'!M31-'前年度'!M31</f>
        <v>546132</v>
      </c>
    </row>
    <row r="32" spans="1:13" ht="21.75" customHeight="1">
      <c r="A32" s="33"/>
      <c r="B32" s="28" t="s">
        <v>48</v>
      </c>
      <c r="C32" s="18">
        <f>+'当年度'!C32-'前年度'!C32</f>
        <v>0</v>
      </c>
      <c r="D32" s="18">
        <f>+'当年度'!D32-'前年度'!D32</f>
        <v>163794</v>
      </c>
      <c r="E32" s="18">
        <f>+'当年度'!E32-'前年度'!E32</f>
        <v>45928</v>
      </c>
      <c r="F32" s="18">
        <f>+'当年度'!F32-'前年度'!F32</f>
        <v>-15770</v>
      </c>
      <c r="G32" s="18">
        <f>+'当年度'!G32-'前年度'!G32</f>
        <v>0</v>
      </c>
      <c r="H32" s="18">
        <f>+'当年度'!H32-'前年度'!H32</f>
        <v>-147308</v>
      </c>
      <c r="I32" s="18">
        <f>+'当年度'!I32-'前年度'!I32</f>
        <v>8847</v>
      </c>
      <c r="J32" s="18">
        <f>+'当年度'!J32-'前年度'!J32</f>
        <v>-101778</v>
      </c>
      <c r="K32" s="18">
        <f>+'当年度'!K32-'前年度'!K32</f>
        <v>-4016</v>
      </c>
      <c r="L32" s="18">
        <f>+'当年度'!L32-'前年度'!L32</f>
        <v>-30655</v>
      </c>
      <c r="M32" s="18">
        <f>+'当年度'!M32-'前年度'!M32</f>
        <v>-80958</v>
      </c>
    </row>
    <row r="33" spans="1:13" ht="21.75" customHeight="1">
      <c r="A33" s="33"/>
      <c r="B33" s="29" t="s">
        <v>34</v>
      </c>
      <c r="C33" s="19">
        <f>+'当年度'!C33-'前年度'!C33</f>
        <v>0</v>
      </c>
      <c r="D33" s="19">
        <f>+'当年度'!D33-'前年度'!D33</f>
        <v>-101534</v>
      </c>
      <c r="E33" s="19">
        <f>+'当年度'!E33-'前年度'!E33</f>
        <v>0</v>
      </c>
      <c r="F33" s="19">
        <f>+'当年度'!F33-'前年度'!F33</f>
        <v>-13897</v>
      </c>
      <c r="G33" s="19">
        <f>+'当年度'!G33-'前年度'!G33</f>
        <v>0</v>
      </c>
      <c r="H33" s="19">
        <f>+'当年度'!H33-'前年度'!H33</f>
        <v>119697</v>
      </c>
      <c r="I33" s="19">
        <f>+'当年度'!I33-'前年度'!I33</f>
        <v>1219</v>
      </c>
      <c r="J33" s="19">
        <f>+'当年度'!J33-'前年度'!J33</f>
        <v>-3958</v>
      </c>
      <c r="K33" s="19">
        <f>+'当年度'!K33-'前年度'!K33</f>
        <v>3850</v>
      </c>
      <c r="L33" s="19">
        <f>+'当年度'!L33-'前年度'!L33</f>
        <v>-175105</v>
      </c>
      <c r="M33" s="19">
        <f>+'当年度'!M33-'前年度'!M33</f>
        <v>-169728</v>
      </c>
    </row>
    <row r="34" spans="1:13" ht="21.75" customHeight="1">
      <c r="A34" s="33"/>
      <c r="B34" s="28" t="s">
        <v>35</v>
      </c>
      <c r="C34" s="19">
        <f>+'当年度'!C34-'前年度'!C34</f>
        <v>0</v>
      </c>
      <c r="D34" s="19">
        <f>+'当年度'!D34-'前年度'!D34</f>
        <v>107654</v>
      </c>
      <c r="E34" s="19">
        <f>+'当年度'!E34-'前年度'!E34</f>
        <v>-13909</v>
      </c>
      <c r="F34" s="19">
        <f>+'当年度'!F34-'前年度'!F34</f>
        <v>99293</v>
      </c>
      <c r="G34" s="19">
        <f>+'当年度'!G34-'前年度'!G34</f>
        <v>0</v>
      </c>
      <c r="H34" s="19">
        <f>+'当年度'!H34-'前年度'!H34</f>
        <v>-7300</v>
      </c>
      <c r="I34" s="19">
        <f>+'当年度'!I34-'前年度'!I34</f>
        <v>0</v>
      </c>
      <c r="J34" s="19">
        <f>+'当年度'!J34-'前年度'!J34</f>
        <v>-80749</v>
      </c>
      <c r="K34" s="19">
        <f>+'当年度'!K34-'前年度'!K34</f>
        <v>-37219</v>
      </c>
      <c r="L34" s="19">
        <f>+'当年度'!L34-'前年度'!L34</f>
        <v>-37924</v>
      </c>
      <c r="M34" s="19">
        <f>+'当年度'!M34-'前年度'!M34</f>
        <v>29846</v>
      </c>
    </row>
    <row r="35" spans="1:13" ht="21.75" customHeight="1">
      <c r="A35" s="33"/>
      <c r="B35" s="31" t="s">
        <v>36</v>
      </c>
      <c r="C35" s="21">
        <f>+'当年度'!C35-'前年度'!C35</f>
        <v>-21714</v>
      </c>
      <c r="D35" s="21">
        <f>+'当年度'!D35-'前年度'!D35</f>
        <v>3793086</v>
      </c>
      <c r="E35" s="21">
        <f>+'当年度'!E35-'前年度'!E35</f>
        <v>-448231</v>
      </c>
      <c r="F35" s="21">
        <f>+'当年度'!F35-'前年度'!F35</f>
        <v>-2327046</v>
      </c>
      <c r="G35" s="21">
        <f>+'当年度'!G35-'前年度'!G35</f>
        <v>-26257</v>
      </c>
      <c r="H35" s="21">
        <f>+'当年度'!H35-'前年度'!H35</f>
        <v>-1350715</v>
      </c>
      <c r="I35" s="21">
        <f>+'当年度'!I35-'前年度'!I35</f>
        <v>-469692</v>
      </c>
      <c r="J35" s="21">
        <f>+'当年度'!J35-'前年度'!J35</f>
        <v>703799</v>
      </c>
      <c r="K35" s="21">
        <f>+'当年度'!K35-'前年度'!K35</f>
        <v>-855027</v>
      </c>
      <c r="L35" s="21">
        <f>+'当年度'!L35-'前年度'!L35</f>
        <v>-5241859</v>
      </c>
      <c r="M35" s="21">
        <f>+'当年度'!M35-'前年度'!M35</f>
        <v>-6440218</v>
      </c>
    </row>
    <row r="36" spans="1:13" ht="21.75" customHeight="1">
      <c r="A36" s="33"/>
      <c r="B36" s="31" t="s">
        <v>37</v>
      </c>
      <c r="C36" s="21">
        <f>+'当年度'!C36-'前年度'!C36</f>
        <v>-6183</v>
      </c>
      <c r="D36" s="21">
        <f>+'当年度'!D36-'前年度'!D36</f>
        <v>-3075034</v>
      </c>
      <c r="E36" s="21">
        <f>+'当年度'!E36-'前年度'!E36</f>
        <v>226899</v>
      </c>
      <c r="F36" s="21">
        <f>+'当年度'!F36-'前年度'!F36</f>
        <v>-13304</v>
      </c>
      <c r="G36" s="21">
        <f>+'当年度'!G36-'前年度'!G36</f>
        <v>0</v>
      </c>
      <c r="H36" s="21">
        <f>+'当年度'!H36-'前年度'!H36</f>
        <v>-78597</v>
      </c>
      <c r="I36" s="21">
        <f>+'当年度'!I36-'前年度'!I36</f>
        <v>35563</v>
      </c>
      <c r="J36" s="21">
        <f>+'当年度'!J36-'前年度'!J36</f>
        <v>1075764</v>
      </c>
      <c r="K36" s="21">
        <f>+'当年度'!K36-'前年度'!K36</f>
        <v>323175</v>
      </c>
      <c r="L36" s="21">
        <f>+'当年度'!L36-'前年度'!L36</f>
        <v>-1130523</v>
      </c>
      <c r="M36" s="21">
        <f>+'当年度'!M36-'前年度'!M36</f>
        <v>-2733485</v>
      </c>
    </row>
    <row r="37" spans="1:13" ht="21.75" customHeight="1">
      <c r="A37" s="33"/>
      <c r="B37" s="31" t="s">
        <v>38</v>
      </c>
      <c r="C37" s="21">
        <f>+'当年度'!C37-'前年度'!C37</f>
        <v>-27897</v>
      </c>
      <c r="D37" s="21">
        <f>+'当年度'!D37-'前年度'!D37</f>
        <v>718052</v>
      </c>
      <c r="E37" s="21">
        <f>+'当年度'!E37-'前年度'!E37</f>
        <v>-221332</v>
      </c>
      <c r="F37" s="21">
        <f>+'当年度'!F37-'前年度'!F37</f>
        <v>-2340350</v>
      </c>
      <c r="G37" s="21">
        <f>+'当年度'!G37-'前年度'!G37</f>
        <v>-26257</v>
      </c>
      <c r="H37" s="21">
        <f>+'当年度'!H37-'前年度'!H37</f>
        <v>-1429312</v>
      </c>
      <c r="I37" s="21">
        <f>+'当年度'!I37-'前年度'!I37</f>
        <v>-434129</v>
      </c>
      <c r="J37" s="21">
        <f>+'当年度'!J37-'前年度'!J37</f>
        <v>1779563</v>
      </c>
      <c r="K37" s="21">
        <f>+'当年度'!K37-'前年度'!K37</f>
        <v>-531852</v>
      </c>
      <c r="L37" s="21">
        <f>+'当年度'!L37-'前年度'!L37</f>
        <v>-6372382</v>
      </c>
      <c r="M37" s="21">
        <f>+'当年度'!M37-'前年度'!M37</f>
        <v>-9173703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5" r:id="rId1"/>
  <headerFooter alignWithMargins="0">
    <oddHeader>&amp;L&amp;"ＭＳ ゴシック,標準"&amp;24６　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2" width="12.66015625" style="0" customWidth="1"/>
    <col min="13" max="13" width="14.66015625" style="0" customWidth="1"/>
  </cols>
  <sheetData>
    <row r="1" spans="2:14" ht="17.25">
      <c r="B1" s="32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2:14" ht="17.25">
      <c r="B3" s="2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</row>
    <row r="4" spans="2:14" ht="17.25">
      <c r="B4" s="25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"/>
    </row>
    <row r="5" spans="2:14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28" t="s">
        <v>13</v>
      </c>
      <c r="C6" s="13" t="str">
        <f>IF(AND('当年度'!C6=0,'前年度'!C6=0),"",IF('前年度'!C6=0,"皆増",IF('当年度'!C6=0,"皆減",ROUND('増減額'!C6/'前年度'!C6*100,1))))</f>
        <v>皆減</v>
      </c>
      <c r="D6" s="13">
        <f>IF(AND('当年度'!D6=0,'前年度'!D6=0),"",IF('前年度'!D6=0,"皆増",IF('当年度'!D6=0,"皆減",ROUND('増減額'!D6/'前年度'!D6*100,1))))</f>
        <v>16.1</v>
      </c>
      <c r="E6" s="13">
        <f>IF(AND('当年度'!E6=0,'前年度'!E6=0),"",IF('前年度'!E6=0,"皆増",IF('当年度'!E6=0,"皆減",ROUND('増減額'!E6/'前年度'!E6*100,1))))</f>
        <v>-53.5</v>
      </c>
      <c r="F6" s="13">
        <f>IF(AND('当年度'!F6=0,'前年度'!F6=0),"",IF('前年度'!F6=0,"皆増",IF('当年度'!F6=0,"皆減",ROUND('増減額'!F6/'前年度'!F6*100,1))))</f>
        <v>-53.4</v>
      </c>
      <c r="G6" s="13" t="str">
        <f>IF(AND('当年度'!G6=0,'前年度'!G6=0),"",IF('前年度'!G6=0,"皆増",IF('当年度'!G6=0,"皆減",ROUND('増減額'!G6/'前年度'!G6*100,1))))</f>
        <v>皆増</v>
      </c>
      <c r="H6" s="13">
        <f>IF(AND('当年度'!H6=0,'前年度'!H6=0),"",IF('前年度'!H6=0,"皆増",IF('当年度'!H6=0,"皆減",ROUND('増減額'!H6/'前年度'!H6*100,1))))</f>
        <v>7.1</v>
      </c>
      <c r="I6" s="13">
        <f>IF(AND('当年度'!I6=0,'前年度'!I6=0),"",IF('前年度'!I6=0,"皆増",IF('当年度'!I6=0,"皆減",ROUND('増減額'!I6/'前年度'!I6*100,1))))</f>
        <v>37</v>
      </c>
      <c r="J6" s="13">
        <f>IF(AND('当年度'!J6=0,'前年度'!J6=0),"",IF('前年度'!J6=0,"皆増",IF('当年度'!J6=0,"皆減",ROUND('増減額'!J6/'前年度'!J6*100,1))))</f>
        <v>-0.1</v>
      </c>
      <c r="K6" s="13">
        <f>IF(AND('当年度'!K6=0,'前年度'!K6=0),"",IF('前年度'!K6=0,"皆増",IF('当年度'!K6=0,"皆減",ROUND('増減額'!K6/'前年度'!K6*100,1))))</f>
        <v>8.8</v>
      </c>
      <c r="L6" s="13">
        <f>IF(AND('当年度'!L6=0,'前年度'!L6=0),"",IF('前年度'!L6=0,"皆増",IF('当年度'!L6=0,"皆減",ROUND('増減額'!L6/'前年度'!L6*100,1))))</f>
        <v>-63</v>
      </c>
      <c r="M6" s="13">
        <f>IF(AND('当年度'!M6=0,'前年度'!M6=0),"",IF('前年度'!M6=0,"皆増",IF('当年度'!M6=0,"皆減",ROUND('増減額'!M6/'前年度'!M6*100,1))))</f>
        <v>-13.8</v>
      </c>
      <c r="N6" s="1"/>
    </row>
    <row r="7" spans="2:14" ht="21.75" customHeight="1">
      <c r="B7" s="28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77.3</v>
      </c>
      <c r="E7" s="13">
        <f>IF(AND('当年度'!E7=0,'前年度'!E7=0),"",IF('前年度'!E7=0,"皆増",IF('当年度'!E7=0,"皆減",ROUND('増減額'!E7/'前年度'!E7*100,1))))</f>
        <v>7.5</v>
      </c>
      <c r="F7" s="13">
        <f>IF(AND('当年度'!F7=0,'前年度'!F7=0),"",IF('前年度'!F7=0,"皆増",IF('当年度'!F7=0,"皆減",ROUND('増減額'!F7/'前年度'!F7*100,1))))</f>
        <v>-23.4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34.3</v>
      </c>
      <c r="I7" s="13">
        <f>IF(AND('当年度'!I7=0,'前年度'!I7=0),"",IF('前年度'!I7=0,"皆増",IF('当年度'!I7=0,"皆減",ROUND('増減額'!I7/'前年度'!I7*100,1))))</f>
        <v>-59.1</v>
      </c>
      <c r="J7" s="13">
        <f>IF(AND('当年度'!J7=0,'前年度'!J7=0),"",IF('前年度'!J7=0,"皆増",IF('当年度'!J7=0,"皆減",ROUND('増減額'!J7/'前年度'!J7*100,1))))</f>
        <v>0.6</v>
      </c>
      <c r="K7" s="13">
        <f>IF(AND('当年度'!K7=0,'前年度'!K7=0),"",IF('前年度'!K7=0,"皆増",IF('当年度'!K7=0,"皆減",ROUND('増減額'!K7/'前年度'!K7*100,1))))</f>
        <v>-12.7</v>
      </c>
      <c r="L7" s="13">
        <f>IF(AND('当年度'!L7=0,'前年度'!L7=0),"",IF('前年度'!L7=0,"皆増",IF('当年度'!L7=0,"皆減",ROUND('増減額'!L7/'前年度'!L7*100,1))))</f>
        <v>-57.4</v>
      </c>
      <c r="M7" s="13">
        <f>IF(AND('当年度'!M7=0,'前年度'!M7=0),"",IF('前年度'!M7=0,"皆増",IF('当年度'!M7=0,"皆減",ROUND('増減額'!M7/'前年度'!M7*100,1))))</f>
        <v>-13.2</v>
      </c>
      <c r="N7" s="1"/>
    </row>
    <row r="8" spans="2:14" ht="21.75" customHeight="1">
      <c r="B8" s="28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-19.3</v>
      </c>
      <c r="E8" s="13">
        <f>IF(AND('当年度'!E8=0,'前年度'!E8=0),"",IF('前年度'!E8=0,"皆増",IF('当年度'!E8=0,"皆減",ROUND('増減額'!E8/'前年度'!E8*100,1))))</f>
        <v>-88.8</v>
      </c>
      <c r="F8" s="13">
        <f>IF(AND('当年度'!F8=0,'前年度'!F8=0),"",IF('前年度'!F8=0,"皆増",IF('当年度'!F8=0,"皆減",ROUND('増減額'!F8/'前年度'!F8*100,1))))</f>
        <v>-16</v>
      </c>
      <c r="G8" s="13" t="str">
        <f>IF(AND('当年度'!G8=0,'前年度'!G8=0),"",IF('前年度'!G8=0,"皆増",IF('当年度'!G8=0,"皆減",ROUND('増減額'!G8/'前年度'!G8*100,1))))</f>
        <v>皆減</v>
      </c>
      <c r="H8" s="13">
        <f>IF(AND('当年度'!H8=0,'前年度'!H8=0),"",IF('前年度'!H8=0,"皆増",IF('当年度'!H8=0,"皆減",ROUND('増減額'!H8/'前年度'!H8*100,1))))</f>
        <v>-22.6</v>
      </c>
      <c r="I8" s="13">
        <f>IF(AND('当年度'!I8=0,'前年度'!I8=0),"",IF('前年度'!I8=0,"皆増",IF('当年度'!I8=0,"皆減",ROUND('増減額'!I8/'前年度'!I8*100,1))))</f>
        <v>990.2</v>
      </c>
      <c r="J8" s="13">
        <f>IF(AND('当年度'!J8=0,'前年度'!J8=0),"",IF('前年度'!J8=0,"皆増",IF('当年度'!J8=0,"皆減",ROUND('増減額'!J8/'前年度'!J8*100,1))))</f>
        <v>30.2</v>
      </c>
      <c r="K8" s="13">
        <f>IF(AND('当年度'!K8=0,'前年度'!K8=0),"",IF('前年度'!K8=0,"皆増",IF('当年度'!K8=0,"皆減",ROUND('増減額'!K8/'前年度'!K8*100,1))))</f>
        <v>-14.7</v>
      </c>
      <c r="L8" s="13">
        <f>IF(AND('当年度'!L8=0,'前年度'!L8=0),"",IF('前年度'!L8=0,"皆増",IF('当年度'!L8=0,"皆減",ROUND('増減額'!L8/'前年度'!L8*100,1))))</f>
        <v>-24.9</v>
      </c>
      <c r="M8" s="13">
        <f>IF(AND('当年度'!M8=0,'前年度'!M8=0),"",IF('前年度'!M8=0,"皆増",IF('当年度'!M8=0,"皆減",ROUND('増減額'!M8/'前年度'!M8*100,1))))</f>
        <v>-1.9</v>
      </c>
      <c r="N8" s="1"/>
    </row>
    <row r="9" spans="2:14" ht="21.75" customHeight="1">
      <c r="B9" s="28" t="s">
        <v>16</v>
      </c>
      <c r="C9" s="13">
        <f>IF(AND('当年度'!C9=0,'前年度'!C9=0),"",IF('前年度'!C9=0,"皆増",IF('当年度'!C9=0,"皆減",ROUND('増減額'!C9/'前年度'!C9*100,1))))</f>
      </c>
      <c r="D9" s="13">
        <f>IF(AND('当年度'!D9=0,'前年度'!D9=0),"",IF('前年度'!D9=0,"皆増",IF('当年度'!D9=0,"皆減",ROUND('増減額'!D9/'前年度'!D9*100,1))))</f>
        <v>49.6</v>
      </c>
      <c r="E9" s="13">
        <f>IF(AND('当年度'!E9=0,'前年度'!E9=0),"",IF('前年度'!E9=0,"皆増",IF('当年度'!E9=0,"皆減",ROUND('増減額'!E9/'前年度'!E9*100,1))))</f>
        <v>5.2</v>
      </c>
      <c r="F9" s="13">
        <f>IF(AND('当年度'!F9=0,'前年度'!F9=0),"",IF('前年度'!F9=0,"皆増",IF('当年度'!F9=0,"皆減",ROUND('増減額'!F9/'前年度'!F9*100,1))))</f>
        <v>88.1</v>
      </c>
      <c r="G9" s="13" t="str">
        <f>IF(AND('当年度'!G9=0,'前年度'!G9=0),"",IF('前年度'!G9=0,"皆増",IF('当年度'!G9=0,"皆減",ROUND('増減額'!G9/'前年度'!G9*100,1))))</f>
        <v>皆減</v>
      </c>
      <c r="H9" s="13">
        <f>IF(AND('当年度'!H9=0,'前年度'!H9=0),"",IF('前年度'!H9=0,"皆増",IF('当年度'!H9=0,"皆減",ROUND('増減額'!H9/'前年度'!H9*100,1))))</f>
        <v>2.8</v>
      </c>
      <c r="I9" s="13">
        <f>IF(AND('当年度'!I9=0,'前年度'!I9=0),"",IF('前年度'!I9=0,"皆増",IF('当年度'!I9=0,"皆減",ROUND('増減額'!I9/'前年度'!I9*100,1))))</f>
        <v>23.2</v>
      </c>
      <c r="J9" s="13">
        <f>IF(AND('当年度'!J9=0,'前年度'!J9=0),"",IF('前年度'!J9=0,"皆増",IF('当年度'!J9=0,"皆減",ROUND('増減額'!J9/'前年度'!J9*100,1))))</f>
        <v>-44.5</v>
      </c>
      <c r="K9" s="13">
        <f>IF(AND('当年度'!K9=0,'前年度'!K9=0),"",IF('前年度'!K9=0,"皆増",IF('当年度'!K9=0,"皆減",ROUND('増減額'!K9/'前年度'!K9*100,1))))</f>
        <v>-17.4</v>
      </c>
      <c r="L9" s="13">
        <f>IF(AND('当年度'!L9=0,'前年度'!L9=0),"",IF('前年度'!L9=0,"皆増",IF('当年度'!L9=0,"皆減",ROUND('増減額'!L9/'前年度'!L9*100,1))))</f>
        <v>26.3</v>
      </c>
      <c r="M9" s="13">
        <f>IF(AND('当年度'!M9=0,'前年度'!M9=0),"",IF('前年度'!M9=0,"皆増",IF('当年度'!M9=0,"皆減",ROUND('増減額'!M9/'前年度'!M9*100,1))))</f>
        <v>-15.7</v>
      </c>
      <c r="N9" s="1"/>
    </row>
    <row r="10" spans="2:14" ht="21.75" customHeight="1">
      <c r="B10" s="28" t="s">
        <v>17</v>
      </c>
      <c r="C10" s="13" t="str">
        <f>IF(AND('当年度'!C10=0,'前年度'!C10=0),"",IF('前年度'!C10=0,"皆増",IF('当年度'!C10=0,"皆減",ROUND('増減額'!C10/'前年度'!C10*100,1))))</f>
        <v>皆減</v>
      </c>
      <c r="D10" s="13">
        <f>IF(AND('当年度'!D10=0,'前年度'!D10=0),"",IF('前年度'!D10=0,"皆増",IF('当年度'!D10=0,"皆減",ROUND('増減額'!D10/'前年度'!D10*100,1))))</f>
        <v>153</v>
      </c>
      <c r="E10" s="13">
        <f>IF(AND('当年度'!E10=0,'前年度'!E10=0),"",IF('前年度'!E10=0,"皆増",IF('当年度'!E10=0,"皆減",ROUND('増減額'!E10/'前年度'!E10*100,1))))</f>
        <v>-30.2</v>
      </c>
      <c r="F10" s="13">
        <f>IF(AND('当年度'!F10=0,'前年度'!F10=0),"",IF('前年度'!F10=0,"皆増",IF('当年度'!F10=0,"皆減",ROUND('増減額'!F10/'前年度'!F10*100,1))))</f>
        <v>-11.3</v>
      </c>
      <c r="G10" s="13">
        <f>IF(AND('当年度'!G10=0,'前年度'!G10=0),"",IF('前年度'!G10=0,"皆増",IF('当年度'!G10=0,"皆減",ROUND('増減額'!G10/'前年度'!G10*100,1))))</f>
        <v>8.4</v>
      </c>
      <c r="H10" s="13">
        <f>IF(AND('当年度'!H10=0,'前年度'!H10=0),"",IF('前年度'!H10=0,"皆増",IF('当年度'!H10=0,"皆減",ROUND('増減額'!H10/'前年度'!H10*100,1))))</f>
        <v>-33.5</v>
      </c>
      <c r="I10" s="13">
        <f>IF(AND('当年度'!I10=0,'前年度'!I10=0),"",IF('前年度'!I10=0,"皆増",IF('当年度'!I10=0,"皆減",ROUND('増減額'!I10/'前年度'!I10*100,1))))</f>
        <v>-99.4</v>
      </c>
      <c r="J10" s="13">
        <f>IF(AND('当年度'!J10=0,'前年度'!J10=0),"",IF('前年度'!J10=0,"皆増",IF('当年度'!J10=0,"皆減",ROUND('増減額'!J10/'前年度'!J10*100,1))))</f>
        <v>12.3</v>
      </c>
      <c r="K10" s="13">
        <f>IF(AND('当年度'!K10=0,'前年度'!K10=0),"",IF('前年度'!K10=0,"皆増",IF('当年度'!K10=0,"皆減",ROUND('増減額'!K10/'前年度'!K10*100,1))))</f>
        <v>-34.4</v>
      </c>
      <c r="L10" s="13">
        <f>IF(AND('当年度'!L10=0,'前年度'!L10=0),"",IF('前年度'!L10=0,"皆増",IF('当年度'!L10=0,"皆減",ROUND('増減額'!L10/'前年度'!L10*100,1))))</f>
        <v>-5</v>
      </c>
      <c r="M10" s="13">
        <f>IF(AND('当年度'!M10=0,'前年度'!M10=0),"",IF('前年度'!M10=0,"皆増",IF('当年度'!M10=0,"皆減",ROUND('増減額'!M10/'前年度'!M10*100,1))))</f>
        <v>14.5</v>
      </c>
      <c r="N10" s="1"/>
    </row>
    <row r="11" spans="2:14" ht="21.75" customHeight="1">
      <c r="B11" s="28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-45.2</v>
      </c>
      <c r="E11" s="13">
        <f>IF(AND('当年度'!E11=0,'前年度'!E11=0),"",IF('前年度'!E11=0,"皆増",IF('当年度'!E11=0,"皆減",ROUND('増減額'!E11/'前年度'!E11*100,1))))</f>
        <v>-41</v>
      </c>
      <c r="F11" s="13">
        <f>IF(AND('当年度'!F11=0,'前年度'!F11=0),"",IF('前年度'!F11=0,"皆増",IF('当年度'!F11=0,"皆減",ROUND('増減額'!F11/'前年度'!F11*100,1))))</f>
        <v>85.9</v>
      </c>
      <c r="G11" s="13" t="str">
        <f>IF(AND('当年度'!G11=0,'前年度'!G11=0),"",IF('前年度'!G11=0,"皆増",IF('当年度'!G11=0,"皆減",ROUND('増減額'!G11/'前年度'!G11*100,1))))</f>
        <v>皆減</v>
      </c>
      <c r="H11" s="13">
        <f>IF(AND('当年度'!H11=0,'前年度'!H11=0),"",IF('前年度'!H11=0,"皆増",IF('当年度'!H11=0,"皆減",ROUND('増減額'!H11/'前年度'!H11*100,1))))</f>
        <v>-42.5</v>
      </c>
      <c r="I11" s="13">
        <f>IF(AND('当年度'!I11=0,'前年度'!I11=0),"",IF('前年度'!I11=0,"皆増",IF('当年度'!I11=0,"皆減",ROUND('増減額'!I11/'前年度'!I11*100,1))))</f>
        <v>151.3</v>
      </c>
      <c r="J11" s="13">
        <f>IF(AND('当年度'!J11=0,'前年度'!J11=0),"",IF('前年度'!J11=0,"皆増",IF('当年度'!J11=0,"皆減",ROUND('増減額'!J11/'前年度'!J11*100,1))))</f>
        <v>-13.7</v>
      </c>
      <c r="K11" s="13">
        <f>IF(AND('当年度'!K11=0,'前年度'!K11=0),"",IF('前年度'!K11=0,"皆増",IF('当年度'!K11=0,"皆減",ROUND('増減額'!K11/'前年度'!K11*100,1))))</f>
        <v>-17.2</v>
      </c>
      <c r="L11" s="13">
        <f>IF(AND('当年度'!L11=0,'前年度'!L11=0),"",IF('前年度'!L11=0,"皆増",IF('当年度'!L11=0,"皆減",ROUND('増減額'!L11/'前年度'!L11*100,1))))</f>
        <v>-27.7</v>
      </c>
      <c r="M11" s="13">
        <f>IF(AND('当年度'!M11=0,'前年度'!M11=0),"",IF('前年度'!M11=0,"皆増",IF('当年度'!M11=0,"皆減",ROUND('増減額'!M11/'前年度'!M11*100,1))))</f>
        <v>-19.4</v>
      </c>
      <c r="N11" s="1"/>
    </row>
    <row r="12" spans="2:14" ht="21.75" customHeight="1">
      <c r="B12" s="28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28.8</v>
      </c>
      <c r="E12" s="13">
        <f>IF(AND('当年度'!E12=0,'前年度'!E12=0),"",IF('前年度'!E12=0,"皆増",IF('当年度'!E12=0,"皆減",ROUND('増減額'!E12/'前年度'!E12*100,1))))</f>
        <v>79.6</v>
      </c>
      <c r="F12" s="13">
        <f>IF(AND('当年度'!F12=0,'前年度'!F12=0),"",IF('前年度'!F12=0,"皆増",IF('当年度'!F12=0,"皆減",ROUND('増減額'!F12/'前年度'!F12*100,1))))</f>
        <v>-94.9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-67.4</v>
      </c>
      <c r="I12" s="13">
        <f>IF(AND('当年度'!I12=0,'前年度'!I12=0),"",IF('前年度'!I12=0,"皆増",IF('当年度'!I12=0,"皆減",ROUND('増減額'!I12/'前年度'!I12*100,1))))</f>
        <v>-68.9</v>
      </c>
      <c r="J12" s="13">
        <f>IF(AND('当年度'!J12=0,'前年度'!J12=0),"",IF('前年度'!J12=0,"皆増",IF('当年度'!J12=0,"皆減",ROUND('増減額'!J12/'前年度'!J12*100,1))))</f>
        <v>130.8</v>
      </c>
      <c r="K12" s="13">
        <f>IF(AND('当年度'!K12=0,'前年度'!K12=0),"",IF('前年度'!K12=0,"皆増",IF('当年度'!K12=0,"皆減",ROUND('増減額'!K12/'前年度'!K12*100,1))))</f>
        <v>229.4</v>
      </c>
      <c r="L12" s="13">
        <f>IF(AND('当年度'!L12=0,'前年度'!L12=0),"",IF('前年度'!L12=0,"皆増",IF('当年度'!L12=0,"皆減",ROUND('増減額'!L12/'前年度'!L12*100,1))))</f>
        <v>-69.7</v>
      </c>
      <c r="M12" s="13">
        <f>IF(AND('当年度'!M12=0,'前年度'!M12=0),"",IF('前年度'!M12=0,"皆増",IF('当年度'!M12=0,"皆減",ROUND('増減額'!M12/'前年度'!M12*100,1))))</f>
        <v>24.8</v>
      </c>
      <c r="N12" s="1"/>
    </row>
    <row r="13" spans="2:14" ht="21.75" customHeight="1">
      <c r="B13" s="28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213.5</v>
      </c>
      <c r="E13" s="13">
        <f>IF(AND('当年度'!E13=0,'前年度'!E13=0),"",IF('前年度'!E13=0,"皆増",IF('当年度'!E13=0,"皆減",ROUND('増減額'!E13/'前年度'!E13*100,1))))</f>
        <v>-59.5</v>
      </c>
      <c r="F13" s="13">
        <f>IF(AND('当年度'!F13=0,'前年度'!F13=0),"",IF('前年度'!F13=0,"皆増",IF('当年度'!F13=0,"皆減",ROUND('増減額'!F13/'前年度'!F13*100,1))))</f>
        <v>-79.3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4.2</v>
      </c>
      <c r="I13" s="13">
        <f>IF(AND('当年度'!I13=0,'前年度'!I13=0),"",IF('前年度'!I13=0,"皆増",IF('当年度'!I13=0,"皆減",ROUND('増減額'!I13/'前年度'!I13*100,1))))</f>
        <v>369.6</v>
      </c>
      <c r="J13" s="13">
        <f>IF(AND('当年度'!J13=0,'前年度'!J13=0),"",IF('前年度'!J13=0,"皆増",IF('当年度'!J13=0,"皆減",ROUND('増減額'!J13/'前年度'!J13*100,1))))</f>
        <v>-22</v>
      </c>
      <c r="K13" s="13">
        <f>IF(AND('当年度'!K13=0,'前年度'!K13=0),"",IF('前年度'!K13=0,"皆増",IF('当年度'!K13=0,"皆減",ROUND('増減額'!K13/'前年度'!K13*100,1))))</f>
        <v>-15.3</v>
      </c>
      <c r="L13" s="13">
        <f>IF(AND('当年度'!L13=0,'前年度'!L13=0),"",IF('前年度'!L13=0,"皆増",IF('当年度'!L13=0,"皆減",ROUND('増減額'!L13/'前年度'!L13*100,1))))</f>
        <v>18.6</v>
      </c>
      <c r="M13" s="13">
        <f>IF(AND('当年度'!M13=0,'前年度'!M13=0),"",IF('前年度'!M13=0,"皆増",IF('当年度'!M13=0,"皆減",ROUND('増減額'!M13/'前年度'!M13*100,1))))</f>
        <v>-33.8</v>
      </c>
      <c r="N13" s="1"/>
    </row>
    <row r="14" spans="2:14" ht="21.75" customHeight="1">
      <c r="B14" s="28" t="s">
        <v>21</v>
      </c>
      <c r="C14" s="13" t="str">
        <f>IF(AND('当年度'!C14=0,'前年度'!C14=0),"",IF('前年度'!C14=0,"皆増",IF('当年度'!C14=0,"皆減",ROUND('増減額'!C14/'前年度'!C14*100,1))))</f>
        <v>皆減</v>
      </c>
      <c r="D14" s="13">
        <f>IF(AND('当年度'!D14=0,'前年度'!D14=0),"",IF('前年度'!D14=0,"皆増",IF('当年度'!D14=0,"皆減",ROUND('増減額'!D14/'前年度'!D14*100,1))))</f>
        <v>-22.7</v>
      </c>
      <c r="E14" s="13">
        <f>IF(AND('当年度'!E14=0,'前年度'!E14=0),"",IF('前年度'!E14=0,"皆増",IF('当年度'!E14=0,"皆減",ROUND('増減額'!E14/'前年度'!E14*100,1))))</f>
        <v>901.1</v>
      </c>
      <c r="F14" s="13">
        <f>IF(AND('当年度'!F14=0,'前年度'!F14=0),"",IF('前年度'!F14=0,"皆増",IF('当年度'!F14=0,"皆減",ROUND('増減額'!F14/'前年度'!F14*100,1))))</f>
        <v>220.8</v>
      </c>
      <c r="G14" s="13" t="str">
        <f>IF(AND('当年度'!G14=0,'前年度'!G14=0),"",IF('前年度'!G14=0,"皆増",IF('当年度'!G14=0,"皆減",ROUND('増減額'!G14/'前年度'!G14*100,1))))</f>
        <v>皆増</v>
      </c>
      <c r="H14" s="13">
        <f>IF(AND('当年度'!H14=0,'前年度'!H14=0),"",IF('前年度'!H14=0,"皆増",IF('当年度'!H14=0,"皆減",ROUND('増減額'!H14/'前年度'!H14*100,1))))</f>
        <v>-49.9</v>
      </c>
      <c r="I14" s="13">
        <f>IF(AND('当年度'!I14=0,'前年度'!I14=0),"",IF('前年度'!I14=0,"皆増",IF('当年度'!I14=0,"皆減",ROUND('増減額'!I14/'前年度'!I14*100,1))))</f>
        <v>-84.4</v>
      </c>
      <c r="J14" s="13">
        <f>IF(AND('当年度'!J14=0,'前年度'!J14=0),"",IF('前年度'!J14=0,"皆増",IF('当年度'!J14=0,"皆減",ROUND('増減額'!J14/'前年度'!J14*100,1))))</f>
        <v>-7.5</v>
      </c>
      <c r="K14" s="13">
        <f>IF(AND('当年度'!K14=0,'前年度'!K14=0),"",IF('前年度'!K14=0,"皆増",IF('当年度'!K14=0,"皆減",ROUND('増減額'!K14/'前年度'!K14*100,1))))</f>
        <v>36.6</v>
      </c>
      <c r="L14" s="13">
        <f>IF(AND('当年度'!L14=0,'前年度'!L14=0),"",IF('前年度'!L14=0,"皆増",IF('当年度'!L14=0,"皆減",ROUND('増減額'!L14/'前年度'!L14*100,1))))</f>
        <v>-69.9</v>
      </c>
      <c r="M14" s="13">
        <f>IF(AND('当年度'!M14=0,'前年度'!M14=0),"",IF('前年度'!M14=0,"皆増",IF('当年度'!M14=0,"皆減",ROUND('増減額'!M14/'前年度'!M14*100,1))))</f>
        <v>-10</v>
      </c>
      <c r="N14" s="1"/>
    </row>
    <row r="15" spans="2:14" ht="21.75" customHeight="1">
      <c r="B15" s="28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-87.7</v>
      </c>
      <c r="E15" s="13">
        <f>IF(AND('当年度'!E15=0,'前年度'!E15=0),"",IF('前年度'!E15=0,"皆増",IF('当年度'!E15=0,"皆減",ROUND('増減額'!E15/'前年度'!E15*100,1))))</f>
        <v>393.4</v>
      </c>
      <c r="F15" s="13">
        <f>IF(AND('当年度'!F15=0,'前年度'!F15=0),"",IF('前年度'!F15=0,"皆増",IF('当年度'!F15=0,"皆減",ROUND('増減額'!F15/'前年度'!F15*100,1))))</f>
        <v>-36.9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-18.1</v>
      </c>
      <c r="I15" s="13">
        <f>IF(AND('当年度'!I15=0,'前年度'!I15=0),"",IF('前年度'!I15=0,"皆増",IF('当年度'!I15=0,"皆減",ROUND('増減額'!I15/'前年度'!I15*100,1))))</f>
        <v>-25.4</v>
      </c>
      <c r="J15" s="13">
        <f>IF(AND('当年度'!J15=0,'前年度'!J15=0),"",IF('前年度'!J15=0,"皆増",IF('当年度'!J15=0,"皆減",ROUND('増減額'!J15/'前年度'!J15*100,1))))</f>
        <v>14.9</v>
      </c>
      <c r="K15" s="13">
        <f>IF(AND('当年度'!K15=0,'前年度'!K15=0),"",IF('前年度'!K15=0,"皆増",IF('当年度'!K15=0,"皆減",ROUND('増減額'!K15/'前年度'!K15*100,1))))</f>
        <v>-71.6</v>
      </c>
      <c r="L15" s="13">
        <f>IF(AND('当年度'!L15=0,'前年度'!L15=0),"",IF('前年度'!L15=0,"皆増",IF('当年度'!L15=0,"皆減",ROUND('増減額'!L15/'前年度'!L15*100,1))))</f>
        <v>-35.1</v>
      </c>
      <c r="M15" s="13">
        <f>IF(AND('当年度'!M15=0,'前年度'!M15=0),"",IF('前年度'!M15=0,"皆増",IF('当年度'!M15=0,"皆減",ROUND('増減額'!M15/'前年度'!M15*100,1))))</f>
        <v>-21.3</v>
      </c>
      <c r="N15" s="1"/>
    </row>
    <row r="16" spans="2:14" ht="21.75" customHeight="1">
      <c r="B16" s="28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63.6</v>
      </c>
      <c r="E16" s="13">
        <f>IF(AND('当年度'!E16=0,'前年度'!E16=0),"",IF('前年度'!E16=0,"皆増",IF('当年度'!E16=0,"皆減",ROUND('増減額'!E16/'前年度'!E16*100,1))))</f>
        <v>426.3</v>
      </c>
      <c r="F16" s="13">
        <f>IF(AND('当年度'!F16=0,'前年度'!F16=0),"",IF('前年度'!F16=0,"皆増",IF('当年度'!F16=0,"皆減",ROUND('増減額'!F16/'前年度'!F16*100,1))))</f>
        <v>0.6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56.3</v>
      </c>
      <c r="I16" s="13">
        <f>IF(AND('当年度'!I16=0,'前年度'!I16=0),"",IF('前年度'!I16=0,"皆増",IF('当年度'!I16=0,"皆減",ROUND('増減額'!I16/'前年度'!I16*100,1))))</f>
        <v>55.1</v>
      </c>
      <c r="J16" s="13">
        <f>IF(AND('当年度'!J16=0,'前年度'!J16=0),"",IF('前年度'!J16=0,"皆増",IF('当年度'!J16=0,"皆減",ROUND('増減額'!J16/'前年度'!J16*100,1))))</f>
        <v>5.5</v>
      </c>
      <c r="K16" s="13">
        <f>IF(AND('当年度'!K16=0,'前年度'!K16=0),"",IF('前年度'!K16=0,"皆増",IF('当年度'!K16=0,"皆減",ROUND('増減額'!K16/'前年度'!K16*100,1))))</f>
        <v>113.4</v>
      </c>
      <c r="L16" s="13">
        <f>IF(AND('当年度'!L16=0,'前年度'!L16=0),"",IF('前年度'!L16=0,"皆増",IF('当年度'!L16=0,"皆減",ROUND('増減額'!L16/'前年度'!L16*100,1))))</f>
        <v>234.7</v>
      </c>
      <c r="M16" s="13">
        <f>IF(AND('当年度'!M16=0,'前年度'!M16=0),"",IF('前年度'!M16=0,"皆増",IF('当年度'!M16=0,"皆減",ROUND('増減額'!M16/'前年度'!M16*100,1))))</f>
        <v>47.9</v>
      </c>
      <c r="N16" s="1"/>
    </row>
    <row r="17" spans="2:14" ht="21.75" customHeight="1">
      <c r="B17" s="29" t="s">
        <v>43</v>
      </c>
      <c r="C17" s="17">
        <f>IF(AND('当年度'!C17=0,'前年度'!C17=0),"",IF('前年度'!C17=0,"皆増",IF('当年度'!C17=0,"皆減",ROUND('増減額'!C17/'前年度'!C17*100,1))))</f>
      </c>
      <c r="D17" s="17">
        <f>IF(AND('当年度'!D17=0,'前年度'!D17=0),"",IF('前年度'!D17=0,"皆増",IF('当年度'!D17=0,"皆減",ROUND('増減額'!D17/'前年度'!D17*100,1))))</f>
        <v>-18.4</v>
      </c>
      <c r="E17" s="17">
        <f>IF(AND('当年度'!E17=0,'前年度'!E17=0),"",IF('前年度'!E17=0,"皆増",IF('当年度'!E17=0,"皆減",ROUND('増減額'!E17/'前年度'!E17*100,1))))</f>
        <v>158.4</v>
      </c>
      <c r="F17" s="17">
        <f>IF(AND('当年度'!F17=0,'前年度'!F17=0),"",IF('前年度'!F17=0,"皆増",IF('当年度'!F17=0,"皆減",ROUND('増減額'!F17/'前年度'!F17*100,1))))</f>
        <v>-57</v>
      </c>
      <c r="G17" s="17">
        <f>IF(AND('当年度'!G17=0,'前年度'!G17=0),"",IF('前年度'!G17=0,"皆増",IF('当年度'!G17=0,"皆減",ROUND('増減額'!G17/'前年度'!G17*100,1))))</f>
      </c>
      <c r="H17" s="17">
        <f>IF(AND('当年度'!H17=0,'前年度'!H17=0),"",IF('前年度'!H17=0,"皆増",IF('当年度'!H17=0,"皆減",ROUND('増減額'!H17/'前年度'!H17*100,1))))</f>
        <v>-21.3</v>
      </c>
      <c r="I17" s="17" t="str">
        <f>IF(AND('当年度'!I17=0,'前年度'!I17=0),"",IF('前年度'!I17=0,"皆増",IF('当年度'!I17=0,"皆減",ROUND('増減額'!I17/'前年度'!I17*100,1))))</f>
        <v>皆減</v>
      </c>
      <c r="J17" s="17">
        <f>IF(AND('当年度'!J17=0,'前年度'!J17=0),"",IF('前年度'!J17=0,"皆増",IF('当年度'!J17=0,"皆減",ROUND('増減額'!J17/'前年度'!J17*100,1))))</f>
        <v>0.1</v>
      </c>
      <c r="K17" s="17">
        <f>IF(AND('当年度'!K17=0,'前年度'!K17=0),"",IF('前年度'!K17=0,"皆増",IF('当年度'!K17=0,"皆減",ROUND('増減額'!K17/'前年度'!K17*100,1))))</f>
        <v>-88.2</v>
      </c>
      <c r="L17" s="17">
        <f>IF(AND('当年度'!L17=0,'前年度'!L17=0),"",IF('前年度'!L17=0,"皆増",IF('当年度'!L17=0,"皆減",ROUND('増減額'!L17/'前年度'!L17*100,1))))</f>
        <v>13.1</v>
      </c>
      <c r="M17" s="17">
        <f>IF(AND('当年度'!M17=0,'前年度'!M17=0),"",IF('前年度'!M17=0,"皆増",IF('当年度'!M17=0,"皆減",ROUND('増減額'!M17/'前年度'!M17*100,1))))</f>
        <v>0.5</v>
      </c>
      <c r="N17" s="1"/>
    </row>
    <row r="18" spans="2:14" ht="21.75" customHeight="1">
      <c r="B18" s="29" t="s">
        <v>44</v>
      </c>
      <c r="C18" s="17">
        <f>IF(AND('当年度'!C18=0,'前年度'!C18=0),"",IF('前年度'!C18=0,"皆増",IF('当年度'!C18=0,"皆減",ROUND('増減額'!C18/'前年度'!C18*100,1))))</f>
      </c>
      <c r="D18" s="17">
        <f>IF(AND('当年度'!D18=0,'前年度'!D18=0),"",IF('前年度'!D18=0,"皆増",IF('当年度'!D18=0,"皆減",ROUND('増減額'!D18/'前年度'!D18*100,1))))</f>
        <v>255</v>
      </c>
      <c r="E18" s="17">
        <f>IF(AND('当年度'!E18=0,'前年度'!E18=0),"",IF('前年度'!E18=0,"皆増",IF('当年度'!E18=0,"皆減",ROUND('増減額'!E18/'前年度'!E18*100,1))))</f>
        <v>29.7</v>
      </c>
      <c r="F18" s="17">
        <f>IF(AND('当年度'!F18=0,'前年度'!F18=0),"",IF('前年度'!F18=0,"皆増",IF('当年度'!F18=0,"皆減",ROUND('増減額'!F18/'前年度'!F18*100,1))))</f>
        <v>-25.5</v>
      </c>
      <c r="G18" s="17">
        <f>IF(AND('当年度'!G18=0,'前年度'!G18=0),"",IF('前年度'!G18=0,"皆増",IF('当年度'!G18=0,"皆減",ROUND('増減額'!G18/'前年度'!G18*100,1))))</f>
      </c>
      <c r="H18" s="17">
        <f>IF(AND('当年度'!H18=0,'前年度'!H18=0),"",IF('前年度'!H18=0,"皆増",IF('当年度'!H18=0,"皆減",ROUND('増減額'!H18/'前年度'!H18*100,1))))</f>
        <v>-49.8</v>
      </c>
      <c r="I18" s="17">
        <f>IF(AND('当年度'!I18=0,'前年度'!I18=0),"",IF('前年度'!I18=0,"皆増",IF('当年度'!I18=0,"皆減",ROUND('増減額'!I18/'前年度'!I18*100,1))))</f>
        <v>-65.4</v>
      </c>
      <c r="J18" s="17">
        <f>IF(AND('当年度'!J18=0,'前年度'!J18=0),"",IF('前年度'!J18=0,"皆増",IF('当年度'!J18=0,"皆減",ROUND('増減額'!J18/'前年度'!J18*100,1))))</f>
        <v>-21.8</v>
      </c>
      <c r="K18" s="17">
        <f>IF(AND('当年度'!K18=0,'前年度'!K18=0),"",IF('前年度'!K18=0,"皆増",IF('当年度'!K18=0,"皆減",ROUND('増減額'!K18/'前年度'!K18*100,1))))</f>
        <v>-53.6</v>
      </c>
      <c r="L18" s="17">
        <f>IF(AND('当年度'!L18=0,'前年度'!L18=0),"",IF('前年度'!L18=0,"皆増",IF('当年度'!L18=0,"皆減",ROUND('増減額'!L18/'前年度'!L18*100,1))))</f>
        <v>14.9</v>
      </c>
      <c r="M18" s="17">
        <f>IF(AND('当年度'!M18=0,'前年度'!M18=0),"",IF('前年度'!M18=0,"皆増",IF('当年度'!M18=0,"皆減",ROUND('増減額'!M18/'前年度'!M18*100,1))))</f>
        <v>36.1</v>
      </c>
      <c r="N18" s="1"/>
    </row>
    <row r="19" spans="2:14" ht="21.75" customHeight="1">
      <c r="B19" s="30" t="s">
        <v>45</v>
      </c>
      <c r="C19" s="16" t="str">
        <f>IF(AND('当年度'!C19=0,'前年度'!C19=0),"",IF('前年度'!C19=0,"皆増",IF('当年度'!C19=0,"皆減",ROUND('増減額'!C19/'前年度'!C19*100,1))))</f>
        <v>皆増</v>
      </c>
      <c r="D19" s="16">
        <f>IF(AND('当年度'!D19=0,'前年度'!D19=0),"",IF('前年度'!D19=0,"皆増",IF('当年度'!D19=0,"皆減",ROUND('増減額'!D19/'前年度'!D19*100,1))))</f>
        <v>-22.9</v>
      </c>
      <c r="E19" s="16">
        <f>IF(AND('当年度'!E19=0,'前年度'!E19=0),"",IF('前年度'!E19=0,"皆増",IF('当年度'!E19=0,"皆減",ROUND('増減額'!E19/'前年度'!E19*100,1))))</f>
        <v>-74.8</v>
      </c>
      <c r="F19" s="16">
        <f>IF(AND('当年度'!F19=0,'前年度'!F19=0),"",IF('前年度'!F19=0,"皆増",IF('当年度'!F19=0,"皆減",ROUND('増減額'!F19/'前年度'!F19*100,1))))</f>
        <v>-81.7</v>
      </c>
      <c r="G19" s="16">
        <f>IF(AND('当年度'!G19=0,'前年度'!G19=0),"",IF('前年度'!G19=0,"皆増",IF('当年度'!G19=0,"皆減",ROUND('増減額'!G19/'前年度'!G19*100,1))))</f>
      </c>
      <c r="H19" s="16">
        <f>IF(AND('当年度'!H19=0,'前年度'!H19=0),"",IF('前年度'!H19=0,"皆増",IF('当年度'!H19=0,"皆減",ROUND('増減額'!H19/'前年度'!H19*100,1))))</f>
        <v>-49.3</v>
      </c>
      <c r="I19" s="16">
        <f>IF(AND('当年度'!I19=0,'前年度'!I19=0),"",IF('前年度'!I19=0,"皆増",IF('当年度'!I19=0,"皆減",ROUND('増減額'!I19/'前年度'!I19*100,1))))</f>
        <v>-78.6</v>
      </c>
      <c r="J19" s="16">
        <f>IF(AND('当年度'!J19=0,'前年度'!J19=0),"",IF('前年度'!J19=0,"皆増",IF('当年度'!J19=0,"皆減",ROUND('増減額'!J19/'前年度'!J19*100,1))))</f>
        <v>55.8</v>
      </c>
      <c r="K19" s="16">
        <f>IF(AND('当年度'!K19=0,'前年度'!K19=0),"",IF('前年度'!K19=0,"皆増",IF('当年度'!K19=0,"皆減",ROUND('増減額'!K19/'前年度'!K19*100,1))))</f>
        <v>-3.8</v>
      </c>
      <c r="L19" s="16">
        <f>IF(AND('当年度'!L19=0,'前年度'!L19=0),"",IF('前年度'!L19=0,"皆増",IF('当年度'!L19=0,"皆減",ROUND('増減額'!L19/'前年度'!L19*100,1))))</f>
        <v>-31.5</v>
      </c>
      <c r="M19" s="16">
        <f>IF(AND('当年度'!M19=0,'前年度'!M19=0),"",IF('前年度'!M19=0,"皆増",IF('当年度'!M19=0,"皆減",ROUND('増減額'!M19/'前年度'!M19*100,1))))</f>
        <v>-33.3</v>
      </c>
      <c r="N19" s="1"/>
    </row>
    <row r="20" spans="2:14" ht="21.75" customHeight="1">
      <c r="B20" s="28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  <v>-43.4</v>
      </c>
      <c r="E20" s="13">
        <f>IF(AND('当年度'!E20=0,'前年度'!E20=0),"",IF('前年度'!E20=0,"皆増",IF('当年度'!E20=0,"皆減",ROUND('増減額'!E20/'前年度'!E20*100,1))))</f>
        <v>-26.8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>
        <f>IF(AND('当年度'!H20=0,'前年度'!H20=0),"",IF('前年度'!H20=0,"皆増",IF('当年度'!H20=0,"皆減",ROUND('増減額'!H20/'前年度'!H20*100,1))))</f>
        <v>259.8</v>
      </c>
      <c r="I20" s="13">
        <f>IF(AND('当年度'!I20=0,'前年度'!I20=0),"",IF('前年度'!I20=0,"皆増",IF('当年度'!I20=0,"皆減",ROUND('増減額'!I20/'前年度'!I20*100,1))))</f>
        <v>155.4</v>
      </c>
      <c r="J20" s="13">
        <f>IF(AND('当年度'!J20=0,'前年度'!J20=0),"",IF('前年度'!J20=0,"皆増",IF('当年度'!J20=0,"皆減",ROUND('増減額'!J20/'前年度'!J20*100,1))))</f>
        <v>63.2</v>
      </c>
      <c r="K20" s="13">
        <f>IF(AND('当年度'!K20=0,'前年度'!K20=0),"",IF('前年度'!K20=0,"皆増",IF('当年度'!K20=0,"皆減",ROUND('増減額'!K20/'前年度'!K20*100,1))))</f>
        <v>-23.5</v>
      </c>
      <c r="L20" s="13">
        <f>IF(AND('当年度'!L20=0,'前年度'!L20=0),"",IF('前年度'!L20=0,"皆増",IF('当年度'!L20=0,"皆減",ROUND('増減額'!L20/'前年度'!L20*100,1))))</f>
        <v>-98.1</v>
      </c>
      <c r="M20" s="13">
        <f>IF(AND('当年度'!M20=0,'前年度'!M20=0),"",IF('前年度'!M20=0,"皆増",IF('当年度'!M20=0,"皆減",ROUND('増減額'!M20/'前年度'!M20*100,1))))</f>
        <v>-60</v>
      </c>
      <c r="N20" s="1"/>
    </row>
    <row r="21" spans="2:14" ht="21.75" customHeight="1">
      <c r="B21" s="28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  <v>-86.2</v>
      </c>
      <c r="E21" s="13">
        <f>IF(AND('当年度'!E21=0,'前年度'!E21=0),"",IF('前年度'!E21=0,"皆増",IF('当年度'!E21=0,"皆減",ROUND('増減額'!E21/'前年度'!E21*100,1))))</f>
        <v>54</v>
      </c>
      <c r="F21" s="13">
        <f>IF(AND('当年度'!F21=0,'前年度'!F21=0),"",IF('前年度'!F21=0,"皆増",IF('当年度'!F21=0,"皆減",ROUND('増減額'!F21/'前年度'!F21*100,1))))</f>
        <v>28.9</v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  <v>-12.3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16.5</v>
      </c>
      <c r="K21" s="13">
        <f>IF(AND('当年度'!K21=0,'前年度'!K21=0),"",IF('前年度'!K21=0,"皆増",IF('当年度'!K21=0,"皆減",ROUND('増減額'!K21/'前年度'!K21*100,1))))</f>
        <v>-33.9</v>
      </c>
      <c r="L21" s="13">
        <f>IF(AND('当年度'!L21=0,'前年度'!L21=0),"",IF('前年度'!L21=0,"皆増",IF('当年度'!L21=0,"皆減",ROUND('増減額'!L21/'前年度'!L21*100,1))))</f>
        <v>4.2</v>
      </c>
      <c r="M21" s="13">
        <f>IF(AND('当年度'!M21=0,'前年度'!M21=0),"",IF('前年度'!M21=0,"皆増",IF('当年度'!M21=0,"皆減",ROUND('増減額'!M21/'前年度'!M21*100,1))))</f>
        <v>12.3</v>
      </c>
      <c r="N21" s="1"/>
    </row>
    <row r="22" spans="2:14" ht="21.75" customHeight="1">
      <c r="B22" s="28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  <v>-94.3</v>
      </c>
      <c r="E22" s="13">
        <f>IF(AND('当年度'!E22=0,'前年度'!E22=0),"",IF('前年度'!E22=0,"皆増",IF('当年度'!E22=0,"皆減",ROUND('増減額'!E22/'前年度'!E22*100,1))))</f>
        <v>3.6</v>
      </c>
      <c r="F22" s="13">
        <f>IF(AND('当年度'!F22=0,'前年度'!F22=0),"",IF('前年度'!F22=0,"皆増",IF('当年度'!F22=0,"皆減",ROUND('増減額'!F22/'前年度'!F22*100,1))))</f>
        <v>2.4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-10.4</v>
      </c>
      <c r="I22" s="13">
        <f>IF(AND('当年度'!I22=0,'前年度'!I22=0),"",IF('前年度'!I22=0,"皆増",IF('当年度'!I22=0,"皆減",ROUND('増減額'!I22/'前年度'!I22*100,1))))</f>
        <v>-35.6</v>
      </c>
      <c r="J22" s="13">
        <f>IF(AND('当年度'!J22=0,'前年度'!J22=0),"",IF('前年度'!J22=0,"皆増",IF('当年度'!J22=0,"皆減",ROUND('増減額'!J22/'前年度'!J22*100,1))))</f>
        <v>1.3</v>
      </c>
      <c r="K22" s="13">
        <f>IF(AND('当年度'!K22=0,'前年度'!K22=0),"",IF('前年度'!K22=0,"皆増",IF('当年度'!K22=0,"皆減",ROUND('増減額'!K22/'前年度'!K22*100,1))))</f>
        <v>71.2</v>
      </c>
      <c r="L22" s="13">
        <f>IF(AND('当年度'!L22=0,'前年度'!L22=0),"",IF('前年度'!L22=0,"皆増",IF('当年度'!L22=0,"皆減",ROUND('増減額'!L22/'前年度'!L22*100,1))))</f>
        <v>37.9</v>
      </c>
      <c r="M22" s="13">
        <f>IF(AND('当年度'!M22=0,'前年度'!M22=0),"",IF('前年度'!M22=0,"皆増",IF('当年度'!M22=0,"皆減",ROUND('増減額'!M22/'前年度'!M22*100,1))))</f>
        <v>19.9</v>
      </c>
      <c r="N22" s="1"/>
    </row>
    <row r="23" spans="2:14" ht="21.75" customHeight="1">
      <c r="B23" s="28" t="s">
        <v>27</v>
      </c>
      <c r="C23" s="13">
        <f>IF(AND('当年度'!C23=0,'前年度'!C23=0),"",IF('前年度'!C23=0,"皆増",IF('当年度'!C23=0,"皆減",ROUND('増減額'!C23/'前年度'!C23*100,1))))</f>
      </c>
      <c r="D23" s="13" t="str">
        <f>IF(AND('当年度'!D23=0,'前年度'!D23=0),"",IF('前年度'!D23=0,"皆増",IF('当年度'!D23=0,"皆減",ROUND('増減額'!D23/'前年度'!D23*100,1))))</f>
        <v>皆減</v>
      </c>
      <c r="E23" s="13">
        <f>IF(AND('当年度'!E23=0,'前年度'!E23=0),"",IF('前年度'!E23=0,"皆増",IF('当年度'!E23=0,"皆減",ROUND('増減額'!E23/'前年度'!E23*100,1))))</f>
        <v>-47.7</v>
      </c>
      <c r="F23" s="13">
        <f>IF(AND('当年度'!F23=0,'前年度'!F23=0),"",IF('前年度'!F23=0,"皆増",IF('当年度'!F23=0,"皆減",ROUND('増減額'!F23/'前年度'!F23*100,1))))</f>
        <v>-35.3</v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  <v>-21.5</v>
      </c>
      <c r="K23" s="13">
        <f>IF(AND('当年度'!K23=0,'前年度'!K23=0),"",IF('前年度'!K23=0,"皆増",IF('当年度'!K23=0,"皆減",ROUND('増減額'!K23/'前年度'!K23*100,1))))</f>
        <v>-72.2</v>
      </c>
      <c r="L23" s="13">
        <f>IF(AND('当年度'!L23=0,'前年度'!L23=0),"",IF('前年度'!L23=0,"皆増",IF('当年度'!L23=0,"皆減",ROUND('増減額'!L23/'前年度'!L23*100,1))))</f>
        <v>-87.7</v>
      </c>
      <c r="M23" s="13">
        <f>IF(AND('当年度'!M23=0,'前年度'!M23=0),"",IF('前年度'!M23=0,"皆増",IF('当年度'!M23=0,"皆減",ROUND('増減額'!M23/'前年度'!M23*100,1))))</f>
        <v>-75.7</v>
      </c>
      <c r="N23" s="1"/>
    </row>
    <row r="24" spans="2:14" ht="21.75" customHeight="1">
      <c r="B24" s="28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-98.7</v>
      </c>
      <c r="E24" s="13">
        <f>IF(AND('当年度'!E24=0,'前年度'!E24=0),"",IF('前年度'!E24=0,"皆増",IF('当年度'!E24=0,"皆減",ROUND('増減額'!E24/'前年度'!E24*100,1))))</f>
        <v>116.4</v>
      </c>
      <c r="F24" s="13">
        <f>IF(AND('当年度'!F24=0,'前年度'!F24=0),"",IF('前年度'!F24=0,"皆増",IF('当年度'!F24=0,"皆減",ROUND('増減額'!F24/'前年度'!F24*100,1))))</f>
        <v>104.4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-33.7</v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239.5</v>
      </c>
      <c r="K24" s="13">
        <f>IF(AND('当年度'!K24=0,'前年度'!K24=0),"",IF('前年度'!K24=0,"皆増",IF('当年度'!K24=0,"皆減",ROUND('増減額'!K24/'前年度'!K24*100,1))))</f>
        <v>7.3</v>
      </c>
      <c r="L24" s="13">
        <f>IF(AND('当年度'!L24=0,'前年度'!L24=0),"",IF('前年度'!L24=0,"皆増",IF('当年度'!L24=0,"皆減",ROUND('増減額'!L24/'前年度'!L24*100,1))))</f>
        <v>-82.7</v>
      </c>
      <c r="M24" s="13">
        <f>IF(AND('当年度'!M24=0,'前年度'!M24=0),"",IF('前年度'!M24=0,"皆増",IF('当年度'!M24=0,"皆減",ROUND('増減額'!M24/'前年度'!M24*100,1))))</f>
        <v>-65.6</v>
      </c>
      <c r="N24" s="1"/>
    </row>
    <row r="25" spans="2:14" ht="21.75" customHeight="1">
      <c r="B25" s="28" t="s">
        <v>29</v>
      </c>
      <c r="C25" s="13" t="str">
        <f>IF(AND('当年度'!C25=0,'前年度'!C25=0),"",IF('前年度'!C25=0,"皆増",IF('当年度'!C25=0,"皆減",ROUND('増減額'!C25/'前年度'!C25*100,1))))</f>
        <v>皆減</v>
      </c>
      <c r="D25" s="13">
        <f>IF(AND('当年度'!D25=0,'前年度'!D25=0),"",IF('前年度'!D25=0,"皆増",IF('当年度'!D25=0,"皆減",ROUND('増減額'!D25/'前年度'!D25*100,1))))</f>
        <v>-57.2</v>
      </c>
      <c r="E25" s="13">
        <f>IF(AND('当年度'!E25=0,'前年度'!E25=0),"",IF('前年度'!E25=0,"皆増",IF('当年度'!E25=0,"皆減",ROUND('増減額'!E25/'前年度'!E25*100,1))))</f>
        <v>-61.6</v>
      </c>
      <c r="F25" s="13">
        <f>IF(AND('当年度'!F25=0,'前年度'!F25=0),"",IF('前年度'!F25=0,"皆増",IF('当年度'!F25=0,"皆減",ROUND('増減額'!F25/'前年度'!F25*100,1))))</f>
        <v>-45.4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0</v>
      </c>
      <c r="I25" s="13" t="str">
        <f>IF(AND('当年度'!I25=0,'前年度'!I25=0),"",IF('前年度'!I25=0,"皆増",IF('当年度'!I25=0,"皆減",ROUND('増減額'!I25/'前年度'!I25*100,1))))</f>
        <v>皆増</v>
      </c>
      <c r="J25" s="13">
        <f>IF(AND('当年度'!J25=0,'前年度'!J25=0),"",IF('前年度'!J25=0,"皆増",IF('当年度'!J25=0,"皆減",ROUND('増減額'!J25/'前年度'!J25*100,1))))</f>
        <v>32.5</v>
      </c>
      <c r="K25" s="13">
        <f>IF(AND('当年度'!K25=0,'前年度'!K25=0),"",IF('前年度'!K25=0,"皆増",IF('当年度'!K25=0,"皆減",ROUND('増減額'!K25/'前年度'!K25*100,1))))</f>
        <v>859</v>
      </c>
      <c r="L25" s="13">
        <f>IF(AND('当年度'!L25=0,'前年度'!L25=0),"",IF('前年度'!L25=0,"皆増",IF('当年度'!L25=0,"皆減",ROUND('増減額'!L25/'前年度'!L25*100,1))))</f>
        <v>-23.1</v>
      </c>
      <c r="M25" s="13">
        <f>IF(AND('当年度'!M25=0,'前年度'!M25=0),"",IF('前年度'!M25=0,"皆増",IF('当年度'!M25=0,"皆減",ROUND('増減額'!M25/'前年度'!M25*100,1))))</f>
        <v>-15.9</v>
      </c>
      <c r="N25" s="1"/>
    </row>
    <row r="26" spans="2:14" ht="21.75" customHeight="1">
      <c r="B26" s="28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-31.5</v>
      </c>
      <c r="E26" s="13">
        <f>IF(AND('当年度'!E26=0,'前年度'!E26=0),"",IF('前年度'!E26=0,"皆増",IF('当年度'!E26=0,"皆減",ROUND('増減額'!E26/'前年度'!E26*100,1))))</f>
        <v>-16.9</v>
      </c>
      <c r="F26" s="13">
        <f>IF(AND('当年度'!F26=0,'前年度'!F26=0),"",IF('前年度'!F26=0,"皆増",IF('当年度'!F26=0,"皆減",ROUND('増減額'!F26/'前年度'!F26*100,1))))</f>
        <v>-41.5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6.1</v>
      </c>
      <c r="I26" s="13" t="str">
        <f>IF(AND('当年度'!I26=0,'前年度'!I26=0),"",IF('前年度'!I26=0,"皆増",IF('当年度'!I26=0,"皆減",ROUND('増減額'!I26/'前年度'!I26*100,1))))</f>
        <v>皆増</v>
      </c>
      <c r="J26" s="13">
        <f>IF(AND('当年度'!J26=0,'前年度'!J26=0),"",IF('前年度'!J26=0,"皆増",IF('当年度'!J26=0,"皆減",ROUND('増減額'!J26/'前年度'!J26*100,1))))</f>
        <v>94.4</v>
      </c>
      <c r="K26" s="13">
        <f>IF(AND('当年度'!K26=0,'前年度'!K26=0),"",IF('前年度'!K26=0,"皆増",IF('当年度'!K26=0,"皆減",ROUND('増減額'!K26/'前年度'!K26*100,1))))</f>
        <v>282.4</v>
      </c>
      <c r="L26" s="13">
        <f>IF(AND('当年度'!L26=0,'前年度'!L26=0),"",IF('前年度'!L26=0,"皆増",IF('当年度'!L26=0,"皆減",ROUND('増減額'!L26/'前年度'!L26*100,1))))</f>
        <v>120</v>
      </c>
      <c r="M26" s="13">
        <f>IF(AND('当年度'!M26=0,'前年度'!M26=0),"",IF('前年度'!M26=0,"皆増",IF('当年度'!M26=0,"皆減",ROUND('増減額'!M26/'前年度'!M26*100,1))))</f>
        <v>63.6</v>
      </c>
      <c r="N26" s="1"/>
    </row>
    <row r="27" spans="2:14" ht="21.75" customHeight="1">
      <c r="B27" s="28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14.2</v>
      </c>
      <c r="E27" s="13">
        <f>IF(AND('当年度'!E27=0,'前年度'!E27=0),"",IF('前年度'!E27=0,"皆増",IF('当年度'!E27=0,"皆減",ROUND('増減額'!E27/'前年度'!E27*100,1))))</f>
        <v>-55.6</v>
      </c>
      <c r="F27" s="13">
        <f>IF(AND('当年度'!F27=0,'前年度'!F27=0),"",IF('前年度'!F27=0,"皆増",IF('当年度'!F27=0,"皆減",ROUND('増減額'!F27/'前年度'!F27*100,1))))</f>
        <v>-12.4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-13.9</v>
      </c>
      <c r="I27" s="13">
        <f>IF(AND('当年度'!I27=0,'前年度'!I27=0),"",IF('前年度'!I27=0,"皆増",IF('当年度'!I27=0,"皆減",ROUND('増減額'!I27/'前年度'!I27*100,1))))</f>
        <v>55.2</v>
      </c>
      <c r="J27" s="13">
        <f>IF(AND('当年度'!J27=0,'前年度'!J27=0),"",IF('前年度'!J27=0,"皆増",IF('当年度'!J27=0,"皆減",ROUND('増減額'!J27/'前年度'!J27*100,1))))</f>
        <v>89.1</v>
      </c>
      <c r="K27" s="13">
        <f>IF(AND('当年度'!K27=0,'前年度'!K27=0),"",IF('前年度'!K27=0,"皆増",IF('当年度'!K27=0,"皆減",ROUND('増減額'!K27/'前年度'!K27*100,1))))</f>
        <v>33.5</v>
      </c>
      <c r="L27" s="13">
        <f>IF(AND('当年度'!L27=0,'前年度'!L27=0),"",IF('前年度'!L27=0,"皆増",IF('当年度'!L27=0,"皆減",ROUND('増減額'!L27/'前年度'!L27*100,1))))</f>
        <v>-46</v>
      </c>
      <c r="M27" s="13">
        <f>IF(AND('当年度'!M27=0,'前年度'!M27=0),"",IF('前年度'!M27=0,"皆増",IF('当年度'!M27=0,"皆減",ROUND('増減額'!M27/'前年度'!M27*100,1))))</f>
        <v>-4</v>
      </c>
      <c r="N27" s="1"/>
    </row>
    <row r="28" spans="2:14" ht="21.75" customHeight="1">
      <c r="B28" s="28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-79.1</v>
      </c>
      <c r="E28" s="13">
        <f>IF(AND('当年度'!E28=0,'前年度'!E28=0),"",IF('前年度'!E28=0,"皆増",IF('当年度'!E28=0,"皆減",ROUND('増減額'!E28/'前年度'!E28*100,1))))</f>
        <v>-95.4</v>
      </c>
      <c r="F28" s="13">
        <f>IF(AND('当年度'!F28=0,'前年度'!F28=0),"",IF('前年度'!F28=0,"皆増",IF('当年度'!F28=0,"皆減",ROUND('増減額'!F28/'前年度'!F28*100,1))))</f>
        <v>-4.9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62.7</v>
      </c>
      <c r="I28" s="13" t="str">
        <f>IF(AND('当年度'!I28=0,'前年度'!I28=0),"",IF('前年度'!I28=0,"皆増",IF('当年度'!I28=0,"皆減",ROUND('増減額'!I28/'前年度'!I28*100,1))))</f>
        <v>皆増</v>
      </c>
      <c r="J28" s="13">
        <f>IF(AND('当年度'!J28=0,'前年度'!J28=0),"",IF('前年度'!J28=0,"皆増",IF('当年度'!J28=0,"皆減",ROUND('増減額'!J28/'前年度'!J28*100,1))))</f>
        <v>-33.8</v>
      </c>
      <c r="K28" s="13">
        <f>IF(AND('当年度'!K28=0,'前年度'!K28=0),"",IF('前年度'!K28=0,"皆増",IF('当年度'!K28=0,"皆減",ROUND('増減額'!K28/'前年度'!K28*100,1))))</f>
        <v>49.1</v>
      </c>
      <c r="L28" s="13">
        <f>IF(AND('当年度'!L28=0,'前年度'!L28=0),"",IF('前年度'!L28=0,"皆増",IF('当年度'!L28=0,"皆減",ROUND('増減額'!L28/'前年度'!L28*100,1))))</f>
        <v>112.9</v>
      </c>
      <c r="M28" s="13">
        <f>IF(AND('当年度'!M28=0,'前年度'!M28=0),"",IF('前年度'!M28=0,"皆増",IF('当年度'!M28=0,"皆減",ROUND('増減額'!M28/'前年度'!M28*100,1))))</f>
        <v>-14.8</v>
      </c>
      <c r="N28" s="1"/>
    </row>
    <row r="29" spans="2:14" ht="21.75" customHeight="1">
      <c r="B29" s="28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-96.1</v>
      </c>
      <c r="E29" s="13">
        <f>IF(AND('当年度'!E29=0,'前年度'!E29=0),"",IF('前年度'!E29=0,"皆増",IF('当年度'!E29=0,"皆減",ROUND('増減額'!E29/'前年度'!E29*100,1))))</f>
      </c>
      <c r="F29" s="13">
        <f>IF(AND('当年度'!F29=0,'前年度'!F29=0),"",IF('前年度'!F29=0,"皆増",IF('当年度'!F29=0,"皆減",ROUND('増減額'!F29/'前年度'!F29*100,1))))</f>
        <v>-46.4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11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-28.2</v>
      </c>
      <c r="K29" s="13" t="str">
        <f>IF(AND('当年度'!K29=0,'前年度'!K29=0),"",IF('前年度'!K29=0,"皆増",IF('当年度'!K29=0,"皆減",ROUND('増減額'!K29/'前年度'!K29*100,1))))</f>
        <v>皆減</v>
      </c>
      <c r="L29" s="13" t="str">
        <f>IF(AND('当年度'!L29=0,'前年度'!L29=0),"",IF('前年度'!L29=0,"皆増",IF('当年度'!L29=0,"皆減",ROUND('増減額'!L29/'前年度'!L29*100,1))))</f>
        <v>皆増</v>
      </c>
      <c r="M29" s="13">
        <f>IF(AND('当年度'!M29=0,'前年度'!M29=0),"",IF('前年度'!M29=0,"皆増",IF('当年度'!M29=0,"皆減",ROUND('増減額'!M29/'前年度'!M29*100,1))))</f>
        <v>-2.9</v>
      </c>
      <c r="N29" s="1"/>
    </row>
    <row r="30" spans="2:14" ht="21.75" customHeight="1">
      <c r="B30" s="28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25.6</v>
      </c>
      <c r="E30" s="13">
        <f>IF(AND('当年度'!E30=0,'前年度'!E30=0),"",IF('前年度'!E30=0,"皆増",IF('当年度'!E30=0,"皆減",ROUND('増減額'!E30/'前年度'!E30*100,1))))</f>
        <v>3210.6</v>
      </c>
      <c r="F30" s="13">
        <f>IF(AND('当年度'!F30=0,'前年度'!F30=0),"",IF('前年度'!F30=0,"皆増",IF('当年度'!F30=0,"皆減",ROUND('増減額'!F30/'前年度'!F30*100,1))))</f>
        <v>0.4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-2.5</v>
      </c>
      <c r="I30" s="13">
        <f>IF(AND('当年度'!I30=0,'前年度'!I30=0),"",IF('前年度'!I30=0,"皆増",IF('当年度'!I30=0,"皆減",ROUND('増減額'!I30/'前年度'!I30*100,1))))</f>
        <v>66.7</v>
      </c>
      <c r="J30" s="13">
        <f>IF(AND('当年度'!J30=0,'前年度'!J30=0),"",IF('前年度'!J30=0,"皆増",IF('当年度'!J30=0,"皆減",ROUND('増減額'!J30/'前年度'!J30*100,1))))</f>
        <v>6.6</v>
      </c>
      <c r="K30" s="13">
        <f>IF(AND('当年度'!K30=0,'前年度'!K30=0),"",IF('前年度'!K30=0,"皆増",IF('当年度'!K30=0,"皆減",ROUND('増減額'!K30/'前年度'!K30*100,1))))</f>
        <v>-77.5</v>
      </c>
      <c r="L30" s="13">
        <f>IF(AND('当年度'!L30=0,'前年度'!L30=0),"",IF('前年度'!L30=0,"皆増",IF('当年度'!L30=0,"皆減",ROUND('増減額'!L30/'前年度'!L30*100,1))))</f>
        <v>-83.5</v>
      </c>
      <c r="M30" s="13">
        <f>IF(AND('当年度'!M30=0,'前年度'!M30=0),"",IF('前年度'!M30=0,"皆増",IF('当年度'!M30=0,"皆減",ROUND('増減額'!M30/'前年度'!M30*100,1))))</f>
        <v>-12.6</v>
      </c>
      <c r="N30" s="1"/>
    </row>
    <row r="31" spans="2:14" ht="21.75" customHeight="1">
      <c r="B31" s="28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  <v>318.3</v>
      </c>
      <c r="E31" s="13">
        <f>IF(AND('当年度'!E31=0,'前年度'!E31=0),"",IF('前年度'!E31=0,"皆増",IF('当年度'!E31=0,"皆減",ROUND('増減額'!E31/'前年度'!E31*100,1))))</f>
        <v>79.4</v>
      </c>
      <c r="F31" s="13">
        <f>IF(AND('当年度'!F31=0,'前年度'!F31=0),"",IF('前年度'!F31=0,"皆増",IF('当年度'!F31=0,"皆減",ROUND('増減額'!F31/'前年度'!F31*100,1))))</f>
        <v>-7.9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-12.3</v>
      </c>
      <c r="I31" s="13" t="str">
        <f>IF(AND('当年度'!I31=0,'前年度'!I31=0),"",IF('前年度'!I31=0,"皆増",IF('当年度'!I31=0,"皆減",ROUND('増減額'!I31/'前年度'!I31*100,1))))</f>
        <v>皆増</v>
      </c>
      <c r="J31" s="13">
        <f>IF(AND('当年度'!J31=0,'前年度'!J31=0),"",IF('前年度'!J31=0,"皆増",IF('当年度'!J31=0,"皆減",ROUND('増減額'!J31/'前年度'!J31*100,1))))</f>
        <v>28</v>
      </c>
      <c r="K31" s="13">
        <f>IF(AND('当年度'!K31=0,'前年度'!K31=0),"",IF('前年度'!K31=0,"皆増",IF('当年度'!K31=0,"皆減",ROUND('増減額'!K31/'前年度'!K31*100,1))))</f>
        <v>1851.8</v>
      </c>
      <c r="L31" s="13">
        <f>IF(AND('当年度'!L31=0,'前年度'!L31=0),"",IF('前年度'!L31=0,"皆増",IF('当年度'!L31=0,"皆減",ROUND('増減額'!L31/'前年度'!L31*100,1))))</f>
        <v>-57.3</v>
      </c>
      <c r="M31" s="13">
        <f>IF(AND('当年度'!M31=0,'前年度'!M31=0),"",IF('前年度'!M31=0,"皆増",IF('当年度'!M31=0,"皆減",ROUND('増減額'!M31/'前年度'!M31*100,1))))</f>
        <v>71.6</v>
      </c>
      <c r="N31" s="1"/>
    </row>
    <row r="32" spans="2:14" ht="21.75" customHeight="1">
      <c r="B32" s="28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3355.7</v>
      </c>
      <c r="E32" s="13">
        <f>IF(AND('当年度'!E32=0,'前年度'!E32=0),"",IF('前年度'!E32=0,"皆増",IF('当年度'!E32=0,"皆減",ROUND('増減額'!E32/'前年度'!E32*100,1))))</f>
        <v>3668.4</v>
      </c>
      <c r="F32" s="13">
        <f>IF(AND('当年度'!F32=0,'前年度'!F32=0),"",IF('前年度'!F32=0,"皆増",IF('当年度'!F32=0,"皆減",ROUND('増減額'!F32/'前年度'!F32*100,1))))</f>
        <v>-9.4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-43.4</v>
      </c>
      <c r="I32" s="13">
        <f>IF(AND('当年度'!I32=0,'前年度'!I32=0),"",IF('前年度'!I32=0,"皆増",IF('当年度'!I32=0,"皆減",ROUND('増減額'!I32/'前年度'!I32*100,1))))</f>
        <v>38.8</v>
      </c>
      <c r="J32" s="13">
        <f>IF(AND('当年度'!J32=0,'前年度'!J32=0),"",IF('前年度'!J32=0,"皆増",IF('当年度'!J32=0,"皆減",ROUND('増減額'!J32/'前年度'!J32*100,1))))</f>
        <v>-26.6</v>
      </c>
      <c r="K32" s="13">
        <f>IF(AND('当年度'!K32=0,'前年度'!K32=0),"",IF('前年度'!K32=0,"皆増",IF('当年度'!K32=0,"皆減",ROUND('増減額'!K32/'前年度'!K32*100,1))))</f>
        <v>-6</v>
      </c>
      <c r="L32" s="13">
        <f>IF(AND('当年度'!L32=0,'前年度'!L32=0),"",IF('前年度'!L32=0,"皆増",IF('当年度'!L32=0,"皆減",ROUND('増減額'!L32/'前年度'!L32*100,1))))</f>
        <v>-34.3</v>
      </c>
      <c r="M32" s="13">
        <f>IF(AND('当年度'!M32=0,'前年度'!M32=0),"",IF('前年度'!M32=0,"皆増",IF('当年度'!M32=0,"皆減",ROUND('増減額'!M32/'前年度'!M32*100,1))))</f>
        <v>-7.5</v>
      </c>
      <c r="N32" s="1"/>
    </row>
    <row r="33" spans="2:14" ht="21.75" customHeight="1">
      <c r="B33" s="28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  <v>-98.5</v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-45.7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99.1</v>
      </c>
      <c r="I33" s="13" t="str">
        <f>IF(AND('当年度'!I33=0,'前年度'!I33=0),"",IF('前年度'!I33=0,"皆増",IF('当年度'!I33=0,"皆減",ROUND('増減額'!I33/'前年度'!I33*100,1))))</f>
        <v>皆増</v>
      </c>
      <c r="J33" s="13">
        <f>IF(AND('当年度'!J33=0,'前年度'!J33=0),"",IF('前年度'!J33=0,"皆増",IF('当年度'!J33=0,"皆減",ROUND('増減額'!J33/'前年度'!J33*100,1))))</f>
        <v>-7.4</v>
      </c>
      <c r="K33" s="13" t="str">
        <f>IF(AND('当年度'!K33=0,'前年度'!K33=0),"",IF('前年度'!K33=0,"皆増",IF('当年度'!K33=0,"皆減",ROUND('増減額'!K33/'前年度'!K33*100,1))))</f>
        <v>皆増</v>
      </c>
      <c r="L33" s="13">
        <f>IF(AND('当年度'!L33=0,'前年度'!L33=0),"",IF('前年度'!L33=0,"皆増",IF('当年度'!L33=0,"皆減",ROUND('増減額'!L33/'前年度'!L33*100,1))))</f>
        <v>-86.6</v>
      </c>
      <c r="M33" s="13">
        <f>IF(AND('当年度'!M33=0,'前年度'!M33=0),"",IF('前年度'!M33=0,"皆増",IF('当年度'!M33=0,"皆減",ROUND('増減額'!M33/'前年度'!M33*100,1))))</f>
        <v>-33.3</v>
      </c>
      <c r="N33" s="1"/>
    </row>
    <row r="34" spans="2:14" ht="21.75" customHeight="1">
      <c r="B34" s="34" t="s">
        <v>35</v>
      </c>
      <c r="C34" s="15">
        <f>IF(AND('当年度'!C34=0,'前年度'!C34=0),"",IF('前年度'!C34=0,"皆増",IF('当年度'!C34=0,"皆減",ROUND('増減額'!C34/'前年度'!C34*100,1))))</f>
      </c>
      <c r="D34" s="15">
        <f>IF(AND('当年度'!D34=0,'前年度'!D34=0),"",IF('前年度'!D34=0,"皆増",IF('当年度'!D34=0,"皆減",ROUND('増減額'!D34/'前年度'!D34*100,1))))</f>
        <v>219.2</v>
      </c>
      <c r="E34" s="15">
        <f>IF(AND('当年度'!E34=0,'前年度'!E34=0),"",IF('前年度'!E34=0,"皆増",IF('当年度'!E34=0,"皆減",ROUND('増減額'!E34/'前年度'!E34*100,1))))</f>
        <v>-79.1</v>
      </c>
      <c r="F34" s="15">
        <f>IF(AND('当年度'!F34=0,'前年度'!F34=0),"",IF('前年度'!F34=0,"皆増",IF('当年度'!F34=0,"皆減",ROUND('増減額'!F34/'前年度'!F34*100,1))))</f>
        <v>170.1</v>
      </c>
      <c r="G34" s="15">
        <f>IF(AND('当年度'!G34=0,'前年度'!G34=0),"",IF('前年度'!G34=0,"皆増",IF('当年度'!G34=0,"皆減",ROUND('増減額'!G34/'前年度'!G34*100,1))))</f>
      </c>
      <c r="H34" s="15">
        <f>IF(AND('当年度'!H34=0,'前年度'!H34=0),"",IF('前年度'!H34=0,"皆増",IF('当年度'!H34=0,"皆減",ROUND('増減額'!H34/'前年度'!H34*100,1))))</f>
        <v>-5.3</v>
      </c>
      <c r="I34" s="15">
        <f>IF(AND('当年度'!I34=0,'前年度'!I34=0),"",IF('前年度'!I34=0,"皆増",IF('当年度'!I34=0,"皆減",ROUND('増減額'!I34/'前年度'!I34*100,1))))</f>
      </c>
      <c r="J34" s="15">
        <f>IF(AND('当年度'!J34=0,'前年度'!J34=0),"",IF('前年度'!J34=0,"皆増",IF('当年度'!J34=0,"皆減",ROUND('増減額'!J34/'前年度'!J34*100,1))))</f>
        <v>-21</v>
      </c>
      <c r="K34" s="15">
        <f>IF(AND('当年度'!K34=0,'前年度'!K34=0),"",IF('前年度'!K34=0,"皆増",IF('当年度'!K34=0,"皆減",ROUND('増減額'!K34/'前年度'!K34*100,1))))</f>
        <v>-84</v>
      </c>
      <c r="L34" s="15">
        <f>IF(AND('当年度'!L34=0,'前年度'!L34=0),"",IF('前年度'!L34=0,"皆増",IF('当年度'!L34=0,"皆減",ROUND('増減額'!L34/'前年度'!L34*100,1))))</f>
        <v>-68.8</v>
      </c>
      <c r="M34" s="15">
        <f>IF(AND('当年度'!M34=0,'前年度'!M34=0),"",IF('前年度'!M34=0,"皆増",IF('当年度'!M34=0,"皆減",ROUND('増減額'!M34/'前年度'!M34*100,1))))</f>
        <v>4</v>
      </c>
      <c r="N34" s="1"/>
    </row>
    <row r="35" spans="2:14" ht="21.75" customHeight="1">
      <c r="B35" s="31" t="s">
        <v>36</v>
      </c>
      <c r="C35" s="36">
        <f>IF(AND('当年度'!C35=0,'前年度'!C35=0),"",IF('前年度'!C35=0,"皆増",IF('当年度'!C35=0,"皆減",ROUND('増減額'!C35/'前年度'!C35*100,1))))</f>
        <v>-99.2</v>
      </c>
      <c r="D35" s="36">
        <f>IF(AND('当年度'!D35=0,'前年度'!D35=0),"",IF('前年度'!D35=0,"皆増",IF('当年度'!D35=0,"皆減",ROUND('増減額'!D35/'前年度'!D35*100,1))))</f>
        <v>71.9</v>
      </c>
      <c r="E35" s="36">
        <f>IF(AND('当年度'!E35=0,'前年度'!E35=0),"",IF('前年度'!E35=0,"皆増",IF('当年度'!E35=0,"皆減",ROUND('増減額'!E35/'前年度'!E35*100,1))))</f>
        <v>-15.8</v>
      </c>
      <c r="F35" s="36">
        <f>IF(AND('当年度'!F35=0,'前年度'!F35=0),"",IF('前年度'!F35=0,"皆増",IF('当年度'!F35=0,"皆減",ROUND('増減額'!F35/'前年度'!F35*100,1))))</f>
        <v>-37.7</v>
      </c>
      <c r="G35" s="36">
        <f>IF(AND('当年度'!G35=0,'前年度'!G35=0),"",IF('前年度'!G35=0,"皆増",IF('当年度'!G35=0,"皆減",ROUND('増減額'!G35/'前年度'!G35*100,1))))</f>
        <v>-54.8</v>
      </c>
      <c r="H35" s="36">
        <f>IF(AND('当年度'!H35=0,'前年度'!H35=0),"",IF('前年度'!H35=0,"皆増",IF('当年度'!H35=0,"皆減",ROUND('増減額'!H35/'前年度'!H35*100,1))))</f>
        <v>-17.5</v>
      </c>
      <c r="I35" s="36">
        <f>IF(AND('当年度'!I35=0,'前年度'!I35=0),"",IF('前年度'!I35=0,"皆増",IF('当年度'!I35=0,"皆減",ROUND('増減額'!I35/'前年度'!I35*100,1))))</f>
        <v>-21.2</v>
      </c>
      <c r="J35" s="36">
        <f>IF(AND('当年度'!J35=0,'前年度'!J35=0),"",IF('前年度'!J35=0,"皆増",IF('当年度'!J35=0,"皆減",ROUND('増減額'!J35/'前年度'!J35*100,1))))</f>
        <v>2.3</v>
      </c>
      <c r="K35" s="36">
        <f>IF(AND('当年度'!K35=0,'前年度'!K35=0),"",IF('前年度'!K35=0,"皆増",IF('当年度'!K35=0,"皆減",ROUND('増減額'!K35/'前年度'!K35*100,1))))</f>
        <v>-25.6</v>
      </c>
      <c r="L35" s="36">
        <f>IF(AND('当年度'!L35=0,'前年度'!L35=0),"",IF('前年度'!L35=0,"皆増",IF('当年度'!L35=0,"皆減",ROUND('増減額'!L35/'前年度'!L35*100,1))))</f>
        <v>-34.1</v>
      </c>
      <c r="M35" s="36">
        <f>IF(AND('当年度'!M35=0,'前年度'!M35=0),"",IF('前年度'!M35=0,"皆増",IF('当年度'!M35=0,"皆減",ROUND('増減額'!M35/'前年度'!M35*100,1))))</f>
        <v>-8.7</v>
      </c>
      <c r="N35" s="1"/>
    </row>
    <row r="36" spans="2:14" ht="21.75" customHeight="1">
      <c r="B36" s="35" t="s">
        <v>37</v>
      </c>
      <c r="C36" s="14" t="str">
        <f>IF(AND('当年度'!C36=0,'前年度'!C36=0),"",IF('前年度'!C36=0,"皆増",IF('当年度'!C36=0,"皆減",ROUND('増減額'!C36/'前年度'!C36*100,1))))</f>
        <v>皆減</v>
      </c>
      <c r="D36" s="14">
        <f>IF(AND('当年度'!D36=0,'前年度'!D36=0),"",IF('前年度'!D36=0,"皆増",IF('当年度'!D36=0,"皆減",ROUND('増減額'!D36/'前年度'!D36*100,1))))</f>
        <v>-81.8</v>
      </c>
      <c r="E36" s="14">
        <f>IF(AND('当年度'!E36=0,'前年度'!E36=0),"",IF('前年度'!E36=0,"皆増",IF('当年度'!E36=0,"皆減",ROUND('増減額'!E36/'前年度'!E36*100,1))))</f>
        <v>20.8</v>
      </c>
      <c r="F36" s="14">
        <f>IF(AND('当年度'!F36=0,'前年度'!F36=0),"",IF('前年度'!F36=0,"皆増",IF('当年度'!F36=0,"皆減",ROUND('増減額'!F36/'前年度'!F36*100,1))))</f>
        <v>-1.9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-3.1</v>
      </c>
      <c r="I36" s="14">
        <f>IF(AND('当年度'!I36=0,'前年度'!I36=0),"",IF('前年度'!I36=0,"皆増",IF('当年度'!I36=0,"皆減",ROUND('増減額'!I36/'前年度'!I36*100,1))))</f>
        <v>51.8</v>
      </c>
      <c r="J36" s="14">
        <f>IF(AND('当年度'!J36=0,'前年度'!J36=0),"",IF('前年度'!J36=0,"皆増",IF('当年度'!J36=0,"皆減",ROUND('増減額'!J36/'前年度'!J36*100,1))))</f>
        <v>27.1</v>
      </c>
      <c r="K36" s="14">
        <f>IF(AND('当年度'!K36=0,'前年度'!K36=0),"",IF('前年度'!K36=0,"皆増",IF('当年度'!K36=0,"皆減",ROUND('増減額'!K36/'前年度'!K36*100,1))))</f>
        <v>43</v>
      </c>
      <c r="L36" s="14">
        <f>IF(AND('当年度'!L36=0,'前年度'!L36=0),"",IF('前年度'!L36=0,"皆増",IF('当年度'!L36=0,"皆減",ROUND('増減額'!L36/'前年度'!L36*100,1))))</f>
        <v>-29.5</v>
      </c>
      <c r="M36" s="14">
        <f>IF(AND('当年度'!M36=0,'前年度'!M36=0),"",IF('前年度'!M36=0,"皆増",IF('当年度'!M36=0,"皆減",ROUND('増減額'!M36/'前年度'!M36*100,1))))</f>
        <v>-16.3</v>
      </c>
      <c r="N36" s="1"/>
    </row>
    <row r="37" spans="2:14" ht="21.75" customHeight="1">
      <c r="B37" s="35" t="s">
        <v>38</v>
      </c>
      <c r="C37" s="14">
        <f>IF(AND('当年度'!C37=0,'前年度'!C37=0),"",IF('前年度'!C37=0,"皆増",IF('当年度'!C37=0,"皆減",ROUND('増減額'!C37/'前年度'!C37*100,1))))</f>
        <v>-99.4</v>
      </c>
      <c r="D37" s="14">
        <f>IF(AND('当年度'!D37=0,'前年度'!D37=0),"",IF('前年度'!D37=0,"皆増",IF('当年度'!D37=0,"皆減",ROUND('増減額'!D37/'前年度'!D37*100,1))))</f>
        <v>7.9</v>
      </c>
      <c r="E37" s="14">
        <f>IF(AND('当年度'!E37=0,'前年度'!E37=0),"",IF('前年度'!E37=0,"皆増",IF('当年度'!E37=0,"皆減",ROUND('増減額'!E37/'前年度'!E37*100,1))))</f>
        <v>-5.6</v>
      </c>
      <c r="F37" s="14">
        <f>IF(AND('当年度'!F37=0,'前年度'!F37=0),"",IF('前年度'!F37=0,"皆増",IF('当年度'!F37=0,"皆減",ROUND('増減額'!F37/'前年度'!F37*100,1))))</f>
        <v>-34.1</v>
      </c>
      <c r="G37" s="14">
        <f>IF(AND('当年度'!G37=0,'前年度'!G37=0),"",IF('前年度'!G37=0,"皆増",IF('当年度'!G37=0,"皆減",ROUND('増減額'!G37/'前年度'!G37*100,1))))</f>
        <v>-54.8</v>
      </c>
      <c r="H37" s="14">
        <f>IF(AND('当年度'!H37=0,'前年度'!H37=0),"",IF('前年度'!H37=0,"皆増",IF('当年度'!H37=0,"皆減",ROUND('増減額'!H37/'前年度'!H37*100,1))))</f>
        <v>-14</v>
      </c>
      <c r="I37" s="14">
        <f>IF(AND('当年度'!I37=0,'前年度'!I37=0),"",IF('前年度'!I37=0,"皆増",IF('当年度'!I37=0,"皆減",ROUND('増減額'!I37/'前年度'!I37*100,1))))</f>
        <v>-19</v>
      </c>
      <c r="J37" s="14">
        <f>IF(AND('当年度'!J37=0,'前年度'!J37=0),"",IF('前年度'!J37=0,"皆増",IF('当年度'!J37=0,"皆減",ROUND('増減額'!J37/'前年度'!J37*100,1))))</f>
        <v>5.1</v>
      </c>
      <c r="K37" s="14">
        <f>IF(AND('当年度'!K37=0,'前年度'!K37=0),"",IF('前年度'!K37=0,"皆増",IF('当年度'!K37=0,"皆減",ROUND('増減額'!K37/'前年度'!K37*100,1))))</f>
        <v>-13</v>
      </c>
      <c r="L37" s="14">
        <f>IF(AND('当年度'!L37=0,'前年度'!L37=0),"",IF('前年度'!L37=0,"皆増",IF('当年度'!L37=0,"皆減",ROUND('増減額'!L37/'前年度'!L37*100,1))))</f>
        <v>-33.2</v>
      </c>
      <c r="M37" s="14">
        <f>IF(AND('当年度'!M37=0,'前年度'!M37=0),"",IF('前年度'!M37=0,"皆増",IF('当年度'!M37=0,"皆減",ROUND('増減額'!M37/'前年度'!M37*100,1))))</f>
        <v>-10.1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5" r:id="rId1"/>
  <headerFooter alignWithMargins="0">
    <oddHeader>&amp;L&amp;"ＭＳ ゴシック,標準"&amp;24６　普通建設事業費の状況（対前年度増減率）&amp;"ＭＳ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2008-09-09T02:22:15Z</cp:lastPrinted>
  <dcterms:created xsi:type="dcterms:W3CDTF">1999-09-10T06:44:12Z</dcterms:created>
  <dcterms:modified xsi:type="dcterms:W3CDTF">2008-11-10T05:02:27Z</dcterms:modified>
  <cp:category/>
  <cp:version/>
  <cp:contentType/>
  <cp:contentStatus/>
</cp:coreProperties>
</file>