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'構成比'!$C$2:$AS$38</definedName>
    <definedName name="_xlnm.Print_Area" localSheetId="1">'前年度'!$C$2:$AX$43</definedName>
    <definedName name="_xlnm.Print_Area" localSheetId="2">'増減額'!$C$2:$AX$43</definedName>
    <definedName name="_xlnm.Print_Area" localSheetId="3">'増減率'!$C$2:$AS$38</definedName>
    <definedName name="_xlnm.Print_Area" localSheetId="0">'当年度'!$C$2:$AX$43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<sst xmlns="http://schemas.openxmlformats.org/spreadsheetml/2006/main" count="535" uniqueCount="120">
  <si>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</si>
  <si>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</si>
  <si>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</si>
  <si>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</si>
  <si>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</si>
  <si>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</si>
  <si>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</si>
  <si>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</si>
  <si>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</si>
  <si>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</si>
  <si>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</si>
  <si>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</si>
  <si>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減収補てん債</t>
  </si>
  <si>
    <t>臨時財政</t>
  </si>
  <si>
    <t>減税補てん債</t>
  </si>
  <si>
    <t>臨時税収</t>
  </si>
  <si>
    <t>都道府県</t>
  </si>
  <si>
    <t>その他</t>
  </si>
  <si>
    <t>総    計</t>
  </si>
  <si>
    <t>標準財政規模</t>
  </si>
  <si>
    <t>地方債</t>
  </si>
  <si>
    <t>事 業 債</t>
  </si>
  <si>
    <t>地 総 債</t>
  </si>
  <si>
    <t>臨時地方道</t>
  </si>
  <si>
    <t>臨時河川</t>
  </si>
  <si>
    <t>建設事業債</t>
  </si>
  <si>
    <t>取得等事業債</t>
  </si>
  <si>
    <t>特定事業債</t>
  </si>
  <si>
    <t>５条適用分</t>
  </si>
  <si>
    <t>特 例 債</t>
  </si>
  <si>
    <t>補てん債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</si>
  <si>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</si>
  <si>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</si>
  <si>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</si>
  <si>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</si>
  <si>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</si>
  <si>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</si>
  <si>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</si>
  <si>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</si>
  <si>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</si>
  <si>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</si>
  <si>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</si>
  <si>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</si>
  <si>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</si>
  <si>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</si>
  <si>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</si>
  <si>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</si>
  <si>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</si>
  <si>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</si>
  <si>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</si>
  <si>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</si>
  <si>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</si>
  <si>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</si>
  <si>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</si>
  <si>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</si>
  <si>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</si>
  <si>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</si>
  <si>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</si>
  <si>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</si>
  <si>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</si>
  <si>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</si>
  <si>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</si>
  <si>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</si>
  <si>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</si>
  <si>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</si>
  <si>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</si>
  <si>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現債高倍率</t>
  </si>
  <si>
    <t>＊加重平均</t>
  </si>
  <si>
    <t>＊単純平均</t>
  </si>
  <si>
    <t>&lt;参　考&gt;</t>
  </si>
  <si>
    <t>(単位:％)</t>
  </si>
  <si>
    <t>現債高倍率</t>
  </si>
  <si>
    <t>(単位:％)</t>
  </si>
  <si>
    <t>* 加重平均</t>
  </si>
  <si>
    <t>財源対策債</t>
  </si>
  <si>
    <t>財源対策債・</t>
  </si>
  <si>
    <t>臨時公共事業債</t>
  </si>
  <si>
    <t>日本新生基盤</t>
  </si>
  <si>
    <t>臨時経済対策</t>
  </si>
  <si>
    <t>日本新生基盤</t>
  </si>
  <si>
    <t>公共事業等</t>
  </si>
  <si>
    <t>臨時特例債</t>
  </si>
  <si>
    <t>臨時特例債</t>
  </si>
  <si>
    <t>公共事業等</t>
  </si>
  <si>
    <t>臨時財政対策債</t>
  </si>
  <si>
    <t>調整債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</si>
  <si>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</si>
  <si>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</si>
  <si>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</si>
  <si>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</si>
  <si>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</si>
  <si>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</si>
  <si>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</si>
  <si>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</si>
  <si>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（継続分）</t>
  </si>
  <si>
    <t>（継続分）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</si>
  <si>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</si>
  <si>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</si>
  <si>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</si>
  <si>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</si>
  <si>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</si>
  <si>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</si>
  <si>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</si>
  <si>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</si>
  <si>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</si>
  <si>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</si>
  <si>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</si>
  <si>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</si>
  <si>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</si>
  <si>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</si>
  <si>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（一般財源化分）</t>
  </si>
  <si>
    <t>整備事業債</t>
  </si>
  <si>
    <t>教育福祉施設等</t>
  </si>
  <si>
    <t>行政改革</t>
  </si>
  <si>
    <t>推進債</t>
  </si>
  <si>
    <t>退職手当債</t>
  </si>
  <si>
    <t>発行可能額</t>
  </si>
  <si>
    <t>臨時財政対策債</t>
  </si>
  <si>
    <t>前年度</t>
  </si>
  <si>
    <t>特例分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</si>
</sst>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6" xfId="0" applyFill="1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>
      <alignment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183" fontId="0" fillId="0" borderId="5" xfId="0" applyNumberForma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183" fontId="0" fillId="0" borderId="1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5" xfId="0" applyNumberFormat="1" applyBorder="1" applyAlignment="1">
      <alignment/>
    </xf>
    <xf numFmtId="37" fontId="0" fillId="0" borderId="1" xfId="0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8" xfId="0" applyBorder="1" applyAlignment="1">
      <alignment horizontal="center"/>
    </xf>
    <xf numFmtId="37" fontId="4" fillId="0" borderId="7" xfId="0" applyFont="1" applyFill="1" applyBorder="1" applyAlignment="1" applyProtection="1">
      <alignment horizontal="center"/>
      <protection/>
    </xf>
    <xf numFmtId="37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0" xfId="0" applyAlignment="1">
      <alignment shrinkToFit="1"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Border="1" applyAlignment="1" applyProtection="1">
      <alignment shrinkToFit="1"/>
      <protection/>
    </xf>
    <xf numFmtId="184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Border="1" applyAlignment="1" applyProtection="1">
      <alignment shrinkToFit="1"/>
      <protection/>
    </xf>
    <xf numFmtId="184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4" xfId="0" applyNumberFormat="1" applyFont="1" applyBorder="1" applyAlignment="1" applyProtection="1">
      <alignment shrinkToFit="1"/>
      <protection locked="0"/>
    </xf>
    <xf numFmtId="179" fontId="0" fillId="0" borderId="4" xfId="0" applyNumberFormat="1" applyBorder="1" applyAlignment="1" applyProtection="1">
      <alignment shrinkToFit="1"/>
      <protection/>
    </xf>
    <xf numFmtId="184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9" fontId="0" fillId="0" borderId="5" xfId="0" applyNumberFormat="1" applyBorder="1" applyAlignment="1" applyProtection="1">
      <alignment shrinkToFit="1"/>
      <protection/>
    </xf>
    <xf numFmtId="184" fontId="0" fillId="0" borderId="5" xfId="0" applyNumberFormat="1" applyBorder="1" applyAlignment="1" applyProtection="1">
      <alignment shrinkToFit="1"/>
      <protection/>
    </xf>
    <xf numFmtId="37" fontId="0" fillId="0" borderId="1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 applyProtection="1">
      <alignment horizontal="center" shrinkToFit="1"/>
      <protection/>
    </xf>
    <xf numFmtId="37" fontId="0" fillId="0" borderId="2" xfId="0" applyBorder="1" applyAlignment="1">
      <alignment shrinkToFit="1"/>
    </xf>
    <xf numFmtId="176" fontId="0" fillId="0" borderId="2" xfId="0" applyNumberForma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/>
      <protection/>
    </xf>
    <xf numFmtId="37" fontId="0" fillId="0" borderId="3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9" xfId="0" applyFill="1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5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7" xfId="0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8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 shrinkToFit="1"/>
      <protection/>
    </xf>
    <xf numFmtId="37" fontId="0" fillId="0" borderId="8" xfId="0" applyFill="1" applyBorder="1" applyAlignment="1" applyProtection="1">
      <alignment horizontal="center" shrinkToFit="1"/>
      <protection/>
    </xf>
    <xf numFmtId="37" fontId="4" fillId="0" borderId="8" xfId="0" applyFont="1" applyFill="1" applyBorder="1" applyAlignment="1" applyProtection="1">
      <alignment horizontal="center"/>
      <protection/>
    </xf>
    <xf numFmtId="37" fontId="0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09"/>
  <sheetViews>
    <sheetView tabSelected="1" view="pageBreakPreview" zoomScale="60" zoomScaleNormal="70" workbookViewId="0" topLeftCell="A1">
      <pane xSplit="2" ySplit="5" topLeftCell="C6" activePane="bottomRight" state="frozen"/>
      <selection pane="topLeft" activeCell="AV4" sqref="AV4"/>
      <selection pane="topRight" activeCell="AV4" sqref="AV4"/>
      <selection pane="bottomLeft" activeCell="AV4" sqref="AV4"/>
      <selection pane="bottomRight" activeCell="C6" sqref="C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3" width="12.66015625" style="0" customWidth="1"/>
    <col min="44" max="44" width="12.66015625" style="0" hidden="1" customWidth="1"/>
    <col min="45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</cols>
  <sheetData>
    <row r="1" ht="17.25">
      <c r="B1" s="53" t="s">
        <v>62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70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97" t="s">
        <v>112</v>
      </c>
      <c r="H4" s="86"/>
      <c r="I4" s="87"/>
      <c r="J4" s="86"/>
      <c r="K4" s="87"/>
      <c r="L4" s="87" t="s">
        <v>109</v>
      </c>
      <c r="M4" s="12" t="s">
        <v>3</v>
      </c>
      <c r="N4" s="11"/>
      <c r="O4" s="11" t="s">
        <v>92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113</v>
      </c>
      <c r="AB4" s="13" t="s">
        <v>8</v>
      </c>
      <c r="AC4" s="13" t="s">
        <v>115</v>
      </c>
      <c r="AD4" s="13" t="s">
        <v>97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80</v>
      </c>
      <c r="AK4" s="12" t="s">
        <v>14</v>
      </c>
      <c r="AL4" s="13" t="s">
        <v>15</v>
      </c>
      <c r="AM4" s="48" t="s">
        <v>84</v>
      </c>
      <c r="AN4" s="13" t="s">
        <v>85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4" t="s">
        <v>117</v>
      </c>
      <c r="AW4" s="12" t="s">
        <v>20</v>
      </c>
      <c r="AX4" s="36" t="s">
        <v>66</v>
      </c>
    </row>
    <row r="5" spans="2:50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98" t="s">
        <v>111</v>
      </c>
      <c r="H5" s="16" t="s">
        <v>105</v>
      </c>
      <c r="I5" s="17" t="s">
        <v>106</v>
      </c>
      <c r="J5" s="16" t="s">
        <v>107</v>
      </c>
      <c r="K5" s="17" t="s">
        <v>108</v>
      </c>
      <c r="L5" s="99" t="s">
        <v>110</v>
      </c>
      <c r="M5" s="16" t="s">
        <v>21</v>
      </c>
      <c r="N5" s="16" t="s">
        <v>22</v>
      </c>
      <c r="O5" s="16" t="s">
        <v>94</v>
      </c>
      <c r="P5" s="16" t="s">
        <v>86</v>
      </c>
      <c r="Q5" s="16" t="s">
        <v>90</v>
      </c>
      <c r="R5" s="16" t="s">
        <v>88</v>
      </c>
      <c r="S5" s="16" t="s">
        <v>23</v>
      </c>
      <c r="T5" s="16" t="s">
        <v>24</v>
      </c>
      <c r="U5" s="16" t="s">
        <v>96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114</v>
      </c>
      <c r="AB5" s="17" t="s">
        <v>25</v>
      </c>
      <c r="AC5" s="17"/>
      <c r="AD5" s="17" t="s">
        <v>98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81</v>
      </c>
      <c r="AK5" s="15"/>
      <c r="AL5" s="17" t="s">
        <v>30</v>
      </c>
      <c r="AM5" s="17"/>
      <c r="AN5" s="17"/>
      <c r="AO5" s="100" t="s">
        <v>119</v>
      </c>
      <c r="AP5" s="16" t="s">
        <v>31</v>
      </c>
      <c r="AQ5" s="15"/>
      <c r="AR5" s="47"/>
      <c r="AS5" s="15"/>
      <c r="AT5" s="11"/>
      <c r="AU5" s="15"/>
      <c r="AV5" s="95" t="s">
        <v>116</v>
      </c>
      <c r="AW5" s="16" t="s">
        <v>32</v>
      </c>
      <c r="AX5" s="15"/>
    </row>
    <row r="6" spans="2:50" ht="21" customHeight="1">
      <c r="B6" s="73" t="s">
        <v>33</v>
      </c>
      <c r="C6" s="21">
        <v>6997915</v>
      </c>
      <c r="D6" s="21">
        <v>3287421</v>
      </c>
      <c r="E6" s="21">
        <v>2191655</v>
      </c>
      <c r="F6" s="21">
        <v>256995</v>
      </c>
      <c r="G6" s="21">
        <v>14469548</v>
      </c>
      <c r="H6" s="21">
        <v>7139665</v>
      </c>
      <c r="I6" s="21">
        <v>1054252</v>
      </c>
      <c r="J6" s="21">
        <v>6221931</v>
      </c>
      <c r="K6" s="21">
        <v>53700</v>
      </c>
      <c r="L6" s="21">
        <v>0</v>
      </c>
      <c r="M6" s="21">
        <v>33826402</v>
      </c>
      <c r="N6" s="21">
        <v>4913242</v>
      </c>
      <c r="O6" s="21">
        <v>1792710</v>
      </c>
      <c r="P6" s="21">
        <v>102694</v>
      </c>
      <c r="Q6" s="21">
        <v>71351</v>
      </c>
      <c r="R6" s="21">
        <v>4700410</v>
      </c>
      <c r="S6" s="21">
        <v>9050478</v>
      </c>
      <c r="T6" s="21">
        <v>484953</v>
      </c>
      <c r="U6" s="21">
        <v>1059200</v>
      </c>
      <c r="V6" s="21">
        <v>10200</v>
      </c>
      <c r="W6" s="21">
        <v>1212765</v>
      </c>
      <c r="X6" s="21">
        <v>360784</v>
      </c>
      <c r="Y6" s="21">
        <v>2210077</v>
      </c>
      <c r="Z6" s="21">
        <v>0</v>
      </c>
      <c r="AA6" s="21">
        <v>0</v>
      </c>
      <c r="AB6" s="21">
        <v>1118060</v>
      </c>
      <c r="AC6" s="21">
        <v>0</v>
      </c>
      <c r="AD6" s="21">
        <v>103519</v>
      </c>
      <c r="AE6" s="21">
        <v>337033</v>
      </c>
      <c r="AF6" s="21">
        <v>174810</v>
      </c>
      <c r="AG6" s="21">
        <v>3090451</v>
      </c>
      <c r="AH6" s="21">
        <v>13756</v>
      </c>
      <c r="AI6" s="21">
        <v>144923</v>
      </c>
      <c r="AJ6" s="21">
        <v>0</v>
      </c>
      <c r="AK6" s="21">
        <v>8151610</v>
      </c>
      <c r="AL6" s="21">
        <v>982464</v>
      </c>
      <c r="AM6" s="21">
        <v>25653992</v>
      </c>
      <c r="AN6" s="21">
        <v>6527</v>
      </c>
      <c r="AO6" s="21">
        <v>0</v>
      </c>
      <c r="AP6" s="21">
        <v>429092</v>
      </c>
      <c r="AQ6" s="22">
        <v>1436572</v>
      </c>
      <c r="AR6" s="21"/>
      <c r="AS6" s="21">
        <v>101781375</v>
      </c>
      <c r="AT6" s="11"/>
      <c r="AU6" s="25">
        <v>63816570</v>
      </c>
      <c r="AV6" s="30">
        <v>2705614</v>
      </c>
      <c r="AW6" s="27">
        <f>ROUND(AS6/AU6*100,1)</f>
        <v>159.5</v>
      </c>
      <c r="AX6" s="37">
        <f>ROUND(AS6/AU6,2)</f>
        <v>1.59</v>
      </c>
    </row>
    <row r="7" spans="2:50" ht="21" customHeight="1">
      <c r="B7" s="74" t="s">
        <v>34</v>
      </c>
      <c r="C7" s="23">
        <v>7879415</v>
      </c>
      <c r="D7" s="23">
        <v>2494711</v>
      </c>
      <c r="E7" s="23">
        <v>1322622</v>
      </c>
      <c r="F7" s="23">
        <v>111216</v>
      </c>
      <c r="G7" s="23">
        <v>6739864</v>
      </c>
      <c r="H7" s="23">
        <v>3254786</v>
      </c>
      <c r="I7" s="23">
        <v>206863</v>
      </c>
      <c r="J7" s="23">
        <v>3224815</v>
      </c>
      <c r="K7" s="23">
        <v>53400</v>
      </c>
      <c r="L7" s="23">
        <v>0</v>
      </c>
      <c r="M7" s="23">
        <v>48572649</v>
      </c>
      <c r="N7" s="23">
        <v>1711792</v>
      </c>
      <c r="O7" s="23">
        <v>106409</v>
      </c>
      <c r="P7" s="23">
        <v>248474</v>
      </c>
      <c r="Q7" s="23">
        <v>624845</v>
      </c>
      <c r="R7" s="23">
        <v>10485714</v>
      </c>
      <c r="S7" s="23">
        <v>20725754</v>
      </c>
      <c r="T7" s="23">
        <v>666463</v>
      </c>
      <c r="U7" s="23">
        <v>837900</v>
      </c>
      <c r="V7" s="23">
        <v>39673</v>
      </c>
      <c r="W7" s="23">
        <v>770718</v>
      </c>
      <c r="X7" s="23">
        <v>0</v>
      </c>
      <c r="Y7" s="23">
        <v>0</v>
      </c>
      <c r="Z7" s="23">
        <v>6867138</v>
      </c>
      <c r="AA7" s="23">
        <v>0</v>
      </c>
      <c r="AB7" s="23">
        <v>476073</v>
      </c>
      <c r="AC7" s="23">
        <v>2500000</v>
      </c>
      <c r="AD7" s="23">
        <v>12000</v>
      </c>
      <c r="AE7" s="23">
        <v>67156</v>
      </c>
      <c r="AF7" s="23">
        <v>43194</v>
      </c>
      <c r="AG7" s="23">
        <v>2712700</v>
      </c>
      <c r="AH7" s="23">
        <v>401091</v>
      </c>
      <c r="AI7" s="23">
        <v>123247</v>
      </c>
      <c r="AJ7" s="23">
        <v>0</v>
      </c>
      <c r="AK7" s="23">
        <v>9185100</v>
      </c>
      <c r="AL7" s="23">
        <v>1224728</v>
      </c>
      <c r="AM7" s="23">
        <v>20288657</v>
      </c>
      <c r="AN7" s="23">
        <v>0</v>
      </c>
      <c r="AO7" s="23">
        <v>0</v>
      </c>
      <c r="AP7" s="23">
        <v>337076</v>
      </c>
      <c r="AQ7" s="22">
        <v>828472</v>
      </c>
      <c r="AR7" s="23"/>
      <c r="AS7" s="23">
        <v>109649204</v>
      </c>
      <c r="AT7" s="11"/>
      <c r="AU7" s="30">
        <v>70476511</v>
      </c>
      <c r="AV7" s="30">
        <v>2195796</v>
      </c>
      <c r="AW7" s="27">
        <f aca="true" t="shared" si="0" ref="AW7:AW37">ROUND(AS7/AU7*100,1)</f>
        <v>155.6</v>
      </c>
      <c r="AX7" s="37">
        <f aca="true" t="shared" si="1" ref="AX7:AX37">ROUND(AS7/AU7,2)</f>
        <v>1.56</v>
      </c>
    </row>
    <row r="8" spans="2:50" ht="21" customHeight="1">
      <c r="B8" s="74" t="s">
        <v>35</v>
      </c>
      <c r="C8" s="23">
        <v>3066741</v>
      </c>
      <c r="D8" s="23">
        <v>1488891</v>
      </c>
      <c r="E8" s="23">
        <v>1092733</v>
      </c>
      <c r="F8" s="23">
        <v>39081</v>
      </c>
      <c r="G8" s="23">
        <v>3292894</v>
      </c>
      <c r="H8" s="23">
        <v>2819549</v>
      </c>
      <c r="I8" s="23">
        <v>25299</v>
      </c>
      <c r="J8" s="23">
        <v>259105</v>
      </c>
      <c r="K8" s="23">
        <v>188941</v>
      </c>
      <c r="L8" s="23">
        <v>0</v>
      </c>
      <c r="M8" s="23">
        <v>23373398</v>
      </c>
      <c r="N8" s="23">
        <v>1023643</v>
      </c>
      <c r="O8" s="23">
        <v>131722</v>
      </c>
      <c r="P8" s="23">
        <v>231719</v>
      </c>
      <c r="Q8" s="23">
        <v>94405</v>
      </c>
      <c r="R8" s="23">
        <v>8824287</v>
      </c>
      <c r="S8" s="23">
        <v>8040640</v>
      </c>
      <c r="T8" s="23">
        <v>1411281</v>
      </c>
      <c r="U8" s="23">
        <v>322514</v>
      </c>
      <c r="V8" s="23">
        <v>95820</v>
      </c>
      <c r="W8" s="23">
        <v>401044</v>
      </c>
      <c r="X8" s="23">
        <v>203421</v>
      </c>
      <c r="Y8" s="23">
        <v>0</v>
      </c>
      <c r="Z8" s="23">
        <v>0</v>
      </c>
      <c r="AA8" s="23">
        <v>0</v>
      </c>
      <c r="AB8" s="23">
        <v>122725</v>
      </c>
      <c r="AC8" s="23">
        <v>0</v>
      </c>
      <c r="AD8" s="23">
        <v>0</v>
      </c>
      <c r="AE8" s="23">
        <v>45963</v>
      </c>
      <c r="AF8" s="23">
        <v>11686</v>
      </c>
      <c r="AG8" s="23">
        <v>1211693</v>
      </c>
      <c r="AH8" s="23">
        <v>0</v>
      </c>
      <c r="AI8" s="23">
        <v>25123</v>
      </c>
      <c r="AJ8" s="23">
        <v>0</v>
      </c>
      <c r="AK8" s="23">
        <v>3252921</v>
      </c>
      <c r="AL8" s="23">
        <v>524443</v>
      </c>
      <c r="AM8" s="23">
        <v>11548996</v>
      </c>
      <c r="AN8" s="23">
        <v>10869</v>
      </c>
      <c r="AO8" s="23">
        <v>0</v>
      </c>
      <c r="AP8" s="23">
        <v>125474</v>
      </c>
      <c r="AQ8" s="22">
        <v>469136</v>
      </c>
      <c r="AR8" s="23"/>
      <c r="AS8" s="23">
        <v>48405611</v>
      </c>
      <c r="AT8" s="11"/>
      <c r="AU8" s="30">
        <v>27295342</v>
      </c>
      <c r="AV8" s="30">
        <v>1242331</v>
      </c>
      <c r="AW8" s="27">
        <f t="shared" si="0"/>
        <v>177.3</v>
      </c>
      <c r="AX8" s="37">
        <f t="shared" si="1"/>
        <v>1.77</v>
      </c>
    </row>
    <row r="9" spans="2:50" ht="21" customHeight="1">
      <c r="B9" s="75" t="s">
        <v>36</v>
      </c>
      <c r="C9" s="22">
        <v>4055027</v>
      </c>
      <c r="D9" s="22">
        <v>1647684</v>
      </c>
      <c r="E9" s="22">
        <v>1490736</v>
      </c>
      <c r="F9" s="22">
        <v>252571</v>
      </c>
      <c r="G9" s="22">
        <v>5543146</v>
      </c>
      <c r="H9" s="22">
        <v>2652700</v>
      </c>
      <c r="I9" s="22">
        <v>377224</v>
      </c>
      <c r="J9" s="22">
        <v>2434522</v>
      </c>
      <c r="K9" s="22">
        <v>0</v>
      </c>
      <c r="L9" s="22">
        <v>78700</v>
      </c>
      <c r="M9" s="22">
        <v>22395552</v>
      </c>
      <c r="N9" s="22">
        <v>3463434</v>
      </c>
      <c r="O9" s="22">
        <v>1823377</v>
      </c>
      <c r="P9" s="22">
        <v>196829</v>
      </c>
      <c r="Q9" s="22">
        <v>66176</v>
      </c>
      <c r="R9" s="22">
        <v>7776316</v>
      </c>
      <c r="S9" s="22">
        <v>3802422</v>
      </c>
      <c r="T9" s="22">
        <v>54178</v>
      </c>
      <c r="U9" s="22">
        <v>60375</v>
      </c>
      <c r="V9" s="22">
        <v>2759</v>
      </c>
      <c r="W9" s="22">
        <v>135322</v>
      </c>
      <c r="X9" s="22">
        <v>62489</v>
      </c>
      <c r="Y9" s="22">
        <v>2462331</v>
      </c>
      <c r="Z9" s="22">
        <v>0</v>
      </c>
      <c r="AA9" s="22">
        <v>0</v>
      </c>
      <c r="AB9" s="22">
        <v>66010</v>
      </c>
      <c r="AC9" s="22">
        <v>0</v>
      </c>
      <c r="AD9" s="22">
        <v>0</v>
      </c>
      <c r="AE9" s="22">
        <v>97041</v>
      </c>
      <c r="AF9" s="22">
        <v>36195</v>
      </c>
      <c r="AG9" s="22">
        <v>1169136</v>
      </c>
      <c r="AH9" s="22">
        <v>0</v>
      </c>
      <c r="AI9" s="22">
        <v>60155</v>
      </c>
      <c r="AJ9" s="22">
        <v>0</v>
      </c>
      <c r="AK9" s="22">
        <v>4567987</v>
      </c>
      <c r="AL9" s="22">
        <v>620758</v>
      </c>
      <c r="AM9" s="22">
        <v>14598027</v>
      </c>
      <c r="AN9" s="22">
        <v>16150</v>
      </c>
      <c r="AO9" s="22">
        <v>0</v>
      </c>
      <c r="AP9" s="22">
        <v>1000</v>
      </c>
      <c r="AQ9" s="22">
        <v>1086326</v>
      </c>
      <c r="AR9" s="22"/>
      <c r="AS9" s="22">
        <v>58544442</v>
      </c>
      <c r="AT9" s="11"/>
      <c r="AU9" s="26">
        <v>37540146</v>
      </c>
      <c r="AV9" s="26">
        <v>1527994</v>
      </c>
      <c r="AW9" s="27">
        <f t="shared" si="0"/>
        <v>156</v>
      </c>
      <c r="AX9" s="37">
        <f t="shared" si="1"/>
        <v>1.56</v>
      </c>
    </row>
    <row r="10" spans="2:50" ht="21" customHeight="1">
      <c r="B10" s="75" t="s">
        <v>37</v>
      </c>
      <c r="C10" s="22">
        <v>4283626</v>
      </c>
      <c r="D10" s="22">
        <v>2235847</v>
      </c>
      <c r="E10" s="22">
        <v>1024327</v>
      </c>
      <c r="F10" s="22">
        <v>10813</v>
      </c>
      <c r="G10" s="22">
        <v>6256318</v>
      </c>
      <c r="H10" s="22">
        <v>4653416</v>
      </c>
      <c r="I10" s="22">
        <v>699771</v>
      </c>
      <c r="J10" s="22">
        <v>188073</v>
      </c>
      <c r="K10" s="22">
        <v>715058</v>
      </c>
      <c r="L10" s="22">
        <v>0</v>
      </c>
      <c r="M10" s="22">
        <v>18867373</v>
      </c>
      <c r="N10" s="22">
        <v>815391</v>
      </c>
      <c r="O10" s="22">
        <v>65637</v>
      </c>
      <c r="P10" s="22">
        <v>196450</v>
      </c>
      <c r="Q10" s="22">
        <v>374460</v>
      </c>
      <c r="R10" s="22">
        <v>5707300</v>
      </c>
      <c r="S10" s="22">
        <v>4177458</v>
      </c>
      <c r="T10" s="22">
        <v>166019</v>
      </c>
      <c r="U10" s="22">
        <v>405000</v>
      </c>
      <c r="V10" s="22">
        <v>32229</v>
      </c>
      <c r="W10" s="22">
        <v>595450</v>
      </c>
      <c r="X10" s="22">
        <v>0</v>
      </c>
      <c r="Y10" s="22">
        <v>0</v>
      </c>
      <c r="Z10" s="22">
        <v>0</v>
      </c>
      <c r="AA10" s="22">
        <v>179900</v>
      </c>
      <c r="AB10" s="22">
        <v>472220</v>
      </c>
      <c r="AC10" s="22">
        <v>440000</v>
      </c>
      <c r="AD10" s="22">
        <v>62300</v>
      </c>
      <c r="AE10" s="22">
        <v>15145</v>
      </c>
      <c r="AF10" s="22">
        <v>9044</v>
      </c>
      <c r="AG10" s="22">
        <v>926607</v>
      </c>
      <c r="AH10" s="22">
        <v>0</v>
      </c>
      <c r="AI10" s="22">
        <v>48949</v>
      </c>
      <c r="AJ10" s="22">
        <v>0</v>
      </c>
      <c r="AK10" s="22">
        <v>4512385</v>
      </c>
      <c r="AL10" s="22">
        <v>356716</v>
      </c>
      <c r="AM10" s="22">
        <v>11375587</v>
      </c>
      <c r="AN10" s="22">
        <v>0</v>
      </c>
      <c r="AO10" s="22">
        <v>0</v>
      </c>
      <c r="AP10" s="22">
        <v>264500</v>
      </c>
      <c r="AQ10" s="22">
        <v>250817</v>
      </c>
      <c r="AR10" s="22"/>
      <c r="AS10" s="22">
        <v>49347583</v>
      </c>
      <c r="AT10" s="11"/>
      <c r="AU10" s="26">
        <v>27813487</v>
      </c>
      <c r="AV10" s="26">
        <v>1204958</v>
      </c>
      <c r="AW10" s="27">
        <f t="shared" si="0"/>
        <v>177.4</v>
      </c>
      <c r="AX10" s="37">
        <f t="shared" si="1"/>
        <v>1.77</v>
      </c>
    </row>
    <row r="11" spans="2:50" ht="21" customHeight="1">
      <c r="B11" s="75" t="s">
        <v>38</v>
      </c>
      <c r="C11" s="22">
        <v>3991702</v>
      </c>
      <c r="D11" s="22">
        <v>1847161</v>
      </c>
      <c r="E11" s="22">
        <v>2686433</v>
      </c>
      <c r="F11" s="22">
        <v>13827</v>
      </c>
      <c r="G11" s="22">
        <v>10681374</v>
      </c>
      <c r="H11" s="22">
        <v>4156586</v>
      </c>
      <c r="I11" s="22">
        <v>0</v>
      </c>
      <c r="J11" s="22">
        <v>6235366</v>
      </c>
      <c r="K11" s="22">
        <v>289422</v>
      </c>
      <c r="L11" s="22">
        <v>0</v>
      </c>
      <c r="M11" s="22">
        <v>11451429</v>
      </c>
      <c r="N11" s="22">
        <v>245850</v>
      </c>
      <c r="O11" s="22">
        <v>196596</v>
      </c>
      <c r="P11" s="22">
        <v>289410</v>
      </c>
      <c r="Q11" s="22">
        <v>177832</v>
      </c>
      <c r="R11" s="22">
        <v>0</v>
      </c>
      <c r="S11" s="22">
        <v>5611598</v>
      </c>
      <c r="T11" s="22">
        <v>498766</v>
      </c>
      <c r="U11" s="22">
        <v>1590000</v>
      </c>
      <c r="V11" s="22">
        <v>7640</v>
      </c>
      <c r="W11" s="22">
        <v>688876</v>
      </c>
      <c r="X11" s="22">
        <v>0</v>
      </c>
      <c r="Y11" s="22">
        <v>0</v>
      </c>
      <c r="Z11" s="22">
        <v>122100</v>
      </c>
      <c r="AA11" s="22">
        <v>0</v>
      </c>
      <c r="AB11" s="22">
        <v>241793</v>
      </c>
      <c r="AC11" s="22">
        <v>0</v>
      </c>
      <c r="AD11" s="22">
        <v>0</v>
      </c>
      <c r="AE11" s="22">
        <v>57712</v>
      </c>
      <c r="AF11" s="22">
        <v>7486</v>
      </c>
      <c r="AG11" s="22">
        <v>1759510</v>
      </c>
      <c r="AH11" s="22">
        <v>42590</v>
      </c>
      <c r="AI11" s="22">
        <v>115643</v>
      </c>
      <c r="AJ11" s="22">
        <v>0</v>
      </c>
      <c r="AK11" s="22">
        <v>4362545</v>
      </c>
      <c r="AL11" s="22">
        <v>648648</v>
      </c>
      <c r="AM11" s="22">
        <v>11302357</v>
      </c>
      <c r="AN11" s="22">
        <v>9263</v>
      </c>
      <c r="AO11" s="22">
        <v>0</v>
      </c>
      <c r="AP11" s="22">
        <v>0</v>
      </c>
      <c r="AQ11" s="22">
        <v>396553</v>
      </c>
      <c r="AR11" s="22"/>
      <c r="AS11" s="22">
        <v>47883479</v>
      </c>
      <c r="AT11" s="11"/>
      <c r="AU11" s="26">
        <v>38146499</v>
      </c>
      <c r="AV11" s="26">
        <v>1381446</v>
      </c>
      <c r="AW11" s="27">
        <f t="shared" si="0"/>
        <v>125.5</v>
      </c>
      <c r="AX11" s="37">
        <f t="shared" si="1"/>
        <v>1.26</v>
      </c>
    </row>
    <row r="12" spans="2:50" ht="21" customHeight="1">
      <c r="B12" s="75" t="s">
        <v>39</v>
      </c>
      <c r="C12" s="22">
        <v>674289</v>
      </c>
      <c r="D12" s="22">
        <v>237121</v>
      </c>
      <c r="E12" s="22">
        <v>347269</v>
      </c>
      <c r="F12" s="22">
        <v>90006</v>
      </c>
      <c r="G12" s="22">
        <v>1051572</v>
      </c>
      <c r="H12" s="22">
        <v>759369</v>
      </c>
      <c r="I12" s="22">
        <v>179400</v>
      </c>
      <c r="J12" s="22">
        <v>7703</v>
      </c>
      <c r="K12" s="22">
        <v>105100</v>
      </c>
      <c r="L12" s="22">
        <v>0</v>
      </c>
      <c r="M12" s="22">
        <v>10145687</v>
      </c>
      <c r="N12" s="22">
        <v>964276</v>
      </c>
      <c r="O12" s="22">
        <v>1006658</v>
      </c>
      <c r="P12" s="22">
        <v>0</v>
      </c>
      <c r="Q12" s="22">
        <v>196295</v>
      </c>
      <c r="R12" s="22">
        <v>0</v>
      </c>
      <c r="S12" s="22">
        <v>4521591</v>
      </c>
      <c r="T12" s="22">
        <v>1200</v>
      </c>
      <c r="U12" s="22">
        <v>275300</v>
      </c>
      <c r="V12" s="22">
        <v>6700</v>
      </c>
      <c r="W12" s="22">
        <v>259665</v>
      </c>
      <c r="X12" s="22">
        <v>233618</v>
      </c>
      <c r="Y12" s="22">
        <v>0</v>
      </c>
      <c r="Z12" s="22">
        <v>0</v>
      </c>
      <c r="AA12" s="22">
        <v>179900</v>
      </c>
      <c r="AB12" s="22">
        <v>202096</v>
      </c>
      <c r="AC12" s="22">
        <v>1186200</v>
      </c>
      <c r="AD12" s="22">
        <v>0</v>
      </c>
      <c r="AE12" s="22">
        <v>52761</v>
      </c>
      <c r="AF12" s="22">
        <v>42533</v>
      </c>
      <c r="AG12" s="22">
        <v>657102</v>
      </c>
      <c r="AH12" s="22">
        <v>153330</v>
      </c>
      <c r="AI12" s="22">
        <v>111450</v>
      </c>
      <c r="AJ12" s="22">
        <v>0</v>
      </c>
      <c r="AK12" s="22">
        <v>2786847</v>
      </c>
      <c r="AL12" s="22">
        <v>237450</v>
      </c>
      <c r="AM12" s="22">
        <v>6111093</v>
      </c>
      <c r="AN12" s="22">
        <v>6446</v>
      </c>
      <c r="AO12" s="22">
        <v>165400</v>
      </c>
      <c r="AP12" s="22">
        <v>563531</v>
      </c>
      <c r="AQ12" s="22">
        <v>730479</v>
      </c>
      <c r="AR12" s="22"/>
      <c r="AS12" s="22">
        <v>25686526</v>
      </c>
      <c r="AT12" s="11"/>
      <c r="AU12" s="26">
        <v>15145835</v>
      </c>
      <c r="AV12" s="26">
        <v>634698</v>
      </c>
      <c r="AW12" s="27">
        <f t="shared" si="0"/>
        <v>169.6</v>
      </c>
      <c r="AX12" s="37">
        <f t="shared" si="1"/>
        <v>1.7</v>
      </c>
    </row>
    <row r="13" spans="2:50" ht="21" customHeight="1">
      <c r="B13" s="75" t="s">
        <v>40</v>
      </c>
      <c r="C13" s="22">
        <v>958255</v>
      </c>
      <c r="D13" s="22">
        <v>655008</v>
      </c>
      <c r="E13" s="22">
        <v>51159</v>
      </c>
      <c r="F13" s="22">
        <v>8011</v>
      </c>
      <c r="G13" s="22">
        <v>2309296</v>
      </c>
      <c r="H13" s="22">
        <v>306922</v>
      </c>
      <c r="I13" s="22">
        <v>0</v>
      </c>
      <c r="J13" s="22">
        <v>1830174</v>
      </c>
      <c r="K13" s="22">
        <v>172200</v>
      </c>
      <c r="L13" s="22">
        <v>0</v>
      </c>
      <c r="M13" s="22">
        <v>2534850</v>
      </c>
      <c r="N13" s="22">
        <v>573776</v>
      </c>
      <c r="O13" s="22">
        <v>0</v>
      </c>
      <c r="P13" s="22">
        <v>11000</v>
      </c>
      <c r="Q13" s="22">
        <v>3300</v>
      </c>
      <c r="R13" s="22">
        <v>0</v>
      </c>
      <c r="S13" s="22">
        <v>794822</v>
      </c>
      <c r="T13" s="22">
        <v>0</v>
      </c>
      <c r="U13" s="22">
        <v>91392</v>
      </c>
      <c r="V13" s="22">
        <v>0</v>
      </c>
      <c r="W13" s="22">
        <v>66274</v>
      </c>
      <c r="X13" s="22">
        <v>20005</v>
      </c>
      <c r="Y13" s="22">
        <v>0</v>
      </c>
      <c r="Z13" s="22">
        <v>0</v>
      </c>
      <c r="AA13" s="22">
        <v>147400</v>
      </c>
      <c r="AB13" s="22">
        <v>210968</v>
      </c>
      <c r="AC13" s="22">
        <v>318100</v>
      </c>
      <c r="AD13" s="22">
        <v>0</v>
      </c>
      <c r="AE13" s="22">
        <v>0</v>
      </c>
      <c r="AF13" s="22">
        <v>0</v>
      </c>
      <c r="AG13" s="22">
        <v>433552</v>
      </c>
      <c r="AH13" s="22">
        <v>0</v>
      </c>
      <c r="AI13" s="22">
        <v>21976</v>
      </c>
      <c r="AJ13" s="22">
        <v>0</v>
      </c>
      <c r="AK13" s="22">
        <v>535499</v>
      </c>
      <c r="AL13" s="22">
        <v>99694</v>
      </c>
      <c r="AM13" s="22">
        <v>2213696</v>
      </c>
      <c r="AN13" s="22">
        <v>9810</v>
      </c>
      <c r="AO13" s="22">
        <v>0</v>
      </c>
      <c r="AP13" s="22">
        <v>315815</v>
      </c>
      <c r="AQ13" s="22">
        <v>304711</v>
      </c>
      <c r="AR13" s="22"/>
      <c r="AS13" s="22">
        <v>10492797</v>
      </c>
      <c r="AT13" s="11"/>
      <c r="AU13" s="26">
        <v>5552030</v>
      </c>
      <c r="AV13" s="26">
        <v>219808</v>
      </c>
      <c r="AW13" s="27">
        <f t="shared" si="0"/>
        <v>189</v>
      </c>
      <c r="AX13" s="37">
        <f t="shared" si="1"/>
        <v>1.89</v>
      </c>
    </row>
    <row r="14" spans="2:50" ht="21" customHeight="1">
      <c r="B14" s="75" t="s">
        <v>41</v>
      </c>
      <c r="C14" s="22">
        <v>1017717</v>
      </c>
      <c r="D14" s="22">
        <v>572526</v>
      </c>
      <c r="E14" s="22">
        <v>161480</v>
      </c>
      <c r="F14" s="22">
        <v>27921</v>
      </c>
      <c r="G14" s="22">
        <v>4421669</v>
      </c>
      <c r="H14" s="22">
        <v>1426905</v>
      </c>
      <c r="I14" s="22">
        <v>124621</v>
      </c>
      <c r="J14" s="22">
        <v>2870143</v>
      </c>
      <c r="K14" s="22">
        <v>0</v>
      </c>
      <c r="L14" s="22">
        <v>0</v>
      </c>
      <c r="M14" s="22">
        <v>7880361</v>
      </c>
      <c r="N14" s="22">
        <v>1114654</v>
      </c>
      <c r="O14" s="22">
        <v>0</v>
      </c>
      <c r="P14" s="22">
        <v>25820</v>
      </c>
      <c r="Q14" s="22">
        <v>124171</v>
      </c>
      <c r="R14" s="22">
        <v>3785800</v>
      </c>
      <c r="S14" s="22">
        <v>1976740</v>
      </c>
      <c r="T14" s="22">
        <v>60389</v>
      </c>
      <c r="U14" s="22">
        <v>0</v>
      </c>
      <c r="V14" s="22">
        <v>15450</v>
      </c>
      <c r="W14" s="22">
        <v>67025</v>
      </c>
      <c r="X14" s="22">
        <v>0</v>
      </c>
      <c r="Y14" s="22">
        <v>0</v>
      </c>
      <c r="Z14" s="22">
        <v>0</v>
      </c>
      <c r="AA14" s="22">
        <v>0</v>
      </c>
      <c r="AB14" s="22">
        <v>20880</v>
      </c>
      <c r="AC14" s="22">
        <v>0</v>
      </c>
      <c r="AD14" s="22">
        <v>0</v>
      </c>
      <c r="AE14" s="22">
        <v>0</v>
      </c>
      <c r="AF14" s="22">
        <v>0</v>
      </c>
      <c r="AG14" s="22">
        <v>979772</v>
      </c>
      <c r="AH14" s="22">
        <v>0</v>
      </c>
      <c r="AI14" s="22">
        <v>53034</v>
      </c>
      <c r="AJ14" s="22">
        <v>0</v>
      </c>
      <c r="AK14" s="22">
        <v>1902925</v>
      </c>
      <c r="AL14" s="22">
        <v>148542</v>
      </c>
      <c r="AM14" s="22">
        <v>4402372</v>
      </c>
      <c r="AN14" s="22">
        <v>0</v>
      </c>
      <c r="AO14" s="22">
        <v>0</v>
      </c>
      <c r="AP14" s="22">
        <v>19073</v>
      </c>
      <c r="AQ14" s="22">
        <v>176250</v>
      </c>
      <c r="AR14" s="22"/>
      <c r="AS14" s="22">
        <v>21211996</v>
      </c>
      <c r="AT14" s="11"/>
      <c r="AU14" s="26">
        <v>16382626</v>
      </c>
      <c r="AV14" s="26">
        <v>474106</v>
      </c>
      <c r="AW14" s="27">
        <f t="shared" si="0"/>
        <v>129.5</v>
      </c>
      <c r="AX14" s="37">
        <f t="shared" si="1"/>
        <v>1.29</v>
      </c>
    </row>
    <row r="15" spans="2:50" ht="21" customHeight="1">
      <c r="B15" s="75" t="s">
        <v>42</v>
      </c>
      <c r="C15" s="22">
        <v>3118852</v>
      </c>
      <c r="D15" s="22">
        <v>2146326</v>
      </c>
      <c r="E15" s="22">
        <v>255876</v>
      </c>
      <c r="F15" s="22">
        <v>15481</v>
      </c>
      <c r="G15" s="22">
        <v>2133292</v>
      </c>
      <c r="H15" s="22">
        <v>1443142</v>
      </c>
      <c r="I15" s="22">
        <v>239746</v>
      </c>
      <c r="J15" s="22">
        <v>324404</v>
      </c>
      <c r="K15" s="22">
        <v>126000</v>
      </c>
      <c r="L15" s="22">
        <v>0</v>
      </c>
      <c r="M15" s="22">
        <v>1807877</v>
      </c>
      <c r="N15" s="22">
        <v>358902</v>
      </c>
      <c r="O15" s="22">
        <v>0</v>
      </c>
      <c r="P15" s="22">
        <v>0</v>
      </c>
      <c r="Q15" s="22">
        <v>90223</v>
      </c>
      <c r="R15" s="22">
        <v>0</v>
      </c>
      <c r="S15" s="22">
        <v>496674</v>
      </c>
      <c r="T15" s="22">
        <v>4723</v>
      </c>
      <c r="U15" s="22">
        <v>90445</v>
      </c>
      <c r="V15" s="22">
        <v>0</v>
      </c>
      <c r="W15" s="22">
        <v>0</v>
      </c>
      <c r="X15" s="22">
        <v>178200</v>
      </c>
      <c r="Y15" s="22">
        <v>0</v>
      </c>
      <c r="Z15" s="22">
        <v>0</v>
      </c>
      <c r="AA15" s="22">
        <v>0</v>
      </c>
      <c r="AB15" s="22">
        <v>29966</v>
      </c>
      <c r="AC15" s="22">
        <v>600000</v>
      </c>
      <c r="AD15" s="22">
        <v>0</v>
      </c>
      <c r="AE15" s="22">
        <v>4405</v>
      </c>
      <c r="AF15" s="22">
        <v>0</v>
      </c>
      <c r="AG15" s="22">
        <v>226490</v>
      </c>
      <c r="AH15" s="22">
        <v>0</v>
      </c>
      <c r="AI15" s="22">
        <v>150829</v>
      </c>
      <c r="AJ15" s="22">
        <v>0</v>
      </c>
      <c r="AK15" s="22">
        <v>578699</v>
      </c>
      <c r="AL15" s="22">
        <v>110663</v>
      </c>
      <c r="AM15" s="22">
        <v>2209686</v>
      </c>
      <c r="AN15" s="22">
        <v>1868</v>
      </c>
      <c r="AO15" s="22">
        <v>0</v>
      </c>
      <c r="AP15" s="22">
        <v>103600</v>
      </c>
      <c r="AQ15" s="22">
        <v>69130</v>
      </c>
      <c r="AR15" s="22"/>
      <c r="AS15" s="22">
        <v>11594914</v>
      </c>
      <c r="AT15" s="11"/>
      <c r="AU15" s="26">
        <v>5968644</v>
      </c>
      <c r="AV15" s="26">
        <v>220250</v>
      </c>
      <c r="AW15" s="27">
        <f t="shared" si="0"/>
        <v>194.3</v>
      </c>
      <c r="AX15" s="37">
        <f t="shared" si="1"/>
        <v>1.94</v>
      </c>
    </row>
    <row r="16" spans="2:50" ht="21" customHeight="1">
      <c r="B16" s="74" t="s">
        <v>43</v>
      </c>
      <c r="C16" s="23">
        <v>739128</v>
      </c>
      <c r="D16" s="23">
        <v>554906</v>
      </c>
      <c r="E16" s="23">
        <v>53397</v>
      </c>
      <c r="F16" s="23">
        <v>534866</v>
      </c>
      <c r="G16" s="23">
        <v>1436711</v>
      </c>
      <c r="H16" s="23">
        <v>1064523</v>
      </c>
      <c r="I16" s="23">
        <v>39533</v>
      </c>
      <c r="J16" s="23">
        <v>332655</v>
      </c>
      <c r="K16" s="23">
        <v>0</v>
      </c>
      <c r="L16" s="23">
        <v>0</v>
      </c>
      <c r="M16" s="23">
        <v>2278795</v>
      </c>
      <c r="N16" s="23">
        <v>43506</v>
      </c>
      <c r="O16" s="23">
        <v>0</v>
      </c>
      <c r="P16" s="23">
        <v>0</v>
      </c>
      <c r="Q16" s="23">
        <v>98439</v>
      </c>
      <c r="R16" s="23">
        <v>1299400</v>
      </c>
      <c r="S16" s="23">
        <v>111246</v>
      </c>
      <c r="T16" s="23">
        <v>0</v>
      </c>
      <c r="U16" s="23">
        <v>61000</v>
      </c>
      <c r="V16" s="23">
        <v>0</v>
      </c>
      <c r="W16" s="23">
        <v>9017</v>
      </c>
      <c r="X16" s="23">
        <v>0</v>
      </c>
      <c r="Y16" s="23">
        <v>2594492</v>
      </c>
      <c r="Z16" s="23">
        <v>0</v>
      </c>
      <c r="AA16" s="23">
        <v>0</v>
      </c>
      <c r="AB16" s="23">
        <v>7539</v>
      </c>
      <c r="AC16" s="23">
        <v>0</v>
      </c>
      <c r="AD16" s="23">
        <v>209378</v>
      </c>
      <c r="AE16" s="23">
        <v>0</v>
      </c>
      <c r="AF16" s="23">
        <v>0</v>
      </c>
      <c r="AG16" s="23">
        <v>219936</v>
      </c>
      <c r="AH16" s="23">
        <v>0</v>
      </c>
      <c r="AI16" s="23">
        <v>38641</v>
      </c>
      <c r="AJ16" s="23">
        <v>0</v>
      </c>
      <c r="AK16" s="23">
        <v>449982</v>
      </c>
      <c r="AL16" s="23">
        <v>86212</v>
      </c>
      <c r="AM16" s="23">
        <v>2499541</v>
      </c>
      <c r="AN16" s="23">
        <v>9810</v>
      </c>
      <c r="AO16" s="23">
        <v>0</v>
      </c>
      <c r="AP16" s="23">
        <v>75410</v>
      </c>
      <c r="AQ16" s="52">
        <v>136736</v>
      </c>
      <c r="AR16" s="23"/>
      <c r="AS16" s="23">
        <v>11370574</v>
      </c>
      <c r="AT16" s="11"/>
      <c r="AU16" s="30">
        <v>6481344</v>
      </c>
      <c r="AV16" s="30">
        <v>267740</v>
      </c>
      <c r="AW16" s="27">
        <f t="shared" si="0"/>
        <v>175.4</v>
      </c>
      <c r="AX16" s="37">
        <f t="shared" si="1"/>
        <v>1.75</v>
      </c>
    </row>
    <row r="17" spans="2:50" ht="21" customHeight="1">
      <c r="B17" s="75" t="s">
        <v>99</v>
      </c>
      <c r="C17" s="22">
        <v>264916</v>
      </c>
      <c r="D17" s="22">
        <v>206066</v>
      </c>
      <c r="E17" s="22">
        <v>118243</v>
      </c>
      <c r="F17" s="22">
        <v>104225</v>
      </c>
      <c r="G17" s="22">
        <v>2017493</v>
      </c>
      <c r="H17" s="22">
        <v>1844383</v>
      </c>
      <c r="I17" s="22">
        <v>134388</v>
      </c>
      <c r="J17" s="22">
        <v>38722</v>
      </c>
      <c r="K17" s="22">
        <v>0</v>
      </c>
      <c r="L17" s="22">
        <v>0</v>
      </c>
      <c r="M17" s="22">
        <v>8608544</v>
      </c>
      <c r="N17" s="22">
        <v>428817</v>
      </c>
      <c r="O17" s="22">
        <v>161453</v>
      </c>
      <c r="P17" s="22">
        <v>0</v>
      </c>
      <c r="Q17" s="22">
        <v>47800</v>
      </c>
      <c r="R17" s="22">
        <v>6932712</v>
      </c>
      <c r="S17" s="22">
        <v>565119</v>
      </c>
      <c r="T17" s="22">
        <v>0</v>
      </c>
      <c r="U17" s="22">
        <v>0</v>
      </c>
      <c r="V17" s="22">
        <v>0</v>
      </c>
      <c r="W17" s="22">
        <v>260694</v>
      </c>
      <c r="X17" s="22">
        <v>0</v>
      </c>
      <c r="Y17" s="22">
        <v>0</v>
      </c>
      <c r="Z17" s="22">
        <v>0</v>
      </c>
      <c r="AA17" s="22">
        <v>0</v>
      </c>
      <c r="AB17" s="22">
        <v>157370</v>
      </c>
      <c r="AC17" s="22">
        <v>0</v>
      </c>
      <c r="AD17" s="22">
        <v>0</v>
      </c>
      <c r="AE17" s="22">
        <v>0</v>
      </c>
      <c r="AF17" s="22">
        <v>0</v>
      </c>
      <c r="AG17" s="22">
        <v>373602</v>
      </c>
      <c r="AH17" s="22">
        <v>0</v>
      </c>
      <c r="AI17" s="22">
        <v>0</v>
      </c>
      <c r="AJ17" s="22">
        <v>0</v>
      </c>
      <c r="AK17" s="22">
        <v>1465204</v>
      </c>
      <c r="AL17" s="22">
        <v>126863</v>
      </c>
      <c r="AM17" s="22">
        <v>5382061</v>
      </c>
      <c r="AN17" s="22">
        <v>3662</v>
      </c>
      <c r="AO17" s="22">
        <v>0</v>
      </c>
      <c r="AP17" s="22">
        <v>0</v>
      </c>
      <c r="AQ17" s="22">
        <v>41134</v>
      </c>
      <c r="AR17" s="22"/>
      <c r="AS17" s="22">
        <v>18663317</v>
      </c>
      <c r="AT17" s="11"/>
      <c r="AU17" s="26">
        <v>13436344</v>
      </c>
      <c r="AV17" s="26">
        <v>605026</v>
      </c>
      <c r="AW17" s="27">
        <f t="shared" si="0"/>
        <v>138.9</v>
      </c>
      <c r="AX17" s="37">
        <f t="shared" si="1"/>
        <v>1.39</v>
      </c>
    </row>
    <row r="18" spans="2:50" ht="21" customHeight="1">
      <c r="B18" s="75" t="s">
        <v>100</v>
      </c>
      <c r="C18" s="22">
        <v>1276426</v>
      </c>
      <c r="D18" s="22">
        <v>875479</v>
      </c>
      <c r="E18" s="22">
        <v>429709</v>
      </c>
      <c r="F18" s="22">
        <v>9190</v>
      </c>
      <c r="G18" s="22">
        <v>3465380</v>
      </c>
      <c r="H18" s="22">
        <v>819277</v>
      </c>
      <c r="I18" s="22">
        <v>0</v>
      </c>
      <c r="J18" s="22">
        <v>2619703</v>
      </c>
      <c r="K18" s="22">
        <v>26400</v>
      </c>
      <c r="L18" s="22">
        <v>0</v>
      </c>
      <c r="M18" s="22">
        <v>11468625</v>
      </c>
      <c r="N18" s="22">
        <v>546703</v>
      </c>
      <c r="O18" s="22">
        <v>105595</v>
      </c>
      <c r="P18" s="22">
        <v>135362</v>
      </c>
      <c r="Q18" s="22">
        <v>76454</v>
      </c>
      <c r="R18" s="22">
        <v>7050784</v>
      </c>
      <c r="S18" s="22">
        <v>1980402</v>
      </c>
      <c r="T18" s="22">
        <v>0</v>
      </c>
      <c r="U18" s="22">
        <v>406216</v>
      </c>
      <c r="V18" s="22">
        <v>0</v>
      </c>
      <c r="W18" s="22">
        <v>135964</v>
      </c>
      <c r="X18" s="22">
        <v>125227</v>
      </c>
      <c r="Y18" s="22">
        <v>0</v>
      </c>
      <c r="Z18" s="22">
        <v>13722</v>
      </c>
      <c r="AA18" s="22">
        <v>0</v>
      </c>
      <c r="AB18" s="22">
        <v>136094</v>
      </c>
      <c r="AC18" s="22">
        <v>0</v>
      </c>
      <c r="AD18" s="22">
        <v>28772</v>
      </c>
      <c r="AE18" s="22">
        <v>3421</v>
      </c>
      <c r="AF18" s="22">
        <v>3421</v>
      </c>
      <c r="AG18" s="22">
        <v>722449</v>
      </c>
      <c r="AH18" s="22">
        <v>5693</v>
      </c>
      <c r="AI18" s="22">
        <v>7516</v>
      </c>
      <c r="AJ18" s="22">
        <v>0</v>
      </c>
      <c r="AK18" s="22">
        <v>1221585</v>
      </c>
      <c r="AL18" s="22">
        <v>147321</v>
      </c>
      <c r="AM18" s="22">
        <v>6838412</v>
      </c>
      <c r="AN18" s="22">
        <v>17241</v>
      </c>
      <c r="AO18" s="22">
        <v>4521</v>
      </c>
      <c r="AP18" s="22">
        <v>256706</v>
      </c>
      <c r="AQ18" s="22">
        <v>1348432</v>
      </c>
      <c r="AR18" s="22"/>
      <c r="AS18" s="22">
        <v>27526442</v>
      </c>
      <c r="AT18" s="11"/>
      <c r="AU18" s="26">
        <v>15458474</v>
      </c>
      <c r="AV18" s="26">
        <v>746474</v>
      </c>
      <c r="AW18" s="27">
        <f t="shared" si="0"/>
        <v>178.1</v>
      </c>
      <c r="AX18" s="37">
        <f t="shared" si="1"/>
        <v>1.78</v>
      </c>
    </row>
    <row r="19" spans="2:50" ht="21" customHeight="1">
      <c r="B19" s="76" t="s">
        <v>101</v>
      </c>
      <c r="C19" s="7">
        <v>2273641</v>
      </c>
      <c r="D19" s="7">
        <v>1096769</v>
      </c>
      <c r="E19" s="7">
        <v>916097</v>
      </c>
      <c r="F19" s="7">
        <v>224362</v>
      </c>
      <c r="G19" s="7">
        <v>7436376</v>
      </c>
      <c r="H19" s="7">
        <v>5213108</v>
      </c>
      <c r="I19" s="7">
        <v>113737</v>
      </c>
      <c r="J19" s="7">
        <v>2093731</v>
      </c>
      <c r="K19" s="7">
        <v>15800</v>
      </c>
      <c r="L19" s="7">
        <v>0</v>
      </c>
      <c r="M19" s="7">
        <v>25639682</v>
      </c>
      <c r="N19" s="7">
        <v>2132460</v>
      </c>
      <c r="O19" s="7">
        <v>1398190</v>
      </c>
      <c r="P19" s="7">
        <v>137012</v>
      </c>
      <c r="Q19" s="7">
        <v>205012</v>
      </c>
      <c r="R19" s="7">
        <v>12891001</v>
      </c>
      <c r="S19" s="7">
        <v>5199896</v>
      </c>
      <c r="T19" s="7">
        <v>137866</v>
      </c>
      <c r="U19" s="7">
        <v>733395</v>
      </c>
      <c r="V19" s="7">
        <v>21091</v>
      </c>
      <c r="W19" s="7">
        <v>359608</v>
      </c>
      <c r="X19" s="7">
        <v>1119802</v>
      </c>
      <c r="Y19" s="7">
        <v>0</v>
      </c>
      <c r="Z19" s="7">
        <v>0</v>
      </c>
      <c r="AA19" s="7">
        <v>0</v>
      </c>
      <c r="AB19" s="7">
        <v>518690</v>
      </c>
      <c r="AC19" s="7">
        <v>1796500</v>
      </c>
      <c r="AD19" s="7">
        <v>12718</v>
      </c>
      <c r="AE19" s="7">
        <v>384397</v>
      </c>
      <c r="AF19" s="7">
        <v>307032</v>
      </c>
      <c r="AG19" s="7">
        <v>1762755</v>
      </c>
      <c r="AH19" s="7">
        <v>0</v>
      </c>
      <c r="AI19" s="7">
        <v>62405</v>
      </c>
      <c r="AJ19" s="7">
        <v>0</v>
      </c>
      <c r="AK19" s="7">
        <v>2694319</v>
      </c>
      <c r="AL19" s="7">
        <v>371183</v>
      </c>
      <c r="AM19" s="7">
        <v>10547143</v>
      </c>
      <c r="AN19" s="7">
        <v>3340</v>
      </c>
      <c r="AO19" s="7">
        <v>204997</v>
      </c>
      <c r="AP19" s="7">
        <v>1062985</v>
      </c>
      <c r="AQ19" s="7">
        <v>1179699</v>
      </c>
      <c r="AR19" s="7"/>
      <c r="AS19" s="7">
        <v>58211091</v>
      </c>
      <c r="AT19" s="11"/>
      <c r="AU19" s="28">
        <v>27163062</v>
      </c>
      <c r="AV19" s="28">
        <v>1097094</v>
      </c>
      <c r="AW19" s="29">
        <f t="shared" si="0"/>
        <v>214.3</v>
      </c>
      <c r="AX19" s="38">
        <f t="shared" si="1"/>
        <v>2.14</v>
      </c>
    </row>
    <row r="20" spans="2:50" ht="21" customHeight="1">
      <c r="B20" s="75" t="s">
        <v>44</v>
      </c>
      <c r="C20" s="22">
        <v>2712</v>
      </c>
      <c r="D20" s="22">
        <v>0</v>
      </c>
      <c r="E20" s="22">
        <v>0</v>
      </c>
      <c r="F20" s="22">
        <v>0</v>
      </c>
      <c r="G20" s="22">
        <v>27101</v>
      </c>
      <c r="H20" s="22">
        <v>27101</v>
      </c>
      <c r="I20" s="22">
        <v>0</v>
      </c>
      <c r="J20" s="22">
        <v>0</v>
      </c>
      <c r="K20" s="22">
        <v>0</v>
      </c>
      <c r="L20" s="22">
        <v>0</v>
      </c>
      <c r="M20" s="22">
        <v>293871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205671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90668</v>
      </c>
      <c r="AC20" s="22">
        <v>0</v>
      </c>
      <c r="AD20" s="22">
        <v>0</v>
      </c>
      <c r="AE20" s="22">
        <v>0</v>
      </c>
      <c r="AF20" s="22">
        <v>0</v>
      </c>
      <c r="AG20" s="22">
        <v>37899</v>
      </c>
      <c r="AH20" s="22">
        <v>0</v>
      </c>
      <c r="AI20" s="22">
        <v>0</v>
      </c>
      <c r="AJ20" s="22">
        <v>0</v>
      </c>
      <c r="AK20" s="22">
        <v>39956</v>
      </c>
      <c r="AL20" s="22">
        <v>0</v>
      </c>
      <c r="AM20" s="22">
        <v>875635</v>
      </c>
      <c r="AN20" s="22">
        <v>859</v>
      </c>
      <c r="AO20" s="22">
        <v>0</v>
      </c>
      <c r="AP20" s="22">
        <v>0</v>
      </c>
      <c r="AQ20" s="22">
        <v>22537</v>
      </c>
      <c r="AR20" s="22"/>
      <c r="AS20" s="22">
        <v>1391238</v>
      </c>
      <c r="AT20" s="11"/>
      <c r="AU20" s="26">
        <v>1951780</v>
      </c>
      <c r="AV20" s="30">
        <v>121534</v>
      </c>
      <c r="AW20" s="51">
        <f t="shared" si="0"/>
        <v>71.3</v>
      </c>
      <c r="AX20" s="39">
        <f t="shared" si="1"/>
        <v>0.71</v>
      </c>
    </row>
    <row r="21" spans="2:50" ht="21" customHeight="1">
      <c r="B21" s="75" t="s">
        <v>45</v>
      </c>
      <c r="C21" s="22">
        <v>5534</v>
      </c>
      <c r="D21" s="22">
        <v>0</v>
      </c>
      <c r="E21" s="22">
        <v>38456</v>
      </c>
      <c r="F21" s="22">
        <v>12234</v>
      </c>
      <c r="G21" s="22">
        <v>259718</v>
      </c>
      <c r="H21" s="22">
        <v>193834</v>
      </c>
      <c r="I21" s="22">
        <v>0</v>
      </c>
      <c r="J21" s="22">
        <v>35884</v>
      </c>
      <c r="K21" s="22">
        <v>30000</v>
      </c>
      <c r="L21" s="22">
        <v>0</v>
      </c>
      <c r="M21" s="22">
        <v>1481323</v>
      </c>
      <c r="N21" s="22">
        <v>0</v>
      </c>
      <c r="O21" s="22">
        <v>0</v>
      </c>
      <c r="P21" s="22">
        <v>144026</v>
      </c>
      <c r="Q21" s="22">
        <v>25599</v>
      </c>
      <c r="R21" s="22">
        <v>0</v>
      </c>
      <c r="S21" s="22">
        <v>297432</v>
      </c>
      <c r="T21" s="22">
        <v>111258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184341</v>
      </c>
      <c r="AC21" s="22">
        <v>0</v>
      </c>
      <c r="AD21" s="22">
        <v>0</v>
      </c>
      <c r="AE21" s="22">
        <v>0</v>
      </c>
      <c r="AF21" s="22">
        <v>0</v>
      </c>
      <c r="AG21" s="22">
        <v>53488</v>
      </c>
      <c r="AH21" s="22">
        <v>0</v>
      </c>
      <c r="AI21" s="22">
        <v>13282</v>
      </c>
      <c r="AJ21" s="22">
        <v>0</v>
      </c>
      <c r="AK21" s="22">
        <v>752151</v>
      </c>
      <c r="AL21" s="22">
        <v>51167</v>
      </c>
      <c r="AM21" s="22">
        <v>2184411</v>
      </c>
      <c r="AN21" s="22">
        <v>0</v>
      </c>
      <c r="AO21" s="22">
        <v>0</v>
      </c>
      <c r="AP21" s="22">
        <v>0</v>
      </c>
      <c r="AQ21" s="22">
        <v>0</v>
      </c>
      <c r="AR21" s="22"/>
      <c r="AS21" s="22">
        <v>5036105</v>
      </c>
      <c r="AT21" s="11"/>
      <c r="AU21" s="26">
        <v>5125430</v>
      </c>
      <c r="AV21" s="26">
        <v>244113</v>
      </c>
      <c r="AW21" s="27">
        <f t="shared" si="0"/>
        <v>98.3</v>
      </c>
      <c r="AX21" s="37">
        <f t="shared" si="1"/>
        <v>0.98</v>
      </c>
    </row>
    <row r="22" spans="2:50" ht="21" customHeight="1">
      <c r="B22" s="75" t="s">
        <v>46</v>
      </c>
      <c r="C22" s="22">
        <v>100057</v>
      </c>
      <c r="D22" s="22">
        <v>64690</v>
      </c>
      <c r="E22" s="22">
        <v>22207</v>
      </c>
      <c r="F22" s="22">
        <v>27232</v>
      </c>
      <c r="G22" s="22">
        <v>833847</v>
      </c>
      <c r="H22" s="22">
        <v>710003</v>
      </c>
      <c r="I22" s="22">
        <v>30640</v>
      </c>
      <c r="J22" s="22">
        <v>93204</v>
      </c>
      <c r="K22" s="22">
        <v>0</v>
      </c>
      <c r="L22" s="22">
        <v>0</v>
      </c>
      <c r="M22" s="22">
        <v>1580242</v>
      </c>
      <c r="N22" s="22">
        <v>1028900</v>
      </c>
      <c r="O22" s="22">
        <v>243453</v>
      </c>
      <c r="P22" s="22">
        <v>0</v>
      </c>
      <c r="Q22" s="22">
        <v>0</v>
      </c>
      <c r="R22" s="22">
        <v>0</v>
      </c>
      <c r="S22" s="22">
        <v>84379</v>
      </c>
      <c r="T22" s="22">
        <v>28490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220006</v>
      </c>
      <c r="AH22" s="22">
        <v>0</v>
      </c>
      <c r="AI22" s="22">
        <v>5472</v>
      </c>
      <c r="AJ22" s="22">
        <v>0</v>
      </c>
      <c r="AK22" s="22">
        <v>1119842</v>
      </c>
      <c r="AL22" s="22">
        <v>99597</v>
      </c>
      <c r="AM22" s="22">
        <v>2625629</v>
      </c>
      <c r="AN22" s="22">
        <v>0</v>
      </c>
      <c r="AO22" s="22">
        <v>0</v>
      </c>
      <c r="AP22" s="22">
        <v>0</v>
      </c>
      <c r="AQ22" s="22">
        <v>220176</v>
      </c>
      <c r="AR22" s="22"/>
      <c r="AS22" s="22">
        <v>6854307</v>
      </c>
      <c r="AT22" s="11"/>
      <c r="AU22" s="26">
        <v>7609451</v>
      </c>
      <c r="AV22" s="26">
        <v>325270</v>
      </c>
      <c r="AW22" s="27">
        <f t="shared" si="0"/>
        <v>90.1</v>
      </c>
      <c r="AX22" s="37">
        <f t="shared" si="1"/>
        <v>0.9</v>
      </c>
    </row>
    <row r="23" spans="2:50" ht="21" customHeight="1">
      <c r="B23" s="75" t="s">
        <v>47</v>
      </c>
      <c r="C23" s="22">
        <v>73268</v>
      </c>
      <c r="D23" s="22">
        <v>52778</v>
      </c>
      <c r="E23" s="22">
        <v>44802</v>
      </c>
      <c r="F23" s="22">
        <v>0</v>
      </c>
      <c r="G23" s="22">
        <v>504879</v>
      </c>
      <c r="H23" s="22">
        <v>476579</v>
      </c>
      <c r="I23" s="22">
        <v>20500</v>
      </c>
      <c r="J23" s="22">
        <v>0</v>
      </c>
      <c r="K23" s="22">
        <v>0</v>
      </c>
      <c r="L23" s="22">
        <v>7800</v>
      </c>
      <c r="M23" s="22">
        <v>590383</v>
      </c>
      <c r="N23" s="22">
        <v>0</v>
      </c>
      <c r="O23" s="22">
        <v>0</v>
      </c>
      <c r="P23" s="22">
        <v>0</v>
      </c>
      <c r="Q23" s="22">
        <v>14664</v>
      </c>
      <c r="R23" s="22">
        <v>0</v>
      </c>
      <c r="S23" s="22">
        <v>485265</v>
      </c>
      <c r="T23" s="22">
        <v>0</v>
      </c>
      <c r="U23" s="22">
        <v>0</v>
      </c>
      <c r="V23" s="22">
        <v>0</v>
      </c>
      <c r="W23" s="22">
        <v>36880</v>
      </c>
      <c r="X23" s="22">
        <v>0</v>
      </c>
      <c r="Y23" s="22">
        <v>0</v>
      </c>
      <c r="Z23" s="22">
        <v>0</v>
      </c>
      <c r="AA23" s="22">
        <v>0</v>
      </c>
      <c r="AB23" s="22">
        <v>1396</v>
      </c>
      <c r="AC23" s="22">
        <v>0</v>
      </c>
      <c r="AD23" s="22">
        <v>0</v>
      </c>
      <c r="AE23" s="22">
        <v>0</v>
      </c>
      <c r="AF23" s="22">
        <v>0</v>
      </c>
      <c r="AG23" s="22">
        <v>84122</v>
      </c>
      <c r="AH23" s="22">
        <v>0</v>
      </c>
      <c r="AI23" s="22">
        <v>18</v>
      </c>
      <c r="AJ23" s="22">
        <v>0</v>
      </c>
      <c r="AK23" s="22">
        <v>257322</v>
      </c>
      <c r="AL23" s="22">
        <v>38164</v>
      </c>
      <c r="AM23" s="22">
        <v>1108566</v>
      </c>
      <c r="AN23" s="22">
        <v>0</v>
      </c>
      <c r="AO23" s="22">
        <v>0</v>
      </c>
      <c r="AP23" s="22">
        <v>34488</v>
      </c>
      <c r="AQ23" s="22">
        <v>0</v>
      </c>
      <c r="AR23" s="22"/>
      <c r="AS23" s="22">
        <v>2737408</v>
      </c>
      <c r="AT23" s="11"/>
      <c r="AU23" s="26">
        <v>2397256</v>
      </c>
      <c r="AV23" s="26">
        <v>122937</v>
      </c>
      <c r="AW23" s="27">
        <f t="shared" si="0"/>
        <v>114.2</v>
      </c>
      <c r="AX23" s="37">
        <f t="shared" si="1"/>
        <v>1.14</v>
      </c>
    </row>
    <row r="24" spans="2:50" ht="21" customHeight="1">
      <c r="B24" s="75" t="s">
        <v>48</v>
      </c>
      <c r="C24" s="22">
        <v>184</v>
      </c>
      <c r="D24" s="22">
        <v>0</v>
      </c>
      <c r="E24" s="22">
        <v>0</v>
      </c>
      <c r="F24" s="22">
        <v>0</v>
      </c>
      <c r="G24" s="22">
        <v>200421</v>
      </c>
      <c r="H24" s="22">
        <v>200421</v>
      </c>
      <c r="I24" s="22">
        <v>0</v>
      </c>
      <c r="J24" s="22">
        <v>0</v>
      </c>
      <c r="K24" s="22">
        <v>0</v>
      </c>
      <c r="L24" s="22">
        <v>0</v>
      </c>
      <c r="M24" s="22">
        <v>201338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251085</v>
      </c>
      <c r="AC24" s="22">
        <v>0</v>
      </c>
      <c r="AD24" s="22">
        <v>0</v>
      </c>
      <c r="AE24" s="22">
        <v>0</v>
      </c>
      <c r="AF24" s="22">
        <v>0</v>
      </c>
      <c r="AG24" s="22">
        <v>118026</v>
      </c>
      <c r="AH24" s="22">
        <v>0</v>
      </c>
      <c r="AI24" s="22">
        <v>11447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/>
      <c r="AS24" s="22">
        <v>782501</v>
      </c>
      <c r="AT24" s="11"/>
      <c r="AU24" s="26">
        <v>5497055</v>
      </c>
      <c r="AV24" s="26">
        <v>165685</v>
      </c>
      <c r="AW24" s="27">
        <f t="shared" si="0"/>
        <v>14.2</v>
      </c>
      <c r="AX24" s="37">
        <f t="shared" si="1"/>
        <v>0.14</v>
      </c>
    </row>
    <row r="25" spans="2:50" ht="21" customHeight="1">
      <c r="B25" s="74" t="s">
        <v>49</v>
      </c>
      <c r="C25" s="23">
        <v>174551</v>
      </c>
      <c r="D25" s="23">
        <v>121852</v>
      </c>
      <c r="E25" s="23">
        <v>108952</v>
      </c>
      <c r="F25" s="23">
        <v>7576</v>
      </c>
      <c r="G25" s="23">
        <v>839734</v>
      </c>
      <c r="H25" s="23">
        <v>686983</v>
      </c>
      <c r="I25" s="23">
        <v>0</v>
      </c>
      <c r="J25" s="23">
        <v>128751</v>
      </c>
      <c r="K25" s="23">
        <v>0</v>
      </c>
      <c r="L25" s="23">
        <v>24000</v>
      </c>
      <c r="M25" s="23">
        <v>2761950</v>
      </c>
      <c r="N25" s="23">
        <v>1092713</v>
      </c>
      <c r="O25" s="23">
        <v>9028</v>
      </c>
      <c r="P25" s="23">
        <v>0</v>
      </c>
      <c r="Q25" s="23">
        <v>98500</v>
      </c>
      <c r="R25" s="23">
        <v>1086650</v>
      </c>
      <c r="S25" s="23">
        <v>283002</v>
      </c>
      <c r="T25" s="23">
        <v>56512</v>
      </c>
      <c r="U25" s="23">
        <v>75780</v>
      </c>
      <c r="V25" s="23">
        <v>0</v>
      </c>
      <c r="W25" s="23">
        <v>15833</v>
      </c>
      <c r="X25" s="23">
        <v>74085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187644</v>
      </c>
      <c r="AH25" s="23">
        <v>0</v>
      </c>
      <c r="AI25" s="23">
        <v>2628</v>
      </c>
      <c r="AJ25" s="23">
        <v>0</v>
      </c>
      <c r="AK25" s="23">
        <v>443873</v>
      </c>
      <c r="AL25" s="23">
        <v>31864</v>
      </c>
      <c r="AM25" s="23">
        <v>2363789</v>
      </c>
      <c r="AN25" s="23">
        <v>0</v>
      </c>
      <c r="AO25" s="23">
        <v>0</v>
      </c>
      <c r="AP25" s="23">
        <v>15294</v>
      </c>
      <c r="AQ25" s="52">
        <v>225980</v>
      </c>
      <c r="AR25" s="23"/>
      <c r="AS25" s="23">
        <v>7237920</v>
      </c>
      <c r="AT25" s="11"/>
      <c r="AU25" s="30">
        <v>4999259</v>
      </c>
      <c r="AV25" s="30">
        <v>246088</v>
      </c>
      <c r="AW25" s="27">
        <f t="shared" si="0"/>
        <v>144.8</v>
      </c>
      <c r="AX25" s="37">
        <f t="shared" si="1"/>
        <v>1.45</v>
      </c>
    </row>
    <row r="26" spans="2:50" ht="21" customHeight="1">
      <c r="B26" s="75" t="s">
        <v>50</v>
      </c>
      <c r="C26" s="22">
        <v>582653</v>
      </c>
      <c r="D26" s="22">
        <v>233925</v>
      </c>
      <c r="E26" s="22">
        <v>715054</v>
      </c>
      <c r="F26" s="22">
        <v>0</v>
      </c>
      <c r="G26" s="22">
        <v>874878</v>
      </c>
      <c r="H26" s="22">
        <v>523871</v>
      </c>
      <c r="I26" s="22">
        <v>0</v>
      </c>
      <c r="J26" s="22">
        <v>351007</v>
      </c>
      <c r="K26" s="22">
        <v>0</v>
      </c>
      <c r="L26" s="22">
        <v>0</v>
      </c>
      <c r="M26" s="22">
        <v>2240758</v>
      </c>
      <c r="N26" s="22">
        <v>18873</v>
      </c>
      <c r="O26" s="22">
        <v>0</v>
      </c>
      <c r="P26" s="22">
        <v>53446</v>
      </c>
      <c r="Q26" s="22">
        <v>0</v>
      </c>
      <c r="R26" s="22">
        <v>0</v>
      </c>
      <c r="S26" s="22">
        <v>1974821</v>
      </c>
      <c r="T26" s="22">
        <v>0</v>
      </c>
      <c r="U26" s="22">
        <v>0</v>
      </c>
      <c r="V26" s="22">
        <v>1110</v>
      </c>
      <c r="W26" s="22">
        <v>57945</v>
      </c>
      <c r="X26" s="22">
        <v>0</v>
      </c>
      <c r="Y26" s="22">
        <v>0</v>
      </c>
      <c r="Z26" s="22">
        <v>729000</v>
      </c>
      <c r="AA26" s="22">
        <v>0</v>
      </c>
      <c r="AB26" s="22">
        <v>103276</v>
      </c>
      <c r="AC26" s="22">
        <v>0</v>
      </c>
      <c r="AD26" s="22">
        <v>0</v>
      </c>
      <c r="AE26" s="22">
        <v>74508</v>
      </c>
      <c r="AF26" s="22">
        <v>23681</v>
      </c>
      <c r="AG26" s="22">
        <v>353707</v>
      </c>
      <c r="AH26" s="22">
        <v>0</v>
      </c>
      <c r="AI26" s="22">
        <v>1481</v>
      </c>
      <c r="AJ26" s="22">
        <v>0</v>
      </c>
      <c r="AK26" s="22">
        <v>485204</v>
      </c>
      <c r="AL26" s="22">
        <v>66044</v>
      </c>
      <c r="AM26" s="22">
        <v>2048556</v>
      </c>
      <c r="AN26" s="22">
        <v>2108</v>
      </c>
      <c r="AO26" s="22">
        <v>0</v>
      </c>
      <c r="AP26" s="22">
        <v>0</v>
      </c>
      <c r="AQ26" s="22">
        <v>212419</v>
      </c>
      <c r="AR26" s="22"/>
      <c r="AS26" s="22">
        <v>8489646</v>
      </c>
      <c r="AT26" s="11"/>
      <c r="AU26" s="26">
        <v>4857461</v>
      </c>
      <c r="AV26" s="26">
        <v>217513</v>
      </c>
      <c r="AW26" s="27">
        <f t="shared" si="0"/>
        <v>174.8</v>
      </c>
      <c r="AX26" s="37">
        <f t="shared" si="1"/>
        <v>1.75</v>
      </c>
    </row>
    <row r="27" spans="2:50" ht="21" customHeight="1">
      <c r="B27" s="74" t="s">
        <v>51</v>
      </c>
      <c r="C27" s="23">
        <v>75449</v>
      </c>
      <c r="D27" s="23">
        <v>44644</v>
      </c>
      <c r="E27" s="23">
        <v>20321</v>
      </c>
      <c r="F27" s="23">
        <v>124626</v>
      </c>
      <c r="G27" s="23">
        <v>301342</v>
      </c>
      <c r="H27" s="23">
        <v>212542</v>
      </c>
      <c r="I27" s="23">
        <v>0</v>
      </c>
      <c r="J27" s="23">
        <v>0</v>
      </c>
      <c r="K27" s="23">
        <v>0</v>
      </c>
      <c r="L27" s="23">
        <v>88800</v>
      </c>
      <c r="M27" s="23">
        <v>2939047</v>
      </c>
      <c r="N27" s="23">
        <v>258604</v>
      </c>
      <c r="O27" s="23">
        <v>0</v>
      </c>
      <c r="P27" s="23">
        <v>0</v>
      </c>
      <c r="Q27" s="23">
        <v>6319</v>
      </c>
      <c r="R27" s="23">
        <v>1805294</v>
      </c>
      <c r="S27" s="23">
        <v>282317</v>
      </c>
      <c r="T27" s="23">
        <v>0</v>
      </c>
      <c r="U27" s="23">
        <v>0</v>
      </c>
      <c r="V27" s="23">
        <v>0</v>
      </c>
      <c r="W27" s="23">
        <v>50940</v>
      </c>
      <c r="X27" s="23">
        <v>302222</v>
      </c>
      <c r="Y27" s="23">
        <v>1418378</v>
      </c>
      <c r="Z27" s="23">
        <v>0</v>
      </c>
      <c r="AA27" s="23">
        <v>0</v>
      </c>
      <c r="AB27" s="23">
        <v>50592</v>
      </c>
      <c r="AC27" s="23">
        <v>0</v>
      </c>
      <c r="AD27" s="23">
        <v>32903</v>
      </c>
      <c r="AE27" s="23">
        <v>31415</v>
      </c>
      <c r="AF27" s="23">
        <v>25489</v>
      </c>
      <c r="AG27" s="23">
        <v>115604</v>
      </c>
      <c r="AH27" s="23">
        <v>0</v>
      </c>
      <c r="AI27" s="23">
        <v>0</v>
      </c>
      <c r="AJ27" s="23">
        <v>0</v>
      </c>
      <c r="AK27" s="23">
        <v>203305</v>
      </c>
      <c r="AL27" s="23">
        <v>40520</v>
      </c>
      <c r="AM27" s="23">
        <v>2148015</v>
      </c>
      <c r="AN27" s="23">
        <v>9810</v>
      </c>
      <c r="AO27" s="23">
        <v>0</v>
      </c>
      <c r="AP27" s="23">
        <v>159828</v>
      </c>
      <c r="AQ27" s="52">
        <v>0</v>
      </c>
      <c r="AR27" s="23"/>
      <c r="AS27" s="23">
        <v>7973377</v>
      </c>
      <c r="AT27" s="11"/>
      <c r="AU27" s="30">
        <v>4462773</v>
      </c>
      <c r="AV27" s="30">
        <v>232441</v>
      </c>
      <c r="AW27" s="27">
        <f t="shared" si="0"/>
        <v>178.7</v>
      </c>
      <c r="AX27" s="37">
        <f t="shared" si="1"/>
        <v>1.79</v>
      </c>
    </row>
    <row r="28" spans="2:50" ht="21" customHeight="1">
      <c r="B28" s="75" t="s">
        <v>52</v>
      </c>
      <c r="C28" s="22">
        <v>373798</v>
      </c>
      <c r="D28" s="22">
        <v>202331</v>
      </c>
      <c r="E28" s="22">
        <v>96671</v>
      </c>
      <c r="F28" s="22">
        <v>13295</v>
      </c>
      <c r="G28" s="22">
        <v>434385</v>
      </c>
      <c r="H28" s="22">
        <v>335041</v>
      </c>
      <c r="I28" s="22">
        <v>99344</v>
      </c>
      <c r="J28" s="22">
        <v>0</v>
      </c>
      <c r="K28" s="22">
        <v>0</v>
      </c>
      <c r="L28" s="22">
        <v>0</v>
      </c>
      <c r="M28" s="22">
        <v>1055280</v>
      </c>
      <c r="N28" s="22">
        <v>253422</v>
      </c>
      <c r="O28" s="22">
        <v>13157</v>
      </c>
      <c r="P28" s="22">
        <v>45277</v>
      </c>
      <c r="Q28" s="22">
        <v>9189</v>
      </c>
      <c r="R28" s="22">
        <v>0</v>
      </c>
      <c r="S28" s="22">
        <v>479628</v>
      </c>
      <c r="T28" s="22">
        <v>0</v>
      </c>
      <c r="U28" s="22">
        <v>0</v>
      </c>
      <c r="V28" s="22">
        <v>0</v>
      </c>
      <c r="W28" s="22">
        <v>85011</v>
      </c>
      <c r="X28" s="22">
        <v>0</v>
      </c>
      <c r="Y28" s="22">
        <v>0</v>
      </c>
      <c r="Z28" s="22">
        <v>0</v>
      </c>
      <c r="AA28" s="22">
        <v>0</v>
      </c>
      <c r="AB28" s="22">
        <v>52688</v>
      </c>
      <c r="AC28" s="22">
        <v>0</v>
      </c>
      <c r="AD28" s="22">
        <v>0</v>
      </c>
      <c r="AE28" s="22">
        <v>0</v>
      </c>
      <c r="AF28" s="22">
        <v>0</v>
      </c>
      <c r="AG28" s="22">
        <v>169404</v>
      </c>
      <c r="AH28" s="22">
        <v>0</v>
      </c>
      <c r="AI28" s="22">
        <v>0</v>
      </c>
      <c r="AJ28" s="22">
        <v>0</v>
      </c>
      <c r="AK28" s="22">
        <v>365509</v>
      </c>
      <c r="AL28" s="22">
        <v>48026</v>
      </c>
      <c r="AM28" s="22">
        <v>1332930</v>
      </c>
      <c r="AN28" s="22">
        <v>7849</v>
      </c>
      <c r="AO28" s="22">
        <v>5080</v>
      </c>
      <c r="AP28" s="22">
        <v>0</v>
      </c>
      <c r="AQ28" s="22">
        <v>0</v>
      </c>
      <c r="AR28" s="22"/>
      <c r="AS28" s="22">
        <v>3954915</v>
      </c>
      <c r="AT28" s="11"/>
      <c r="AU28" s="26">
        <v>3635931</v>
      </c>
      <c r="AV28" s="26">
        <v>170953</v>
      </c>
      <c r="AW28" s="27">
        <f t="shared" si="0"/>
        <v>108.8</v>
      </c>
      <c r="AX28" s="37">
        <f t="shared" si="1"/>
        <v>1.09</v>
      </c>
    </row>
    <row r="29" spans="2:50" ht="21" customHeight="1">
      <c r="B29" s="75" t="s">
        <v>53</v>
      </c>
      <c r="C29" s="22">
        <v>59985</v>
      </c>
      <c r="D29" s="22">
        <v>34289</v>
      </c>
      <c r="E29" s="22">
        <v>10732</v>
      </c>
      <c r="F29" s="22">
        <v>46876</v>
      </c>
      <c r="G29" s="22">
        <v>184624</v>
      </c>
      <c r="H29" s="22">
        <v>184624</v>
      </c>
      <c r="I29" s="22">
        <v>0</v>
      </c>
      <c r="J29" s="22">
        <v>0</v>
      </c>
      <c r="K29" s="22">
        <v>0</v>
      </c>
      <c r="L29" s="22">
        <v>0</v>
      </c>
      <c r="M29" s="22">
        <v>617348</v>
      </c>
      <c r="N29" s="22">
        <v>79200</v>
      </c>
      <c r="O29" s="22">
        <v>0</v>
      </c>
      <c r="P29" s="22">
        <v>0</v>
      </c>
      <c r="Q29" s="22">
        <v>5075</v>
      </c>
      <c r="R29" s="22">
        <v>0</v>
      </c>
      <c r="S29" s="22">
        <v>512683</v>
      </c>
      <c r="T29" s="22">
        <v>0</v>
      </c>
      <c r="U29" s="22">
        <v>0</v>
      </c>
      <c r="V29" s="22">
        <v>0</v>
      </c>
      <c r="W29" s="22">
        <v>0</v>
      </c>
      <c r="X29" s="22">
        <v>309964</v>
      </c>
      <c r="Y29" s="22">
        <v>0</v>
      </c>
      <c r="Z29" s="22">
        <v>0</v>
      </c>
      <c r="AA29" s="22">
        <v>0</v>
      </c>
      <c r="AB29" s="22">
        <v>93708</v>
      </c>
      <c r="AC29" s="22">
        <v>0</v>
      </c>
      <c r="AD29" s="22">
        <v>0</v>
      </c>
      <c r="AE29" s="22">
        <v>0</v>
      </c>
      <c r="AF29" s="22">
        <v>0</v>
      </c>
      <c r="AG29" s="22">
        <v>116219</v>
      </c>
      <c r="AH29" s="22">
        <v>0</v>
      </c>
      <c r="AI29" s="22">
        <v>30803</v>
      </c>
      <c r="AJ29" s="22">
        <v>0</v>
      </c>
      <c r="AK29" s="22">
        <v>170953</v>
      </c>
      <c r="AL29" s="22">
        <v>26246</v>
      </c>
      <c r="AM29" s="22">
        <v>1405287</v>
      </c>
      <c r="AN29" s="22">
        <v>6972</v>
      </c>
      <c r="AO29" s="22">
        <v>0</v>
      </c>
      <c r="AP29" s="22">
        <v>0</v>
      </c>
      <c r="AQ29" s="22">
        <v>0</v>
      </c>
      <c r="AR29" s="22"/>
      <c r="AS29" s="22">
        <v>3079717</v>
      </c>
      <c r="AT29" s="11"/>
      <c r="AU29" s="26">
        <v>2454161</v>
      </c>
      <c r="AV29" s="26">
        <v>145260</v>
      </c>
      <c r="AW29" s="27">
        <f t="shared" si="0"/>
        <v>125.5</v>
      </c>
      <c r="AX29" s="37">
        <f t="shared" si="1"/>
        <v>1.25</v>
      </c>
    </row>
    <row r="30" spans="2:50" ht="21" customHeight="1">
      <c r="B30" s="75" t="s">
        <v>102</v>
      </c>
      <c r="C30" s="22">
        <v>104661</v>
      </c>
      <c r="D30" s="22">
        <v>63884</v>
      </c>
      <c r="E30" s="22">
        <v>195208</v>
      </c>
      <c r="F30" s="22">
        <v>71036</v>
      </c>
      <c r="G30" s="22">
        <v>148574</v>
      </c>
      <c r="H30" s="22">
        <v>148574</v>
      </c>
      <c r="I30" s="22">
        <v>0</v>
      </c>
      <c r="J30" s="22">
        <v>0</v>
      </c>
      <c r="K30" s="22">
        <v>0</v>
      </c>
      <c r="L30" s="22">
        <v>0</v>
      </c>
      <c r="M30" s="22">
        <v>3235300</v>
      </c>
      <c r="N30" s="22">
        <v>145350</v>
      </c>
      <c r="O30" s="22">
        <v>43663</v>
      </c>
      <c r="P30" s="22">
        <v>4906</v>
      </c>
      <c r="Q30" s="22">
        <v>49903</v>
      </c>
      <c r="R30" s="22">
        <v>2295871</v>
      </c>
      <c r="S30" s="22">
        <v>261346</v>
      </c>
      <c r="T30" s="22">
        <v>29049</v>
      </c>
      <c r="U30" s="22">
        <v>103507</v>
      </c>
      <c r="V30" s="22">
        <v>0</v>
      </c>
      <c r="W30" s="22">
        <v>56930</v>
      </c>
      <c r="X30" s="22">
        <v>5288</v>
      </c>
      <c r="Y30" s="22">
        <v>3365390</v>
      </c>
      <c r="Z30" s="22">
        <v>0</v>
      </c>
      <c r="AA30" s="22">
        <v>0</v>
      </c>
      <c r="AB30" s="22">
        <v>19615</v>
      </c>
      <c r="AC30" s="22">
        <v>0</v>
      </c>
      <c r="AD30" s="22">
        <v>0</v>
      </c>
      <c r="AE30" s="22">
        <v>61922</v>
      </c>
      <c r="AF30" s="22">
        <v>9968</v>
      </c>
      <c r="AG30" s="22">
        <v>89158</v>
      </c>
      <c r="AH30" s="22">
        <v>0</v>
      </c>
      <c r="AI30" s="22">
        <v>0</v>
      </c>
      <c r="AJ30" s="22">
        <v>0</v>
      </c>
      <c r="AK30" s="22">
        <v>181632</v>
      </c>
      <c r="AL30" s="22">
        <v>41078</v>
      </c>
      <c r="AM30" s="22">
        <v>2384243</v>
      </c>
      <c r="AN30" s="22">
        <v>0</v>
      </c>
      <c r="AO30" s="22">
        <v>0</v>
      </c>
      <c r="AP30" s="22">
        <v>157911</v>
      </c>
      <c r="AQ30" s="22">
        <v>35464</v>
      </c>
      <c r="AR30" s="22"/>
      <c r="AS30" s="22">
        <v>10096480</v>
      </c>
      <c r="AT30" s="11"/>
      <c r="AU30" s="26">
        <v>4715393</v>
      </c>
      <c r="AV30" s="26">
        <v>246912</v>
      </c>
      <c r="AW30" s="27">
        <f t="shared" si="0"/>
        <v>214.1</v>
      </c>
      <c r="AX30" s="37">
        <f t="shared" si="1"/>
        <v>2.14</v>
      </c>
    </row>
    <row r="31" spans="2:50" ht="21" customHeight="1">
      <c r="B31" s="74" t="s">
        <v>103</v>
      </c>
      <c r="C31" s="23">
        <v>1646726</v>
      </c>
      <c r="D31" s="23">
        <v>1217122</v>
      </c>
      <c r="E31" s="23">
        <v>307123</v>
      </c>
      <c r="F31" s="23">
        <v>62317</v>
      </c>
      <c r="G31" s="23">
        <v>746148</v>
      </c>
      <c r="H31" s="23">
        <v>579901</v>
      </c>
      <c r="I31" s="23">
        <v>0</v>
      </c>
      <c r="J31" s="23">
        <v>131847</v>
      </c>
      <c r="K31" s="23">
        <v>0</v>
      </c>
      <c r="L31" s="23">
        <v>34400</v>
      </c>
      <c r="M31" s="23">
        <v>2752239</v>
      </c>
      <c r="N31" s="23">
        <v>299281</v>
      </c>
      <c r="O31" s="23">
        <v>0</v>
      </c>
      <c r="P31" s="23">
        <v>0</v>
      </c>
      <c r="Q31" s="23">
        <v>134331</v>
      </c>
      <c r="R31" s="23">
        <v>1185209</v>
      </c>
      <c r="S31" s="23">
        <v>627217</v>
      </c>
      <c r="T31" s="23">
        <v>177037</v>
      </c>
      <c r="U31" s="23">
        <v>0</v>
      </c>
      <c r="V31" s="23">
        <v>0</v>
      </c>
      <c r="W31" s="23">
        <v>10998</v>
      </c>
      <c r="X31" s="23">
        <v>0</v>
      </c>
      <c r="Y31" s="23">
        <v>2011830</v>
      </c>
      <c r="Z31" s="23">
        <v>0</v>
      </c>
      <c r="AA31" s="23">
        <v>0</v>
      </c>
      <c r="AB31" s="23">
        <v>0</v>
      </c>
      <c r="AC31" s="23">
        <v>0</v>
      </c>
      <c r="AD31" s="23">
        <v>2428</v>
      </c>
      <c r="AE31" s="23">
        <v>0</v>
      </c>
      <c r="AF31" s="23">
        <v>0</v>
      </c>
      <c r="AG31" s="23">
        <v>109495</v>
      </c>
      <c r="AH31" s="23">
        <v>0</v>
      </c>
      <c r="AI31" s="23">
        <v>3655</v>
      </c>
      <c r="AJ31" s="23">
        <v>0</v>
      </c>
      <c r="AK31" s="23">
        <v>322605</v>
      </c>
      <c r="AL31" s="23">
        <v>64369</v>
      </c>
      <c r="AM31" s="23">
        <v>2716877</v>
      </c>
      <c r="AN31" s="23">
        <v>3317</v>
      </c>
      <c r="AO31" s="23">
        <v>0</v>
      </c>
      <c r="AP31" s="23">
        <v>273348</v>
      </c>
      <c r="AQ31" s="52">
        <v>7914</v>
      </c>
      <c r="AR31" s="23"/>
      <c r="AS31" s="23">
        <v>11030391</v>
      </c>
      <c r="AT31" s="11"/>
      <c r="AU31" s="30">
        <v>5765124</v>
      </c>
      <c r="AV31" s="30">
        <v>276942</v>
      </c>
      <c r="AW31" s="27">
        <f t="shared" si="0"/>
        <v>191.3</v>
      </c>
      <c r="AX31" s="37">
        <f t="shared" si="1"/>
        <v>1.91</v>
      </c>
    </row>
    <row r="32" spans="2:50" ht="21" customHeight="1">
      <c r="B32" s="74" t="s">
        <v>104</v>
      </c>
      <c r="C32" s="23">
        <v>886642</v>
      </c>
      <c r="D32" s="23">
        <v>499204</v>
      </c>
      <c r="E32" s="23">
        <v>273628</v>
      </c>
      <c r="F32" s="23">
        <v>418079</v>
      </c>
      <c r="G32" s="23">
        <v>2133486</v>
      </c>
      <c r="H32" s="23">
        <v>632885</v>
      </c>
      <c r="I32" s="23">
        <v>0</v>
      </c>
      <c r="J32" s="23">
        <v>1500601</v>
      </c>
      <c r="K32" s="23">
        <v>0</v>
      </c>
      <c r="L32" s="23">
        <v>0</v>
      </c>
      <c r="M32" s="23">
        <v>1407572</v>
      </c>
      <c r="N32" s="23">
        <v>213273</v>
      </c>
      <c r="O32" s="23">
        <v>0</v>
      </c>
      <c r="P32" s="23">
        <v>0</v>
      </c>
      <c r="Q32" s="23">
        <v>4237</v>
      </c>
      <c r="R32" s="23">
        <v>419100</v>
      </c>
      <c r="S32" s="23">
        <v>521275</v>
      </c>
      <c r="T32" s="23">
        <v>14614</v>
      </c>
      <c r="U32" s="23">
        <v>0</v>
      </c>
      <c r="V32" s="23">
        <v>0</v>
      </c>
      <c r="W32" s="23">
        <v>6066</v>
      </c>
      <c r="X32" s="23">
        <v>151929</v>
      </c>
      <c r="Y32" s="23">
        <v>2116954</v>
      </c>
      <c r="Z32" s="23">
        <v>0</v>
      </c>
      <c r="AA32" s="23">
        <v>0</v>
      </c>
      <c r="AB32" s="23">
        <v>203929</v>
      </c>
      <c r="AC32" s="23">
        <v>0</v>
      </c>
      <c r="AD32" s="23">
        <v>0</v>
      </c>
      <c r="AE32" s="23">
        <v>6397</v>
      </c>
      <c r="AF32" s="23">
        <v>1875</v>
      </c>
      <c r="AG32" s="23">
        <v>472762</v>
      </c>
      <c r="AH32" s="23">
        <v>0</v>
      </c>
      <c r="AI32" s="23">
        <v>7488</v>
      </c>
      <c r="AJ32" s="23">
        <v>0</v>
      </c>
      <c r="AK32" s="23">
        <v>381802</v>
      </c>
      <c r="AL32" s="23">
        <v>76671</v>
      </c>
      <c r="AM32" s="23">
        <v>2863186</v>
      </c>
      <c r="AN32" s="23">
        <v>2668</v>
      </c>
      <c r="AO32" s="23">
        <v>0</v>
      </c>
      <c r="AP32" s="23">
        <v>399105</v>
      </c>
      <c r="AQ32" s="52">
        <v>465487</v>
      </c>
      <c r="AR32" s="23"/>
      <c r="AS32" s="23">
        <v>12267785</v>
      </c>
      <c r="AT32" s="11"/>
      <c r="AU32" s="30">
        <v>6066342</v>
      </c>
      <c r="AV32" s="30">
        <v>299204</v>
      </c>
      <c r="AW32" s="27">
        <f t="shared" si="0"/>
        <v>202.2</v>
      </c>
      <c r="AX32" s="37">
        <f t="shared" si="1"/>
        <v>2.02</v>
      </c>
    </row>
    <row r="33" spans="2:50" ht="21" customHeight="1">
      <c r="B33" s="75" t="s">
        <v>54</v>
      </c>
      <c r="C33" s="22">
        <v>74869</v>
      </c>
      <c r="D33" s="22">
        <v>59716</v>
      </c>
      <c r="E33" s="22">
        <v>0</v>
      </c>
      <c r="F33" s="22">
        <v>98610</v>
      </c>
      <c r="G33" s="22">
        <v>506852</v>
      </c>
      <c r="H33" s="22">
        <v>471546</v>
      </c>
      <c r="I33" s="22">
        <v>0</v>
      </c>
      <c r="J33" s="22">
        <v>806</v>
      </c>
      <c r="K33" s="22">
        <v>34500</v>
      </c>
      <c r="L33" s="22">
        <v>0</v>
      </c>
      <c r="M33" s="22">
        <v>1066947</v>
      </c>
      <c r="N33" s="22">
        <v>33090</v>
      </c>
      <c r="O33" s="22">
        <v>5869</v>
      </c>
      <c r="P33" s="22">
        <v>831</v>
      </c>
      <c r="Q33" s="22">
        <v>41024</v>
      </c>
      <c r="R33" s="22">
        <v>0</v>
      </c>
      <c r="S33" s="22">
        <v>359976</v>
      </c>
      <c r="T33" s="22">
        <v>0</v>
      </c>
      <c r="U33" s="22">
        <v>43582</v>
      </c>
      <c r="V33" s="22">
        <v>6936</v>
      </c>
      <c r="W33" s="22">
        <v>8400</v>
      </c>
      <c r="X33" s="22">
        <v>0</v>
      </c>
      <c r="Y33" s="22">
        <v>947064</v>
      </c>
      <c r="Z33" s="22">
        <v>0</v>
      </c>
      <c r="AA33" s="22">
        <v>0</v>
      </c>
      <c r="AB33" s="22">
        <v>10738</v>
      </c>
      <c r="AC33" s="22">
        <v>0</v>
      </c>
      <c r="AD33" s="22">
        <v>0</v>
      </c>
      <c r="AE33" s="22">
        <v>5459</v>
      </c>
      <c r="AF33" s="22">
        <v>5153</v>
      </c>
      <c r="AG33" s="22">
        <v>94102</v>
      </c>
      <c r="AH33" s="22">
        <v>0</v>
      </c>
      <c r="AI33" s="22">
        <v>5521</v>
      </c>
      <c r="AJ33" s="22">
        <v>0</v>
      </c>
      <c r="AK33" s="22">
        <v>160532</v>
      </c>
      <c r="AL33" s="22">
        <v>30908</v>
      </c>
      <c r="AM33" s="22">
        <v>1296828</v>
      </c>
      <c r="AN33" s="22">
        <v>6164</v>
      </c>
      <c r="AO33" s="22">
        <v>0</v>
      </c>
      <c r="AP33" s="22">
        <v>190476</v>
      </c>
      <c r="AQ33" s="22">
        <v>0</v>
      </c>
      <c r="AR33" s="22"/>
      <c r="AS33" s="22">
        <v>4495070</v>
      </c>
      <c r="AT33" s="11"/>
      <c r="AU33" s="26">
        <v>3329800</v>
      </c>
      <c r="AV33" s="26">
        <v>144406</v>
      </c>
      <c r="AW33" s="27">
        <f t="shared" si="0"/>
        <v>135</v>
      </c>
      <c r="AX33" s="37">
        <f t="shared" si="1"/>
        <v>1.35</v>
      </c>
    </row>
    <row r="34" spans="2:50" ht="21" customHeight="1">
      <c r="B34" s="74" t="s">
        <v>55</v>
      </c>
      <c r="C34" s="23">
        <v>334743</v>
      </c>
      <c r="D34" s="23">
        <v>256722</v>
      </c>
      <c r="E34" s="23">
        <v>0</v>
      </c>
      <c r="F34" s="23">
        <v>41113</v>
      </c>
      <c r="G34" s="23">
        <v>496937</v>
      </c>
      <c r="H34" s="23">
        <v>468523</v>
      </c>
      <c r="I34" s="23">
        <v>13300</v>
      </c>
      <c r="J34" s="23">
        <v>15114</v>
      </c>
      <c r="K34" s="23">
        <v>0</v>
      </c>
      <c r="L34" s="23">
        <v>0</v>
      </c>
      <c r="M34" s="23">
        <v>3108185</v>
      </c>
      <c r="N34" s="23">
        <v>136374</v>
      </c>
      <c r="O34" s="23">
        <v>850299</v>
      </c>
      <c r="P34" s="23">
        <v>0</v>
      </c>
      <c r="Q34" s="23">
        <v>69007</v>
      </c>
      <c r="R34" s="23">
        <v>1343520</v>
      </c>
      <c r="S34" s="23">
        <v>107428</v>
      </c>
      <c r="T34" s="23">
        <v>18693</v>
      </c>
      <c r="U34" s="23">
        <v>106180</v>
      </c>
      <c r="V34" s="23">
        <v>0</v>
      </c>
      <c r="W34" s="23">
        <v>0</v>
      </c>
      <c r="X34" s="23">
        <v>78842</v>
      </c>
      <c r="Y34" s="23">
        <v>0</v>
      </c>
      <c r="Z34" s="23">
        <v>0</v>
      </c>
      <c r="AA34" s="23">
        <v>0</v>
      </c>
      <c r="AB34" s="23">
        <v>27137</v>
      </c>
      <c r="AC34" s="23">
        <v>0</v>
      </c>
      <c r="AD34" s="23">
        <v>0</v>
      </c>
      <c r="AE34" s="23">
        <v>0</v>
      </c>
      <c r="AF34" s="23">
        <v>0</v>
      </c>
      <c r="AG34" s="23">
        <v>64504</v>
      </c>
      <c r="AH34" s="23">
        <v>0</v>
      </c>
      <c r="AI34" s="23">
        <v>3985</v>
      </c>
      <c r="AJ34" s="23">
        <v>0</v>
      </c>
      <c r="AK34" s="23">
        <v>153706</v>
      </c>
      <c r="AL34" s="23">
        <v>38164</v>
      </c>
      <c r="AM34" s="23">
        <v>2085734</v>
      </c>
      <c r="AN34" s="23">
        <v>0</v>
      </c>
      <c r="AO34" s="23">
        <v>0</v>
      </c>
      <c r="AP34" s="23">
        <v>288116</v>
      </c>
      <c r="AQ34" s="52">
        <v>0</v>
      </c>
      <c r="AR34" s="23"/>
      <c r="AS34" s="23">
        <v>6721166</v>
      </c>
      <c r="AT34" s="11"/>
      <c r="AU34" s="30">
        <v>3561445</v>
      </c>
      <c r="AV34" s="30">
        <v>224397</v>
      </c>
      <c r="AW34" s="27">
        <f t="shared" si="0"/>
        <v>188.7</v>
      </c>
      <c r="AX34" s="37">
        <f t="shared" si="1"/>
        <v>1.89</v>
      </c>
    </row>
    <row r="35" spans="2:50" ht="21" customHeight="1">
      <c r="B35" s="77" t="s">
        <v>56</v>
      </c>
      <c r="C35" s="8">
        <f aca="true" t="shared" si="2" ref="C35:AJ35">SUM(C6:C19)</f>
        <v>40597650</v>
      </c>
      <c r="D35" s="8">
        <f t="shared" si="2"/>
        <v>19345916</v>
      </c>
      <c r="E35" s="8">
        <f aca="true" t="shared" si="3" ref="E35:L35">SUM(E6:E19)</f>
        <v>12141736</v>
      </c>
      <c r="F35" s="8">
        <f t="shared" si="3"/>
        <v>1698565</v>
      </c>
      <c r="G35" s="8">
        <f t="shared" si="3"/>
        <v>71254933</v>
      </c>
      <c r="H35" s="8">
        <f t="shared" si="3"/>
        <v>37554331</v>
      </c>
      <c r="I35" s="8">
        <f t="shared" si="3"/>
        <v>3194834</v>
      </c>
      <c r="J35" s="8">
        <f t="shared" si="3"/>
        <v>28681047</v>
      </c>
      <c r="K35" s="8">
        <f t="shared" si="3"/>
        <v>1746021</v>
      </c>
      <c r="L35" s="8">
        <f t="shared" si="3"/>
        <v>78700</v>
      </c>
      <c r="M35" s="8">
        <f t="shared" si="2"/>
        <v>228851224</v>
      </c>
      <c r="N35" s="8">
        <f t="shared" si="2"/>
        <v>18336446</v>
      </c>
      <c r="O35" s="8">
        <f>SUM(O6:O19)</f>
        <v>6788347</v>
      </c>
      <c r="P35" s="8">
        <f>SUM(P6:P19)</f>
        <v>1574770</v>
      </c>
      <c r="Q35" s="8">
        <f>SUM(Q6:Q19)</f>
        <v>2250763</v>
      </c>
      <c r="R35" s="8">
        <f>SUM(R6:R19)</f>
        <v>69453724</v>
      </c>
      <c r="S35" s="8">
        <f t="shared" si="2"/>
        <v>67054840</v>
      </c>
      <c r="T35" s="8">
        <f t="shared" si="2"/>
        <v>3485838</v>
      </c>
      <c r="U35" s="8">
        <f>SUM(U6:U19)</f>
        <v>5932737</v>
      </c>
      <c r="V35" s="8">
        <f t="shared" si="2"/>
        <v>231562</v>
      </c>
      <c r="W35" s="8">
        <f t="shared" si="2"/>
        <v>4962422</v>
      </c>
      <c r="X35" s="8">
        <f t="shared" si="2"/>
        <v>2303546</v>
      </c>
      <c r="Y35" s="8">
        <f>SUM(Y6:Y19)</f>
        <v>7266900</v>
      </c>
      <c r="Z35" s="8">
        <f t="shared" si="2"/>
        <v>7002960</v>
      </c>
      <c r="AA35" s="8">
        <f>SUM(AA6:AA19)</f>
        <v>507200</v>
      </c>
      <c r="AB35" s="8">
        <f t="shared" si="2"/>
        <v>3780484</v>
      </c>
      <c r="AC35" s="8">
        <f>SUM(AC6:AC19)</f>
        <v>6840800</v>
      </c>
      <c r="AD35" s="8">
        <f>SUM(AD6:AD19)</f>
        <v>428687</v>
      </c>
      <c r="AE35" s="8">
        <f t="shared" si="2"/>
        <v>1065034</v>
      </c>
      <c r="AF35" s="8">
        <f t="shared" si="2"/>
        <v>635401</v>
      </c>
      <c r="AG35" s="8">
        <f t="shared" si="2"/>
        <v>16245755</v>
      </c>
      <c r="AH35" s="8">
        <f t="shared" si="2"/>
        <v>616460</v>
      </c>
      <c r="AI35" s="8">
        <f t="shared" si="2"/>
        <v>963891</v>
      </c>
      <c r="AJ35" s="8">
        <f t="shared" si="2"/>
        <v>0</v>
      </c>
      <c r="AK35" s="8">
        <f>SUM(AK6:AK19)</f>
        <v>45667608</v>
      </c>
      <c r="AL35" s="8">
        <f aca="true" t="shared" si="4" ref="AL35:AS35">SUM(AL6:AL19)</f>
        <v>5685685</v>
      </c>
      <c r="AM35" s="8">
        <f t="shared" si="4"/>
        <v>134971620</v>
      </c>
      <c r="AN35" s="8">
        <f t="shared" si="4"/>
        <v>94986</v>
      </c>
      <c r="AO35" s="8">
        <f>SUM(AO6:AO19)</f>
        <v>374918</v>
      </c>
      <c r="AP35" s="8">
        <f t="shared" si="4"/>
        <v>3554262</v>
      </c>
      <c r="AQ35" s="8">
        <f t="shared" si="4"/>
        <v>8454447</v>
      </c>
      <c r="AR35" s="8"/>
      <c r="AS35" s="8">
        <f t="shared" si="4"/>
        <v>600369351</v>
      </c>
      <c r="AT35" s="11"/>
      <c r="AU35" s="8">
        <f>SUM(AU6:AU19)</f>
        <v>370676914</v>
      </c>
      <c r="AV35" s="8">
        <f>SUM(AV6:AV19)</f>
        <v>14523335</v>
      </c>
      <c r="AW35" s="31">
        <f t="shared" si="0"/>
        <v>162</v>
      </c>
      <c r="AX35" s="40">
        <f t="shared" si="1"/>
        <v>1.62</v>
      </c>
    </row>
    <row r="36" spans="2:50" ht="21" customHeight="1">
      <c r="B36" s="77" t="s">
        <v>57</v>
      </c>
      <c r="C36" s="8">
        <f aca="true" t="shared" si="5" ref="C36:AS36">SUM(C20:C34)</f>
        <v>4495832</v>
      </c>
      <c r="D36" s="8">
        <f t="shared" si="5"/>
        <v>2851157</v>
      </c>
      <c r="E36" s="8">
        <f t="shared" si="5"/>
        <v>1833154</v>
      </c>
      <c r="F36" s="8">
        <f t="shared" si="5"/>
        <v>922994</v>
      </c>
      <c r="G36" s="8">
        <f>SUM(G20:G34)</f>
        <v>8492926</v>
      </c>
      <c r="H36" s="8">
        <f t="shared" si="5"/>
        <v>5852428</v>
      </c>
      <c r="I36" s="8">
        <f t="shared" si="5"/>
        <v>163784</v>
      </c>
      <c r="J36" s="8">
        <f t="shared" si="5"/>
        <v>2257214</v>
      </c>
      <c r="K36" s="8">
        <f t="shared" si="5"/>
        <v>64500</v>
      </c>
      <c r="L36" s="8">
        <f>SUM(L20:L34)</f>
        <v>155000</v>
      </c>
      <c r="M36" s="8">
        <f t="shared" si="5"/>
        <v>25331783</v>
      </c>
      <c r="N36" s="8">
        <f t="shared" si="5"/>
        <v>3559080</v>
      </c>
      <c r="O36" s="8">
        <f>SUM(O20:O34)</f>
        <v>1165469</v>
      </c>
      <c r="P36" s="8">
        <f>SUM(P20:P34)</f>
        <v>248486</v>
      </c>
      <c r="Q36" s="8">
        <f>SUM(Q20:Q34)</f>
        <v>457848</v>
      </c>
      <c r="R36" s="8">
        <f>SUM(R20:R34)</f>
        <v>8135644</v>
      </c>
      <c r="S36" s="8">
        <f t="shared" si="5"/>
        <v>6482440</v>
      </c>
      <c r="T36" s="8">
        <f t="shared" si="5"/>
        <v>435653</v>
      </c>
      <c r="U36" s="8">
        <f>SUM(U20:U34)</f>
        <v>329049</v>
      </c>
      <c r="V36" s="8">
        <f t="shared" si="5"/>
        <v>8046</v>
      </c>
      <c r="W36" s="8">
        <f t="shared" si="5"/>
        <v>329003</v>
      </c>
      <c r="X36" s="8">
        <f t="shared" si="5"/>
        <v>922330</v>
      </c>
      <c r="Y36" s="8">
        <f t="shared" si="5"/>
        <v>9859616</v>
      </c>
      <c r="Z36" s="8">
        <f t="shared" si="5"/>
        <v>729000</v>
      </c>
      <c r="AA36" s="8">
        <f>SUM(AA20:AA34)</f>
        <v>0</v>
      </c>
      <c r="AB36" s="8">
        <f t="shared" si="5"/>
        <v>1089173</v>
      </c>
      <c r="AC36" s="8">
        <f>SUM(AC20:AC34)</f>
        <v>0</v>
      </c>
      <c r="AD36" s="8">
        <f t="shared" si="5"/>
        <v>35331</v>
      </c>
      <c r="AE36" s="8">
        <f t="shared" si="5"/>
        <v>179701</v>
      </c>
      <c r="AF36" s="8">
        <f t="shared" si="5"/>
        <v>66166</v>
      </c>
      <c r="AG36" s="8">
        <f t="shared" si="5"/>
        <v>2286140</v>
      </c>
      <c r="AH36" s="8">
        <f t="shared" si="5"/>
        <v>0</v>
      </c>
      <c r="AI36" s="8">
        <f t="shared" si="5"/>
        <v>85780</v>
      </c>
      <c r="AJ36" s="8">
        <f t="shared" si="5"/>
        <v>0</v>
      </c>
      <c r="AK36" s="8">
        <f t="shared" si="5"/>
        <v>5038392</v>
      </c>
      <c r="AL36" s="8">
        <f t="shared" si="5"/>
        <v>652818</v>
      </c>
      <c r="AM36" s="8">
        <f t="shared" si="5"/>
        <v>27439686</v>
      </c>
      <c r="AN36" s="8">
        <f t="shared" si="5"/>
        <v>39747</v>
      </c>
      <c r="AO36" s="8">
        <f>SUM(AO20:AO34)</f>
        <v>5080</v>
      </c>
      <c r="AP36" s="8">
        <f t="shared" si="5"/>
        <v>1518566</v>
      </c>
      <c r="AQ36" s="8">
        <f t="shared" si="5"/>
        <v>1189977</v>
      </c>
      <c r="AR36" s="8"/>
      <c r="AS36" s="8">
        <f t="shared" si="5"/>
        <v>92148026</v>
      </c>
      <c r="AU36" s="8">
        <f>SUM(AU20:AU34)</f>
        <v>66428661</v>
      </c>
      <c r="AV36" s="8">
        <f>SUM(AV20:AV34)</f>
        <v>3183655</v>
      </c>
      <c r="AW36" s="31">
        <f t="shared" si="0"/>
        <v>138.7</v>
      </c>
      <c r="AX36" s="40">
        <f t="shared" si="1"/>
        <v>1.39</v>
      </c>
    </row>
    <row r="37" spans="2:50" ht="21" customHeight="1">
      <c r="B37" s="77" t="s">
        <v>58</v>
      </c>
      <c r="C37" s="8">
        <f aca="true" t="shared" si="6" ref="C37:AS37">SUM(C6:C34)</f>
        <v>45093482</v>
      </c>
      <c r="D37" s="8">
        <f t="shared" si="6"/>
        <v>22197073</v>
      </c>
      <c r="E37" s="8">
        <f t="shared" si="6"/>
        <v>13974890</v>
      </c>
      <c r="F37" s="8">
        <f t="shared" si="6"/>
        <v>2621559</v>
      </c>
      <c r="G37" s="8">
        <f>SUM(G6:G34)</f>
        <v>79747859</v>
      </c>
      <c r="H37" s="8">
        <f t="shared" si="6"/>
        <v>43406759</v>
      </c>
      <c r="I37" s="8">
        <f t="shared" si="6"/>
        <v>3358618</v>
      </c>
      <c r="J37" s="8">
        <f t="shared" si="6"/>
        <v>30938261</v>
      </c>
      <c r="K37" s="8">
        <f t="shared" si="6"/>
        <v>1810521</v>
      </c>
      <c r="L37" s="8">
        <f>SUM(L6:L34)</f>
        <v>233700</v>
      </c>
      <c r="M37" s="8">
        <f t="shared" si="6"/>
        <v>254183007</v>
      </c>
      <c r="N37" s="8">
        <f t="shared" si="6"/>
        <v>21895526</v>
      </c>
      <c r="O37" s="8">
        <f>SUM(O6:O34)</f>
        <v>7953816</v>
      </c>
      <c r="P37" s="8">
        <f>SUM(P6:P34)</f>
        <v>1823256</v>
      </c>
      <c r="Q37" s="8">
        <f>SUM(Q6:Q34)</f>
        <v>2708611</v>
      </c>
      <c r="R37" s="8">
        <f>SUM(R6:R34)</f>
        <v>77589368</v>
      </c>
      <c r="S37" s="8">
        <f t="shared" si="6"/>
        <v>73537280</v>
      </c>
      <c r="T37" s="8">
        <f t="shared" si="6"/>
        <v>3921491</v>
      </c>
      <c r="U37" s="8">
        <f>SUM(U6:U34)</f>
        <v>6261786</v>
      </c>
      <c r="V37" s="8">
        <f t="shared" si="6"/>
        <v>239608</v>
      </c>
      <c r="W37" s="8">
        <f t="shared" si="6"/>
        <v>5291425</v>
      </c>
      <c r="X37" s="8">
        <f t="shared" si="6"/>
        <v>3225876</v>
      </c>
      <c r="Y37" s="8">
        <f t="shared" si="6"/>
        <v>17126516</v>
      </c>
      <c r="Z37" s="8">
        <f t="shared" si="6"/>
        <v>7731960</v>
      </c>
      <c r="AA37" s="8">
        <f>SUM(AA6:AA34)</f>
        <v>507200</v>
      </c>
      <c r="AB37" s="8">
        <f t="shared" si="6"/>
        <v>4869657</v>
      </c>
      <c r="AC37" s="8">
        <f>SUM(AC6:AC34)</f>
        <v>6840800</v>
      </c>
      <c r="AD37" s="8">
        <f t="shared" si="6"/>
        <v>464018</v>
      </c>
      <c r="AE37" s="8">
        <f t="shared" si="6"/>
        <v>1244735</v>
      </c>
      <c r="AF37" s="8">
        <f t="shared" si="6"/>
        <v>701567</v>
      </c>
      <c r="AG37" s="8">
        <f t="shared" si="6"/>
        <v>18531895</v>
      </c>
      <c r="AH37" s="8">
        <f t="shared" si="6"/>
        <v>616460</v>
      </c>
      <c r="AI37" s="8">
        <f t="shared" si="6"/>
        <v>1049671</v>
      </c>
      <c r="AJ37" s="8">
        <f t="shared" si="6"/>
        <v>0</v>
      </c>
      <c r="AK37" s="8">
        <f t="shared" si="6"/>
        <v>50706000</v>
      </c>
      <c r="AL37" s="8">
        <f t="shared" si="6"/>
        <v>6338503</v>
      </c>
      <c r="AM37" s="8">
        <f t="shared" si="6"/>
        <v>162411306</v>
      </c>
      <c r="AN37" s="8">
        <f t="shared" si="6"/>
        <v>134733</v>
      </c>
      <c r="AO37" s="8">
        <f>SUM(AO6:AO34)</f>
        <v>379998</v>
      </c>
      <c r="AP37" s="8">
        <f t="shared" si="6"/>
        <v>5072828</v>
      </c>
      <c r="AQ37" s="8">
        <f t="shared" si="6"/>
        <v>9644424</v>
      </c>
      <c r="AR37" s="8"/>
      <c r="AS37" s="8">
        <f t="shared" si="6"/>
        <v>692517377</v>
      </c>
      <c r="AU37" s="8">
        <f>SUM(AU6:AU34)</f>
        <v>437105575</v>
      </c>
      <c r="AV37" s="8">
        <f>SUM(AV6:AV34)</f>
        <v>17706990</v>
      </c>
      <c r="AW37" s="31">
        <f t="shared" si="0"/>
        <v>158.4</v>
      </c>
      <c r="AX37" s="40">
        <f t="shared" si="1"/>
        <v>1.58</v>
      </c>
    </row>
    <row r="38" spans="47:49" ht="21" customHeight="1">
      <c r="AU38" s="3"/>
      <c r="AV38" s="3"/>
      <c r="AW38" s="3" t="s">
        <v>67</v>
      </c>
    </row>
    <row r="39" spans="48:49" ht="21" customHeight="1">
      <c r="AV39" s="41" t="s">
        <v>69</v>
      </c>
      <c r="AW39" s="4" t="s">
        <v>70</v>
      </c>
    </row>
    <row r="40" spans="48:50" ht="21" customHeight="1">
      <c r="AV40" s="24" t="s">
        <v>56</v>
      </c>
      <c r="AW40" s="31">
        <f>ROUND(AVERAGE(AW6:AW19),1)</f>
        <v>167.2</v>
      </c>
      <c r="AX40" s="35">
        <f>ROUND(AVERAGE(AX6:AX19),2)</f>
        <v>1.67</v>
      </c>
    </row>
    <row r="41" spans="2:50" ht="21" customHeight="1">
      <c r="B41" s="78"/>
      <c r="C41" s="50"/>
      <c r="AV41" s="24" t="s">
        <v>57</v>
      </c>
      <c r="AW41" s="31">
        <f>ROUND(AVERAGE(AW20:AW34),1)</f>
        <v>136.8</v>
      </c>
      <c r="AX41" s="35">
        <f>ROUND(AVERAGE(AX20:AX34),2)</f>
        <v>1.37</v>
      </c>
    </row>
    <row r="42" spans="2:50" ht="21" customHeight="1">
      <c r="B42" s="78"/>
      <c r="C42" s="50"/>
      <c r="AV42" s="24" t="s">
        <v>58</v>
      </c>
      <c r="AW42" s="31">
        <f>ROUND(AVERAGE(AW6:AW34),1)</f>
        <v>151.5</v>
      </c>
      <c r="AX42" s="35">
        <f>ROUND(AVERAGE(AX6:AX34),2)</f>
        <v>1.51</v>
      </c>
    </row>
    <row r="43" spans="2:49" ht="21" customHeight="1">
      <c r="B43" s="78"/>
      <c r="C43" s="50"/>
      <c r="AW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地方債現在高の状況（２０年度末）</oddHeader>
  </headerFooter>
  <colBreaks count="4" manualBreakCount="4">
    <brk id="9" min="1" max="68" man="1"/>
    <brk id="17" min="1" max="68" man="1"/>
    <brk id="40" min="1" max="68" man="1"/>
    <brk id="43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09"/>
  <sheetViews>
    <sheetView view="pageBreakPreview" zoomScale="60" workbookViewId="0" topLeftCell="A1">
      <pane xSplit="2" ySplit="5" topLeftCell="C6" activePane="bottomRight" state="frozen"/>
      <selection pane="topLeft" activeCell="AV4" sqref="AV4"/>
      <selection pane="topRight" activeCell="AV4" sqref="AV4"/>
      <selection pane="bottomLeft" activeCell="AV4" sqref="AV4"/>
      <selection pane="bottomRight" activeCell="C6" sqref="C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3" width="12.66015625" style="0" customWidth="1"/>
    <col min="44" max="44" width="12.66015625" style="0" hidden="1" customWidth="1"/>
    <col min="45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  <col min="53" max="53" width="12.08203125" style="0" bestFit="1" customWidth="1"/>
  </cols>
  <sheetData>
    <row r="1" ht="17.25">
      <c r="B1" s="53" t="s">
        <v>118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70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18"/>
      <c r="AV3" s="1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97" t="s">
        <v>112</v>
      </c>
      <c r="H4" s="86"/>
      <c r="I4" s="87"/>
      <c r="J4" s="86"/>
      <c r="K4" s="87"/>
      <c r="L4" s="87" t="s">
        <v>109</v>
      </c>
      <c r="M4" s="12" t="s">
        <v>3</v>
      </c>
      <c r="N4" s="11"/>
      <c r="O4" s="11" t="s">
        <v>92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113</v>
      </c>
      <c r="AB4" s="13" t="s">
        <v>8</v>
      </c>
      <c r="AC4" s="13" t="s">
        <v>115</v>
      </c>
      <c r="AD4" s="13" t="s">
        <v>97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80</v>
      </c>
      <c r="AK4" s="12" t="s">
        <v>14</v>
      </c>
      <c r="AL4" s="13" t="s">
        <v>15</v>
      </c>
      <c r="AM4" s="48" t="s">
        <v>84</v>
      </c>
      <c r="AN4" s="13" t="s">
        <v>85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4" t="s">
        <v>117</v>
      </c>
      <c r="AW4" s="12" t="s">
        <v>20</v>
      </c>
      <c r="AX4" s="36" t="s">
        <v>66</v>
      </c>
    </row>
    <row r="5" spans="2:50" ht="17.25">
      <c r="B5" s="72"/>
      <c r="C5" s="16" t="s">
        <v>21</v>
      </c>
      <c r="D5" s="16" t="s">
        <v>74</v>
      </c>
      <c r="E5" s="16" t="s">
        <v>25</v>
      </c>
      <c r="F5" s="17" t="s">
        <v>21</v>
      </c>
      <c r="G5" s="98" t="s">
        <v>111</v>
      </c>
      <c r="H5" s="16" t="s">
        <v>105</v>
      </c>
      <c r="I5" s="17" t="s">
        <v>106</v>
      </c>
      <c r="J5" s="16" t="s">
        <v>107</v>
      </c>
      <c r="K5" s="17" t="s">
        <v>108</v>
      </c>
      <c r="L5" s="99" t="s">
        <v>110</v>
      </c>
      <c r="M5" s="16" t="s">
        <v>21</v>
      </c>
      <c r="N5" s="16" t="s">
        <v>22</v>
      </c>
      <c r="O5" s="16" t="s">
        <v>94</v>
      </c>
      <c r="P5" s="16" t="s">
        <v>86</v>
      </c>
      <c r="Q5" s="16" t="s">
        <v>90</v>
      </c>
      <c r="R5" s="16" t="s">
        <v>88</v>
      </c>
      <c r="S5" s="16" t="s">
        <v>23</v>
      </c>
      <c r="T5" s="16" t="s">
        <v>24</v>
      </c>
      <c r="U5" s="16" t="s">
        <v>96</v>
      </c>
      <c r="V5" s="16" t="s">
        <v>77</v>
      </c>
      <c r="W5" s="16" t="s">
        <v>78</v>
      </c>
      <c r="X5" s="16" t="s">
        <v>21</v>
      </c>
      <c r="Y5" s="17" t="s">
        <v>21</v>
      </c>
      <c r="Z5" s="16" t="s">
        <v>26</v>
      </c>
      <c r="AA5" s="17" t="s">
        <v>114</v>
      </c>
      <c r="AB5" s="17" t="s">
        <v>25</v>
      </c>
      <c r="AC5" s="17"/>
      <c r="AD5" s="17" t="s">
        <v>98</v>
      </c>
      <c r="AE5" s="16" t="s">
        <v>27</v>
      </c>
      <c r="AF5" s="17" t="s">
        <v>28</v>
      </c>
      <c r="AG5" s="15"/>
      <c r="AH5" s="15"/>
      <c r="AI5" s="17" t="s">
        <v>29</v>
      </c>
      <c r="AJ5" s="17" t="s">
        <v>81</v>
      </c>
      <c r="AK5" s="15"/>
      <c r="AL5" s="17" t="s">
        <v>30</v>
      </c>
      <c r="AM5" s="17"/>
      <c r="AN5" s="17"/>
      <c r="AO5" s="100" t="s">
        <v>119</v>
      </c>
      <c r="AP5" s="16" t="s">
        <v>31</v>
      </c>
      <c r="AQ5" s="15"/>
      <c r="AR5" s="47"/>
      <c r="AS5" s="15"/>
      <c r="AT5" s="11"/>
      <c r="AU5" s="15"/>
      <c r="AV5" s="95" t="s">
        <v>116</v>
      </c>
      <c r="AW5" s="16" t="s">
        <v>32</v>
      </c>
      <c r="AX5" s="15"/>
    </row>
    <row r="6" spans="2:50" ht="21" customHeight="1">
      <c r="B6" s="73" t="s">
        <v>33</v>
      </c>
      <c r="C6" s="21">
        <v>7121124</v>
      </c>
      <c r="D6" s="21">
        <v>3131096</v>
      </c>
      <c r="E6" s="21">
        <v>2576629</v>
      </c>
      <c r="F6" s="21">
        <v>299808</v>
      </c>
      <c r="G6" s="21">
        <v>16206476</v>
      </c>
      <c r="H6" s="21">
        <v>7752204</v>
      </c>
      <c r="I6" s="21">
        <v>1106775</v>
      </c>
      <c r="J6" s="21">
        <v>7311797</v>
      </c>
      <c r="K6" s="21">
        <v>35700</v>
      </c>
      <c r="L6" s="21">
        <v>0</v>
      </c>
      <c r="M6" s="21">
        <v>33205981</v>
      </c>
      <c r="N6" s="21">
        <v>5896921</v>
      </c>
      <c r="O6" s="21">
        <v>1999384</v>
      </c>
      <c r="P6" s="21">
        <v>86226</v>
      </c>
      <c r="Q6" s="21">
        <v>83758</v>
      </c>
      <c r="R6" s="21">
        <v>361010</v>
      </c>
      <c r="S6" s="21">
        <v>9569154</v>
      </c>
      <c r="T6" s="21">
        <v>546830</v>
      </c>
      <c r="U6" s="21">
        <v>1140289</v>
      </c>
      <c r="V6" s="21">
        <v>11475</v>
      </c>
      <c r="W6" s="21">
        <v>1426090</v>
      </c>
      <c r="X6" s="21">
        <v>447224</v>
      </c>
      <c r="Y6" s="21">
        <v>2582604</v>
      </c>
      <c r="Z6" s="21">
        <v>0</v>
      </c>
      <c r="AA6" s="21">
        <v>0</v>
      </c>
      <c r="AB6" s="21">
        <v>1231791</v>
      </c>
      <c r="AC6" s="21">
        <v>0</v>
      </c>
      <c r="AD6" s="21">
        <v>104829</v>
      </c>
      <c r="AE6" s="21">
        <v>538293</v>
      </c>
      <c r="AF6" s="21">
        <v>273931</v>
      </c>
      <c r="AG6" s="21">
        <v>3452571</v>
      </c>
      <c r="AH6" s="21">
        <v>74814</v>
      </c>
      <c r="AI6" s="21">
        <v>189224</v>
      </c>
      <c r="AJ6" s="21">
        <v>0</v>
      </c>
      <c r="AK6" s="21">
        <v>9045608</v>
      </c>
      <c r="AL6" s="21">
        <v>1084911</v>
      </c>
      <c r="AM6" s="21">
        <v>23958767</v>
      </c>
      <c r="AN6" s="21">
        <v>21098</v>
      </c>
      <c r="AO6" s="21">
        <v>0</v>
      </c>
      <c r="AP6" s="21">
        <v>608775</v>
      </c>
      <c r="AQ6" s="22">
        <v>1488963</v>
      </c>
      <c r="AR6" s="21"/>
      <c r="AS6" s="21">
        <v>104239490</v>
      </c>
      <c r="AT6" s="11"/>
      <c r="AU6" s="25">
        <v>62565574</v>
      </c>
      <c r="AV6" s="30">
        <v>2888590</v>
      </c>
      <c r="AW6" s="27">
        <f>ROUND(AS6/AU6*100,1)</f>
        <v>166.6</v>
      </c>
      <c r="AX6" s="37">
        <f>ROUND(AS6/AU6,2)</f>
        <v>1.67</v>
      </c>
    </row>
    <row r="7" spans="2:50" ht="21" customHeight="1">
      <c r="B7" s="74" t="s">
        <v>34</v>
      </c>
      <c r="C7" s="23">
        <v>8628806</v>
      </c>
      <c r="D7" s="23">
        <v>2533657</v>
      </c>
      <c r="E7" s="23">
        <v>1434213</v>
      </c>
      <c r="F7" s="23">
        <v>110037</v>
      </c>
      <c r="G7" s="23">
        <v>7935142</v>
      </c>
      <c r="H7" s="23">
        <v>3936182</v>
      </c>
      <c r="I7" s="23">
        <v>219874</v>
      </c>
      <c r="J7" s="23">
        <v>3737486</v>
      </c>
      <c r="K7" s="23">
        <v>41600</v>
      </c>
      <c r="L7" s="23">
        <v>0</v>
      </c>
      <c r="M7" s="23">
        <v>47031565</v>
      </c>
      <c r="N7" s="23">
        <v>3266425</v>
      </c>
      <c r="O7" s="23">
        <v>129892</v>
      </c>
      <c r="P7" s="23">
        <v>277500</v>
      </c>
      <c r="Q7" s="23">
        <v>239057</v>
      </c>
      <c r="R7" s="23">
        <v>8305200</v>
      </c>
      <c r="S7" s="23">
        <v>22258535</v>
      </c>
      <c r="T7" s="23">
        <v>933375</v>
      </c>
      <c r="U7" s="23">
        <v>801700</v>
      </c>
      <c r="V7" s="23">
        <v>50995</v>
      </c>
      <c r="W7" s="23">
        <v>993761</v>
      </c>
      <c r="X7" s="23">
        <v>0</v>
      </c>
      <c r="Y7" s="23">
        <v>0</v>
      </c>
      <c r="Z7" s="23">
        <v>7630702</v>
      </c>
      <c r="AA7" s="23">
        <v>0</v>
      </c>
      <c r="AB7" s="23">
        <v>665046</v>
      </c>
      <c r="AC7" s="23">
        <v>1500000</v>
      </c>
      <c r="AD7" s="23">
        <v>0</v>
      </c>
      <c r="AE7" s="23">
        <v>96681</v>
      </c>
      <c r="AF7" s="23">
        <v>58209</v>
      </c>
      <c r="AG7" s="23">
        <v>2896392</v>
      </c>
      <c r="AH7" s="23">
        <v>637718</v>
      </c>
      <c r="AI7" s="23">
        <v>202110</v>
      </c>
      <c r="AJ7" s="23">
        <v>0</v>
      </c>
      <c r="AK7" s="23">
        <v>10153448</v>
      </c>
      <c r="AL7" s="23">
        <v>1347758</v>
      </c>
      <c r="AM7" s="23">
        <v>18719502</v>
      </c>
      <c r="AN7" s="23">
        <v>15535</v>
      </c>
      <c r="AO7" s="23">
        <v>0</v>
      </c>
      <c r="AP7" s="23">
        <v>422278</v>
      </c>
      <c r="AQ7" s="22">
        <v>920663</v>
      </c>
      <c r="AR7" s="23"/>
      <c r="AS7" s="23">
        <v>110347596</v>
      </c>
      <c r="AT7" s="11"/>
      <c r="AU7" s="30">
        <v>66876523</v>
      </c>
      <c r="AV7" s="30">
        <v>2344306</v>
      </c>
      <c r="AW7" s="27">
        <f aca="true" t="shared" si="0" ref="AW7:AW37">ROUND(AS7/AU7*100,1)</f>
        <v>165</v>
      </c>
      <c r="AX7" s="37">
        <f aca="true" t="shared" si="1" ref="AX7:AX37">ROUND(AS7/AU7,2)</f>
        <v>1.65</v>
      </c>
    </row>
    <row r="8" spans="2:50" ht="21" customHeight="1">
      <c r="B8" s="74" t="s">
        <v>35</v>
      </c>
      <c r="C8" s="23">
        <v>3377274</v>
      </c>
      <c r="D8" s="23">
        <v>1590876</v>
      </c>
      <c r="E8" s="23">
        <v>1176230</v>
      </c>
      <c r="F8" s="23">
        <v>38588</v>
      </c>
      <c r="G8" s="23">
        <v>3619104</v>
      </c>
      <c r="H8" s="23">
        <v>3131395</v>
      </c>
      <c r="I8" s="23">
        <v>26899</v>
      </c>
      <c r="J8" s="23">
        <v>319410</v>
      </c>
      <c r="K8" s="23">
        <v>141400</v>
      </c>
      <c r="L8" s="23">
        <v>0</v>
      </c>
      <c r="M8" s="23">
        <v>23012047</v>
      </c>
      <c r="N8" s="23">
        <v>1614060</v>
      </c>
      <c r="O8" s="23">
        <v>163048</v>
      </c>
      <c r="P8" s="23">
        <v>244063</v>
      </c>
      <c r="Q8" s="23">
        <v>86084</v>
      </c>
      <c r="R8" s="23">
        <v>6346806</v>
      </c>
      <c r="S8" s="23">
        <v>8680606</v>
      </c>
      <c r="T8" s="23">
        <v>1484083</v>
      </c>
      <c r="U8" s="23">
        <v>361800</v>
      </c>
      <c r="V8" s="23">
        <v>127756</v>
      </c>
      <c r="W8" s="23">
        <v>635184</v>
      </c>
      <c r="X8" s="23">
        <v>161100</v>
      </c>
      <c r="Y8" s="23">
        <v>0</v>
      </c>
      <c r="Z8" s="23">
        <v>0</v>
      </c>
      <c r="AA8" s="23">
        <v>0</v>
      </c>
      <c r="AB8" s="23">
        <v>214907</v>
      </c>
      <c r="AC8" s="23">
        <v>0</v>
      </c>
      <c r="AD8" s="23">
        <v>0</v>
      </c>
      <c r="AE8" s="23">
        <v>71880</v>
      </c>
      <c r="AF8" s="23">
        <v>20115</v>
      </c>
      <c r="AG8" s="23">
        <v>1312472</v>
      </c>
      <c r="AH8" s="23">
        <v>1040</v>
      </c>
      <c r="AI8" s="23">
        <v>63227</v>
      </c>
      <c r="AJ8" s="23">
        <v>0</v>
      </c>
      <c r="AK8" s="23">
        <v>3602298</v>
      </c>
      <c r="AL8" s="23">
        <v>577113</v>
      </c>
      <c r="AM8" s="23">
        <v>10805316</v>
      </c>
      <c r="AN8" s="23">
        <v>23598</v>
      </c>
      <c r="AO8" s="23">
        <v>0</v>
      </c>
      <c r="AP8" s="23">
        <v>209681</v>
      </c>
      <c r="AQ8" s="22">
        <v>486564</v>
      </c>
      <c r="AR8" s="23"/>
      <c r="AS8" s="23">
        <v>48752439</v>
      </c>
      <c r="AT8" s="11"/>
      <c r="AU8" s="30">
        <v>26999390</v>
      </c>
      <c r="AV8" s="30">
        <v>1326341</v>
      </c>
      <c r="AW8" s="27">
        <f t="shared" si="0"/>
        <v>180.6</v>
      </c>
      <c r="AX8" s="37">
        <f t="shared" si="1"/>
        <v>1.81</v>
      </c>
    </row>
    <row r="9" spans="2:50" ht="21" customHeight="1">
      <c r="B9" s="75" t="s">
        <v>36</v>
      </c>
      <c r="C9" s="22">
        <v>4441615</v>
      </c>
      <c r="D9" s="22">
        <v>1727894</v>
      </c>
      <c r="E9" s="22">
        <v>1814163</v>
      </c>
      <c r="F9" s="22">
        <v>283916</v>
      </c>
      <c r="G9" s="22">
        <v>6423030</v>
      </c>
      <c r="H9" s="22">
        <v>3069978</v>
      </c>
      <c r="I9" s="22">
        <v>399240</v>
      </c>
      <c r="J9" s="22">
        <v>2884112</v>
      </c>
      <c r="K9" s="22">
        <v>0</v>
      </c>
      <c r="L9" s="22">
        <v>69700</v>
      </c>
      <c r="M9" s="22">
        <v>22598328</v>
      </c>
      <c r="N9" s="22">
        <v>4165699</v>
      </c>
      <c r="O9" s="22">
        <v>2024426</v>
      </c>
      <c r="P9" s="22">
        <v>197174</v>
      </c>
      <c r="Q9" s="22">
        <v>78123</v>
      </c>
      <c r="R9" s="22">
        <v>5911776</v>
      </c>
      <c r="S9" s="22">
        <v>4245705</v>
      </c>
      <c r="T9" s="22">
        <v>60936</v>
      </c>
      <c r="U9" s="22">
        <v>69125</v>
      </c>
      <c r="V9" s="22">
        <v>3659</v>
      </c>
      <c r="W9" s="22">
        <v>194967</v>
      </c>
      <c r="X9" s="22">
        <v>76955</v>
      </c>
      <c r="Y9" s="22">
        <v>2626905</v>
      </c>
      <c r="Z9" s="22">
        <v>0</v>
      </c>
      <c r="AA9" s="22">
        <v>0</v>
      </c>
      <c r="AB9" s="22">
        <v>86056</v>
      </c>
      <c r="AC9" s="22">
        <v>0</v>
      </c>
      <c r="AD9" s="22">
        <v>0</v>
      </c>
      <c r="AE9" s="22">
        <v>143649</v>
      </c>
      <c r="AF9" s="22">
        <v>50285</v>
      </c>
      <c r="AG9" s="22">
        <v>1333756</v>
      </c>
      <c r="AH9" s="22">
        <v>0</v>
      </c>
      <c r="AI9" s="22">
        <v>134387</v>
      </c>
      <c r="AJ9" s="22">
        <v>0</v>
      </c>
      <c r="AK9" s="22">
        <v>4922099</v>
      </c>
      <c r="AL9" s="22">
        <v>683116</v>
      </c>
      <c r="AM9" s="22">
        <v>13557482</v>
      </c>
      <c r="AN9" s="22">
        <v>25961</v>
      </c>
      <c r="AO9" s="22">
        <v>0</v>
      </c>
      <c r="AP9" s="22">
        <v>1000</v>
      </c>
      <c r="AQ9" s="22">
        <v>1094520</v>
      </c>
      <c r="AR9" s="22"/>
      <c r="AS9" s="22">
        <v>60246938</v>
      </c>
      <c r="AT9" s="11"/>
      <c r="AU9" s="26">
        <v>37307839</v>
      </c>
      <c r="AV9" s="26">
        <v>1631340</v>
      </c>
      <c r="AW9" s="27">
        <f t="shared" si="0"/>
        <v>161.5</v>
      </c>
      <c r="AX9" s="37">
        <f t="shared" si="1"/>
        <v>1.61</v>
      </c>
    </row>
    <row r="10" spans="2:50" ht="21" customHeight="1">
      <c r="B10" s="75" t="s">
        <v>37</v>
      </c>
      <c r="C10" s="22">
        <v>4342421</v>
      </c>
      <c r="D10" s="22">
        <v>2186586</v>
      </c>
      <c r="E10" s="22">
        <v>1227631</v>
      </c>
      <c r="F10" s="22">
        <v>13168</v>
      </c>
      <c r="G10" s="22">
        <v>6781139</v>
      </c>
      <c r="H10" s="22">
        <v>5201352</v>
      </c>
      <c r="I10" s="22">
        <v>719430</v>
      </c>
      <c r="J10" s="22">
        <v>210557</v>
      </c>
      <c r="K10" s="22">
        <v>649800</v>
      </c>
      <c r="L10" s="22">
        <v>0</v>
      </c>
      <c r="M10" s="22">
        <v>18974577</v>
      </c>
      <c r="N10" s="22">
        <v>1005774</v>
      </c>
      <c r="O10" s="22">
        <v>81510</v>
      </c>
      <c r="P10" s="22">
        <v>185471</v>
      </c>
      <c r="Q10" s="22">
        <v>373731</v>
      </c>
      <c r="R10" s="22">
        <v>4967900</v>
      </c>
      <c r="S10" s="22">
        <v>4580135</v>
      </c>
      <c r="T10" s="22">
        <v>212756</v>
      </c>
      <c r="U10" s="22">
        <v>379300</v>
      </c>
      <c r="V10" s="22">
        <v>36021</v>
      </c>
      <c r="W10" s="22">
        <v>675200</v>
      </c>
      <c r="X10" s="22">
        <v>0</v>
      </c>
      <c r="Y10" s="22">
        <v>0</v>
      </c>
      <c r="Z10" s="22">
        <v>0</v>
      </c>
      <c r="AA10" s="22">
        <v>179900</v>
      </c>
      <c r="AB10" s="22">
        <v>553763</v>
      </c>
      <c r="AC10" s="22">
        <v>220000</v>
      </c>
      <c r="AD10" s="22">
        <v>0</v>
      </c>
      <c r="AE10" s="22">
        <v>20649</v>
      </c>
      <c r="AF10" s="22">
        <v>12331</v>
      </c>
      <c r="AG10" s="22">
        <v>1001834</v>
      </c>
      <c r="AH10" s="22">
        <v>0</v>
      </c>
      <c r="AI10" s="22">
        <v>95730</v>
      </c>
      <c r="AJ10" s="22">
        <v>0</v>
      </c>
      <c r="AK10" s="22">
        <v>4884220</v>
      </c>
      <c r="AL10" s="22">
        <v>394410</v>
      </c>
      <c r="AM10" s="22">
        <v>10580683</v>
      </c>
      <c r="AN10" s="22">
        <v>2392</v>
      </c>
      <c r="AO10" s="22">
        <v>0</v>
      </c>
      <c r="AP10" s="22">
        <v>264500</v>
      </c>
      <c r="AQ10" s="22">
        <v>209128</v>
      </c>
      <c r="AR10" s="22"/>
      <c r="AS10" s="22">
        <v>49746145</v>
      </c>
      <c r="AT10" s="11"/>
      <c r="AU10" s="26">
        <v>27557758</v>
      </c>
      <c r="AV10" s="26">
        <v>1286451</v>
      </c>
      <c r="AW10" s="27">
        <f t="shared" si="0"/>
        <v>180.5</v>
      </c>
      <c r="AX10" s="37">
        <f t="shared" si="1"/>
        <v>1.81</v>
      </c>
    </row>
    <row r="11" spans="2:50" ht="21" customHeight="1">
      <c r="B11" s="75" t="s">
        <v>38</v>
      </c>
      <c r="C11" s="22">
        <v>4388981</v>
      </c>
      <c r="D11" s="22">
        <v>1976554</v>
      </c>
      <c r="E11" s="22">
        <v>2707164</v>
      </c>
      <c r="F11" s="22">
        <v>15600</v>
      </c>
      <c r="G11" s="22">
        <v>11579486</v>
      </c>
      <c r="H11" s="22">
        <v>4489574</v>
      </c>
      <c r="I11" s="22">
        <v>0</v>
      </c>
      <c r="J11" s="22">
        <v>6911112</v>
      </c>
      <c r="K11" s="22">
        <v>178800</v>
      </c>
      <c r="L11" s="22">
        <v>0</v>
      </c>
      <c r="M11" s="22">
        <v>13210355</v>
      </c>
      <c r="N11" s="22">
        <v>350700</v>
      </c>
      <c r="O11" s="22">
        <v>223372</v>
      </c>
      <c r="P11" s="22">
        <v>155290</v>
      </c>
      <c r="Q11" s="22">
        <v>218977</v>
      </c>
      <c r="R11" s="22">
        <v>0</v>
      </c>
      <c r="S11" s="22">
        <v>6284712</v>
      </c>
      <c r="T11" s="22">
        <v>565487</v>
      </c>
      <c r="U11" s="22">
        <v>1790000</v>
      </c>
      <c r="V11" s="22">
        <v>9550</v>
      </c>
      <c r="W11" s="22">
        <v>997577</v>
      </c>
      <c r="X11" s="22">
        <v>0</v>
      </c>
      <c r="Y11" s="22">
        <v>0</v>
      </c>
      <c r="Z11" s="22">
        <v>157099</v>
      </c>
      <c r="AA11" s="22">
        <v>0</v>
      </c>
      <c r="AB11" s="22">
        <v>284374</v>
      </c>
      <c r="AC11" s="22">
        <v>0</v>
      </c>
      <c r="AD11" s="22">
        <v>0</v>
      </c>
      <c r="AE11" s="22">
        <v>93628</v>
      </c>
      <c r="AF11" s="22">
        <v>11044</v>
      </c>
      <c r="AG11" s="22">
        <v>1909598</v>
      </c>
      <c r="AH11" s="22">
        <v>85180</v>
      </c>
      <c r="AI11" s="22">
        <v>172130</v>
      </c>
      <c r="AJ11" s="22">
        <v>0</v>
      </c>
      <c r="AK11" s="22">
        <v>4751111</v>
      </c>
      <c r="AL11" s="22">
        <v>716546</v>
      </c>
      <c r="AM11" s="22">
        <v>10272371</v>
      </c>
      <c r="AN11" s="22">
        <v>31749</v>
      </c>
      <c r="AO11" s="22">
        <v>0</v>
      </c>
      <c r="AP11" s="22">
        <v>0</v>
      </c>
      <c r="AQ11" s="22">
        <v>410672</v>
      </c>
      <c r="AR11" s="22"/>
      <c r="AS11" s="22">
        <v>50786044</v>
      </c>
      <c r="AT11" s="11"/>
      <c r="AU11" s="26">
        <v>38303606</v>
      </c>
      <c r="AV11" s="26">
        <v>1474880</v>
      </c>
      <c r="AW11" s="27">
        <f t="shared" si="0"/>
        <v>132.6</v>
      </c>
      <c r="AX11" s="37">
        <f t="shared" si="1"/>
        <v>1.33</v>
      </c>
    </row>
    <row r="12" spans="2:50" ht="21" customHeight="1">
      <c r="B12" s="75" t="s">
        <v>39</v>
      </c>
      <c r="C12" s="22">
        <v>764740</v>
      </c>
      <c r="D12" s="22">
        <v>270915</v>
      </c>
      <c r="E12" s="22">
        <v>385172</v>
      </c>
      <c r="F12" s="22">
        <v>92447</v>
      </c>
      <c r="G12" s="22">
        <v>1156290</v>
      </c>
      <c r="H12" s="22">
        <v>860874</v>
      </c>
      <c r="I12" s="22">
        <v>191753</v>
      </c>
      <c r="J12" s="22">
        <v>11363</v>
      </c>
      <c r="K12" s="22">
        <v>92300</v>
      </c>
      <c r="L12" s="22">
        <v>0</v>
      </c>
      <c r="M12" s="22">
        <v>11366307</v>
      </c>
      <c r="N12" s="22">
        <v>1273793</v>
      </c>
      <c r="O12" s="22">
        <v>1038793</v>
      </c>
      <c r="P12" s="22">
        <v>0</v>
      </c>
      <c r="Q12" s="22">
        <v>167007</v>
      </c>
      <c r="R12" s="22">
        <v>0</v>
      </c>
      <c r="S12" s="22">
        <v>5064525</v>
      </c>
      <c r="T12" s="22">
        <v>5148</v>
      </c>
      <c r="U12" s="22">
        <v>275300</v>
      </c>
      <c r="V12" s="22">
        <v>8614</v>
      </c>
      <c r="W12" s="22">
        <v>340943</v>
      </c>
      <c r="X12" s="22">
        <v>276984</v>
      </c>
      <c r="Y12" s="22">
        <v>0</v>
      </c>
      <c r="Z12" s="22">
        <v>0</v>
      </c>
      <c r="AA12" s="22">
        <v>181000</v>
      </c>
      <c r="AB12" s="22">
        <v>244458</v>
      </c>
      <c r="AC12" s="22">
        <v>776300</v>
      </c>
      <c r="AD12" s="22">
        <v>0</v>
      </c>
      <c r="AE12" s="22">
        <v>83707</v>
      </c>
      <c r="AF12" s="22">
        <v>58528</v>
      </c>
      <c r="AG12" s="22">
        <v>706855</v>
      </c>
      <c r="AH12" s="22">
        <v>156700</v>
      </c>
      <c r="AI12" s="22">
        <v>146590</v>
      </c>
      <c r="AJ12" s="22">
        <v>0</v>
      </c>
      <c r="AK12" s="22">
        <v>2972496</v>
      </c>
      <c r="AL12" s="22">
        <v>262306</v>
      </c>
      <c r="AM12" s="22">
        <v>5686565</v>
      </c>
      <c r="AN12" s="22">
        <v>10674</v>
      </c>
      <c r="AO12" s="22">
        <v>165400</v>
      </c>
      <c r="AP12" s="22">
        <v>356239</v>
      </c>
      <c r="AQ12" s="22">
        <v>560568</v>
      </c>
      <c r="AR12" s="22"/>
      <c r="AS12" s="22">
        <v>26351798</v>
      </c>
      <c r="AT12" s="11"/>
      <c r="AU12" s="26">
        <v>15150769</v>
      </c>
      <c r="AV12" s="26">
        <v>677621</v>
      </c>
      <c r="AW12" s="27">
        <f t="shared" si="0"/>
        <v>173.9</v>
      </c>
      <c r="AX12" s="37">
        <f t="shared" si="1"/>
        <v>1.74</v>
      </c>
    </row>
    <row r="13" spans="2:50" ht="21" customHeight="1">
      <c r="B13" s="75" t="s">
        <v>40</v>
      </c>
      <c r="C13" s="22">
        <v>962480</v>
      </c>
      <c r="D13" s="22">
        <v>665197</v>
      </c>
      <c r="E13" s="22">
        <v>53414</v>
      </c>
      <c r="F13" s="22">
        <v>9434</v>
      </c>
      <c r="G13" s="22">
        <v>2409920</v>
      </c>
      <c r="H13" s="22">
        <v>353972</v>
      </c>
      <c r="I13" s="22">
        <v>0</v>
      </c>
      <c r="J13" s="22">
        <v>1919048</v>
      </c>
      <c r="K13" s="22">
        <v>136900</v>
      </c>
      <c r="L13" s="22">
        <v>0</v>
      </c>
      <c r="M13" s="22">
        <v>2788451</v>
      </c>
      <c r="N13" s="22">
        <v>689237</v>
      </c>
      <c r="O13" s="22">
        <v>0</v>
      </c>
      <c r="P13" s="22">
        <v>11000</v>
      </c>
      <c r="Q13" s="22">
        <v>3300</v>
      </c>
      <c r="R13" s="22">
        <v>0</v>
      </c>
      <c r="S13" s="22">
        <v>874082</v>
      </c>
      <c r="T13" s="22">
        <v>0</v>
      </c>
      <c r="U13" s="22">
        <v>99700</v>
      </c>
      <c r="V13" s="22">
        <v>0</v>
      </c>
      <c r="W13" s="22">
        <v>77257</v>
      </c>
      <c r="X13" s="22">
        <v>30658</v>
      </c>
      <c r="Y13" s="22">
        <v>0</v>
      </c>
      <c r="Z13" s="22">
        <v>0</v>
      </c>
      <c r="AA13" s="22">
        <v>147400</v>
      </c>
      <c r="AB13" s="22">
        <v>241207</v>
      </c>
      <c r="AC13" s="22">
        <v>215900</v>
      </c>
      <c r="AD13" s="22">
        <v>0</v>
      </c>
      <c r="AE13" s="22">
        <v>0</v>
      </c>
      <c r="AF13" s="22">
        <v>0</v>
      </c>
      <c r="AG13" s="22">
        <v>452451</v>
      </c>
      <c r="AH13" s="22">
        <v>0</v>
      </c>
      <c r="AI13" s="22">
        <v>28887</v>
      </c>
      <c r="AJ13" s="22">
        <v>0</v>
      </c>
      <c r="AK13" s="22">
        <v>592167</v>
      </c>
      <c r="AL13" s="22">
        <v>109709</v>
      </c>
      <c r="AM13" s="22">
        <v>2068083</v>
      </c>
      <c r="AN13" s="22">
        <v>16922</v>
      </c>
      <c r="AO13" s="22">
        <v>0</v>
      </c>
      <c r="AP13" s="22">
        <v>366404</v>
      </c>
      <c r="AQ13" s="22">
        <v>318748</v>
      </c>
      <c r="AR13" s="22"/>
      <c r="AS13" s="22">
        <v>10812235</v>
      </c>
      <c r="AT13" s="11"/>
      <c r="AU13" s="26">
        <v>5496601</v>
      </c>
      <c r="AV13" s="26">
        <v>234674</v>
      </c>
      <c r="AW13" s="27">
        <f t="shared" si="0"/>
        <v>196.7</v>
      </c>
      <c r="AX13" s="37">
        <f t="shared" si="1"/>
        <v>1.97</v>
      </c>
    </row>
    <row r="14" spans="2:50" ht="21" customHeight="1">
      <c r="B14" s="75" t="s">
        <v>41</v>
      </c>
      <c r="C14" s="22">
        <v>1150168</v>
      </c>
      <c r="D14" s="22">
        <v>655061</v>
      </c>
      <c r="E14" s="22">
        <v>186392</v>
      </c>
      <c r="F14" s="22">
        <v>35831</v>
      </c>
      <c r="G14" s="22">
        <v>5029821</v>
      </c>
      <c r="H14" s="22">
        <v>1504150</v>
      </c>
      <c r="I14" s="22">
        <v>136142</v>
      </c>
      <c r="J14" s="22">
        <v>3389529</v>
      </c>
      <c r="K14" s="22">
        <v>0</v>
      </c>
      <c r="L14" s="22">
        <v>0</v>
      </c>
      <c r="M14" s="22">
        <v>5386436</v>
      </c>
      <c r="N14" s="22">
        <v>1335806</v>
      </c>
      <c r="O14" s="22">
        <v>0</v>
      </c>
      <c r="P14" s="22">
        <v>28200</v>
      </c>
      <c r="Q14" s="22">
        <v>103748</v>
      </c>
      <c r="R14" s="22">
        <v>636200</v>
      </c>
      <c r="S14" s="22">
        <v>2212692</v>
      </c>
      <c r="T14" s="22">
        <v>64792</v>
      </c>
      <c r="U14" s="22">
        <v>0</v>
      </c>
      <c r="V14" s="22">
        <v>20479</v>
      </c>
      <c r="W14" s="22">
        <v>110125</v>
      </c>
      <c r="X14" s="22">
        <v>0</v>
      </c>
      <c r="Y14" s="22">
        <v>0</v>
      </c>
      <c r="Z14" s="22">
        <v>0</v>
      </c>
      <c r="AA14" s="22">
        <v>0</v>
      </c>
      <c r="AB14" s="22">
        <v>27489</v>
      </c>
      <c r="AC14" s="22">
        <v>0</v>
      </c>
      <c r="AD14" s="22">
        <v>0</v>
      </c>
      <c r="AE14" s="22">
        <v>0</v>
      </c>
      <c r="AF14" s="22">
        <v>0</v>
      </c>
      <c r="AG14" s="22">
        <v>1105966</v>
      </c>
      <c r="AH14" s="22">
        <v>0</v>
      </c>
      <c r="AI14" s="22">
        <v>70818</v>
      </c>
      <c r="AJ14" s="22">
        <v>0</v>
      </c>
      <c r="AK14" s="22">
        <v>2067153</v>
      </c>
      <c r="AL14" s="22">
        <v>163463</v>
      </c>
      <c r="AM14" s="22">
        <v>4099981</v>
      </c>
      <c r="AN14" s="22">
        <v>1369</v>
      </c>
      <c r="AO14" s="22">
        <v>0</v>
      </c>
      <c r="AP14" s="22">
        <v>23537</v>
      </c>
      <c r="AQ14" s="22">
        <v>185758</v>
      </c>
      <c r="AR14" s="22"/>
      <c r="AS14" s="22">
        <v>19534182</v>
      </c>
      <c r="AT14" s="11"/>
      <c r="AU14" s="26">
        <v>15339483</v>
      </c>
      <c r="AV14" s="26">
        <v>506171</v>
      </c>
      <c r="AW14" s="27">
        <f t="shared" si="0"/>
        <v>127.3</v>
      </c>
      <c r="AX14" s="37">
        <f t="shared" si="1"/>
        <v>1.27</v>
      </c>
    </row>
    <row r="15" spans="2:50" ht="21" customHeight="1">
      <c r="B15" s="75" t="s">
        <v>42</v>
      </c>
      <c r="C15" s="22">
        <v>3128441</v>
      </c>
      <c r="D15" s="22">
        <v>2201623</v>
      </c>
      <c r="E15" s="22">
        <v>268706</v>
      </c>
      <c r="F15" s="22">
        <v>22151</v>
      </c>
      <c r="G15" s="22">
        <v>1751529</v>
      </c>
      <c r="H15" s="22">
        <v>1065550</v>
      </c>
      <c r="I15" s="22">
        <v>233800</v>
      </c>
      <c r="J15" s="22">
        <v>452179</v>
      </c>
      <c r="K15" s="22">
        <v>0</v>
      </c>
      <c r="L15" s="22">
        <v>0</v>
      </c>
      <c r="M15" s="22">
        <v>2052151</v>
      </c>
      <c r="N15" s="22">
        <v>426293</v>
      </c>
      <c r="O15" s="22">
        <v>0</v>
      </c>
      <c r="P15" s="22">
        <v>0</v>
      </c>
      <c r="Q15" s="22">
        <v>85800</v>
      </c>
      <c r="R15" s="22">
        <v>0</v>
      </c>
      <c r="S15" s="22">
        <v>505979</v>
      </c>
      <c r="T15" s="22">
        <v>5838</v>
      </c>
      <c r="U15" s="22">
        <v>93600</v>
      </c>
      <c r="V15" s="22">
        <v>0</v>
      </c>
      <c r="W15" s="22">
        <v>0</v>
      </c>
      <c r="X15" s="22">
        <v>35800</v>
      </c>
      <c r="Y15" s="22">
        <v>0</v>
      </c>
      <c r="Z15" s="22">
        <v>0</v>
      </c>
      <c r="AA15" s="22">
        <v>0</v>
      </c>
      <c r="AB15" s="22">
        <v>39399</v>
      </c>
      <c r="AC15" s="22">
        <v>500000</v>
      </c>
      <c r="AD15" s="22">
        <v>0</v>
      </c>
      <c r="AE15" s="22">
        <v>4721</v>
      </c>
      <c r="AF15" s="22">
        <v>0</v>
      </c>
      <c r="AG15" s="22">
        <v>180081</v>
      </c>
      <c r="AH15" s="22">
        <v>20140</v>
      </c>
      <c r="AI15" s="22">
        <v>217032</v>
      </c>
      <c r="AJ15" s="22">
        <v>0</v>
      </c>
      <c r="AK15" s="22">
        <v>647235</v>
      </c>
      <c r="AL15" s="22">
        <v>121780</v>
      </c>
      <c r="AM15" s="22">
        <v>2063377</v>
      </c>
      <c r="AN15" s="22">
        <v>2282</v>
      </c>
      <c r="AO15" s="22">
        <v>0</v>
      </c>
      <c r="AP15" s="22">
        <v>75000</v>
      </c>
      <c r="AQ15" s="22">
        <v>74862</v>
      </c>
      <c r="AR15" s="22"/>
      <c r="AS15" s="22">
        <v>11204687</v>
      </c>
      <c r="AT15" s="11"/>
      <c r="AU15" s="26">
        <v>5893773</v>
      </c>
      <c r="AV15" s="26">
        <v>235145</v>
      </c>
      <c r="AW15" s="27">
        <f t="shared" si="0"/>
        <v>190.1</v>
      </c>
      <c r="AX15" s="37">
        <f t="shared" si="1"/>
        <v>1.9</v>
      </c>
    </row>
    <row r="16" spans="2:50" ht="21" customHeight="1">
      <c r="B16" s="74" t="s">
        <v>43</v>
      </c>
      <c r="C16" s="23">
        <v>838578</v>
      </c>
      <c r="D16" s="23">
        <v>625496</v>
      </c>
      <c r="E16" s="23">
        <v>103293</v>
      </c>
      <c r="F16" s="23">
        <v>608762</v>
      </c>
      <c r="G16" s="23">
        <v>1673962</v>
      </c>
      <c r="H16" s="23">
        <v>1157486</v>
      </c>
      <c r="I16" s="23">
        <v>43192</v>
      </c>
      <c r="J16" s="23">
        <v>473284</v>
      </c>
      <c r="K16" s="23">
        <v>0</v>
      </c>
      <c r="L16" s="23">
        <v>0</v>
      </c>
      <c r="M16" s="23">
        <v>1862872</v>
      </c>
      <c r="N16" s="23">
        <v>105800</v>
      </c>
      <c r="O16" s="23">
        <v>0</v>
      </c>
      <c r="P16" s="23">
        <v>0</v>
      </c>
      <c r="Q16" s="23">
        <v>97195</v>
      </c>
      <c r="R16" s="23">
        <v>697100</v>
      </c>
      <c r="S16" s="23">
        <v>139615</v>
      </c>
      <c r="T16" s="23">
        <v>0</v>
      </c>
      <c r="U16" s="23">
        <v>61000</v>
      </c>
      <c r="V16" s="23">
        <v>0</v>
      </c>
      <c r="W16" s="23">
        <v>12903</v>
      </c>
      <c r="X16" s="23">
        <v>0</v>
      </c>
      <c r="Y16" s="23">
        <v>2549506</v>
      </c>
      <c r="Z16" s="23">
        <v>0</v>
      </c>
      <c r="AA16" s="23">
        <v>0</v>
      </c>
      <c r="AB16" s="23">
        <v>16692</v>
      </c>
      <c r="AC16" s="23">
        <v>0</v>
      </c>
      <c r="AD16" s="23">
        <v>212891</v>
      </c>
      <c r="AE16" s="23">
        <v>0</v>
      </c>
      <c r="AF16" s="23">
        <v>0</v>
      </c>
      <c r="AG16" s="23">
        <v>238442</v>
      </c>
      <c r="AH16" s="23">
        <v>0</v>
      </c>
      <c r="AI16" s="23">
        <v>42404</v>
      </c>
      <c r="AJ16" s="23">
        <v>0</v>
      </c>
      <c r="AK16" s="23">
        <v>474177</v>
      </c>
      <c r="AL16" s="23">
        <v>94872</v>
      </c>
      <c r="AM16" s="23">
        <v>2449627</v>
      </c>
      <c r="AN16" s="23">
        <v>11505</v>
      </c>
      <c r="AO16" s="23">
        <v>0</v>
      </c>
      <c r="AP16" s="23">
        <v>163112</v>
      </c>
      <c r="AQ16" s="52">
        <v>120843</v>
      </c>
      <c r="AR16" s="23"/>
      <c r="AS16" s="23">
        <v>11461538</v>
      </c>
      <c r="AT16" s="11"/>
      <c r="AU16" s="30">
        <v>6346436</v>
      </c>
      <c r="AV16" s="30">
        <v>285845</v>
      </c>
      <c r="AW16" s="27">
        <f t="shared" si="0"/>
        <v>180.6</v>
      </c>
      <c r="AX16" s="37">
        <f t="shared" si="1"/>
        <v>1.81</v>
      </c>
    </row>
    <row r="17" spans="2:50" ht="21" customHeight="1">
      <c r="B17" s="75" t="s">
        <v>99</v>
      </c>
      <c r="C17" s="22">
        <v>297360</v>
      </c>
      <c r="D17" s="22">
        <v>223297</v>
      </c>
      <c r="E17" s="22">
        <v>211346</v>
      </c>
      <c r="F17" s="22">
        <v>104352</v>
      </c>
      <c r="G17" s="22">
        <v>2255368</v>
      </c>
      <c r="H17" s="22">
        <v>2041148</v>
      </c>
      <c r="I17" s="22">
        <v>142256</v>
      </c>
      <c r="J17" s="22">
        <v>71964</v>
      </c>
      <c r="K17" s="22">
        <v>0</v>
      </c>
      <c r="L17" s="22">
        <v>0</v>
      </c>
      <c r="M17" s="22">
        <v>8054569</v>
      </c>
      <c r="N17" s="22">
        <v>611783</v>
      </c>
      <c r="O17" s="22">
        <v>193182</v>
      </c>
      <c r="P17" s="22">
        <v>0</v>
      </c>
      <c r="Q17" s="22">
        <v>59800</v>
      </c>
      <c r="R17" s="22">
        <v>5835680</v>
      </c>
      <c r="S17" s="22">
        <v>650598</v>
      </c>
      <c r="T17" s="22">
        <v>0</v>
      </c>
      <c r="U17" s="22">
        <v>0</v>
      </c>
      <c r="V17" s="22">
        <v>0</v>
      </c>
      <c r="W17" s="22">
        <v>421447</v>
      </c>
      <c r="X17" s="22">
        <v>0</v>
      </c>
      <c r="Y17" s="22">
        <v>0</v>
      </c>
      <c r="Z17" s="22">
        <v>0</v>
      </c>
      <c r="AA17" s="22">
        <v>0</v>
      </c>
      <c r="AB17" s="22">
        <v>249343</v>
      </c>
      <c r="AC17" s="22">
        <v>0</v>
      </c>
      <c r="AD17" s="22">
        <v>0</v>
      </c>
      <c r="AE17" s="22">
        <v>0</v>
      </c>
      <c r="AF17" s="22">
        <v>0</v>
      </c>
      <c r="AG17" s="22">
        <v>417804</v>
      </c>
      <c r="AH17" s="22">
        <v>0</v>
      </c>
      <c r="AI17" s="22">
        <v>0</v>
      </c>
      <c r="AJ17" s="22">
        <v>0</v>
      </c>
      <c r="AK17" s="22">
        <v>1632703</v>
      </c>
      <c r="AL17" s="22">
        <v>139586</v>
      </c>
      <c r="AM17" s="22">
        <v>5015499</v>
      </c>
      <c r="AN17" s="22">
        <v>5353</v>
      </c>
      <c r="AO17" s="22">
        <v>0</v>
      </c>
      <c r="AP17" s="22">
        <v>21200</v>
      </c>
      <c r="AQ17" s="22">
        <v>42970</v>
      </c>
      <c r="AR17" s="22"/>
      <c r="AS17" s="22">
        <v>18447453</v>
      </c>
      <c r="AT17" s="11"/>
      <c r="AU17" s="26">
        <v>13942036</v>
      </c>
      <c r="AV17" s="26">
        <v>645953</v>
      </c>
      <c r="AW17" s="27">
        <f t="shared" si="0"/>
        <v>132.3</v>
      </c>
      <c r="AX17" s="37">
        <f t="shared" si="1"/>
        <v>1.32</v>
      </c>
    </row>
    <row r="18" spans="2:50" ht="21" customHeight="1">
      <c r="B18" s="75" t="s">
        <v>100</v>
      </c>
      <c r="C18" s="22">
        <v>1396873</v>
      </c>
      <c r="D18" s="22">
        <v>966655</v>
      </c>
      <c r="E18" s="22">
        <v>538762</v>
      </c>
      <c r="F18" s="22">
        <v>9299</v>
      </c>
      <c r="G18" s="22">
        <v>4086922</v>
      </c>
      <c r="H18" s="22">
        <v>942395</v>
      </c>
      <c r="I18" s="22">
        <v>0</v>
      </c>
      <c r="J18" s="22">
        <v>3118127</v>
      </c>
      <c r="K18" s="22">
        <v>26400</v>
      </c>
      <c r="L18" s="22">
        <v>0</v>
      </c>
      <c r="M18" s="22">
        <v>9156541</v>
      </c>
      <c r="N18" s="22">
        <v>756652</v>
      </c>
      <c r="O18" s="22">
        <v>111542</v>
      </c>
      <c r="P18" s="22">
        <v>113519</v>
      </c>
      <c r="Q18" s="22">
        <v>91403</v>
      </c>
      <c r="R18" s="22">
        <v>4075484</v>
      </c>
      <c r="S18" s="22">
        <v>2211036</v>
      </c>
      <c r="T18" s="22">
        <v>0</v>
      </c>
      <c r="U18" s="22">
        <v>402212</v>
      </c>
      <c r="V18" s="22">
        <v>0</v>
      </c>
      <c r="W18" s="22">
        <v>170777</v>
      </c>
      <c r="X18" s="22">
        <v>156652</v>
      </c>
      <c r="Y18" s="22">
        <v>0</v>
      </c>
      <c r="Z18" s="22">
        <v>86087</v>
      </c>
      <c r="AA18" s="22">
        <v>0</v>
      </c>
      <c r="AB18" s="22">
        <v>165517</v>
      </c>
      <c r="AC18" s="22">
        <v>0</v>
      </c>
      <c r="AD18" s="22">
        <v>30662</v>
      </c>
      <c r="AE18" s="22">
        <v>10488</v>
      </c>
      <c r="AF18" s="22">
        <v>10488</v>
      </c>
      <c r="AG18" s="22">
        <v>798230</v>
      </c>
      <c r="AH18" s="22">
        <v>8512</v>
      </c>
      <c r="AI18" s="22">
        <v>12372</v>
      </c>
      <c r="AJ18" s="22">
        <v>0</v>
      </c>
      <c r="AK18" s="22">
        <v>1360723</v>
      </c>
      <c r="AL18" s="22">
        <v>162083</v>
      </c>
      <c r="AM18" s="22">
        <v>6418204</v>
      </c>
      <c r="AN18" s="22">
        <v>23514</v>
      </c>
      <c r="AO18" s="22">
        <v>5632</v>
      </c>
      <c r="AP18" s="22">
        <v>240905</v>
      </c>
      <c r="AQ18" s="22">
        <v>1429935</v>
      </c>
      <c r="AR18" s="22"/>
      <c r="AS18" s="22">
        <v>26097913</v>
      </c>
      <c r="AT18" s="11"/>
      <c r="AU18" s="26">
        <v>15199249</v>
      </c>
      <c r="AV18" s="26">
        <v>796950</v>
      </c>
      <c r="AW18" s="27">
        <f t="shared" si="0"/>
        <v>171.7</v>
      </c>
      <c r="AX18" s="37">
        <f t="shared" si="1"/>
        <v>1.72</v>
      </c>
    </row>
    <row r="19" spans="2:50" ht="21" customHeight="1">
      <c r="B19" s="76" t="s">
        <v>101</v>
      </c>
      <c r="C19" s="7">
        <v>2512969</v>
      </c>
      <c r="D19" s="7">
        <v>1219050</v>
      </c>
      <c r="E19" s="7">
        <v>988740</v>
      </c>
      <c r="F19" s="7">
        <v>241395</v>
      </c>
      <c r="G19" s="7">
        <v>8339112</v>
      </c>
      <c r="H19" s="7">
        <v>5894461</v>
      </c>
      <c r="I19" s="7">
        <v>122229</v>
      </c>
      <c r="J19" s="7">
        <v>2322422</v>
      </c>
      <c r="K19" s="7">
        <v>0</v>
      </c>
      <c r="L19" s="7">
        <v>0</v>
      </c>
      <c r="M19" s="7">
        <v>25199599</v>
      </c>
      <c r="N19" s="7">
        <v>2721875</v>
      </c>
      <c r="O19" s="7">
        <v>1507183</v>
      </c>
      <c r="P19" s="7">
        <v>140668</v>
      </c>
      <c r="Q19" s="7">
        <v>249456</v>
      </c>
      <c r="R19" s="7">
        <v>10236786</v>
      </c>
      <c r="S19" s="7">
        <v>5960640</v>
      </c>
      <c r="T19" s="7">
        <v>128861</v>
      </c>
      <c r="U19" s="7">
        <v>810161</v>
      </c>
      <c r="V19" s="7">
        <v>26550</v>
      </c>
      <c r="W19" s="7">
        <v>554813</v>
      </c>
      <c r="X19" s="7">
        <v>1095550</v>
      </c>
      <c r="Y19" s="7">
        <v>0</v>
      </c>
      <c r="Z19" s="7">
        <v>0</v>
      </c>
      <c r="AA19" s="7">
        <v>0</v>
      </c>
      <c r="AB19" s="7">
        <v>585452</v>
      </c>
      <c r="AC19" s="7">
        <v>1140000</v>
      </c>
      <c r="AD19" s="7">
        <v>15414</v>
      </c>
      <c r="AE19" s="7">
        <v>440194</v>
      </c>
      <c r="AF19" s="7">
        <v>337217</v>
      </c>
      <c r="AG19" s="7">
        <v>1944358</v>
      </c>
      <c r="AH19" s="7">
        <v>47248</v>
      </c>
      <c r="AI19" s="7">
        <v>120068</v>
      </c>
      <c r="AJ19" s="7">
        <v>0</v>
      </c>
      <c r="AK19" s="7">
        <v>2983809</v>
      </c>
      <c r="AL19" s="7">
        <v>408471</v>
      </c>
      <c r="AM19" s="7">
        <v>9846980</v>
      </c>
      <c r="AN19" s="7">
        <v>9349</v>
      </c>
      <c r="AO19" s="7">
        <v>226845</v>
      </c>
      <c r="AP19" s="7">
        <v>1314727</v>
      </c>
      <c r="AQ19" s="7">
        <v>1104662</v>
      </c>
      <c r="AR19" s="7"/>
      <c r="AS19" s="7">
        <v>58564942</v>
      </c>
      <c r="AT19" s="11"/>
      <c r="AU19" s="28">
        <v>26594336</v>
      </c>
      <c r="AV19" s="28">
        <v>1171285</v>
      </c>
      <c r="AW19" s="29">
        <f t="shared" si="0"/>
        <v>220.2</v>
      </c>
      <c r="AX19" s="38">
        <f t="shared" si="1"/>
        <v>2.2</v>
      </c>
    </row>
    <row r="20" spans="2:50" ht="21" customHeight="1">
      <c r="B20" s="75" t="s">
        <v>44</v>
      </c>
      <c r="C20" s="22">
        <v>7959</v>
      </c>
      <c r="D20" s="22">
        <v>0</v>
      </c>
      <c r="E20" s="22">
        <v>0</v>
      </c>
      <c r="F20" s="22">
        <v>0</v>
      </c>
      <c r="G20" s="22">
        <v>37936</v>
      </c>
      <c r="H20" s="22">
        <v>37936</v>
      </c>
      <c r="I20" s="22">
        <v>0</v>
      </c>
      <c r="J20" s="22">
        <v>0</v>
      </c>
      <c r="K20" s="22">
        <v>0</v>
      </c>
      <c r="L20" s="22">
        <v>0</v>
      </c>
      <c r="M20" s="22">
        <v>348113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246706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112159</v>
      </c>
      <c r="AC20" s="22">
        <v>0</v>
      </c>
      <c r="AD20" s="22">
        <v>0</v>
      </c>
      <c r="AE20" s="22">
        <v>0</v>
      </c>
      <c r="AF20" s="22">
        <v>0</v>
      </c>
      <c r="AG20" s="22">
        <v>45766</v>
      </c>
      <c r="AH20" s="22">
        <v>0</v>
      </c>
      <c r="AI20" s="22">
        <v>0</v>
      </c>
      <c r="AJ20" s="22">
        <v>0</v>
      </c>
      <c r="AK20" s="22">
        <v>41150</v>
      </c>
      <c r="AL20" s="22">
        <v>0</v>
      </c>
      <c r="AM20" s="22">
        <v>839338</v>
      </c>
      <c r="AN20" s="22">
        <v>1660</v>
      </c>
      <c r="AO20" s="22">
        <v>0</v>
      </c>
      <c r="AP20" s="22">
        <v>0</v>
      </c>
      <c r="AQ20" s="22">
        <v>23439</v>
      </c>
      <c r="AR20" s="22"/>
      <c r="AS20" s="22">
        <v>1457520</v>
      </c>
      <c r="AT20" s="11"/>
      <c r="AU20" s="26">
        <v>1841612</v>
      </c>
      <c r="AV20" s="30">
        <v>129750</v>
      </c>
      <c r="AW20" s="51">
        <f t="shared" si="0"/>
        <v>79.1</v>
      </c>
      <c r="AX20" s="39">
        <f t="shared" si="1"/>
        <v>0.79</v>
      </c>
    </row>
    <row r="21" spans="2:50" ht="21" customHeight="1">
      <c r="B21" s="75" t="s">
        <v>45</v>
      </c>
      <c r="C21" s="22">
        <v>5846</v>
      </c>
      <c r="D21" s="22">
        <v>0</v>
      </c>
      <c r="E21" s="22">
        <v>40477</v>
      </c>
      <c r="F21" s="22">
        <v>12365</v>
      </c>
      <c r="G21" s="22">
        <v>217955</v>
      </c>
      <c r="H21" s="22">
        <v>179055</v>
      </c>
      <c r="I21" s="22">
        <v>0</v>
      </c>
      <c r="J21" s="22">
        <v>38900</v>
      </c>
      <c r="K21" s="22">
        <v>0</v>
      </c>
      <c r="L21" s="22">
        <v>0</v>
      </c>
      <c r="M21" s="22">
        <v>1637197</v>
      </c>
      <c r="N21" s="22">
        <v>931</v>
      </c>
      <c r="O21" s="22">
        <v>0</v>
      </c>
      <c r="P21" s="22">
        <v>172099</v>
      </c>
      <c r="Q21" s="22">
        <v>30573</v>
      </c>
      <c r="R21" s="22">
        <v>0</v>
      </c>
      <c r="S21" s="22">
        <v>283373</v>
      </c>
      <c r="T21" s="22">
        <v>119691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219901</v>
      </c>
      <c r="AC21" s="22">
        <v>0</v>
      </c>
      <c r="AD21" s="22">
        <v>0</v>
      </c>
      <c r="AE21" s="22">
        <v>0</v>
      </c>
      <c r="AF21" s="22">
        <v>0</v>
      </c>
      <c r="AG21" s="22">
        <v>46689</v>
      </c>
      <c r="AH21" s="22">
        <v>0</v>
      </c>
      <c r="AI21" s="22">
        <v>15060</v>
      </c>
      <c r="AJ21" s="22">
        <v>0</v>
      </c>
      <c r="AK21" s="22">
        <v>830529</v>
      </c>
      <c r="AL21" s="22">
        <v>56229</v>
      </c>
      <c r="AM21" s="22">
        <v>2042984</v>
      </c>
      <c r="AN21" s="22">
        <v>0</v>
      </c>
      <c r="AO21" s="22">
        <v>0</v>
      </c>
      <c r="AP21" s="22">
        <v>0</v>
      </c>
      <c r="AQ21" s="22">
        <v>0</v>
      </c>
      <c r="AR21" s="22"/>
      <c r="AS21" s="22">
        <v>5125232</v>
      </c>
      <c r="AT21" s="11"/>
      <c r="AU21" s="26">
        <v>5152640</v>
      </c>
      <c r="AV21" s="26">
        <v>260621</v>
      </c>
      <c r="AW21" s="27">
        <f t="shared" si="0"/>
        <v>99.5</v>
      </c>
      <c r="AX21" s="37">
        <f t="shared" si="1"/>
        <v>0.99</v>
      </c>
    </row>
    <row r="22" spans="2:50" ht="21" customHeight="1">
      <c r="B22" s="75" t="s">
        <v>46</v>
      </c>
      <c r="C22" s="22">
        <v>110077</v>
      </c>
      <c r="D22" s="22">
        <v>68303</v>
      </c>
      <c r="E22" s="22">
        <v>23112</v>
      </c>
      <c r="F22" s="22">
        <v>8116</v>
      </c>
      <c r="G22" s="22">
        <v>840476</v>
      </c>
      <c r="H22" s="22">
        <v>702646</v>
      </c>
      <c r="I22" s="22">
        <v>32434</v>
      </c>
      <c r="J22" s="22">
        <v>105396</v>
      </c>
      <c r="K22" s="22">
        <v>0</v>
      </c>
      <c r="L22" s="22">
        <v>0</v>
      </c>
      <c r="M22" s="22">
        <v>1882741</v>
      </c>
      <c r="N22" s="22">
        <v>1249600</v>
      </c>
      <c r="O22" s="22">
        <v>268302</v>
      </c>
      <c r="P22" s="22">
        <v>0</v>
      </c>
      <c r="Q22" s="22">
        <v>0</v>
      </c>
      <c r="R22" s="22">
        <v>0</v>
      </c>
      <c r="S22" s="22">
        <v>102814</v>
      </c>
      <c r="T22" s="22">
        <v>30853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228802</v>
      </c>
      <c r="AH22" s="22">
        <v>0</v>
      </c>
      <c r="AI22" s="22">
        <v>7271</v>
      </c>
      <c r="AJ22" s="22">
        <v>0</v>
      </c>
      <c r="AK22" s="22">
        <v>1242371</v>
      </c>
      <c r="AL22" s="22">
        <v>109551</v>
      </c>
      <c r="AM22" s="22">
        <v>2374002</v>
      </c>
      <c r="AN22" s="22">
        <v>0</v>
      </c>
      <c r="AO22" s="22">
        <v>0</v>
      </c>
      <c r="AP22" s="22">
        <v>0</v>
      </c>
      <c r="AQ22" s="22">
        <v>232280</v>
      </c>
      <c r="AR22" s="22"/>
      <c r="AS22" s="22">
        <v>7058799</v>
      </c>
      <c r="AT22" s="11"/>
      <c r="AU22" s="26">
        <v>7681951</v>
      </c>
      <c r="AV22" s="26">
        <v>347267</v>
      </c>
      <c r="AW22" s="27">
        <f t="shared" si="0"/>
        <v>91.9</v>
      </c>
      <c r="AX22" s="37">
        <f t="shared" si="1"/>
        <v>0.92</v>
      </c>
    </row>
    <row r="23" spans="2:50" ht="21" customHeight="1">
      <c r="B23" s="75" t="s">
        <v>47</v>
      </c>
      <c r="C23" s="22">
        <v>85253</v>
      </c>
      <c r="D23" s="22">
        <v>59335</v>
      </c>
      <c r="E23" s="22">
        <v>47743</v>
      </c>
      <c r="F23" s="22">
        <v>0</v>
      </c>
      <c r="G23" s="22">
        <v>455920</v>
      </c>
      <c r="H23" s="22">
        <v>455920</v>
      </c>
      <c r="I23" s="22">
        <v>0</v>
      </c>
      <c r="J23" s="22">
        <v>0</v>
      </c>
      <c r="K23" s="22">
        <v>0</v>
      </c>
      <c r="L23" s="22">
        <v>0</v>
      </c>
      <c r="M23" s="22">
        <v>697418</v>
      </c>
      <c r="N23" s="22">
        <v>6820</v>
      </c>
      <c r="O23" s="22">
        <v>0</v>
      </c>
      <c r="P23" s="22">
        <v>0</v>
      </c>
      <c r="Q23" s="22">
        <v>18330</v>
      </c>
      <c r="R23" s="22">
        <v>0</v>
      </c>
      <c r="S23" s="22">
        <v>550665</v>
      </c>
      <c r="T23" s="22">
        <v>0</v>
      </c>
      <c r="U23" s="22">
        <v>0</v>
      </c>
      <c r="V23" s="22">
        <v>0</v>
      </c>
      <c r="W23" s="22">
        <v>53780</v>
      </c>
      <c r="X23" s="22">
        <v>0</v>
      </c>
      <c r="Y23" s="22">
        <v>0</v>
      </c>
      <c r="Z23" s="22">
        <v>0</v>
      </c>
      <c r="AA23" s="22">
        <v>0</v>
      </c>
      <c r="AB23" s="22">
        <v>2740</v>
      </c>
      <c r="AC23" s="22">
        <v>0</v>
      </c>
      <c r="AD23" s="22">
        <v>0</v>
      </c>
      <c r="AE23" s="22">
        <v>0</v>
      </c>
      <c r="AF23" s="22">
        <v>0</v>
      </c>
      <c r="AG23" s="22">
        <v>92735</v>
      </c>
      <c r="AH23" s="22">
        <v>0</v>
      </c>
      <c r="AI23" s="22">
        <v>26</v>
      </c>
      <c r="AJ23" s="22">
        <v>0</v>
      </c>
      <c r="AK23" s="22">
        <v>273261</v>
      </c>
      <c r="AL23" s="22">
        <v>41998</v>
      </c>
      <c r="AM23" s="22">
        <v>1027864</v>
      </c>
      <c r="AN23" s="22">
        <v>1260</v>
      </c>
      <c r="AO23" s="22">
        <v>0</v>
      </c>
      <c r="AP23" s="22">
        <v>50445</v>
      </c>
      <c r="AQ23" s="22">
        <v>0</v>
      </c>
      <c r="AR23" s="22"/>
      <c r="AS23" s="22">
        <v>2776663</v>
      </c>
      <c r="AT23" s="11"/>
      <c r="AU23" s="26">
        <v>2259908</v>
      </c>
      <c r="AV23" s="26">
        <v>131252</v>
      </c>
      <c r="AW23" s="27">
        <f t="shared" si="0"/>
        <v>122.9</v>
      </c>
      <c r="AX23" s="37">
        <f t="shared" si="1"/>
        <v>1.23</v>
      </c>
    </row>
    <row r="24" spans="2:50" ht="21" customHeight="1">
      <c r="B24" s="75" t="s">
        <v>48</v>
      </c>
      <c r="C24" s="22">
        <v>717</v>
      </c>
      <c r="D24" s="22">
        <v>0</v>
      </c>
      <c r="E24" s="22">
        <v>0</v>
      </c>
      <c r="F24" s="22">
        <v>0</v>
      </c>
      <c r="G24" s="22">
        <v>211671</v>
      </c>
      <c r="H24" s="22">
        <v>211671</v>
      </c>
      <c r="I24" s="22">
        <v>0</v>
      </c>
      <c r="J24" s="22">
        <v>0</v>
      </c>
      <c r="K24" s="22">
        <v>0</v>
      </c>
      <c r="L24" s="22">
        <v>0</v>
      </c>
      <c r="M24" s="22">
        <v>239831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298835</v>
      </c>
      <c r="AC24" s="22">
        <v>0</v>
      </c>
      <c r="AD24" s="22">
        <v>0</v>
      </c>
      <c r="AE24" s="22">
        <v>0</v>
      </c>
      <c r="AF24" s="22">
        <v>0</v>
      </c>
      <c r="AG24" s="22">
        <v>124416</v>
      </c>
      <c r="AH24" s="22">
        <v>0</v>
      </c>
      <c r="AI24" s="22">
        <v>16032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/>
      <c r="AS24" s="22">
        <v>891502</v>
      </c>
      <c r="AT24" s="11"/>
      <c r="AU24" s="26">
        <v>5350022</v>
      </c>
      <c r="AV24" s="26">
        <v>176888</v>
      </c>
      <c r="AW24" s="27">
        <f t="shared" si="0"/>
        <v>16.7</v>
      </c>
      <c r="AX24" s="37">
        <f t="shared" si="1"/>
        <v>0.17</v>
      </c>
    </row>
    <row r="25" spans="2:50" ht="21" customHeight="1">
      <c r="B25" s="74" t="s">
        <v>49</v>
      </c>
      <c r="C25" s="23">
        <v>236087</v>
      </c>
      <c r="D25" s="23">
        <v>162184</v>
      </c>
      <c r="E25" s="23">
        <v>134260</v>
      </c>
      <c r="F25" s="23">
        <v>10056</v>
      </c>
      <c r="G25" s="23">
        <v>909401</v>
      </c>
      <c r="H25" s="23">
        <v>737214</v>
      </c>
      <c r="I25" s="23">
        <v>0</v>
      </c>
      <c r="J25" s="23">
        <v>172187</v>
      </c>
      <c r="K25" s="23">
        <v>0</v>
      </c>
      <c r="L25" s="23">
        <v>0</v>
      </c>
      <c r="M25" s="23">
        <v>2809634</v>
      </c>
      <c r="N25" s="23">
        <v>1194565</v>
      </c>
      <c r="O25" s="23">
        <v>11245</v>
      </c>
      <c r="P25" s="23">
        <v>0</v>
      </c>
      <c r="Q25" s="23">
        <v>109105</v>
      </c>
      <c r="R25" s="23">
        <v>940000</v>
      </c>
      <c r="S25" s="23">
        <v>324776</v>
      </c>
      <c r="T25" s="23">
        <v>62446</v>
      </c>
      <c r="U25" s="23">
        <v>87953</v>
      </c>
      <c r="V25" s="23">
        <v>0</v>
      </c>
      <c r="W25" s="23">
        <v>22728</v>
      </c>
      <c r="X25" s="23">
        <v>109908</v>
      </c>
      <c r="Y25" s="23">
        <v>0</v>
      </c>
      <c r="Z25" s="23">
        <v>0</v>
      </c>
      <c r="AA25" s="23">
        <v>0</v>
      </c>
      <c r="AB25" s="23">
        <v>2324</v>
      </c>
      <c r="AC25" s="23">
        <v>0</v>
      </c>
      <c r="AD25" s="23">
        <v>0</v>
      </c>
      <c r="AE25" s="23">
        <v>636</v>
      </c>
      <c r="AF25" s="23">
        <v>0</v>
      </c>
      <c r="AG25" s="23">
        <v>210270</v>
      </c>
      <c r="AH25" s="23">
        <v>0</v>
      </c>
      <c r="AI25" s="23">
        <v>6228</v>
      </c>
      <c r="AJ25" s="23">
        <v>0</v>
      </c>
      <c r="AK25" s="23">
        <v>487244</v>
      </c>
      <c r="AL25" s="23">
        <v>35052</v>
      </c>
      <c r="AM25" s="23">
        <v>2202774</v>
      </c>
      <c r="AN25" s="23">
        <v>563</v>
      </c>
      <c r="AO25" s="23">
        <v>0</v>
      </c>
      <c r="AP25" s="23">
        <v>28141</v>
      </c>
      <c r="AQ25" s="52">
        <v>258371</v>
      </c>
      <c r="AR25" s="23"/>
      <c r="AS25" s="23">
        <v>7440949</v>
      </c>
      <c r="AT25" s="11"/>
      <c r="AU25" s="30">
        <v>5258709</v>
      </c>
      <c r="AV25" s="30">
        <v>262731</v>
      </c>
      <c r="AW25" s="27">
        <f t="shared" si="0"/>
        <v>141.5</v>
      </c>
      <c r="AX25" s="37">
        <f t="shared" si="1"/>
        <v>1.41</v>
      </c>
    </row>
    <row r="26" spans="2:50" ht="21" customHeight="1">
      <c r="B26" s="75" t="s">
        <v>50</v>
      </c>
      <c r="C26" s="22">
        <v>597935</v>
      </c>
      <c r="D26" s="22">
        <v>241376</v>
      </c>
      <c r="E26" s="22">
        <v>715561</v>
      </c>
      <c r="F26" s="22">
        <v>252</v>
      </c>
      <c r="G26" s="22">
        <v>988949</v>
      </c>
      <c r="H26" s="22">
        <v>595742</v>
      </c>
      <c r="I26" s="22">
        <v>0</v>
      </c>
      <c r="J26" s="22">
        <v>393207</v>
      </c>
      <c r="K26" s="22">
        <v>0</v>
      </c>
      <c r="L26" s="22">
        <v>0</v>
      </c>
      <c r="M26" s="22">
        <v>2375032</v>
      </c>
      <c r="N26" s="22">
        <v>52331</v>
      </c>
      <c r="O26" s="22">
        <v>0</v>
      </c>
      <c r="P26" s="22">
        <v>57871</v>
      </c>
      <c r="Q26" s="22">
        <v>0</v>
      </c>
      <c r="R26" s="22">
        <v>0</v>
      </c>
      <c r="S26" s="22">
        <v>2006379</v>
      </c>
      <c r="T26" s="22">
        <v>0</v>
      </c>
      <c r="U26" s="22">
        <v>0</v>
      </c>
      <c r="V26" s="22">
        <v>1480</v>
      </c>
      <c r="W26" s="22">
        <v>84185</v>
      </c>
      <c r="X26" s="22">
        <v>0</v>
      </c>
      <c r="Y26" s="22">
        <v>0</v>
      </c>
      <c r="Z26" s="22">
        <v>904000</v>
      </c>
      <c r="AA26" s="22">
        <v>0</v>
      </c>
      <c r="AB26" s="22">
        <v>158791</v>
      </c>
      <c r="AC26" s="22">
        <v>0</v>
      </c>
      <c r="AD26" s="22">
        <v>0</v>
      </c>
      <c r="AE26" s="22">
        <v>121623</v>
      </c>
      <c r="AF26" s="22">
        <v>58026</v>
      </c>
      <c r="AG26" s="22">
        <v>377686</v>
      </c>
      <c r="AH26" s="22">
        <v>0</v>
      </c>
      <c r="AI26" s="22">
        <v>2106</v>
      </c>
      <c r="AJ26" s="22">
        <v>0</v>
      </c>
      <c r="AK26" s="22">
        <v>537709</v>
      </c>
      <c r="AL26" s="22">
        <v>72678</v>
      </c>
      <c r="AM26" s="22">
        <v>1905037</v>
      </c>
      <c r="AN26" s="22">
        <v>6010</v>
      </c>
      <c r="AO26" s="22">
        <v>0</v>
      </c>
      <c r="AP26" s="22">
        <v>4906</v>
      </c>
      <c r="AQ26" s="22">
        <v>216618</v>
      </c>
      <c r="AR26" s="22"/>
      <c r="AS26" s="22">
        <v>8984893</v>
      </c>
      <c r="AT26" s="11"/>
      <c r="AU26" s="26">
        <v>4768228</v>
      </c>
      <c r="AV26" s="26">
        <v>232223</v>
      </c>
      <c r="AW26" s="27">
        <f t="shared" si="0"/>
        <v>188.4</v>
      </c>
      <c r="AX26" s="37">
        <f t="shared" si="1"/>
        <v>1.88</v>
      </c>
    </row>
    <row r="27" spans="2:50" ht="21" customHeight="1">
      <c r="B27" s="74" t="s">
        <v>51</v>
      </c>
      <c r="C27" s="23">
        <v>91342</v>
      </c>
      <c r="D27" s="23">
        <v>47921</v>
      </c>
      <c r="E27" s="23">
        <v>24583</v>
      </c>
      <c r="F27" s="23">
        <v>141287</v>
      </c>
      <c r="G27" s="23">
        <v>240751</v>
      </c>
      <c r="H27" s="23">
        <v>240751</v>
      </c>
      <c r="I27" s="23">
        <v>0</v>
      </c>
      <c r="J27" s="23">
        <v>0</v>
      </c>
      <c r="K27" s="23">
        <v>0</v>
      </c>
      <c r="L27" s="23">
        <v>0</v>
      </c>
      <c r="M27" s="23">
        <v>2272193</v>
      </c>
      <c r="N27" s="23">
        <v>325791</v>
      </c>
      <c r="O27" s="23">
        <v>0</v>
      </c>
      <c r="P27" s="23">
        <v>0</v>
      </c>
      <c r="Q27" s="23">
        <v>7446</v>
      </c>
      <c r="R27" s="23">
        <v>1005252</v>
      </c>
      <c r="S27" s="23">
        <v>271700</v>
      </c>
      <c r="T27" s="23">
        <v>0</v>
      </c>
      <c r="U27" s="23">
        <v>0</v>
      </c>
      <c r="V27" s="23">
        <v>0</v>
      </c>
      <c r="W27" s="23">
        <v>75381</v>
      </c>
      <c r="X27" s="23">
        <v>395671</v>
      </c>
      <c r="Y27" s="23">
        <v>1376523</v>
      </c>
      <c r="Z27" s="23">
        <v>0</v>
      </c>
      <c r="AA27" s="23">
        <v>0</v>
      </c>
      <c r="AB27" s="23">
        <v>58909</v>
      </c>
      <c r="AC27" s="23">
        <v>0</v>
      </c>
      <c r="AD27" s="23">
        <v>37839</v>
      </c>
      <c r="AE27" s="23">
        <v>41322</v>
      </c>
      <c r="AF27" s="23">
        <v>31535</v>
      </c>
      <c r="AG27" s="23">
        <v>129110</v>
      </c>
      <c r="AH27" s="23">
        <v>0</v>
      </c>
      <c r="AI27" s="23">
        <v>0</v>
      </c>
      <c r="AJ27" s="23">
        <v>0</v>
      </c>
      <c r="AK27" s="23">
        <v>225670</v>
      </c>
      <c r="AL27" s="23">
        <v>44703</v>
      </c>
      <c r="AM27" s="23">
        <v>2024449</v>
      </c>
      <c r="AN27" s="23">
        <v>11505</v>
      </c>
      <c r="AO27" s="23">
        <v>0</v>
      </c>
      <c r="AP27" s="23">
        <v>205469</v>
      </c>
      <c r="AQ27" s="52">
        <v>11174</v>
      </c>
      <c r="AR27" s="23"/>
      <c r="AS27" s="23">
        <v>7332500</v>
      </c>
      <c r="AT27" s="11"/>
      <c r="AU27" s="30">
        <v>4336148</v>
      </c>
      <c r="AV27" s="30">
        <v>248155</v>
      </c>
      <c r="AW27" s="27">
        <f t="shared" si="0"/>
        <v>169.1</v>
      </c>
      <c r="AX27" s="37">
        <f t="shared" si="1"/>
        <v>1.69</v>
      </c>
    </row>
    <row r="28" spans="2:50" ht="21" customHeight="1">
      <c r="B28" s="75" t="s">
        <v>52</v>
      </c>
      <c r="C28" s="22">
        <v>393058</v>
      </c>
      <c r="D28" s="22">
        <v>205649</v>
      </c>
      <c r="E28" s="22">
        <v>105889</v>
      </c>
      <c r="F28" s="22">
        <v>21653</v>
      </c>
      <c r="G28" s="22">
        <v>485886</v>
      </c>
      <c r="H28" s="22">
        <v>386201</v>
      </c>
      <c r="I28" s="22">
        <v>99685</v>
      </c>
      <c r="J28" s="22">
        <v>0</v>
      </c>
      <c r="K28" s="22">
        <v>0</v>
      </c>
      <c r="L28" s="22">
        <v>0</v>
      </c>
      <c r="M28" s="22">
        <v>1245149</v>
      </c>
      <c r="N28" s="22">
        <v>309532</v>
      </c>
      <c r="O28" s="22">
        <v>16241</v>
      </c>
      <c r="P28" s="22">
        <v>53880</v>
      </c>
      <c r="Q28" s="22">
        <v>6958</v>
      </c>
      <c r="R28" s="22">
        <v>0</v>
      </c>
      <c r="S28" s="22">
        <v>548486</v>
      </c>
      <c r="T28" s="22">
        <v>0</v>
      </c>
      <c r="U28" s="22">
        <v>0</v>
      </c>
      <c r="V28" s="22">
        <v>0</v>
      </c>
      <c r="W28" s="22">
        <v>102359</v>
      </c>
      <c r="X28" s="22">
        <v>0</v>
      </c>
      <c r="Y28" s="22">
        <v>0</v>
      </c>
      <c r="Z28" s="22">
        <v>0</v>
      </c>
      <c r="AA28" s="22">
        <v>0</v>
      </c>
      <c r="AB28" s="22">
        <v>58541</v>
      </c>
      <c r="AC28" s="22">
        <v>0</v>
      </c>
      <c r="AD28" s="22">
        <v>0</v>
      </c>
      <c r="AE28" s="22">
        <v>0</v>
      </c>
      <c r="AF28" s="22">
        <v>0</v>
      </c>
      <c r="AG28" s="22">
        <v>191403</v>
      </c>
      <c r="AH28" s="22">
        <v>1193</v>
      </c>
      <c r="AI28" s="22">
        <v>97</v>
      </c>
      <c r="AJ28" s="22">
        <v>0</v>
      </c>
      <c r="AK28" s="22">
        <v>401253</v>
      </c>
      <c r="AL28" s="22">
        <v>52829</v>
      </c>
      <c r="AM28" s="22">
        <v>1241745</v>
      </c>
      <c r="AN28" s="22">
        <v>9205</v>
      </c>
      <c r="AO28" s="22">
        <v>6325</v>
      </c>
      <c r="AP28" s="22">
        <v>0</v>
      </c>
      <c r="AQ28" s="22">
        <v>0</v>
      </c>
      <c r="AR28" s="22"/>
      <c r="AS28" s="22">
        <v>4214226</v>
      </c>
      <c r="AT28" s="11"/>
      <c r="AU28" s="26">
        <v>3398802</v>
      </c>
      <c r="AV28" s="26">
        <v>182513</v>
      </c>
      <c r="AW28" s="27">
        <f t="shared" si="0"/>
        <v>124</v>
      </c>
      <c r="AX28" s="37">
        <f t="shared" si="1"/>
        <v>1.24</v>
      </c>
    </row>
    <row r="29" spans="2:50" ht="21" customHeight="1">
      <c r="B29" s="75" t="s">
        <v>53</v>
      </c>
      <c r="C29" s="22">
        <v>38221</v>
      </c>
      <c r="D29" s="22">
        <v>17966</v>
      </c>
      <c r="E29" s="22">
        <v>14765</v>
      </c>
      <c r="F29" s="22">
        <v>63418</v>
      </c>
      <c r="G29" s="22">
        <v>220182</v>
      </c>
      <c r="H29" s="22">
        <v>220182</v>
      </c>
      <c r="I29" s="22">
        <v>0</v>
      </c>
      <c r="J29" s="22">
        <v>0</v>
      </c>
      <c r="K29" s="22">
        <v>0</v>
      </c>
      <c r="L29" s="22">
        <v>0</v>
      </c>
      <c r="M29" s="22">
        <v>626893</v>
      </c>
      <c r="N29" s="22">
        <v>118800</v>
      </c>
      <c r="O29" s="22">
        <v>0</v>
      </c>
      <c r="P29" s="22">
        <v>0</v>
      </c>
      <c r="Q29" s="22">
        <v>5800</v>
      </c>
      <c r="R29" s="22">
        <v>0</v>
      </c>
      <c r="S29" s="22">
        <v>475505</v>
      </c>
      <c r="T29" s="22">
        <v>0</v>
      </c>
      <c r="U29" s="22">
        <v>0</v>
      </c>
      <c r="V29" s="22">
        <v>0</v>
      </c>
      <c r="W29" s="22">
        <v>0</v>
      </c>
      <c r="X29" s="22">
        <v>388224</v>
      </c>
      <c r="Y29" s="22">
        <v>0</v>
      </c>
      <c r="Z29" s="22">
        <v>0</v>
      </c>
      <c r="AA29" s="22">
        <v>0</v>
      </c>
      <c r="AB29" s="22">
        <v>112137</v>
      </c>
      <c r="AC29" s="22">
        <v>0</v>
      </c>
      <c r="AD29" s="22">
        <v>0</v>
      </c>
      <c r="AE29" s="22">
        <v>0</v>
      </c>
      <c r="AF29" s="22">
        <v>0</v>
      </c>
      <c r="AG29" s="22">
        <v>109201</v>
      </c>
      <c r="AH29" s="22">
        <v>0</v>
      </c>
      <c r="AI29" s="22">
        <v>39002</v>
      </c>
      <c r="AJ29" s="22">
        <v>0</v>
      </c>
      <c r="AK29" s="22">
        <v>189743</v>
      </c>
      <c r="AL29" s="22">
        <v>29016</v>
      </c>
      <c r="AM29" s="22">
        <v>1305721</v>
      </c>
      <c r="AN29" s="22">
        <v>8998</v>
      </c>
      <c r="AO29" s="22">
        <v>0</v>
      </c>
      <c r="AP29" s="22">
        <v>0</v>
      </c>
      <c r="AQ29" s="22">
        <v>0</v>
      </c>
      <c r="AR29" s="22"/>
      <c r="AS29" s="22">
        <v>3145521</v>
      </c>
      <c r="AT29" s="11"/>
      <c r="AU29" s="26">
        <v>2402126</v>
      </c>
      <c r="AV29" s="26">
        <v>155081</v>
      </c>
      <c r="AW29" s="27">
        <f t="shared" si="0"/>
        <v>130.9</v>
      </c>
      <c r="AX29" s="37">
        <f t="shared" si="1"/>
        <v>1.31</v>
      </c>
    </row>
    <row r="30" spans="2:50" ht="21" customHeight="1">
      <c r="B30" s="75" t="s">
        <v>102</v>
      </c>
      <c r="C30" s="22">
        <v>109546</v>
      </c>
      <c r="D30" s="22">
        <v>67653</v>
      </c>
      <c r="E30" s="22">
        <v>217815</v>
      </c>
      <c r="F30" s="22">
        <v>89660</v>
      </c>
      <c r="G30" s="22">
        <v>174591</v>
      </c>
      <c r="H30" s="22">
        <v>174591</v>
      </c>
      <c r="I30" s="22">
        <v>0</v>
      </c>
      <c r="J30" s="22">
        <v>0</v>
      </c>
      <c r="K30" s="22">
        <v>0</v>
      </c>
      <c r="L30" s="22">
        <v>0</v>
      </c>
      <c r="M30" s="22">
        <v>3039216</v>
      </c>
      <c r="N30" s="22">
        <v>182824</v>
      </c>
      <c r="O30" s="22">
        <v>48875</v>
      </c>
      <c r="P30" s="22">
        <v>5398</v>
      </c>
      <c r="Q30" s="22">
        <v>31174</v>
      </c>
      <c r="R30" s="22">
        <v>1993443</v>
      </c>
      <c r="S30" s="22">
        <v>284458</v>
      </c>
      <c r="T30" s="22">
        <v>33751</v>
      </c>
      <c r="U30" s="22">
        <v>110893</v>
      </c>
      <c r="V30" s="22">
        <v>0</v>
      </c>
      <c r="W30" s="22">
        <v>65258</v>
      </c>
      <c r="X30" s="22">
        <v>15694</v>
      </c>
      <c r="Y30" s="22">
        <v>3652601</v>
      </c>
      <c r="Z30" s="22">
        <v>0</v>
      </c>
      <c r="AA30" s="22">
        <v>0</v>
      </c>
      <c r="AB30" s="22">
        <v>23062</v>
      </c>
      <c r="AC30" s="22">
        <v>0</v>
      </c>
      <c r="AD30" s="22">
        <v>0</v>
      </c>
      <c r="AE30" s="22">
        <v>94992</v>
      </c>
      <c r="AF30" s="22">
        <v>15072</v>
      </c>
      <c r="AG30" s="22">
        <v>95552</v>
      </c>
      <c r="AH30" s="22">
        <v>0</v>
      </c>
      <c r="AI30" s="22">
        <v>0</v>
      </c>
      <c r="AJ30" s="22">
        <v>0</v>
      </c>
      <c r="AK30" s="22">
        <v>201225</v>
      </c>
      <c r="AL30" s="22">
        <v>45204</v>
      </c>
      <c r="AM30" s="22">
        <v>2239250</v>
      </c>
      <c r="AN30" s="22">
        <v>840</v>
      </c>
      <c r="AO30" s="22">
        <v>0</v>
      </c>
      <c r="AP30" s="22">
        <v>201914</v>
      </c>
      <c r="AQ30" s="22">
        <v>40396</v>
      </c>
      <c r="AR30" s="22"/>
      <c r="AS30" s="22">
        <v>10241558</v>
      </c>
      <c r="AT30" s="11"/>
      <c r="AU30" s="26">
        <v>4544663</v>
      </c>
      <c r="AV30" s="26">
        <v>263608</v>
      </c>
      <c r="AW30" s="27">
        <f t="shared" si="0"/>
        <v>225.4</v>
      </c>
      <c r="AX30" s="37">
        <f t="shared" si="1"/>
        <v>2.25</v>
      </c>
    </row>
    <row r="31" spans="2:50" ht="21" customHeight="1">
      <c r="B31" s="74" t="s">
        <v>103</v>
      </c>
      <c r="C31" s="23">
        <v>1759054</v>
      </c>
      <c r="D31" s="23">
        <v>1295613</v>
      </c>
      <c r="E31" s="23">
        <v>321109</v>
      </c>
      <c r="F31" s="23">
        <v>90443</v>
      </c>
      <c r="G31" s="23">
        <v>842991</v>
      </c>
      <c r="H31" s="23">
        <v>633987</v>
      </c>
      <c r="I31" s="23">
        <v>0</v>
      </c>
      <c r="J31" s="23">
        <v>174604</v>
      </c>
      <c r="K31" s="23">
        <v>0</v>
      </c>
      <c r="L31" s="23">
        <v>34400</v>
      </c>
      <c r="M31" s="23">
        <v>2459170</v>
      </c>
      <c r="N31" s="23">
        <v>349878</v>
      </c>
      <c r="O31" s="23">
        <v>0</v>
      </c>
      <c r="P31" s="23">
        <v>0</v>
      </c>
      <c r="Q31" s="23">
        <v>142212</v>
      </c>
      <c r="R31" s="23">
        <v>702786</v>
      </c>
      <c r="S31" s="23">
        <v>718865</v>
      </c>
      <c r="T31" s="23">
        <v>189112</v>
      </c>
      <c r="U31" s="23">
        <v>0</v>
      </c>
      <c r="V31" s="23">
        <v>0</v>
      </c>
      <c r="W31" s="23">
        <v>17248</v>
      </c>
      <c r="X31" s="23">
        <v>0</v>
      </c>
      <c r="Y31" s="23">
        <v>2210842</v>
      </c>
      <c r="Z31" s="23">
        <v>0</v>
      </c>
      <c r="AA31" s="23">
        <v>0</v>
      </c>
      <c r="AB31" s="23">
        <v>0</v>
      </c>
      <c r="AC31" s="23">
        <v>0</v>
      </c>
      <c r="AD31" s="23">
        <v>4450</v>
      </c>
      <c r="AE31" s="23">
        <v>0</v>
      </c>
      <c r="AF31" s="23">
        <v>0</v>
      </c>
      <c r="AG31" s="23">
        <v>133491</v>
      </c>
      <c r="AH31" s="23">
        <v>0</v>
      </c>
      <c r="AI31" s="23">
        <v>5154</v>
      </c>
      <c r="AJ31" s="23">
        <v>0</v>
      </c>
      <c r="AK31" s="23">
        <v>359565</v>
      </c>
      <c r="AL31" s="23">
        <v>71008</v>
      </c>
      <c r="AM31" s="23">
        <v>2529621</v>
      </c>
      <c r="AN31" s="23">
        <v>8643</v>
      </c>
      <c r="AO31" s="23">
        <v>0</v>
      </c>
      <c r="AP31" s="23">
        <v>364103</v>
      </c>
      <c r="AQ31" s="52">
        <v>8280</v>
      </c>
      <c r="AR31" s="23"/>
      <c r="AS31" s="23">
        <v>11167924</v>
      </c>
      <c r="AT31" s="11"/>
      <c r="AU31" s="30">
        <v>5615839</v>
      </c>
      <c r="AV31" s="30">
        <v>295674</v>
      </c>
      <c r="AW31" s="27">
        <f t="shared" si="0"/>
        <v>198.9</v>
      </c>
      <c r="AX31" s="37">
        <f t="shared" si="1"/>
        <v>1.99</v>
      </c>
    </row>
    <row r="32" spans="2:50" ht="21" customHeight="1">
      <c r="B32" s="74" t="s">
        <v>104</v>
      </c>
      <c r="C32" s="23">
        <v>1021950</v>
      </c>
      <c r="D32" s="23">
        <v>550442</v>
      </c>
      <c r="E32" s="23">
        <v>349699</v>
      </c>
      <c r="F32" s="23">
        <v>471005</v>
      </c>
      <c r="G32" s="23">
        <v>2572674</v>
      </c>
      <c r="H32" s="23">
        <v>768046</v>
      </c>
      <c r="I32" s="23">
        <v>0</v>
      </c>
      <c r="J32" s="23">
        <v>1804628</v>
      </c>
      <c r="K32" s="23">
        <v>0</v>
      </c>
      <c r="L32" s="23">
        <v>0</v>
      </c>
      <c r="M32" s="23">
        <v>1480180</v>
      </c>
      <c r="N32" s="23">
        <v>296606</v>
      </c>
      <c r="O32" s="23">
        <v>0</v>
      </c>
      <c r="P32" s="23">
        <v>0</v>
      </c>
      <c r="Q32" s="23">
        <v>5884</v>
      </c>
      <c r="R32" s="23">
        <v>274200</v>
      </c>
      <c r="S32" s="23">
        <v>585950</v>
      </c>
      <c r="T32" s="23">
        <v>16544</v>
      </c>
      <c r="U32" s="23">
        <v>0</v>
      </c>
      <c r="V32" s="23">
        <v>0</v>
      </c>
      <c r="W32" s="23">
        <v>9831</v>
      </c>
      <c r="X32" s="23">
        <v>200841</v>
      </c>
      <c r="Y32" s="23">
        <v>2131705</v>
      </c>
      <c r="Z32" s="23">
        <v>0</v>
      </c>
      <c r="AA32" s="23">
        <v>0</v>
      </c>
      <c r="AB32" s="23">
        <v>237003</v>
      </c>
      <c r="AC32" s="23">
        <v>0</v>
      </c>
      <c r="AD32" s="23">
        <v>0</v>
      </c>
      <c r="AE32" s="23">
        <v>16836</v>
      </c>
      <c r="AF32" s="23">
        <v>9553</v>
      </c>
      <c r="AG32" s="23">
        <v>541713</v>
      </c>
      <c r="AH32" s="23">
        <v>0</v>
      </c>
      <c r="AI32" s="23">
        <v>21613</v>
      </c>
      <c r="AJ32" s="23">
        <v>0</v>
      </c>
      <c r="AK32" s="23">
        <v>422442</v>
      </c>
      <c r="AL32" s="23">
        <v>84373</v>
      </c>
      <c r="AM32" s="23">
        <v>2681145</v>
      </c>
      <c r="AN32" s="23">
        <v>10817</v>
      </c>
      <c r="AO32" s="23">
        <v>0</v>
      </c>
      <c r="AP32" s="23">
        <v>500112</v>
      </c>
      <c r="AQ32" s="52">
        <v>499388</v>
      </c>
      <c r="AR32" s="23"/>
      <c r="AS32" s="23">
        <v>13243496</v>
      </c>
      <c r="AT32" s="11"/>
      <c r="AU32" s="30">
        <v>5872680</v>
      </c>
      <c r="AV32" s="30">
        <v>319438</v>
      </c>
      <c r="AW32" s="27">
        <f t="shared" si="0"/>
        <v>225.5</v>
      </c>
      <c r="AX32" s="37">
        <f t="shared" si="1"/>
        <v>2.26</v>
      </c>
    </row>
    <row r="33" spans="2:50" ht="21" customHeight="1">
      <c r="B33" s="75" t="s">
        <v>54</v>
      </c>
      <c r="C33" s="22">
        <v>87530</v>
      </c>
      <c r="D33" s="22">
        <v>65422</v>
      </c>
      <c r="E33" s="22">
        <v>13507</v>
      </c>
      <c r="F33" s="22">
        <v>122720</v>
      </c>
      <c r="G33" s="22">
        <v>546124</v>
      </c>
      <c r="H33" s="22">
        <v>508885</v>
      </c>
      <c r="I33" s="22">
        <v>0</v>
      </c>
      <c r="J33" s="22">
        <v>2739</v>
      </c>
      <c r="K33" s="22">
        <v>34500</v>
      </c>
      <c r="L33" s="22">
        <v>0</v>
      </c>
      <c r="M33" s="22">
        <v>1172189</v>
      </c>
      <c r="N33" s="22">
        <v>50262</v>
      </c>
      <c r="O33" s="22">
        <v>6820</v>
      </c>
      <c r="P33" s="22">
        <v>1658</v>
      </c>
      <c r="Q33" s="22">
        <v>38818</v>
      </c>
      <c r="R33" s="22">
        <v>0</v>
      </c>
      <c r="S33" s="22">
        <v>397861</v>
      </c>
      <c r="T33" s="22">
        <v>0</v>
      </c>
      <c r="U33" s="22">
        <v>47553</v>
      </c>
      <c r="V33" s="22">
        <v>7802</v>
      </c>
      <c r="W33" s="22">
        <v>9450</v>
      </c>
      <c r="X33" s="22">
        <v>0</v>
      </c>
      <c r="Y33" s="22">
        <v>1163608</v>
      </c>
      <c r="Z33" s="22">
        <v>0</v>
      </c>
      <c r="AA33" s="22">
        <v>0</v>
      </c>
      <c r="AB33" s="22">
        <v>33264</v>
      </c>
      <c r="AC33" s="22">
        <v>0</v>
      </c>
      <c r="AD33" s="22">
        <v>0</v>
      </c>
      <c r="AE33" s="22">
        <v>8203</v>
      </c>
      <c r="AF33" s="22">
        <v>7603</v>
      </c>
      <c r="AG33" s="22">
        <v>101481</v>
      </c>
      <c r="AH33" s="22">
        <v>0</v>
      </c>
      <c r="AI33" s="22">
        <v>8841</v>
      </c>
      <c r="AJ33" s="22">
        <v>0</v>
      </c>
      <c r="AK33" s="22">
        <v>177641</v>
      </c>
      <c r="AL33" s="22">
        <v>34013</v>
      </c>
      <c r="AM33" s="22">
        <v>1220954</v>
      </c>
      <c r="AN33" s="22">
        <v>8520</v>
      </c>
      <c r="AO33" s="22">
        <v>0</v>
      </c>
      <c r="AP33" s="22">
        <v>277396</v>
      </c>
      <c r="AQ33" s="22">
        <v>0</v>
      </c>
      <c r="AR33" s="22"/>
      <c r="AS33" s="22">
        <v>4975991</v>
      </c>
      <c r="AT33" s="11"/>
      <c r="AU33" s="26">
        <v>3263035</v>
      </c>
      <c r="AV33" s="26">
        <v>154172</v>
      </c>
      <c r="AW33" s="27">
        <f t="shared" si="0"/>
        <v>152.5</v>
      </c>
      <c r="AX33" s="37">
        <f t="shared" si="1"/>
        <v>1.52</v>
      </c>
    </row>
    <row r="34" spans="2:50" ht="21" customHeight="1">
      <c r="B34" s="74" t="s">
        <v>55</v>
      </c>
      <c r="C34" s="23">
        <v>312140</v>
      </c>
      <c r="D34" s="23">
        <v>218820</v>
      </c>
      <c r="E34" s="23">
        <v>0</v>
      </c>
      <c r="F34" s="23">
        <v>52415</v>
      </c>
      <c r="G34" s="23">
        <v>561699</v>
      </c>
      <c r="H34" s="23">
        <v>528975</v>
      </c>
      <c r="I34" s="23">
        <v>13300</v>
      </c>
      <c r="J34" s="23">
        <v>19424</v>
      </c>
      <c r="K34" s="23">
        <v>0</v>
      </c>
      <c r="L34" s="23">
        <v>0</v>
      </c>
      <c r="M34" s="23">
        <v>2815048</v>
      </c>
      <c r="N34" s="23">
        <v>162203</v>
      </c>
      <c r="O34" s="23">
        <v>900692</v>
      </c>
      <c r="P34" s="23">
        <v>0</v>
      </c>
      <c r="Q34" s="23">
        <v>72814</v>
      </c>
      <c r="R34" s="23">
        <v>885622</v>
      </c>
      <c r="S34" s="23">
        <v>119677</v>
      </c>
      <c r="T34" s="23">
        <v>22626</v>
      </c>
      <c r="U34" s="23">
        <v>111277</v>
      </c>
      <c r="V34" s="23">
        <v>0</v>
      </c>
      <c r="W34" s="23">
        <v>0</v>
      </c>
      <c r="X34" s="23">
        <v>97683</v>
      </c>
      <c r="Y34" s="23">
        <v>0</v>
      </c>
      <c r="Z34" s="23">
        <v>0</v>
      </c>
      <c r="AA34" s="23">
        <v>0</v>
      </c>
      <c r="AB34" s="23">
        <v>44706</v>
      </c>
      <c r="AC34" s="23">
        <v>0</v>
      </c>
      <c r="AD34" s="23">
        <v>0</v>
      </c>
      <c r="AE34" s="23">
        <v>0</v>
      </c>
      <c r="AF34" s="23">
        <v>0</v>
      </c>
      <c r="AG34" s="23">
        <v>73002</v>
      </c>
      <c r="AH34" s="23">
        <v>0</v>
      </c>
      <c r="AI34" s="23">
        <v>4518</v>
      </c>
      <c r="AJ34" s="23">
        <v>0</v>
      </c>
      <c r="AK34" s="23">
        <v>167108</v>
      </c>
      <c r="AL34" s="23">
        <v>41998</v>
      </c>
      <c r="AM34" s="23">
        <v>1931407</v>
      </c>
      <c r="AN34" s="23">
        <v>4032</v>
      </c>
      <c r="AO34" s="23">
        <v>0</v>
      </c>
      <c r="AP34" s="23">
        <v>378935</v>
      </c>
      <c r="AQ34" s="52">
        <v>0</v>
      </c>
      <c r="AR34" s="23"/>
      <c r="AS34" s="23">
        <v>6484691</v>
      </c>
      <c r="AT34" s="11"/>
      <c r="AU34" s="30">
        <v>3470793</v>
      </c>
      <c r="AV34" s="30">
        <v>239568</v>
      </c>
      <c r="AW34" s="27">
        <f t="shared" si="0"/>
        <v>186.8</v>
      </c>
      <c r="AX34" s="37">
        <f t="shared" si="1"/>
        <v>1.87</v>
      </c>
    </row>
    <row r="35" spans="2:50" ht="21" customHeight="1">
      <c r="B35" s="77" t="s">
        <v>56</v>
      </c>
      <c r="C35" s="8">
        <f aca="true" t="shared" si="2" ref="C35:AJ35">SUM(C6:C19)</f>
        <v>43351830</v>
      </c>
      <c r="D35" s="8">
        <f t="shared" si="2"/>
        <v>19973957</v>
      </c>
      <c r="E35" s="8">
        <f t="shared" si="2"/>
        <v>13671855</v>
      </c>
      <c r="F35" s="8">
        <f t="shared" si="2"/>
        <v>1884788</v>
      </c>
      <c r="G35" s="8">
        <f t="shared" si="2"/>
        <v>79247301</v>
      </c>
      <c r="H35" s="8">
        <f t="shared" si="2"/>
        <v>41400721</v>
      </c>
      <c r="I35" s="8">
        <f t="shared" si="2"/>
        <v>3341590</v>
      </c>
      <c r="J35" s="8">
        <f t="shared" si="2"/>
        <v>33132390</v>
      </c>
      <c r="K35" s="8">
        <f t="shared" si="2"/>
        <v>1302900</v>
      </c>
      <c r="L35" s="8">
        <f t="shared" si="2"/>
        <v>69700</v>
      </c>
      <c r="M35" s="8">
        <f t="shared" si="2"/>
        <v>223899779</v>
      </c>
      <c r="N35" s="8">
        <f t="shared" si="2"/>
        <v>24220818</v>
      </c>
      <c r="O35" s="8">
        <f>SUM(O6:O19)</f>
        <v>7472332</v>
      </c>
      <c r="P35" s="8">
        <f>SUM(P6:P19)</f>
        <v>1439111</v>
      </c>
      <c r="Q35" s="8">
        <f>SUM(Q6:Q19)</f>
        <v>1937439</v>
      </c>
      <c r="R35" s="8">
        <f>SUM(R6:R19)</f>
        <v>47373942</v>
      </c>
      <c r="S35" s="8">
        <f t="shared" si="2"/>
        <v>73238014</v>
      </c>
      <c r="T35" s="8">
        <f t="shared" si="2"/>
        <v>4008106</v>
      </c>
      <c r="U35" s="8">
        <f>SUM(U6:U19)</f>
        <v>6284187</v>
      </c>
      <c r="V35" s="8">
        <f t="shared" si="2"/>
        <v>295099</v>
      </c>
      <c r="W35" s="8">
        <f t="shared" si="2"/>
        <v>6611044</v>
      </c>
      <c r="X35" s="8">
        <f t="shared" si="2"/>
        <v>2280923</v>
      </c>
      <c r="Y35" s="8">
        <f>SUM(Y6:Y19)</f>
        <v>7759015</v>
      </c>
      <c r="Z35" s="8">
        <f t="shared" si="2"/>
        <v>7873888</v>
      </c>
      <c r="AA35" s="8">
        <f>SUM(AA6:AA19)</f>
        <v>508300</v>
      </c>
      <c r="AB35" s="8">
        <f t="shared" si="2"/>
        <v>4605494</v>
      </c>
      <c r="AC35" s="8">
        <f>SUM(AC6:AC19)</f>
        <v>4352200</v>
      </c>
      <c r="AD35" s="8">
        <f>SUM(AD6:AD19)</f>
        <v>363796</v>
      </c>
      <c r="AE35" s="8">
        <f t="shared" si="2"/>
        <v>1503890</v>
      </c>
      <c r="AF35" s="8">
        <f t="shared" si="2"/>
        <v>832148</v>
      </c>
      <c r="AG35" s="8">
        <f t="shared" si="2"/>
        <v>17750810</v>
      </c>
      <c r="AH35" s="8">
        <f t="shared" si="2"/>
        <v>1031352</v>
      </c>
      <c r="AI35" s="8">
        <f t="shared" si="2"/>
        <v>1494979</v>
      </c>
      <c r="AJ35" s="8">
        <f t="shared" si="2"/>
        <v>0</v>
      </c>
      <c r="AK35" s="8">
        <f>SUM(AK6:AK19)</f>
        <v>50089247</v>
      </c>
      <c r="AL35" s="8">
        <f aca="true" t="shared" si="3" ref="AL35:AS35">SUM(AL6:AL19)</f>
        <v>6266124</v>
      </c>
      <c r="AM35" s="8">
        <f t="shared" si="3"/>
        <v>125542437</v>
      </c>
      <c r="AN35" s="8">
        <f t="shared" si="3"/>
        <v>201301</v>
      </c>
      <c r="AO35" s="8">
        <f>SUM(AO6:AO19)</f>
        <v>397877</v>
      </c>
      <c r="AP35" s="8">
        <f t="shared" si="3"/>
        <v>4067358</v>
      </c>
      <c r="AQ35" s="8">
        <f t="shared" si="3"/>
        <v>8448856</v>
      </c>
      <c r="AR35" s="8"/>
      <c r="AS35" s="8">
        <f t="shared" si="3"/>
        <v>606593400</v>
      </c>
      <c r="AT35" s="11"/>
      <c r="AU35" s="8">
        <f>SUM(AU6:AU19)</f>
        <v>363573373</v>
      </c>
      <c r="AV35" s="8">
        <f>SUM(AV6:AV19)</f>
        <v>15505552</v>
      </c>
      <c r="AW35" s="31">
        <f t="shared" si="0"/>
        <v>166.8</v>
      </c>
      <c r="AX35" s="40">
        <f t="shared" si="1"/>
        <v>1.67</v>
      </c>
    </row>
    <row r="36" spans="2:50" ht="21" customHeight="1">
      <c r="B36" s="77" t="s">
        <v>57</v>
      </c>
      <c r="C36" s="8">
        <f aca="true" t="shared" si="4" ref="C36:AS36">SUM(C20:C34)</f>
        <v>4856715</v>
      </c>
      <c r="D36" s="8">
        <f t="shared" si="4"/>
        <v>3000684</v>
      </c>
      <c r="E36" s="8">
        <f t="shared" si="4"/>
        <v>2008520</v>
      </c>
      <c r="F36" s="8">
        <f t="shared" si="4"/>
        <v>1083390</v>
      </c>
      <c r="G36" s="8">
        <f>SUM(G20:G34)</f>
        <v>9307206</v>
      </c>
      <c r="H36" s="8">
        <f t="shared" si="4"/>
        <v>6381802</v>
      </c>
      <c r="I36" s="8">
        <f t="shared" si="4"/>
        <v>145419</v>
      </c>
      <c r="J36" s="8">
        <f t="shared" si="4"/>
        <v>2711085</v>
      </c>
      <c r="K36" s="8">
        <f t="shared" si="4"/>
        <v>34500</v>
      </c>
      <c r="L36" s="8">
        <f>SUM(L20:L34)</f>
        <v>34400</v>
      </c>
      <c r="M36" s="8">
        <f t="shared" si="4"/>
        <v>25100004</v>
      </c>
      <c r="N36" s="8">
        <f t="shared" si="4"/>
        <v>4300143</v>
      </c>
      <c r="O36" s="8">
        <f>SUM(O20:O34)</f>
        <v>1252175</v>
      </c>
      <c r="P36" s="8">
        <f>SUM(P20:P34)</f>
        <v>290906</v>
      </c>
      <c r="Q36" s="8">
        <f>SUM(Q20:Q34)</f>
        <v>469114</v>
      </c>
      <c r="R36" s="8">
        <f>SUM(R20:R34)</f>
        <v>5801303</v>
      </c>
      <c r="S36" s="8">
        <f t="shared" si="4"/>
        <v>6917215</v>
      </c>
      <c r="T36" s="8">
        <f t="shared" si="4"/>
        <v>475023</v>
      </c>
      <c r="U36" s="8">
        <f>SUM(U20:U34)</f>
        <v>357676</v>
      </c>
      <c r="V36" s="8">
        <f t="shared" si="4"/>
        <v>9282</v>
      </c>
      <c r="W36" s="8">
        <f t="shared" si="4"/>
        <v>440220</v>
      </c>
      <c r="X36" s="8">
        <f t="shared" si="4"/>
        <v>1208021</v>
      </c>
      <c r="Y36" s="8">
        <f t="shared" si="4"/>
        <v>10535279</v>
      </c>
      <c r="Z36" s="8">
        <f t="shared" si="4"/>
        <v>904000</v>
      </c>
      <c r="AA36" s="8">
        <f>SUM(AA20:AA34)</f>
        <v>0</v>
      </c>
      <c r="AB36" s="8">
        <f t="shared" si="4"/>
        <v>1362372</v>
      </c>
      <c r="AC36" s="8">
        <f>SUM(AC20:AC34)</f>
        <v>0</v>
      </c>
      <c r="AD36" s="8">
        <f t="shared" si="4"/>
        <v>42289</v>
      </c>
      <c r="AE36" s="8">
        <f t="shared" si="4"/>
        <v>283612</v>
      </c>
      <c r="AF36" s="8">
        <f t="shared" si="4"/>
        <v>121789</v>
      </c>
      <c r="AG36" s="8">
        <f t="shared" si="4"/>
        <v>2501317</v>
      </c>
      <c r="AH36" s="8">
        <f t="shared" si="4"/>
        <v>1193</v>
      </c>
      <c r="AI36" s="8">
        <f t="shared" si="4"/>
        <v>125948</v>
      </c>
      <c r="AJ36" s="8">
        <f t="shared" si="4"/>
        <v>0</v>
      </c>
      <c r="AK36" s="8">
        <f t="shared" si="4"/>
        <v>5556911</v>
      </c>
      <c r="AL36" s="8">
        <f t="shared" si="4"/>
        <v>718652</v>
      </c>
      <c r="AM36" s="8">
        <f t="shared" si="4"/>
        <v>25566291</v>
      </c>
      <c r="AN36" s="8">
        <f t="shared" si="4"/>
        <v>72053</v>
      </c>
      <c r="AO36" s="8">
        <f>SUM(AO20:AO34)</f>
        <v>6325</v>
      </c>
      <c r="AP36" s="8">
        <f t="shared" si="4"/>
        <v>2011421</v>
      </c>
      <c r="AQ36" s="8">
        <f t="shared" si="4"/>
        <v>1289946</v>
      </c>
      <c r="AR36" s="8"/>
      <c r="AS36" s="8">
        <f t="shared" si="4"/>
        <v>94541465</v>
      </c>
      <c r="AU36" s="8">
        <f>SUM(AU20:AU34)</f>
        <v>65217156</v>
      </c>
      <c r="AV36" s="8">
        <f>SUM(AV20:AV34)</f>
        <v>3398941</v>
      </c>
      <c r="AW36" s="31">
        <f t="shared" si="0"/>
        <v>145</v>
      </c>
      <c r="AX36" s="40">
        <f t="shared" si="1"/>
        <v>1.45</v>
      </c>
    </row>
    <row r="37" spans="2:50" ht="21" customHeight="1">
      <c r="B37" s="77" t="s">
        <v>58</v>
      </c>
      <c r="C37" s="8">
        <f aca="true" t="shared" si="5" ref="C37:AS37">SUM(C6:C34)</f>
        <v>48208545</v>
      </c>
      <c r="D37" s="8">
        <f t="shared" si="5"/>
        <v>22974641</v>
      </c>
      <c r="E37" s="8">
        <f t="shared" si="5"/>
        <v>15680375</v>
      </c>
      <c r="F37" s="8">
        <f t="shared" si="5"/>
        <v>2968178</v>
      </c>
      <c r="G37" s="8">
        <f>SUM(G6:G34)</f>
        <v>88554507</v>
      </c>
      <c r="H37" s="8">
        <f t="shared" si="5"/>
        <v>47782523</v>
      </c>
      <c r="I37" s="8">
        <f t="shared" si="5"/>
        <v>3487009</v>
      </c>
      <c r="J37" s="8">
        <f t="shared" si="5"/>
        <v>35843475</v>
      </c>
      <c r="K37" s="8">
        <f t="shared" si="5"/>
        <v>1337400</v>
      </c>
      <c r="L37" s="8">
        <f>SUM(L6:L34)</f>
        <v>104100</v>
      </c>
      <c r="M37" s="8">
        <f t="shared" si="5"/>
        <v>248999783</v>
      </c>
      <c r="N37" s="8">
        <f t="shared" si="5"/>
        <v>28520961</v>
      </c>
      <c r="O37" s="8">
        <f>SUM(O6:O34)</f>
        <v>8724507</v>
      </c>
      <c r="P37" s="8">
        <f>SUM(P6:P34)</f>
        <v>1730017</v>
      </c>
      <c r="Q37" s="8">
        <f>SUM(Q6:Q34)</f>
        <v>2406553</v>
      </c>
      <c r="R37" s="8">
        <f>SUM(R6:R34)</f>
        <v>53175245</v>
      </c>
      <c r="S37" s="8">
        <f t="shared" si="5"/>
        <v>80155229</v>
      </c>
      <c r="T37" s="8">
        <f t="shared" si="5"/>
        <v>4483129</v>
      </c>
      <c r="U37" s="8">
        <f>SUM(U6:U34)</f>
        <v>6641863</v>
      </c>
      <c r="V37" s="8">
        <f t="shared" si="5"/>
        <v>304381</v>
      </c>
      <c r="W37" s="8">
        <f t="shared" si="5"/>
        <v>7051264</v>
      </c>
      <c r="X37" s="8">
        <f t="shared" si="5"/>
        <v>3488944</v>
      </c>
      <c r="Y37" s="8">
        <f t="shared" si="5"/>
        <v>18294294</v>
      </c>
      <c r="Z37" s="8">
        <f t="shared" si="5"/>
        <v>8777888</v>
      </c>
      <c r="AA37" s="8">
        <f>SUM(AA6:AA34)</f>
        <v>508300</v>
      </c>
      <c r="AB37" s="8">
        <f t="shared" si="5"/>
        <v>5967866</v>
      </c>
      <c r="AC37" s="8">
        <f>SUM(AC6:AC34)</f>
        <v>4352200</v>
      </c>
      <c r="AD37" s="8">
        <f t="shared" si="5"/>
        <v>406085</v>
      </c>
      <c r="AE37" s="8">
        <f t="shared" si="5"/>
        <v>1787502</v>
      </c>
      <c r="AF37" s="8">
        <f t="shared" si="5"/>
        <v>953937</v>
      </c>
      <c r="AG37" s="8">
        <f t="shared" si="5"/>
        <v>20252127</v>
      </c>
      <c r="AH37" s="8">
        <f t="shared" si="5"/>
        <v>1032545</v>
      </c>
      <c r="AI37" s="8">
        <f t="shared" si="5"/>
        <v>1620927</v>
      </c>
      <c r="AJ37" s="8">
        <f t="shared" si="5"/>
        <v>0</v>
      </c>
      <c r="AK37" s="8">
        <f t="shared" si="5"/>
        <v>55646158</v>
      </c>
      <c r="AL37" s="8">
        <f t="shared" si="5"/>
        <v>6984776</v>
      </c>
      <c r="AM37" s="8">
        <f t="shared" si="5"/>
        <v>151108728</v>
      </c>
      <c r="AN37" s="8">
        <f t="shared" si="5"/>
        <v>273354</v>
      </c>
      <c r="AO37" s="8">
        <f>SUM(AO6:AO34)</f>
        <v>404202</v>
      </c>
      <c r="AP37" s="8">
        <f t="shared" si="5"/>
        <v>6078779</v>
      </c>
      <c r="AQ37" s="8">
        <f t="shared" si="5"/>
        <v>9738802</v>
      </c>
      <c r="AR37" s="8"/>
      <c r="AS37" s="8">
        <f t="shared" si="5"/>
        <v>701134865</v>
      </c>
      <c r="AU37" s="8">
        <f>SUM(AU6:AU34)</f>
        <v>428790529</v>
      </c>
      <c r="AV37" s="8">
        <f>SUM(AV6:AV34)</f>
        <v>18904493</v>
      </c>
      <c r="AW37" s="31">
        <f t="shared" si="0"/>
        <v>163.5</v>
      </c>
      <c r="AX37" s="40">
        <f t="shared" si="1"/>
        <v>1.64</v>
      </c>
    </row>
    <row r="38" spans="47:49" ht="21" customHeight="1">
      <c r="AU38" s="3"/>
      <c r="AV38" s="3"/>
      <c r="AW38" s="3" t="s">
        <v>67</v>
      </c>
    </row>
    <row r="39" spans="48:49" ht="21" customHeight="1">
      <c r="AV39" s="41" t="s">
        <v>69</v>
      </c>
      <c r="AW39" s="4" t="s">
        <v>70</v>
      </c>
    </row>
    <row r="40" spans="48:50" ht="21" customHeight="1">
      <c r="AV40" s="24" t="s">
        <v>56</v>
      </c>
      <c r="AW40" s="31">
        <f>ROUND(AVERAGE(AW6:AW19),1)</f>
        <v>170</v>
      </c>
      <c r="AX40" s="35">
        <f>ROUND(AVERAGE(AX6:AX19),2)</f>
        <v>1.7</v>
      </c>
    </row>
    <row r="41" spans="2:50" ht="21" customHeight="1">
      <c r="B41" s="78"/>
      <c r="C41" s="50"/>
      <c r="AV41" s="24" t="s">
        <v>57</v>
      </c>
      <c r="AW41" s="31">
        <f>ROUND(AVERAGE(AW20:AW34),1)</f>
        <v>143.5</v>
      </c>
      <c r="AX41" s="35">
        <f>ROUND(AVERAGE(AX20:AX34),2)</f>
        <v>1.43</v>
      </c>
    </row>
    <row r="42" spans="2:50" ht="21" customHeight="1">
      <c r="B42" s="78"/>
      <c r="C42" s="50"/>
      <c r="AV42" s="24" t="s">
        <v>58</v>
      </c>
      <c r="AW42" s="31">
        <f>ROUND(AVERAGE(AW6:AW34),1)</f>
        <v>156.3</v>
      </c>
      <c r="AX42" s="35">
        <f>ROUND(AVERAGE(AX6:AX34),2)</f>
        <v>1.56</v>
      </c>
    </row>
    <row r="43" spans="2:49" ht="21" customHeight="1">
      <c r="B43" s="78"/>
      <c r="C43" s="50"/>
      <c r="AW43" s="3" t="s">
        <v>68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地方債現在高の状況（１９年度末）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view="pageBreakPreview" zoomScale="60" zoomScaleNormal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3" customWidth="1"/>
    <col min="2" max="2" width="11.5" style="53" bestFit="1" customWidth="1"/>
    <col min="3" max="3" width="12.33203125" style="0" customWidth="1"/>
    <col min="4" max="4" width="13.66015625" style="0" bestFit="1" customWidth="1"/>
    <col min="5" max="5" width="13.83203125" style="0" bestFit="1" customWidth="1"/>
    <col min="6" max="6" width="11.5" style="0" bestFit="1" customWidth="1"/>
    <col min="7" max="7" width="13.91015625" style="0" customWidth="1"/>
    <col min="8" max="8" width="13.83203125" style="0" bestFit="1" customWidth="1"/>
    <col min="9" max="9" width="13.66015625" style="0" bestFit="1" customWidth="1"/>
    <col min="10" max="11" width="11.5" style="0" bestFit="1" customWidth="1"/>
    <col min="12" max="12" width="13.66015625" style="0" customWidth="1"/>
    <col min="13" max="13" width="13.66015625" style="0" bestFit="1" customWidth="1"/>
    <col min="14" max="14" width="14.91015625" style="0" bestFit="1" customWidth="1"/>
    <col min="15" max="16" width="13.83203125" style="0" bestFit="1" customWidth="1"/>
    <col min="17" max="18" width="11.58203125" style="0" bestFit="1" customWidth="1"/>
    <col min="19" max="20" width="11.91015625" style="0" bestFit="1" customWidth="1"/>
    <col min="21" max="23" width="13.83203125" style="0" bestFit="1" customWidth="1"/>
    <col min="24" max="24" width="10.83203125" style="0" bestFit="1" customWidth="1"/>
    <col min="25" max="25" width="11.5" style="0" bestFit="1" customWidth="1"/>
    <col min="26" max="26" width="13.83203125" style="0" bestFit="1" customWidth="1"/>
    <col min="27" max="27" width="11.5" style="0" bestFit="1" customWidth="1"/>
    <col min="28" max="28" width="13.66015625" style="0" bestFit="1" customWidth="1"/>
    <col min="29" max="30" width="11.5" style="0" bestFit="1" customWidth="1"/>
    <col min="31" max="31" width="13.66015625" style="0" bestFit="1" customWidth="1"/>
    <col min="32" max="32" width="12.58203125" style="0" bestFit="1" customWidth="1"/>
    <col min="33" max="33" width="11.5" style="0" bestFit="1" customWidth="1"/>
    <col min="34" max="34" width="13.66015625" style="0" bestFit="1" customWidth="1"/>
    <col min="35" max="36" width="11.5" style="0" bestFit="1" customWidth="1"/>
    <col min="37" max="37" width="13.66015625" style="0" bestFit="1" customWidth="1"/>
    <col min="38" max="38" width="11.5" style="0" bestFit="1" customWidth="1"/>
    <col min="39" max="39" width="12.58203125" style="0" bestFit="1" customWidth="1"/>
    <col min="40" max="40" width="10.66015625" style="0" customWidth="1"/>
    <col min="41" max="41" width="13.66015625" style="0" bestFit="1" customWidth="1"/>
    <col min="42" max="42" width="11.5" style="0" bestFit="1" customWidth="1"/>
    <col min="43" max="43" width="10.66015625" style="0" customWidth="1"/>
    <col min="44" max="44" width="13" style="0" hidden="1" customWidth="1"/>
    <col min="45" max="45" width="12.58203125" style="0" bestFit="1" customWidth="1"/>
    <col min="46" max="46" width="2.16015625" style="0" customWidth="1"/>
    <col min="47" max="48" width="13.83203125" style="0" customWidth="1"/>
    <col min="49" max="50" width="11.5" style="0" bestFit="1" customWidth="1"/>
  </cols>
  <sheetData>
    <row r="1" ht="17.25">
      <c r="B1" s="53" t="s">
        <v>63</v>
      </c>
    </row>
    <row r="2" spans="2:49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0</v>
      </c>
      <c r="R2" s="49"/>
      <c r="S2" s="1"/>
      <c r="T2" s="1"/>
      <c r="U2" s="49"/>
      <c r="V2" s="49"/>
      <c r="W2" s="4"/>
      <c r="X2" s="4"/>
      <c r="Y2" s="4"/>
      <c r="Z2" s="4"/>
      <c r="AA2" s="1"/>
      <c r="AB2" s="1"/>
      <c r="AC2" s="1"/>
      <c r="AD2" s="4"/>
      <c r="AE2" s="1"/>
      <c r="AF2" s="4" t="s">
        <v>0</v>
      </c>
      <c r="AG2" s="4"/>
      <c r="AH2" s="1"/>
      <c r="AI2" s="1"/>
      <c r="AJ2" s="1"/>
      <c r="AK2" s="1"/>
      <c r="AL2" s="1"/>
      <c r="AM2" s="1"/>
      <c r="AN2" s="4"/>
      <c r="AO2" s="1"/>
      <c r="AP2" s="1"/>
      <c r="AQ2" s="1"/>
      <c r="AR2" s="1"/>
      <c r="AS2" s="4" t="s">
        <v>0</v>
      </c>
      <c r="AU2" s="4" t="s">
        <v>0</v>
      </c>
      <c r="AV2" s="4"/>
      <c r="AW2" s="4" t="s">
        <v>72</v>
      </c>
    </row>
    <row r="3" spans="1:50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  <c r="AX3" s="9"/>
    </row>
    <row r="4" spans="1:50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91" t="s">
        <v>112</v>
      </c>
      <c r="H4" s="86"/>
      <c r="I4" s="87"/>
      <c r="J4" s="86"/>
      <c r="K4" s="86"/>
      <c r="L4" s="86" t="s">
        <v>109</v>
      </c>
      <c r="M4" s="12" t="s">
        <v>3</v>
      </c>
      <c r="N4" s="11"/>
      <c r="O4" s="11" t="s">
        <v>93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113</v>
      </c>
      <c r="AB4" s="12" t="s">
        <v>8</v>
      </c>
      <c r="AC4" s="12" t="s">
        <v>115</v>
      </c>
      <c r="AD4" s="12" t="s">
        <v>97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80</v>
      </c>
      <c r="AK4" s="12" t="s">
        <v>14</v>
      </c>
      <c r="AL4" s="12" t="s">
        <v>15</v>
      </c>
      <c r="AM4" s="48" t="s">
        <v>84</v>
      </c>
      <c r="AN4" s="13" t="s">
        <v>85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6" t="s">
        <v>117</v>
      </c>
      <c r="AW4" s="12" t="s">
        <v>20</v>
      </c>
      <c r="AX4" s="12" t="s">
        <v>71</v>
      </c>
    </row>
    <row r="5" spans="1:50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111</v>
      </c>
      <c r="H5" s="16" t="s">
        <v>105</v>
      </c>
      <c r="I5" s="17" t="s">
        <v>106</v>
      </c>
      <c r="J5" s="16" t="s">
        <v>107</v>
      </c>
      <c r="K5" s="16" t="s">
        <v>108</v>
      </c>
      <c r="L5" s="45" t="s">
        <v>110</v>
      </c>
      <c r="M5" s="16" t="s">
        <v>21</v>
      </c>
      <c r="N5" s="16" t="s">
        <v>22</v>
      </c>
      <c r="O5" s="16" t="s">
        <v>95</v>
      </c>
      <c r="P5" s="16" t="s">
        <v>87</v>
      </c>
      <c r="Q5" s="16" t="s">
        <v>91</v>
      </c>
      <c r="R5" s="16" t="s">
        <v>89</v>
      </c>
      <c r="S5" s="16" t="s">
        <v>23</v>
      </c>
      <c r="T5" s="16" t="s">
        <v>24</v>
      </c>
      <c r="U5" s="16" t="s">
        <v>96</v>
      </c>
      <c r="V5" s="16" t="s">
        <v>79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114</v>
      </c>
      <c r="AB5" s="16" t="s">
        <v>25</v>
      </c>
      <c r="AC5" s="16"/>
      <c r="AD5" s="16" t="s">
        <v>98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82</v>
      </c>
      <c r="AK5" s="15"/>
      <c r="AL5" s="16" t="s">
        <v>30</v>
      </c>
      <c r="AM5" s="16"/>
      <c r="AN5" s="16"/>
      <c r="AO5" s="100" t="s">
        <v>119</v>
      </c>
      <c r="AP5" s="16" t="s">
        <v>31</v>
      </c>
      <c r="AQ5" s="15"/>
      <c r="AR5" s="47"/>
      <c r="AS5" s="15"/>
      <c r="AU5" s="15"/>
      <c r="AV5" s="95" t="s">
        <v>116</v>
      </c>
      <c r="AW5" s="16" t="s">
        <v>32</v>
      </c>
      <c r="AX5" s="16"/>
    </row>
    <row r="6" spans="1:50" ht="21" customHeight="1">
      <c r="A6" s="80"/>
      <c r="B6" s="73" t="s">
        <v>33</v>
      </c>
      <c r="C6" s="58">
        <f>+'当年度'!C6-'前年度'!C6</f>
        <v>-123209</v>
      </c>
      <c r="D6" s="58">
        <f>+'当年度'!D6-'前年度'!D6</f>
        <v>156325</v>
      </c>
      <c r="E6" s="58">
        <f>+'当年度'!E6-'前年度'!E6</f>
        <v>-384974</v>
      </c>
      <c r="F6" s="58">
        <f>+'当年度'!F6-'前年度'!F6</f>
        <v>-42813</v>
      </c>
      <c r="G6" s="58">
        <f>+'当年度'!G6-'前年度'!G6</f>
        <v>-1736928</v>
      </c>
      <c r="H6" s="58">
        <f>+'当年度'!H6-'前年度'!H6</f>
        <v>-612539</v>
      </c>
      <c r="I6" s="58">
        <f>+'当年度'!I6-'前年度'!I6</f>
        <v>-52523</v>
      </c>
      <c r="J6" s="58">
        <f>+'当年度'!J6-'前年度'!J6</f>
        <v>-1089866</v>
      </c>
      <c r="K6" s="58">
        <f>+'当年度'!K6-'前年度'!K6</f>
        <v>18000</v>
      </c>
      <c r="L6" s="58">
        <f>+'当年度'!L6-'前年度'!L6</f>
        <v>0</v>
      </c>
      <c r="M6" s="58">
        <f>+'当年度'!M6-'前年度'!M6</f>
        <v>620421</v>
      </c>
      <c r="N6" s="58">
        <f>+'当年度'!N6-'前年度'!N6</f>
        <v>-983679</v>
      </c>
      <c r="O6" s="58">
        <f>+'当年度'!O6-'前年度'!O6</f>
        <v>-206674</v>
      </c>
      <c r="P6" s="58">
        <f>+'当年度'!P6-'前年度'!P6</f>
        <v>16468</v>
      </c>
      <c r="Q6" s="58">
        <f>+'当年度'!Q6-'前年度'!Q6</f>
        <v>-12407</v>
      </c>
      <c r="R6" s="58">
        <f>+'当年度'!R6-'前年度'!R6</f>
        <v>4339400</v>
      </c>
      <c r="S6" s="58">
        <f>+'当年度'!S6-'前年度'!S6</f>
        <v>-518676</v>
      </c>
      <c r="T6" s="58">
        <f>+'当年度'!T6-'前年度'!T6</f>
        <v>-61877</v>
      </c>
      <c r="U6" s="58">
        <f>+'当年度'!U6-'前年度'!U6</f>
        <v>-81089</v>
      </c>
      <c r="V6" s="58">
        <f>+'当年度'!V6-'前年度'!V6</f>
        <v>-1275</v>
      </c>
      <c r="W6" s="58">
        <f>+'当年度'!W6-'前年度'!W6</f>
        <v>-213325</v>
      </c>
      <c r="X6" s="58">
        <f>+'当年度'!X6-'前年度'!X6</f>
        <v>-86440</v>
      </c>
      <c r="Y6" s="58">
        <f>+'当年度'!Y6-'前年度'!Y6</f>
        <v>-372527</v>
      </c>
      <c r="Z6" s="58">
        <f>+'当年度'!Z6-'前年度'!Z6</f>
        <v>0</v>
      </c>
      <c r="AA6" s="58">
        <f>+'当年度'!AA6-'前年度'!AA6</f>
        <v>0</v>
      </c>
      <c r="AB6" s="58">
        <f>+'当年度'!AB6-'前年度'!AB6</f>
        <v>-113731</v>
      </c>
      <c r="AC6" s="58">
        <f>+'当年度'!AC6-'前年度'!AC6</f>
        <v>0</v>
      </c>
      <c r="AD6" s="58">
        <f>+'当年度'!AD6-'前年度'!AD6</f>
        <v>-1310</v>
      </c>
      <c r="AE6" s="58">
        <f>+'当年度'!AE6-'前年度'!AE6</f>
        <v>-201260</v>
      </c>
      <c r="AF6" s="58">
        <f>+'当年度'!AF6-'前年度'!AF6</f>
        <v>-99121</v>
      </c>
      <c r="AG6" s="58">
        <f>+'当年度'!AG6-'前年度'!AG6</f>
        <v>-362120</v>
      </c>
      <c r="AH6" s="58">
        <f>+'当年度'!AH6-'前年度'!AH6</f>
        <v>-61058</v>
      </c>
      <c r="AI6" s="58">
        <f>+'当年度'!AI6-'前年度'!AI6</f>
        <v>-44301</v>
      </c>
      <c r="AJ6" s="58">
        <f>+'当年度'!AJ6-'前年度'!AJ6</f>
        <v>0</v>
      </c>
      <c r="AK6" s="58">
        <f>+'当年度'!AK6-'前年度'!AK6</f>
        <v>-893998</v>
      </c>
      <c r="AL6" s="58">
        <f>+'当年度'!AL6-'前年度'!AL6</f>
        <v>-102447</v>
      </c>
      <c r="AM6" s="58">
        <f>+'当年度'!AM6-'前年度'!AM6</f>
        <v>1695225</v>
      </c>
      <c r="AN6" s="58">
        <f>+'当年度'!AN6-'前年度'!AN6</f>
        <v>-14571</v>
      </c>
      <c r="AO6" s="58">
        <f>+'当年度'!AO6-'前年度'!AO6</f>
        <v>0</v>
      </c>
      <c r="AP6" s="58">
        <f>+'当年度'!AP6-'前年度'!AP6</f>
        <v>-179683</v>
      </c>
      <c r="AQ6" s="58">
        <f>+'当年度'!AQ6-'前年度'!AQ6</f>
        <v>-52391</v>
      </c>
      <c r="AR6" s="58"/>
      <c r="AS6" s="58">
        <f>+'当年度'!AS6-'前年度'!AS6</f>
        <v>-2458115</v>
      </c>
      <c r="AT6" s="53"/>
      <c r="AU6" s="59">
        <f>+'当年度'!AU6-'前年度'!AU6</f>
        <v>1250996</v>
      </c>
      <c r="AV6" s="59">
        <f>+'当年度'!AV6-'前年度'!AV6</f>
        <v>-182976</v>
      </c>
      <c r="AW6" s="60">
        <f>+'当年度'!AW6-'前年度'!AW6</f>
        <v>-7.099999999999994</v>
      </c>
      <c r="AX6" s="61">
        <f>+'当年度'!AX6-'前年度'!AX6</f>
        <v>-0.07999999999999985</v>
      </c>
    </row>
    <row r="7" spans="1:50" ht="21" customHeight="1">
      <c r="A7" s="80"/>
      <c r="B7" s="74" t="s">
        <v>34</v>
      </c>
      <c r="C7" s="58">
        <f>+'当年度'!C7-'前年度'!C7</f>
        <v>-749391</v>
      </c>
      <c r="D7" s="58">
        <f>+'当年度'!D7-'前年度'!D7</f>
        <v>-38946</v>
      </c>
      <c r="E7" s="58">
        <f>+'当年度'!E7-'前年度'!E7</f>
        <v>-111591</v>
      </c>
      <c r="F7" s="58">
        <f>+'当年度'!F7-'前年度'!F7</f>
        <v>1179</v>
      </c>
      <c r="G7" s="58">
        <f>+'当年度'!G7-'前年度'!G7</f>
        <v>-1195278</v>
      </c>
      <c r="H7" s="58">
        <f>+'当年度'!H7-'前年度'!H7</f>
        <v>-681396</v>
      </c>
      <c r="I7" s="58">
        <f>+'当年度'!I7-'前年度'!I7</f>
        <v>-13011</v>
      </c>
      <c r="J7" s="58">
        <f>+'当年度'!J7-'前年度'!J7</f>
        <v>-512671</v>
      </c>
      <c r="K7" s="58">
        <f>+'当年度'!K7-'前年度'!K7</f>
        <v>11800</v>
      </c>
      <c r="L7" s="58">
        <f>+'当年度'!L7-'前年度'!L7</f>
        <v>0</v>
      </c>
      <c r="M7" s="58">
        <f>+'当年度'!M7-'前年度'!M7</f>
        <v>1541084</v>
      </c>
      <c r="N7" s="58">
        <f>+'当年度'!N7-'前年度'!N7</f>
        <v>-1554633</v>
      </c>
      <c r="O7" s="58">
        <f>+'当年度'!O7-'前年度'!O7</f>
        <v>-23483</v>
      </c>
      <c r="P7" s="58">
        <f>+'当年度'!P7-'前年度'!P7</f>
        <v>-29026</v>
      </c>
      <c r="Q7" s="58">
        <f>+'当年度'!Q7-'前年度'!Q7</f>
        <v>385788</v>
      </c>
      <c r="R7" s="58">
        <f>+'当年度'!R7-'前年度'!R7</f>
        <v>2180514</v>
      </c>
      <c r="S7" s="58">
        <f>+'当年度'!S7-'前年度'!S7</f>
        <v>-1532781</v>
      </c>
      <c r="T7" s="58">
        <f>+'当年度'!T7-'前年度'!T7</f>
        <v>-266912</v>
      </c>
      <c r="U7" s="58">
        <f>+'当年度'!U7-'前年度'!U7</f>
        <v>36200</v>
      </c>
      <c r="V7" s="58">
        <f>+'当年度'!V7-'前年度'!V7</f>
        <v>-11322</v>
      </c>
      <c r="W7" s="58">
        <f>+'当年度'!W7-'前年度'!W7</f>
        <v>-223043</v>
      </c>
      <c r="X7" s="58">
        <f>+'当年度'!X7-'前年度'!X7</f>
        <v>0</v>
      </c>
      <c r="Y7" s="58">
        <f>+'当年度'!Y7-'前年度'!Y7</f>
        <v>0</v>
      </c>
      <c r="Z7" s="58">
        <f>+'当年度'!Z7-'前年度'!Z7</f>
        <v>-763564</v>
      </c>
      <c r="AA7" s="58">
        <f>+'当年度'!AA7-'前年度'!AA7</f>
        <v>0</v>
      </c>
      <c r="AB7" s="58">
        <f>+'当年度'!AB7-'前年度'!AB7</f>
        <v>-188973</v>
      </c>
      <c r="AC7" s="58">
        <f>+'当年度'!AC7-'前年度'!AC7</f>
        <v>1000000</v>
      </c>
      <c r="AD7" s="58">
        <f>+'当年度'!AD7-'前年度'!AD7</f>
        <v>12000</v>
      </c>
      <c r="AE7" s="58">
        <f>+'当年度'!AE7-'前年度'!AE7</f>
        <v>-29525</v>
      </c>
      <c r="AF7" s="58">
        <f>+'当年度'!AF7-'前年度'!AF7</f>
        <v>-15015</v>
      </c>
      <c r="AG7" s="58">
        <f>+'当年度'!AG7-'前年度'!AG7</f>
        <v>-183692</v>
      </c>
      <c r="AH7" s="58">
        <f>+'当年度'!AH7-'前年度'!AH7</f>
        <v>-236627</v>
      </c>
      <c r="AI7" s="58">
        <f>+'当年度'!AI7-'前年度'!AI7</f>
        <v>-78863</v>
      </c>
      <c r="AJ7" s="58">
        <f>+'当年度'!AJ7-'前年度'!AJ7</f>
        <v>0</v>
      </c>
      <c r="AK7" s="58">
        <f>+'当年度'!AK7-'前年度'!AK7</f>
        <v>-968348</v>
      </c>
      <c r="AL7" s="58">
        <f>+'当年度'!AL7-'前年度'!AL7</f>
        <v>-123030</v>
      </c>
      <c r="AM7" s="58">
        <f>+'当年度'!AM7-'前年度'!AM7</f>
        <v>1569155</v>
      </c>
      <c r="AN7" s="58">
        <f>+'当年度'!AN7-'前年度'!AN7</f>
        <v>-15535</v>
      </c>
      <c r="AO7" s="58">
        <f>+'当年度'!AO7-'前年度'!AO7</f>
        <v>0</v>
      </c>
      <c r="AP7" s="58">
        <f>+'当年度'!AP7-'前年度'!AP7</f>
        <v>-85202</v>
      </c>
      <c r="AQ7" s="58">
        <f>+'当年度'!AQ7-'前年度'!AQ7</f>
        <v>-92191</v>
      </c>
      <c r="AR7" s="58"/>
      <c r="AS7" s="58">
        <f>+'当年度'!AS7-'前年度'!AS7</f>
        <v>-698392</v>
      </c>
      <c r="AT7" s="53"/>
      <c r="AU7" s="59">
        <f>+'当年度'!AU7-'前年度'!AU7</f>
        <v>3599988</v>
      </c>
      <c r="AV7" s="59">
        <f>+'当年度'!AV7-'前年度'!AV7</f>
        <v>-148510</v>
      </c>
      <c r="AW7" s="60">
        <f>+'当年度'!AW7-'前年度'!AW7</f>
        <v>-9.400000000000006</v>
      </c>
      <c r="AX7" s="61">
        <f>+'当年度'!AX7-'前年度'!AX7</f>
        <v>-0.08999999999999986</v>
      </c>
    </row>
    <row r="8" spans="1:50" ht="21" customHeight="1">
      <c r="A8" s="80"/>
      <c r="B8" s="74" t="s">
        <v>35</v>
      </c>
      <c r="C8" s="58">
        <f>+'当年度'!C8-'前年度'!C8</f>
        <v>-310533</v>
      </c>
      <c r="D8" s="58">
        <f>+'当年度'!D8-'前年度'!D8</f>
        <v>-101985</v>
      </c>
      <c r="E8" s="58">
        <f>+'当年度'!E8-'前年度'!E8</f>
        <v>-83497</v>
      </c>
      <c r="F8" s="58">
        <f>+'当年度'!F8-'前年度'!F8</f>
        <v>493</v>
      </c>
      <c r="G8" s="58">
        <f>+'当年度'!G8-'前年度'!G8</f>
        <v>-326210</v>
      </c>
      <c r="H8" s="58">
        <f>+'当年度'!H8-'前年度'!H8</f>
        <v>-311846</v>
      </c>
      <c r="I8" s="58">
        <f>+'当年度'!I8-'前年度'!I8</f>
        <v>-1600</v>
      </c>
      <c r="J8" s="58">
        <f>+'当年度'!J8-'前年度'!J8</f>
        <v>-60305</v>
      </c>
      <c r="K8" s="58">
        <f>+'当年度'!K8-'前年度'!K8</f>
        <v>47541</v>
      </c>
      <c r="L8" s="58">
        <f>+'当年度'!L8-'前年度'!L8</f>
        <v>0</v>
      </c>
      <c r="M8" s="58">
        <f>+'当年度'!M8-'前年度'!M8</f>
        <v>361351</v>
      </c>
      <c r="N8" s="58">
        <f>+'当年度'!N8-'前年度'!N8</f>
        <v>-590417</v>
      </c>
      <c r="O8" s="58">
        <f>+'当年度'!O8-'前年度'!O8</f>
        <v>-31326</v>
      </c>
      <c r="P8" s="58">
        <f>+'当年度'!P8-'前年度'!P8</f>
        <v>-12344</v>
      </c>
      <c r="Q8" s="58">
        <f>+'当年度'!Q8-'前年度'!Q8</f>
        <v>8321</v>
      </c>
      <c r="R8" s="58">
        <f>+'当年度'!R8-'前年度'!R8</f>
        <v>2477481</v>
      </c>
      <c r="S8" s="58">
        <f>+'当年度'!S8-'前年度'!S8</f>
        <v>-639966</v>
      </c>
      <c r="T8" s="58">
        <f>+'当年度'!T8-'前年度'!T8</f>
        <v>-72802</v>
      </c>
      <c r="U8" s="58">
        <f>+'当年度'!U8-'前年度'!U8</f>
        <v>-39286</v>
      </c>
      <c r="V8" s="58">
        <f>+'当年度'!V8-'前年度'!V8</f>
        <v>-31936</v>
      </c>
      <c r="W8" s="58">
        <f>+'当年度'!W8-'前年度'!W8</f>
        <v>-234140</v>
      </c>
      <c r="X8" s="58">
        <f>+'当年度'!X8-'前年度'!X8</f>
        <v>42321</v>
      </c>
      <c r="Y8" s="58">
        <f>+'当年度'!Y8-'前年度'!Y8</f>
        <v>0</v>
      </c>
      <c r="Z8" s="58">
        <f>+'当年度'!Z8-'前年度'!Z8</f>
        <v>0</v>
      </c>
      <c r="AA8" s="58">
        <f>+'当年度'!AA8-'前年度'!AA8</f>
        <v>0</v>
      </c>
      <c r="AB8" s="58">
        <f>+'当年度'!AB8-'前年度'!AB8</f>
        <v>-92182</v>
      </c>
      <c r="AC8" s="58">
        <f>+'当年度'!AC8-'前年度'!AC8</f>
        <v>0</v>
      </c>
      <c r="AD8" s="58">
        <f>+'当年度'!AD8-'前年度'!AD8</f>
        <v>0</v>
      </c>
      <c r="AE8" s="58">
        <f>+'当年度'!AE8-'前年度'!AE8</f>
        <v>-25917</v>
      </c>
      <c r="AF8" s="58">
        <f>+'当年度'!AF8-'前年度'!AF8</f>
        <v>-8429</v>
      </c>
      <c r="AG8" s="58">
        <f>+'当年度'!AG8-'前年度'!AG8</f>
        <v>-100779</v>
      </c>
      <c r="AH8" s="58">
        <f>+'当年度'!AH8-'前年度'!AH8</f>
        <v>-1040</v>
      </c>
      <c r="AI8" s="58">
        <f>+'当年度'!AI8-'前年度'!AI8</f>
        <v>-38104</v>
      </c>
      <c r="AJ8" s="58">
        <f>+'当年度'!AJ8-'前年度'!AJ8</f>
        <v>0</v>
      </c>
      <c r="AK8" s="58">
        <f>+'当年度'!AK8-'前年度'!AK8</f>
        <v>-349377</v>
      </c>
      <c r="AL8" s="58">
        <f>+'当年度'!AL8-'前年度'!AL8</f>
        <v>-52670</v>
      </c>
      <c r="AM8" s="58">
        <f>+'当年度'!AM8-'前年度'!AM8</f>
        <v>743680</v>
      </c>
      <c r="AN8" s="58">
        <f>+'当年度'!AN8-'前年度'!AN8</f>
        <v>-12729</v>
      </c>
      <c r="AO8" s="58">
        <f>+'当年度'!AO8-'前年度'!AO8</f>
        <v>0</v>
      </c>
      <c r="AP8" s="58">
        <f>+'当年度'!AP8-'前年度'!AP8</f>
        <v>-84207</v>
      </c>
      <c r="AQ8" s="58">
        <f>+'当年度'!AQ8-'前年度'!AQ8</f>
        <v>-17428</v>
      </c>
      <c r="AR8" s="58"/>
      <c r="AS8" s="58">
        <f>+'当年度'!AS8-'前年度'!AS8</f>
        <v>-346828</v>
      </c>
      <c r="AT8" s="53"/>
      <c r="AU8" s="59">
        <f>+'当年度'!AU8-'前年度'!AU8</f>
        <v>295952</v>
      </c>
      <c r="AV8" s="59">
        <f>+'当年度'!AV8-'前年度'!AV8</f>
        <v>-84010</v>
      </c>
      <c r="AW8" s="60">
        <f>+'当年度'!AW8-'前年度'!AW8</f>
        <v>-3.299999999999983</v>
      </c>
      <c r="AX8" s="61">
        <f>+'当年度'!AX8-'前年度'!AX8</f>
        <v>-0.040000000000000036</v>
      </c>
    </row>
    <row r="9" spans="1:50" ht="21" customHeight="1">
      <c r="A9" s="80"/>
      <c r="B9" s="75" t="s">
        <v>36</v>
      </c>
      <c r="C9" s="58">
        <f>+'当年度'!C9-'前年度'!C9</f>
        <v>-386588</v>
      </c>
      <c r="D9" s="58">
        <f>+'当年度'!D9-'前年度'!D9</f>
        <v>-80210</v>
      </c>
      <c r="E9" s="58">
        <f>+'当年度'!E9-'前年度'!E9</f>
        <v>-323427</v>
      </c>
      <c r="F9" s="58">
        <f>+'当年度'!F9-'前年度'!F9</f>
        <v>-31345</v>
      </c>
      <c r="G9" s="58">
        <f>+'当年度'!G9-'前年度'!G9</f>
        <v>-879884</v>
      </c>
      <c r="H9" s="58">
        <f>+'当年度'!H9-'前年度'!H9</f>
        <v>-417278</v>
      </c>
      <c r="I9" s="58">
        <f>+'当年度'!I9-'前年度'!I9</f>
        <v>-22016</v>
      </c>
      <c r="J9" s="58">
        <f>+'当年度'!J9-'前年度'!J9</f>
        <v>-449590</v>
      </c>
      <c r="K9" s="58">
        <f>+'当年度'!K9-'前年度'!K9</f>
        <v>0</v>
      </c>
      <c r="L9" s="58">
        <f>+'当年度'!L9-'前年度'!L9</f>
        <v>9000</v>
      </c>
      <c r="M9" s="58">
        <f>+'当年度'!M9-'前年度'!M9</f>
        <v>-202776</v>
      </c>
      <c r="N9" s="58">
        <f>+'当年度'!N9-'前年度'!N9</f>
        <v>-702265</v>
      </c>
      <c r="O9" s="58">
        <f>+'当年度'!O9-'前年度'!O9</f>
        <v>-201049</v>
      </c>
      <c r="P9" s="58">
        <f>+'当年度'!P9-'前年度'!P9</f>
        <v>-345</v>
      </c>
      <c r="Q9" s="58">
        <f>+'当年度'!Q9-'前年度'!Q9</f>
        <v>-11947</v>
      </c>
      <c r="R9" s="58">
        <f>+'当年度'!R9-'前年度'!R9</f>
        <v>1864540</v>
      </c>
      <c r="S9" s="58">
        <f>+'当年度'!S9-'前年度'!S9</f>
        <v>-443283</v>
      </c>
      <c r="T9" s="58">
        <f>+'当年度'!T9-'前年度'!T9</f>
        <v>-6758</v>
      </c>
      <c r="U9" s="58">
        <f>+'当年度'!U9-'前年度'!U9</f>
        <v>-8750</v>
      </c>
      <c r="V9" s="58">
        <f>+'当年度'!V9-'前年度'!V9</f>
        <v>-900</v>
      </c>
      <c r="W9" s="58">
        <f>+'当年度'!W9-'前年度'!W9</f>
        <v>-59645</v>
      </c>
      <c r="X9" s="58">
        <f>+'当年度'!X9-'前年度'!X9</f>
        <v>-14466</v>
      </c>
      <c r="Y9" s="58">
        <f>+'当年度'!Y9-'前年度'!Y9</f>
        <v>-164574</v>
      </c>
      <c r="Z9" s="58">
        <f>+'当年度'!Z9-'前年度'!Z9</f>
        <v>0</v>
      </c>
      <c r="AA9" s="58">
        <f>+'当年度'!AA9-'前年度'!AA9</f>
        <v>0</v>
      </c>
      <c r="AB9" s="58">
        <f>+'当年度'!AB9-'前年度'!AB9</f>
        <v>-20046</v>
      </c>
      <c r="AC9" s="58">
        <f>+'当年度'!AC9-'前年度'!AC9</f>
        <v>0</v>
      </c>
      <c r="AD9" s="58">
        <f>+'当年度'!AD9-'前年度'!AD9</f>
        <v>0</v>
      </c>
      <c r="AE9" s="58">
        <f>+'当年度'!AE9-'前年度'!AE9</f>
        <v>-46608</v>
      </c>
      <c r="AF9" s="58">
        <f>+'当年度'!AF9-'前年度'!AF9</f>
        <v>-14090</v>
      </c>
      <c r="AG9" s="58">
        <f>+'当年度'!AG9-'前年度'!AG9</f>
        <v>-164620</v>
      </c>
      <c r="AH9" s="58">
        <f>+'当年度'!AH9-'前年度'!AH9</f>
        <v>0</v>
      </c>
      <c r="AI9" s="58">
        <f>+'当年度'!AI9-'前年度'!AI9</f>
        <v>-74232</v>
      </c>
      <c r="AJ9" s="58">
        <f>+'当年度'!AJ9-'前年度'!AJ9</f>
        <v>0</v>
      </c>
      <c r="AK9" s="58">
        <f>+'当年度'!AK9-'前年度'!AK9</f>
        <v>-354112</v>
      </c>
      <c r="AL9" s="58">
        <f>+'当年度'!AL9-'前年度'!AL9</f>
        <v>-62358</v>
      </c>
      <c r="AM9" s="58">
        <f>+'当年度'!AM9-'前年度'!AM9</f>
        <v>1040545</v>
      </c>
      <c r="AN9" s="58">
        <f>+'当年度'!AN9-'前年度'!AN9</f>
        <v>-9811</v>
      </c>
      <c r="AO9" s="58">
        <f>+'当年度'!AO9-'前年度'!AO9</f>
        <v>0</v>
      </c>
      <c r="AP9" s="58">
        <f>+'当年度'!AP9-'前年度'!AP9</f>
        <v>0</v>
      </c>
      <c r="AQ9" s="58">
        <f>+'当年度'!AQ9-'前年度'!AQ9</f>
        <v>-8194</v>
      </c>
      <c r="AR9" s="58"/>
      <c r="AS9" s="58">
        <f>+'当年度'!AS9-'前年度'!AS9</f>
        <v>-1702496</v>
      </c>
      <c r="AT9" s="53"/>
      <c r="AU9" s="59">
        <f>+'当年度'!AU9-'前年度'!AU9</f>
        <v>232307</v>
      </c>
      <c r="AV9" s="59">
        <f>+'当年度'!AV9-'前年度'!AV9</f>
        <v>-103346</v>
      </c>
      <c r="AW9" s="60">
        <f>+'当年度'!AW9-'前年度'!AW9</f>
        <v>-5.5</v>
      </c>
      <c r="AX9" s="61">
        <f>+'当年度'!AX9-'前年度'!AX9</f>
        <v>-0.050000000000000044</v>
      </c>
    </row>
    <row r="10" spans="1:50" ht="21" customHeight="1">
      <c r="A10" s="80"/>
      <c r="B10" s="75" t="s">
        <v>37</v>
      </c>
      <c r="C10" s="58">
        <f>+'当年度'!C10-'前年度'!C10</f>
        <v>-58795</v>
      </c>
      <c r="D10" s="58">
        <f>+'当年度'!D10-'前年度'!D10</f>
        <v>49261</v>
      </c>
      <c r="E10" s="58">
        <f>+'当年度'!E10-'前年度'!E10</f>
        <v>-203304</v>
      </c>
      <c r="F10" s="58">
        <f>+'当年度'!F10-'前年度'!F10</f>
        <v>-2355</v>
      </c>
      <c r="G10" s="58">
        <f>+'当年度'!G10-'前年度'!G10</f>
        <v>-524821</v>
      </c>
      <c r="H10" s="58">
        <f>+'当年度'!H10-'前年度'!H10</f>
        <v>-547936</v>
      </c>
      <c r="I10" s="58">
        <f>+'当年度'!I10-'前年度'!I10</f>
        <v>-19659</v>
      </c>
      <c r="J10" s="58">
        <f>+'当年度'!J10-'前年度'!J10</f>
        <v>-22484</v>
      </c>
      <c r="K10" s="58">
        <f>+'当年度'!K10-'前年度'!K10</f>
        <v>65258</v>
      </c>
      <c r="L10" s="58">
        <f>+'当年度'!L10-'前年度'!L10</f>
        <v>0</v>
      </c>
      <c r="M10" s="58">
        <f>+'当年度'!M10-'前年度'!M10</f>
        <v>-107204</v>
      </c>
      <c r="N10" s="58">
        <f>+'当年度'!N10-'前年度'!N10</f>
        <v>-190383</v>
      </c>
      <c r="O10" s="58">
        <f>+'当年度'!O10-'前年度'!O10</f>
        <v>-15873</v>
      </c>
      <c r="P10" s="58">
        <f>+'当年度'!P10-'前年度'!P10</f>
        <v>10979</v>
      </c>
      <c r="Q10" s="58">
        <f>+'当年度'!Q10-'前年度'!Q10</f>
        <v>729</v>
      </c>
      <c r="R10" s="58">
        <f>+'当年度'!R10-'前年度'!R10</f>
        <v>739400</v>
      </c>
      <c r="S10" s="58">
        <f>+'当年度'!S10-'前年度'!S10</f>
        <v>-402677</v>
      </c>
      <c r="T10" s="58">
        <f>+'当年度'!T10-'前年度'!T10</f>
        <v>-46737</v>
      </c>
      <c r="U10" s="58">
        <f>+'当年度'!U10-'前年度'!U10</f>
        <v>25700</v>
      </c>
      <c r="V10" s="58">
        <f>+'当年度'!V10-'前年度'!V10</f>
        <v>-3792</v>
      </c>
      <c r="W10" s="58">
        <f>+'当年度'!W10-'前年度'!W10</f>
        <v>-79750</v>
      </c>
      <c r="X10" s="58">
        <f>+'当年度'!X10-'前年度'!X10</f>
        <v>0</v>
      </c>
      <c r="Y10" s="58">
        <f>+'当年度'!Y10-'前年度'!Y10</f>
        <v>0</v>
      </c>
      <c r="Z10" s="58">
        <f>+'当年度'!Z10-'前年度'!Z10</f>
        <v>0</v>
      </c>
      <c r="AA10" s="58">
        <f>+'当年度'!AA10-'前年度'!AA10</f>
        <v>0</v>
      </c>
      <c r="AB10" s="58">
        <f>+'当年度'!AB10-'前年度'!AB10</f>
        <v>-81543</v>
      </c>
      <c r="AC10" s="58">
        <f>+'当年度'!AC10-'前年度'!AC10</f>
        <v>220000</v>
      </c>
      <c r="AD10" s="58">
        <f>+'当年度'!AD10-'前年度'!AD10</f>
        <v>62300</v>
      </c>
      <c r="AE10" s="58">
        <f>+'当年度'!AE10-'前年度'!AE10</f>
        <v>-5504</v>
      </c>
      <c r="AF10" s="58">
        <f>+'当年度'!AF10-'前年度'!AF10</f>
        <v>-3287</v>
      </c>
      <c r="AG10" s="58">
        <f>+'当年度'!AG10-'前年度'!AG10</f>
        <v>-75227</v>
      </c>
      <c r="AH10" s="58">
        <f>+'当年度'!AH10-'前年度'!AH10</f>
        <v>0</v>
      </c>
      <c r="AI10" s="58">
        <f>+'当年度'!AI10-'前年度'!AI10</f>
        <v>-46781</v>
      </c>
      <c r="AJ10" s="58">
        <f>+'当年度'!AJ10-'前年度'!AJ10</f>
        <v>0</v>
      </c>
      <c r="AK10" s="58">
        <f>+'当年度'!AK10-'前年度'!AK10</f>
        <v>-371835</v>
      </c>
      <c r="AL10" s="58">
        <f>+'当年度'!AL10-'前年度'!AL10</f>
        <v>-37694</v>
      </c>
      <c r="AM10" s="58">
        <f>+'当年度'!AM10-'前年度'!AM10</f>
        <v>794904</v>
      </c>
      <c r="AN10" s="58">
        <f>+'当年度'!AN10-'前年度'!AN10</f>
        <v>-2392</v>
      </c>
      <c r="AO10" s="58">
        <f>+'当年度'!AO10-'前年度'!AO10</f>
        <v>0</v>
      </c>
      <c r="AP10" s="58">
        <f>+'当年度'!AP10-'前年度'!AP10</f>
        <v>0</v>
      </c>
      <c r="AQ10" s="58">
        <f>+'当年度'!AQ10-'前年度'!AQ10</f>
        <v>41689</v>
      </c>
      <c r="AR10" s="58"/>
      <c r="AS10" s="58">
        <f>+'当年度'!AS10-'前年度'!AS10</f>
        <v>-398562</v>
      </c>
      <c r="AT10" s="53"/>
      <c r="AU10" s="59">
        <f>+'当年度'!AU10-'前年度'!AU10</f>
        <v>255729</v>
      </c>
      <c r="AV10" s="59">
        <f>+'当年度'!AV10-'前年度'!AV10</f>
        <v>-81493</v>
      </c>
      <c r="AW10" s="60">
        <f>+'当年度'!AW10-'前年度'!AW10</f>
        <v>-3.0999999999999943</v>
      </c>
      <c r="AX10" s="61">
        <f>+'当年度'!AX10-'前年度'!AX10</f>
        <v>-0.040000000000000036</v>
      </c>
    </row>
    <row r="11" spans="1:50" ht="21" customHeight="1">
      <c r="A11" s="80"/>
      <c r="B11" s="75" t="s">
        <v>38</v>
      </c>
      <c r="C11" s="58">
        <f>+'当年度'!C11-'前年度'!C11</f>
        <v>-397279</v>
      </c>
      <c r="D11" s="58">
        <f>+'当年度'!D11-'前年度'!D11</f>
        <v>-129393</v>
      </c>
      <c r="E11" s="58">
        <f>+'当年度'!E11-'前年度'!E11</f>
        <v>-20731</v>
      </c>
      <c r="F11" s="58">
        <f>+'当年度'!F11-'前年度'!F11</f>
        <v>-1773</v>
      </c>
      <c r="G11" s="58">
        <f>+'当年度'!G11-'前年度'!G11</f>
        <v>-898112</v>
      </c>
      <c r="H11" s="58">
        <f>+'当年度'!H11-'前年度'!H11</f>
        <v>-332988</v>
      </c>
      <c r="I11" s="58">
        <f>+'当年度'!I11-'前年度'!I11</f>
        <v>0</v>
      </c>
      <c r="J11" s="58">
        <f>+'当年度'!J11-'前年度'!J11</f>
        <v>-675746</v>
      </c>
      <c r="K11" s="58">
        <f>+'当年度'!K11-'前年度'!K11</f>
        <v>110622</v>
      </c>
      <c r="L11" s="58">
        <f>+'当年度'!L11-'前年度'!L11</f>
        <v>0</v>
      </c>
      <c r="M11" s="58">
        <f>+'当年度'!M11-'前年度'!M11</f>
        <v>-1758926</v>
      </c>
      <c r="N11" s="58">
        <f>+'当年度'!N11-'前年度'!N11</f>
        <v>-104850</v>
      </c>
      <c r="O11" s="58">
        <f>+'当年度'!O11-'前年度'!O11</f>
        <v>-26776</v>
      </c>
      <c r="P11" s="58">
        <f>+'当年度'!P11-'前年度'!P11</f>
        <v>134120</v>
      </c>
      <c r="Q11" s="58">
        <f>+'当年度'!Q11-'前年度'!Q11</f>
        <v>-41145</v>
      </c>
      <c r="R11" s="58">
        <f>+'当年度'!R11-'前年度'!R11</f>
        <v>0</v>
      </c>
      <c r="S11" s="58">
        <f>+'当年度'!S11-'前年度'!S11</f>
        <v>-673114</v>
      </c>
      <c r="T11" s="58">
        <f>+'当年度'!T11-'前年度'!T11</f>
        <v>-66721</v>
      </c>
      <c r="U11" s="58">
        <f>+'当年度'!U11-'前年度'!U11</f>
        <v>-200000</v>
      </c>
      <c r="V11" s="58">
        <f>+'当年度'!V11-'前年度'!V11</f>
        <v>-1910</v>
      </c>
      <c r="W11" s="58">
        <f>+'当年度'!W11-'前年度'!W11</f>
        <v>-308701</v>
      </c>
      <c r="X11" s="58">
        <f>+'当年度'!X11-'前年度'!X11</f>
        <v>0</v>
      </c>
      <c r="Y11" s="58">
        <f>+'当年度'!Y11-'前年度'!Y11</f>
        <v>0</v>
      </c>
      <c r="Z11" s="58">
        <f>+'当年度'!Z11-'前年度'!Z11</f>
        <v>-34999</v>
      </c>
      <c r="AA11" s="58">
        <f>+'当年度'!AA11-'前年度'!AA11</f>
        <v>0</v>
      </c>
      <c r="AB11" s="58">
        <f>+'当年度'!AB11-'前年度'!AB11</f>
        <v>-42581</v>
      </c>
      <c r="AC11" s="58">
        <f>+'当年度'!AC11-'前年度'!AC11</f>
        <v>0</v>
      </c>
      <c r="AD11" s="58">
        <f>+'当年度'!AD11-'前年度'!AD11</f>
        <v>0</v>
      </c>
      <c r="AE11" s="58">
        <f>+'当年度'!AE11-'前年度'!AE11</f>
        <v>-35916</v>
      </c>
      <c r="AF11" s="58">
        <f>+'当年度'!AF11-'前年度'!AF11</f>
        <v>-3558</v>
      </c>
      <c r="AG11" s="58">
        <f>+'当年度'!AG11-'前年度'!AG11</f>
        <v>-150088</v>
      </c>
      <c r="AH11" s="58">
        <f>+'当年度'!AH11-'前年度'!AH11</f>
        <v>-42590</v>
      </c>
      <c r="AI11" s="58">
        <f>+'当年度'!AI11-'前年度'!AI11</f>
        <v>-56487</v>
      </c>
      <c r="AJ11" s="58">
        <f>+'当年度'!AJ11-'前年度'!AJ11</f>
        <v>0</v>
      </c>
      <c r="AK11" s="58">
        <f>+'当年度'!AK11-'前年度'!AK11</f>
        <v>-388566</v>
      </c>
      <c r="AL11" s="58">
        <f>+'当年度'!AL11-'前年度'!AL11</f>
        <v>-67898</v>
      </c>
      <c r="AM11" s="58">
        <f>+'当年度'!AM11-'前年度'!AM11</f>
        <v>1029986</v>
      </c>
      <c r="AN11" s="58">
        <f>+'当年度'!AN11-'前年度'!AN11</f>
        <v>-22486</v>
      </c>
      <c r="AO11" s="58">
        <f>+'当年度'!AO11-'前年度'!AO11</f>
        <v>0</v>
      </c>
      <c r="AP11" s="58">
        <f>+'当年度'!AP11-'前年度'!AP11</f>
        <v>0</v>
      </c>
      <c r="AQ11" s="58">
        <f>+'当年度'!AQ11-'前年度'!AQ11</f>
        <v>-14119</v>
      </c>
      <c r="AR11" s="58"/>
      <c r="AS11" s="58">
        <f>+'当年度'!AS11-'前年度'!AS11</f>
        <v>-2902565</v>
      </c>
      <c r="AT11" s="53"/>
      <c r="AU11" s="59">
        <f>+'当年度'!AU11-'前年度'!AU11</f>
        <v>-157107</v>
      </c>
      <c r="AV11" s="59">
        <f>+'当年度'!AV11-'前年度'!AV11</f>
        <v>-93434</v>
      </c>
      <c r="AW11" s="60">
        <f>+'当年度'!AW11-'前年度'!AW11</f>
        <v>-7.099999999999994</v>
      </c>
      <c r="AX11" s="61">
        <f>+'当年度'!AX11-'前年度'!AX11</f>
        <v>-0.07000000000000006</v>
      </c>
    </row>
    <row r="12" spans="1:50" ht="21" customHeight="1">
      <c r="A12" s="80"/>
      <c r="B12" s="75" t="s">
        <v>39</v>
      </c>
      <c r="C12" s="58">
        <f>+'当年度'!C12-'前年度'!C12</f>
        <v>-90451</v>
      </c>
      <c r="D12" s="58">
        <f>+'当年度'!D12-'前年度'!D12</f>
        <v>-33794</v>
      </c>
      <c r="E12" s="58">
        <f>+'当年度'!E12-'前年度'!E12</f>
        <v>-37903</v>
      </c>
      <c r="F12" s="58">
        <f>+'当年度'!F12-'前年度'!F12</f>
        <v>-2441</v>
      </c>
      <c r="G12" s="58">
        <f>+'当年度'!G12-'前年度'!G12</f>
        <v>-104718</v>
      </c>
      <c r="H12" s="58">
        <f>+'当年度'!H12-'前年度'!H12</f>
        <v>-101505</v>
      </c>
      <c r="I12" s="58">
        <f>+'当年度'!I12-'前年度'!I12</f>
        <v>-12353</v>
      </c>
      <c r="J12" s="58">
        <f>+'当年度'!J12-'前年度'!J12</f>
        <v>-3660</v>
      </c>
      <c r="K12" s="58">
        <f>+'当年度'!K12-'前年度'!K12</f>
        <v>12800</v>
      </c>
      <c r="L12" s="58">
        <f>+'当年度'!L12-'前年度'!L12</f>
        <v>0</v>
      </c>
      <c r="M12" s="58">
        <f>+'当年度'!M12-'前年度'!M12</f>
        <v>-1220620</v>
      </c>
      <c r="N12" s="58">
        <f>+'当年度'!N12-'前年度'!N12</f>
        <v>-309517</v>
      </c>
      <c r="O12" s="58">
        <f>+'当年度'!O12-'前年度'!O12</f>
        <v>-32135</v>
      </c>
      <c r="P12" s="58">
        <f>+'当年度'!P12-'前年度'!P12</f>
        <v>0</v>
      </c>
      <c r="Q12" s="58">
        <f>+'当年度'!Q12-'前年度'!Q12</f>
        <v>29288</v>
      </c>
      <c r="R12" s="58">
        <f>+'当年度'!R12-'前年度'!R12</f>
        <v>0</v>
      </c>
      <c r="S12" s="58">
        <f>+'当年度'!S12-'前年度'!S12</f>
        <v>-542934</v>
      </c>
      <c r="T12" s="58">
        <f>+'当年度'!T12-'前年度'!T12</f>
        <v>-3948</v>
      </c>
      <c r="U12" s="58">
        <f>+'当年度'!U12-'前年度'!U12</f>
        <v>0</v>
      </c>
      <c r="V12" s="58">
        <f>+'当年度'!V12-'前年度'!V12</f>
        <v>-1914</v>
      </c>
      <c r="W12" s="58">
        <f>+'当年度'!W12-'前年度'!W12</f>
        <v>-81278</v>
      </c>
      <c r="X12" s="58">
        <f>+'当年度'!X12-'前年度'!X12</f>
        <v>-43366</v>
      </c>
      <c r="Y12" s="58">
        <f>+'当年度'!Y12-'前年度'!Y12</f>
        <v>0</v>
      </c>
      <c r="Z12" s="58">
        <f>+'当年度'!Z12-'前年度'!Z12</f>
        <v>0</v>
      </c>
      <c r="AA12" s="58">
        <f>+'当年度'!AA12-'前年度'!AA12</f>
        <v>-1100</v>
      </c>
      <c r="AB12" s="58">
        <f>+'当年度'!AB12-'前年度'!AB12</f>
        <v>-42362</v>
      </c>
      <c r="AC12" s="58">
        <f>+'当年度'!AC12-'前年度'!AC12</f>
        <v>409900</v>
      </c>
      <c r="AD12" s="58">
        <f>+'当年度'!AD12-'前年度'!AD12</f>
        <v>0</v>
      </c>
      <c r="AE12" s="58">
        <f>+'当年度'!AE12-'前年度'!AE12</f>
        <v>-30946</v>
      </c>
      <c r="AF12" s="58">
        <f>+'当年度'!AF12-'前年度'!AF12</f>
        <v>-15995</v>
      </c>
      <c r="AG12" s="58">
        <f>+'当年度'!AG12-'前年度'!AG12</f>
        <v>-49753</v>
      </c>
      <c r="AH12" s="58">
        <f>+'当年度'!AH12-'前年度'!AH12</f>
        <v>-3370</v>
      </c>
      <c r="AI12" s="58">
        <f>+'当年度'!AI12-'前年度'!AI12</f>
        <v>-35140</v>
      </c>
      <c r="AJ12" s="58">
        <f>+'当年度'!AJ12-'前年度'!AJ12</f>
        <v>0</v>
      </c>
      <c r="AK12" s="58">
        <f>+'当年度'!AK12-'前年度'!AK12</f>
        <v>-185649</v>
      </c>
      <c r="AL12" s="58">
        <f>+'当年度'!AL12-'前年度'!AL12</f>
        <v>-24856</v>
      </c>
      <c r="AM12" s="58">
        <f>+'当年度'!AM12-'前年度'!AM12</f>
        <v>424528</v>
      </c>
      <c r="AN12" s="58">
        <f>+'当年度'!AN12-'前年度'!AN12</f>
        <v>-4228</v>
      </c>
      <c r="AO12" s="58">
        <f>+'当年度'!AO12-'前年度'!AO12</f>
        <v>0</v>
      </c>
      <c r="AP12" s="58">
        <f>+'当年度'!AP12-'前年度'!AP12</f>
        <v>207292</v>
      </c>
      <c r="AQ12" s="58">
        <f>+'当年度'!AQ12-'前年度'!AQ12</f>
        <v>169911</v>
      </c>
      <c r="AR12" s="58"/>
      <c r="AS12" s="58">
        <f>+'当年度'!AS12-'前年度'!AS12</f>
        <v>-665272</v>
      </c>
      <c r="AT12" s="53"/>
      <c r="AU12" s="59">
        <f>+'当年度'!AU12-'前年度'!AU12</f>
        <v>-4934</v>
      </c>
      <c r="AV12" s="59">
        <f>+'当年度'!AV12-'前年度'!AV12</f>
        <v>-42923</v>
      </c>
      <c r="AW12" s="60">
        <f>+'当年度'!AW12-'前年度'!AW12</f>
        <v>-4.300000000000011</v>
      </c>
      <c r="AX12" s="61">
        <f>+'当年度'!AX12-'前年度'!AX12</f>
        <v>-0.040000000000000036</v>
      </c>
    </row>
    <row r="13" spans="1:50" ht="21" customHeight="1">
      <c r="A13" s="80"/>
      <c r="B13" s="75" t="s">
        <v>40</v>
      </c>
      <c r="C13" s="58">
        <f>+'当年度'!C13-'前年度'!C13</f>
        <v>-4225</v>
      </c>
      <c r="D13" s="58">
        <f>+'当年度'!D13-'前年度'!D13</f>
        <v>-10189</v>
      </c>
      <c r="E13" s="58">
        <f>+'当年度'!E13-'前年度'!E13</f>
        <v>-2255</v>
      </c>
      <c r="F13" s="58">
        <f>+'当年度'!F13-'前年度'!F13</f>
        <v>-1423</v>
      </c>
      <c r="G13" s="58">
        <f>+'当年度'!G13-'前年度'!G13</f>
        <v>-100624</v>
      </c>
      <c r="H13" s="58">
        <f>+'当年度'!H13-'前年度'!H13</f>
        <v>-47050</v>
      </c>
      <c r="I13" s="58">
        <f>+'当年度'!I13-'前年度'!I13</f>
        <v>0</v>
      </c>
      <c r="J13" s="58">
        <f>+'当年度'!J13-'前年度'!J13</f>
        <v>-88874</v>
      </c>
      <c r="K13" s="58">
        <f>+'当年度'!K13-'前年度'!K13</f>
        <v>35300</v>
      </c>
      <c r="L13" s="58">
        <f>+'当年度'!L13-'前年度'!L13</f>
        <v>0</v>
      </c>
      <c r="M13" s="58">
        <f>+'当年度'!M13-'前年度'!M13</f>
        <v>-253601</v>
      </c>
      <c r="N13" s="58">
        <f>+'当年度'!N13-'前年度'!N13</f>
        <v>-115461</v>
      </c>
      <c r="O13" s="58">
        <f>+'当年度'!O13-'前年度'!O13</f>
        <v>0</v>
      </c>
      <c r="P13" s="58">
        <f>+'当年度'!P13-'前年度'!P13</f>
        <v>0</v>
      </c>
      <c r="Q13" s="58">
        <f>+'当年度'!Q13-'前年度'!Q13</f>
        <v>0</v>
      </c>
      <c r="R13" s="58">
        <f>+'当年度'!R13-'前年度'!R13</f>
        <v>0</v>
      </c>
      <c r="S13" s="58">
        <f>+'当年度'!S13-'前年度'!S13</f>
        <v>-79260</v>
      </c>
      <c r="T13" s="58">
        <f>+'当年度'!T13-'前年度'!T13</f>
        <v>0</v>
      </c>
      <c r="U13" s="58">
        <f>+'当年度'!U13-'前年度'!U13</f>
        <v>-8308</v>
      </c>
      <c r="V13" s="58">
        <f>+'当年度'!V13-'前年度'!V13</f>
        <v>0</v>
      </c>
      <c r="W13" s="58">
        <f>+'当年度'!W13-'前年度'!W13</f>
        <v>-10983</v>
      </c>
      <c r="X13" s="58">
        <f>+'当年度'!X13-'前年度'!X13</f>
        <v>-10653</v>
      </c>
      <c r="Y13" s="58">
        <f>+'当年度'!Y13-'前年度'!Y13</f>
        <v>0</v>
      </c>
      <c r="Z13" s="58">
        <f>+'当年度'!Z13-'前年度'!Z13</f>
        <v>0</v>
      </c>
      <c r="AA13" s="58">
        <f>+'当年度'!AA13-'前年度'!AA13</f>
        <v>0</v>
      </c>
      <c r="AB13" s="58">
        <f>+'当年度'!AB13-'前年度'!AB13</f>
        <v>-30239</v>
      </c>
      <c r="AC13" s="58">
        <f>+'当年度'!AC13-'前年度'!AC13</f>
        <v>102200</v>
      </c>
      <c r="AD13" s="58">
        <f>+'当年度'!AD13-'前年度'!AD13</f>
        <v>0</v>
      </c>
      <c r="AE13" s="58">
        <f>+'当年度'!AE13-'前年度'!AE13</f>
        <v>0</v>
      </c>
      <c r="AF13" s="58">
        <f>+'当年度'!AF13-'前年度'!AF13</f>
        <v>0</v>
      </c>
      <c r="AG13" s="58">
        <f>+'当年度'!AG13-'前年度'!AG13</f>
        <v>-18899</v>
      </c>
      <c r="AH13" s="58">
        <f>+'当年度'!AH13-'前年度'!AH13</f>
        <v>0</v>
      </c>
      <c r="AI13" s="58">
        <f>+'当年度'!AI13-'前年度'!AI13</f>
        <v>-6911</v>
      </c>
      <c r="AJ13" s="58">
        <f>+'当年度'!AJ13-'前年度'!AJ13</f>
        <v>0</v>
      </c>
      <c r="AK13" s="58">
        <f>+'当年度'!AK13-'前年度'!AK13</f>
        <v>-56668</v>
      </c>
      <c r="AL13" s="58">
        <f>+'当年度'!AL13-'前年度'!AL13</f>
        <v>-10015</v>
      </c>
      <c r="AM13" s="58">
        <f>+'当年度'!AM13-'前年度'!AM13</f>
        <v>145613</v>
      </c>
      <c r="AN13" s="58">
        <f>+'当年度'!AN13-'前年度'!AN13</f>
        <v>-7112</v>
      </c>
      <c r="AO13" s="58">
        <f>+'当年度'!AO13-'前年度'!AO13</f>
        <v>0</v>
      </c>
      <c r="AP13" s="58">
        <f>+'当年度'!AP13-'前年度'!AP13</f>
        <v>-50589</v>
      </c>
      <c r="AQ13" s="58">
        <f>+'当年度'!AQ13-'前年度'!AQ13</f>
        <v>-14037</v>
      </c>
      <c r="AR13" s="58"/>
      <c r="AS13" s="58">
        <f>+'当年度'!AS13-'前年度'!AS13</f>
        <v>-319438</v>
      </c>
      <c r="AT13" s="53"/>
      <c r="AU13" s="59">
        <f>+'当年度'!AU13-'前年度'!AU13</f>
        <v>55429</v>
      </c>
      <c r="AV13" s="59">
        <f>+'当年度'!AV13-'前年度'!AV13</f>
        <v>-14866</v>
      </c>
      <c r="AW13" s="60">
        <f>+'当年度'!AW13-'前年度'!AW13</f>
        <v>-7.699999999999989</v>
      </c>
      <c r="AX13" s="61">
        <f>+'当年度'!AX13-'前年度'!AX13</f>
        <v>-0.08000000000000007</v>
      </c>
    </row>
    <row r="14" spans="1:50" ht="21" customHeight="1">
      <c r="A14" s="80"/>
      <c r="B14" s="75" t="s">
        <v>41</v>
      </c>
      <c r="C14" s="58">
        <f>+'当年度'!C14-'前年度'!C14</f>
        <v>-132451</v>
      </c>
      <c r="D14" s="58">
        <f>+'当年度'!D14-'前年度'!D14</f>
        <v>-82535</v>
      </c>
      <c r="E14" s="58">
        <f>+'当年度'!E14-'前年度'!E14</f>
        <v>-24912</v>
      </c>
      <c r="F14" s="58">
        <f>+'当年度'!F14-'前年度'!F14</f>
        <v>-7910</v>
      </c>
      <c r="G14" s="58">
        <f>+'当年度'!G14-'前年度'!G14</f>
        <v>-608152</v>
      </c>
      <c r="H14" s="58">
        <f>+'当年度'!H14-'前年度'!H14</f>
        <v>-77245</v>
      </c>
      <c r="I14" s="58">
        <f>+'当年度'!I14-'前年度'!I14</f>
        <v>-11521</v>
      </c>
      <c r="J14" s="58">
        <f>+'当年度'!J14-'前年度'!J14</f>
        <v>-519386</v>
      </c>
      <c r="K14" s="58">
        <f>+'当年度'!K14-'前年度'!K14</f>
        <v>0</v>
      </c>
      <c r="L14" s="58">
        <f>+'当年度'!L14-'前年度'!L14</f>
        <v>0</v>
      </c>
      <c r="M14" s="58">
        <f>+'当年度'!M14-'前年度'!M14</f>
        <v>2493925</v>
      </c>
      <c r="N14" s="58">
        <f>+'当年度'!N14-'前年度'!N14</f>
        <v>-221152</v>
      </c>
      <c r="O14" s="58">
        <f>+'当年度'!O14-'前年度'!O14</f>
        <v>0</v>
      </c>
      <c r="P14" s="58">
        <f>+'当年度'!P14-'前年度'!P14</f>
        <v>-2380</v>
      </c>
      <c r="Q14" s="58">
        <f>+'当年度'!Q14-'前年度'!Q14</f>
        <v>20423</v>
      </c>
      <c r="R14" s="58">
        <f>+'当年度'!R14-'前年度'!R14</f>
        <v>3149600</v>
      </c>
      <c r="S14" s="58">
        <f>+'当年度'!S14-'前年度'!S14</f>
        <v>-235952</v>
      </c>
      <c r="T14" s="58">
        <f>+'当年度'!T14-'前年度'!T14</f>
        <v>-4403</v>
      </c>
      <c r="U14" s="58">
        <f>+'当年度'!U14-'前年度'!U14</f>
        <v>0</v>
      </c>
      <c r="V14" s="58">
        <f>+'当年度'!V14-'前年度'!V14</f>
        <v>-5029</v>
      </c>
      <c r="W14" s="58">
        <f>+'当年度'!W14-'前年度'!W14</f>
        <v>-43100</v>
      </c>
      <c r="X14" s="58">
        <f>+'当年度'!X14-'前年度'!X14</f>
        <v>0</v>
      </c>
      <c r="Y14" s="58">
        <f>+'当年度'!Y14-'前年度'!Y14</f>
        <v>0</v>
      </c>
      <c r="Z14" s="58">
        <f>+'当年度'!Z14-'前年度'!Z14</f>
        <v>0</v>
      </c>
      <c r="AA14" s="58">
        <f>+'当年度'!AA14-'前年度'!AA14</f>
        <v>0</v>
      </c>
      <c r="AB14" s="58">
        <f>+'当年度'!AB14-'前年度'!AB14</f>
        <v>-6609</v>
      </c>
      <c r="AC14" s="58">
        <f>+'当年度'!AC14-'前年度'!AC14</f>
        <v>0</v>
      </c>
      <c r="AD14" s="58">
        <f>+'当年度'!AD14-'前年度'!AD14</f>
        <v>0</v>
      </c>
      <c r="AE14" s="58">
        <f>+'当年度'!AE14-'前年度'!AE14</f>
        <v>0</v>
      </c>
      <c r="AF14" s="58">
        <f>+'当年度'!AF14-'前年度'!AF14</f>
        <v>0</v>
      </c>
      <c r="AG14" s="58">
        <f>+'当年度'!AG14-'前年度'!AG14</f>
        <v>-126194</v>
      </c>
      <c r="AH14" s="58">
        <f>+'当年度'!AH14-'前年度'!AH14</f>
        <v>0</v>
      </c>
      <c r="AI14" s="58">
        <f>+'当年度'!AI14-'前年度'!AI14</f>
        <v>-17784</v>
      </c>
      <c r="AJ14" s="58">
        <f>+'当年度'!AJ14-'前年度'!AJ14</f>
        <v>0</v>
      </c>
      <c r="AK14" s="58">
        <f>+'当年度'!AK14-'前年度'!AK14</f>
        <v>-164228</v>
      </c>
      <c r="AL14" s="58">
        <f>+'当年度'!AL14-'前年度'!AL14</f>
        <v>-14921</v>
      </c>
      <c r="AM14" s="58">
        <f>+'当年度'!AM14-'前年度'!AM14</f>
        <v>302391</v>
      </c>
      <c r="AN14" s="58">
        <f>+'当年度'!AN14-'前年度'!AN14</f>
        <v>-1369</v>
      </c>
      <c r="AO14" s="58">
        <f>+'当年度'!AO14-'前年度'!AO14</f>
        <v>0</v>
      </c>
      <c r="AP14" s="58">
        <f>+'当年度'!AP14-'前年度'!AP14</f>
        <v>-4464</v>
      </c>
      <c r="AQ14" s="58">
        <f>+'当年度'!AQ14-'前年度'!AQ14</f>
        <v>-9508</v>
      </c>
      <c r="AR14" s="58"/>
      <c r="AS14" s="58">
        <f>+'当年度'!AS14-'前年度'!AS14</f>
        <v>1677814</v>
      </c>
      <c r="AT14" s="53"/>
      <c r="AU14" s="59">
        <f>+'当年度'!AU14-'前年度'!AU14</f>
        <v>1043143</v>
      </c>
      <c r="AV14" s="59">
        <f>+'当年度'!AV14-'前年度'!AV14</f>
        <v>-32065</v>
      </c>
      <c r="AW14" s="60">
        <f>+'当年度'!AW14-'前年度'!AW14</f>
        <v>2.200000000000003</v>
      </c>
      <c r="AX14" s="61">
        <f>+'当年度'!AX14-'前年度'!AX14</f>
        <v>0.020000000000000018</v>
      </c>
    </row>
    <row r="15" spans="1:50" ht="21" customHeight="1">
      <c r="A15" s="80"/>
      <c r="B15" s="75" t="s">
        <v>42</v>
      </c>
      <c r="C15" s="58">
        <f>+'当年度'!C15-'前年度'!C15</f>
        <v>-9589</v>
      </c>
      <c r="D15" s="58">
        <f>+'当年度'!D15-'前年度'!D15</f>
        <v>-55297</v>
      </c>
      <c r="E15" s="58">
        <f>+'当年度'!E15-'前年度'!E15</f>
        <v>-12830</v>
      </c>
      <c r="F15" s="58">
        <f>+'当年度'!F15-'前年度'!F15</f>
        <v>-6670</v>
      </c>
      <c r="G15" s="58">
        <f>+'当年度'!G15-'前年度'!G15</f>
        <v>381763</v>
      </c>
      <c r="H15" s="58">
        <f>+'当年度'!H15-'前年度'!H15</f>
        <v>377592</v>
      </c>
      <c r="I15" s="58">
        <f>+'当年度'!I15-'前年度'!I15</f>
        <v>5946</v>
      </c>
      <c r="J15" s="58">
        <f>+'当年度'!J15-'前年度'!J15</f>
        <v>-127775</v>
      </c>
      <c r="K15" s="58">
        <f>+'当年度'!K15-'前年度'!K15</f>
        <v>126000</v>
      </c>
      <c r="L15" s="58">
        <f>+'当年度'!L15-'前年度'!L15</f>
        <v>0</v>
      </c>
      <c r="M15" s="58">
        <f>+'当年度'!M15-'前年度'!M15</f>
        <v>-244274</v>
      </c>
      <c r="N15" s="58">
        <f>+'当年度'!N15-'前年度'!N15</f>
        <v>-67391</v>
      </c>
      <c r="O15" s="58">
        <f>+'当年度'!O15-'前年度'!O15</f>
        <v>0</v>
      </c>
      <c r="P15" s="58">
        <f>+'当年度'!P15-'前年度'!P15</f>
        <v>0</v>
      </c>
      <c r="Q15" s="58">
        <f>+'当年度'!Q15-'前年度'!Q15</f>
        <v>4423</v>
      </c>
      <c r="R15" s="58">
        <f>+'当年度'!R15-'前年度'!R15</f>
        <v>0</v>
      </c>
      <c r="S15" s="58">
        <f>+'当年度'!S15-'前年度'!S15</f>
        <v>-9305</v>
      </c>
      <c r="T15" s="58">
        <f>+'当年度'!T15-'前年度'!T15</f>
        <v>-1115</v>
      </c>
      <c r="U15" s="58">
        <f>+'当年度'!U15-'前年度'!U15</f>
        <v>-3155</v>
      </c>
      <c r="V15" s="58">
        <f>+'当年度'!V15-'前年度'!V15</f>
        <v>0</v>
      </c>
      <c r="W15" s="58">
        <f>+'当年度'!W15-'前年度'!W15</f>
        <v>0</v>
      </c>
      <c r="X15" s="58">
        <f>+'当年度'!X15-'前年度'!X15</f>
        <v>142400</v>
      </c>
      <c r="Y15" s="58">
        <f>+'当年度'!Y15-'前年度'!Y15</f>
        <v>0</v>
      </c>
      <c r="Z15" s="58">
        <f>+'当年度'!Z15-'前年度'!Z15</f>
        <v>0</v>
      </c>
      <c r="AA15" s="58">
        <f>+'当年度'!AA15-'前年度'!AA15</f>
        <v>0</v>
      </c>
      <c r="AB15" s="58">
        <f>+'当年度'!AB15-'前年度'!AB15</f>
        <v>-9433</v>
      </c>
      <c r="AC15" s="58">
        <f>+'当年度'!AC15-'前年度'!AC15</f>
        <v>100000</v>
      </c>
      <c r="AD15" s="58">
        <f>+'当年度'!AD15-'前年度'!AD15</f>
        <v>0</v>
      </c>
      <c r="AE15" s="58">
        <f>+'当年度'!AE15-'前年度'!AE15</f>
        <v>-316</v>
      </c>
      <c r="AF15" s="58">
        <f>+'当年度'!AF15-'前年度'!AF15</f>
        <v>0</v>
      </c>
      <c r="AG15" s="58">
        <f>+'当年度'!AG15-'前年度'!AG15</f>
        <v>46409</v>
      </c>
      <c r="AH15" s="58">
        <f>+'当年度'!AH15-'前年度'!AH15</f>
        <v>-20140</v>
      </c>
      <c r="AI15" s="58">
        <f>+'当年度'!AI15-'前年度'!AI15</f>
        <v>-66203</v>
      </c>
      <c r="AJ15" s="58">
        <f>+'当年度'!AJ15-'前年度'!AJ15</f>
        <v>0</v>
      </c>
      <c r="AK15" s="58">
        <f>+'当年度'!AK15-'前年度'!AK15</f>
        <v>-68536</v>
      </c>
      <c r="AL15" s="58">
        <f>+'当年度'!AL15-'前年度'!AL15</f>
        <v>-11117</v>
      </c>
      <c r="AM15" s="58">
        <f>+'当年度'!AM15-'前年度'!AM15</f>
        <v>146309</v>
      </c>
      <c r="AN15" s="58">
        <f>+'当年度'!AN15-'前年度'!AN15</f>
        <v>-414</v>
      </c>
      <c r="AO15" s="58">
        <f>+'当年度'!AO15-'前年度'!AO15</f>
        <v>0</v>
      </c>
      <c r="AP15" s="58">
        <f>+'当年度'!AP15-'前年度'!AP15</f>
        <v>28600</v>
      </c>
      <c r="AQ15" s="58">
        <f>+'当年度'!AQ15-'前年度'!AQ15</f>
        <v>-5732</v>
      </c>
      <c r="AR15" s="58"/>
      <c r="AS15" s="58">
        <f>+'当年度'!AS15-'前年度'!AS15</f>
        <v>390227</v>
      </c>
      <c r="AT15" s="53"/>
      <c r="AU15" s="59">
        <f>+'当年度'!AU15-'前年度'!AU15</f>
        <v>74871</v>
      </c>
      <c r="AV15" s="59">
        <f>+'当年度'!AV15-'前年度'!AV15</f>
        <v>-14895</v>
      </c>
      <c r="AW15" s="60">
        <f>+'当年度'!AW15-'前年度'!AW15</f>
        <v>4.200000000000017</v>
      </c>
      <c r="AX15" s="61">
        <f>+'当年度'!AX15-'前年度'!AX15</f>
        <v>0.040000000000000036</v>
      </c>
    </row>
    <row r="16" spans="1:50" ht="21" customHeight="1">
      <c r="A16" s="80"/>
      <c r="B16" s="74" t="s">
        <v>43</v>
      </c>
      <c r="C16" s="58">
        <f>+'当年度'!C16-'前年度'!C16</f>
        <v>-99450</v>
      </c>
      <c r="D16" s="58">
        <f>+'当年度'!D16-'前年度'!D16</f>
        <v>-70590</v>
      </c>
      <c r="E16" s="58">
        <f>+'当年度'!E16-'前年度'!E16</f>
        <v>-49896</v>
      </c>
      <c r="F16" s="58">
        <f>+'当年度'!F16-'前年度'!F16</f>
        <v>-73896</v>
      </c>
      <c r="G16" s="58">
        <f>+'当年度'!G16-'前年度'!G16</f>
        <v>-237251</v>
      </c>
      <c r="H16" s="58">
        <f>+'当年度'!H16-'前年度'!H16</f>
        <v>-92963</v>
      </c>
      <c r="I16" s="58">
        <f>+'当年度'!I16-'前年度'!I16</f>
        <v>-3659</v>
      </c>
      <c r="J16" s="58">
        <f>+'当年度'!J16-'前年度'!J16</f>
        <v>-140629</v>
      </c>
      <c r="K16" s="58">
        <f>+'当年度'!K16-'前年度'!K16</f>
        <v>0</v>
      </c>
      <c r="L16" s="58">
        <f>+'当年度'!L16-'前年度'!L16</f>
        <v>0</v>
      </c>
      <c r="M16" s="58">
        <f>+'当年度'!M16-'前年度'!M16</f>
        <v>415923</v>
      </c>
      <c r="N16" s="58">
        <f>+'当年度'!N16-'前年度'!N16</f>
        <v>-62294</v>
      </c>
      <c r="O16" s="58">
        <f>+'当年度'!O16-'前年度'!O16</f>
        <v>0</v>
      </c>
      <c r="P16" s="58">
        <f>+'当年度'!P16-'前年度'!P16</f>
        <v>0</v>
      </c>
      <c r="Q16" s="58">
        <f>+'当年度'!Q16-'前年度'!Q16</f>
        <v>1244</v>
      </c>
      <c r="R16" s="58">
        <f>+'当年度'!R16-'前年度'!R16</f>
        <v>602300</v>
      </c>
      <c r="S16" s="58">
        <f>+'当年度'!S16-'前年度'!S16</f>
        <v>-28369</v>
      </c>
      <c r="T16" s="58">
        <f>+'当年度'!T16-'前年度'!T16</f>
        <v>0</v>
      </c>
      <c r="U16" s="58">
        <f>+'当年度'!U16-'前年度'!U16</f>
        <v>0</v>
      </c>
      <c r="V16" s="58">
        <f>+'当年度'!V16-'前年度'!V16</f>
        <v>0</v>
      </c>
      <c r="W16" s="58">
        <f>+'当年度'!W16-'前年度'!W16</f>
        <v>-3886</v>
      </c>
      <c r="X16" s="58">
        <f>+'当年度'!X16-'前年度'!X16</f>
        <v>0</v>
      </c>
      <c r="Y16" s="58">
        <f>+'当年度'!Y16-'前年度'!Y16</f>
        <v>44986</v>
      </c>
      <c r="Z16" s="58">
        <f>+'当年度'!Z16-'前年度'!Z16</f>
        <v>0</v>
      </c>
      <c r="AA16" s="58">
        <f>+'当年度'!AA16-'前年度'!AA16</f>
        <v>0</v>
      </c>
      <c r="AB16" s="58">
        <f>+'当年度'!AB16-'前年度'!AB16</f>
        <v>-9153</v>
      </c>
      <c r="AC16" s="58">
        <f>+'当年度'!AC16-'前年度'!AC16</f>
        <v>0</v>
      </c>
      <c r="AD16" s="58">
        <f>+'当年度'!AD16-'前年度'!AD16</f>
        <v>-3513</v>
      </c>
      <c r="AE16" s="58">
        <f>+'当年度'!AE16-'前年度'!AE16</f>
        <v>0</v>
      </c>
      <c r="AF16" s="58">
        <f>+'当年度'!AF16-'前年度'!AF16</f>
        <v>0</v>
      </c>
      <c r="AG16" s="58">
        <f>+'当年度'!AG16-'前年度'!AG16</f>
        <v>-18506</v>
      </c>
      <c r="AH16" s="58">
        <f>+'当年度'!AH16-'前年度'!AH16</f>
        <v>0</v>
      </c>
      <c r="AI16" s="58">
        <f>+'当年度'!AI16-'前年度'!AI16</f>
        <v>-3763</v>
      </c>
      <c r="AJ16" s="58">
        <f>+'当年度'!AJ16-'前年度'!AJ16</f>
        <v>0</v>
      </c>
      <c r="AK16" s="58">
        <f>+'当年度'!AK16-'前年度'!AK16</f>
        <v>-24195</v>
      </c>
      <c r="AL16" s="58">
        <f>+'当年度'!AL16-'前年度'!AL16</f>
        <v>-8660</v>
      </c>
      <c r="AM16" s="58">
        <f>+'当年度'!AM16-'前年度'!AM16</f>
        <v>49914</v>
      </c>
      <c r="AN16" s="58">
        <f>+'当年度'!AN16-'前年度'!AN16</f>
        <v>-1695</v>
      </c>
      <c r="AO16" s="58">
        <f>+'当年度'!AO16-'前年度'!AO16</f>
        <v>0</v>
      </c>
      <c r="AP16" s="58">
        <f>+'当年度'!AP16-'前年度'!AP16</f>
        <v>-87702</v>
      </c>
      <c r="AQ16" s="58">
        <f>+'当年度'!AQ16-'前年度'!AQ16</f>
        <v>15893</v>
      </c>
      <c r="AR16" s="58"/>
      <c r="AS16" s="58">
        <f>+'当年度'!AS16-'前年度'!AS16</f>
        <v>-90964</v>
      </c>
      <c r="AT16" s="53"/>
      <c r="AU16" s="59">
        <f>+'当年度'!AU16-'前年度'!AU16</f>
        <v>134908</v>
      </c>
      <c r="AV16" s="59">
        <f>+'当年度'!AV16-'前年度'!AV16</f>
        <v>-18105</v>
      </c>
      <c r="AW16" s="60">
        <f>+'当年度'!AW16-'前年度'!AW16</f>
        <v>-5.199999999999989</v>
      </c>
      <c r="AX16" s="61">
        <f>+'当年度'!AX16-'前年度'!AX16</f>
        <v>-0.06000000000000005</v>
      </c>
    </row>
    <row r="17" spans="1:50" ht="21" customHeight="1">
      <c r="A17" s="80"/>
      <c r="B17" s="75" t="s">
        <v>99</v>
      </c>
      <c r="C17" s="58">
        <f>+'当年度'!C17-'前年度'!C17</f>
        <v>-32444</v>
      </c>
      <c r="D17" s="58">
        <f>+'当年度'!D17-'前年度'!D17</f>
        <v>-17231</v>
      </c>
      <c r="E17" s="58">
        <f>+'当年度'!E17-'前年度'!E17</f>
        <v>-93103</v>
      </c>
      <c r="F17" s="58">
        <f>+'当年度'!F17-'前年度'!F17</f>
        <v>-127</v>
      </c>
      <c r="G17" s="58">
        <f>+'当年度'!G17-'前年度'!G17</f>
        <v>-237875</v>
      </c>
      <c r="H17" s="58">
        <f>+'当年度'!H17-'前年度'!H17</f>
        <v>-196765</v>
      </c>
      <c r="I17" s="58">
        <f>+'当年度'!I17-'前年度'!I17</f>
        <v>-7868</v>
      </c>
      <c r="J17" s="58">
        <f>+'当年度'!J17-'前年度'!J17</f>
        <v>-33242</v>
      </c>
      <c r="K17" s="58">
        <f>+'当年度'!K17-'前年度'!K17</f>
        <v>0</v>
      </c>
      <c r="L17" s="58">
        <f>+'当年度'!L17-'前年度'!L17</f>
        <v>0</v>
      </c>
      <c r="M17" s="58">
        <f>+'当年度'!M17-'前年度'!M17</f>
        <v>553975</v>
      </c>
      <c r="N17" s="58">
        <f>+'当年度'!N17-'前年度'!N17</f>
        <v>-182966</v>
      </c>
      <c r="O17" s="58">
        <f>+'当年度'!O17-'前年度'!O17</f>
        <v>-31729</v>
      </c>
      <c r="P17" s="58">
        <f>+'当年度'!P17-'前年度'!P17</f>
        <v>0</v>
      </c>
      <c r="Q17" s="58">
        <f>+'当年度'!Q17-'前年度'!Q17</f>
        <v>-12000</v>
      </c>
      <c r="R17" s="58">
        <f>+'当年度'!R17-'前年度'!R17</f>
        <v>1097032</v>
      </c>
      <c r="S17" s="58">
        <f>+'当年度'!S17-'前年度'!S17</f>
        <v>-85479</v>
      </c>
      <c r="T17" s="58">
        <f>+'当年度'!T17-'前年度'!T17</f>
        <v>0</v>
      </c>
      <c r="U17" s="58">
        <f>+'当年度'!U17-'前年度'!U17</f>
        <v>0</v>
      </c>
      <c r="V17" s="58">
        <f>+'当年度'!V17-'前年度'!V17</f>
        <v>0</v>
      </c>
      <c r="W17" s="58">
        <f>+'当年度'!W17-'前年度'!W17</f>
        <v>-160753</v>
      </c>
      <c r="X17" s="58">
        <f>+'当年度'!X17-'前年度'!X17</f>
        <v>0</v>
      </c>
      <c r="Y17" s="58">
        <f>+'当年度'!Y17-'前年度'!Y17</f>
        <v>0</v>
      </c>
      <c r="Z17" s="58">
        <f>+'当年度'!Z17-'前年度'!Z17</f>
        <v>0</v>
      </c>
      <c r="AA17" s="58">
        <f>+'当年度'!AA17-'前年度'!AA17</f>
        <v>0</v>
      </c>
      <c r="AB17" s="58">
        <f>+'当年度'!AB17-'前年度'!AB17</f>
        <v>-91973</v>
      </c>
      <c r="AC17" s="58">
        <f>+'当年度'!AC17-'前年度'!AC17</f>
        <v>0</v>
      </c>
      <c r="AD17" s="58">
        <f>+'当年度'!AD17-'前年度'!AD17</f>
        <v>0</v>
      </c>
      <c r="AE17" s="58">
        <f>+'当年度'!AE17-'前年度'!AE17</f>
        <v>0</v>
      </c>
      <c r="AF17" s="58">
        <f>+'当年度'!AF17-'前年度'!AF17</f>
        <v>0</v>
      </c>
      <c r="AG17" s="58">
        <f>+'当年度'!AG17-'前年度'!AG17</f>
        <v>-44202</v>
      </c>
      <c r="AH17" s="58">
        <f>+'当年度'!AH17-'前年度'!AH17</f>
        <v>0</v>
      </c>
      <c r="AI17" s="58">
        <f>+'当年度'!AI17-'前年度'!AI17</f>
        <v>0</v>
      </c>
      <c r="AJ17" s="58">
        <f>+'当年度'!AJ17-'前年度'!AJ17</f>
        <v>0</v>
      </c>
      <c r="AK17" s="58">
        <f>+'当年度'!AK17-'前年度'!AK17</f>
        <v>-167499</v>
      </c>
      <c r="AL17" s="58">
        <f>+'当年度'!AL17-'前年度'!AL17</f>
        <v>-12723</v>
      </c>
      <c r="AM17" s="58">
        <f>+'当年度'!AM17-'前年度'!AM17</f>
        <v>366562</v>
      </c>
      <c r="AN17" s="58">
        <f>+'当年度'!AN17-'前年度'!AN17</f>
        <v>-1691</v>
      </c>
      <c r="AO17" s="58">
        <f>+'当年度'!AO17-'前年度'!AO17</f>
        <v>0</v>
      </c>
      <c r="AP17" s="58">
        <f>+'当年度'!AP17-'前年度'!AP17</f>
        <v>-21200</v>
      </c>
      <c r="AQ17" s="58">
        <f>+'当年度'!AQ17-'前年度'!AQ17</f>
        <v>-1836</v>
      </c>
      <c r="AR17" s="58"/>
      <c r="AS17" s="58">
        <f>+'当年度'!AS17-'前年度'!AS17</f>
        <v>215864</v>
      </c>
      <c r="AT17" s="53"/>
      <c r="AU17" s="59">
        <f>+'当年度'!AU17-'前年度'!AU17</f>
        <v>-505692</v>
      </c>
      <c r="AV17" s="59">
        <f>+'当年度'!AV17-'前年度'!AV17</f>
        <v>-40927</v>
      </c>
      <c r="AW17" s="60">
        <f>+'当年度'!AW17-'前年度'!AW17</f>
        <v>6.599999999999994</v>
      </c>
      <c r="AX17" s="61">
        <f>+'当年度'!AX17-'前年度'!AX17</f>
        <v>0.06999999999999984</v>
      </c>
    </row>
    <row r="18" spans="1:50" ht="21" customHeight="1">
      <c r="A18" s="80"/>
      <c r="B18" s="75" t="s">
        <v>100</v>
      </c>
      <c r="C18" s="58">
        <f>+'当年度'!C18-'前年度'!C18</f>
        <v>-120447</v>
      </c>
      <c r="D18" s="58">
        <f>+'当年度'!D18-'前年度'!D18</f>
        <v>-91176</v>
      </c>
      <c r="E18" s="58">
        <f>+'当年度'!E18-'前年度'!E18</f>
        <v>-109053</v>
      </c>
      <c r="F18" s="58">
        <f>+'当年度'!F18-'前年度'!F18</f>
        <v>-109</v>
      </c>
      <c r="G18" s="58">
        <f>+'当年度'!G18-'前年度'!G18</f>
        <v>-621542</v>
      </c>
      <c r="H18" s="58">
        <f>+'当年度'!H18-'前年度'!H18</f>
        <v>-123118</v>
      </c>
      <c r="I18" s="58">
        <f>+'当年度'!I18-'前年度'!I18</f>
        <v>0</v>
      </c>
      <c r="J18" s="58">
        <f>+'当年度'!J18-'前年度'!J18</f>
        <v>-498424</v>
      </c>
      <c r="K18" s="58">
        <f>+'当年度'!K18-'前年度'!K18</f>
        <v>0</v>
      </c>
      <c r="L18" s="58">
        <f>+'当年度'!L18-'前年度'!L18</f>
        <v>0</v>
      </c>
      <c r="M18" s="58">
        <f>+'当年度'!M18-'前年度'!M18</f>
        <v>2312084</v>
      </c>
      <c r="N18" s="58">
        <f>+'当年度'!N18-'前年度'!N18</f>
        <v>-209949</v>
      </c>
      <c r="O18" s="58">
        <f>+'当年度'!O18-'前年度'!O18</f>
        <v>-5947</v>
      </c>
      <c r="P18" s="58">
        <f>+'当年度'!P18-'前年度'!P18</f>
        <v>21843</v>
      </c>
      <c r="Q18" s="58">
        <f>+'当年度'!Q18-'前年度'!Q18</f>
        <v>-14949</v>
      </c>
      <c r="R18" s="58">
        <f>+'当年度'!R18-'前年度'!R18</f>
        <v>2975300</v>
      </c>
      <c r="S18" s="58">
        <f>+'当年度'!S18-'前年度'!S18</f>
        <v>-230634</v>
      </c>
      <c r="T18" s="58">
        <f>+'当年度'!T18-'前年度'!T18</f>
        <v>0</v>
      </c>
      <c r="U18" s="58">
        <f>+'当年度'!U18-'前年度'!U18</f>
        <v>4004</v>
      </c>
      <c r="V18" s="58">
        <f>+'当年度'!V18-'前年度'!V18</f>
        <v>0</v>
      </c>
      <c r="W18" s="58">
        <f>+'当年度'!W18-'前年度'!W18</f>
        <v>-34813</v>
      </c>
      <c r="X18" s="58">
        <f>+'当年度'!X18-'前年度'!X18</f>
        <v>-31425</v>
      </c>
      <c r="Y18" s="58">
        <f>+'当年度'!Y18-'前年度'!Y18</f>
        <v>0</v>
      </c>
      <c r="Z18" s="58">
        <f>+'当年度'!Z18-'前年度'!Z18</f>
        <v>-72365</v>
      </c>
      <c r="AA18" s="58">
        <f>+'当年度'!AA18-'前年度'!AA18</f>
        <v>0</v>
      </c>
      <c r="AB18" s="58">
        <f>+'当年度'!AB18-'前年度'!AB18</f>
        <v>-29423</v>
      </c>
      <c r="AC18" s="58">
        <f>+'当年度'!AC18-'前年度'!AC18</f>
        <v>0</v>
      </c>
      <c r="AD18" s="58">
        <f>+'当年度'!AD18-'前年度'!AD18</f>
        <v>-1890</v>
      </c>
      <c r="AE18" s="58">
        <f>+'当年度'!AE18-'前年度'!AE18</f>
        <v>-7067</v>
      </c>
      <c r="AF18" s="58">
        <f>+'当年度'!AF18-'前年度'!AF18</f>
        <v>-7067</v>
      </c>
      <c r="AG18" s="58">
        <f>+'当年度'!AG18-'前年度'!AG18</f>
        <v>-75781</v>
      </c>
      <c r="AH18" s="58">
        <f>+'当年度'!AH18-'前年度'!AH18</f>
        <v>-2819</v>
      </c>
      <c r="AI18" s="58">
        <f>+'当年度'!AI18-'前年度'!AI18</f>
        <v>-4856</v>
      </c>
      <c r="AJ18" s="58">
        <f>+'当年度'!AJ18-'前年度'!AJ18</f>
        <v>0</v>
      </c>
      <c r="AK18" s="58">
        <f>+'当年度'!AK18-'前年度'!AK18</f>
        <v>-139138</v>
      </c>
      <c r="AL18" s="58">
        <f>+'当年度'!AL18-'前年度'!AL18</f>
        <v>-14762</v>
      </c>
      <c r="AM18" s="58">
        <f>+'当年度'!AM18-'前年度'!AM18</f>
        <v>420208</v>
      </c>
      <c r="AN18" s="58">
        <f>+'当年度'!AN18-'前年度'!AN18</f>
        <v>-6273</v>
      </c>
      <c r="AO18" s="58">
        <f>+'当年度'!AO18-'前年度'!AO18</f>
        <v>-1111</v>
      </c>
      <c r="AP18" s="58">
        <f>+'当年度'!AP18-'前年度'!AP18</f>
        <v>15801</v>
      </c>
      <c r="AQ18" s="58">
        <f>+'当年度'!AQ18-'前年度'!AQ18</f>
        <v>-81503</v>
      </c>
      <c r="AR18" s="58"/>
      <c r="AS18" s="58">
        <f>+'当年度'!AS18-'前年度'!AS18</f>
        <v>1428529</v>
      </c>
      <c r="AT18" s="53"/>
      <c r="AU18" s="59">
        <f>+'当年度'!AU18-'前年度'!AU18</f>
        <v>259225</v>
      </c>
      <c r="AV18" s="59">
        <f>+'当年度'!AV18-'前年度'!AV18</f>
        <v>-50476</v>
      </c>
      <c r="AW18" s="60">
        <f>+'当年度'!AW18-'前年度'!AW18</f>
        <v>6.400000000000006</v>
      </c>
      <c r="AX18" s="61">
        <f>+'当年度'!AX18-'前年度'!AX18</f>
        <v>0.06000000000000005</v>
      </c>
    </row>
    <row r="19" spans="1:50" ht="21" customHeight="1">
      <c r="A19" s="80"/>
      <c r="B19" s="76" t="s">
        <v>101</v>
      </c>
      <c r="C19" s="62">
        <f>+'当年度'!C19-'前年度'!C19</f>
        <v>-239328</v>
      </c>
      <c r="D19" s="62">
        <f>+'当年度'!D19-'前年度'!D19</f>
        <v>-122281</v>
      </c>
      <c r="E19" s="62">
        <f>+'当年度'!E19-'前年度'!E19</f>
        <v>-72643</v>
      </c>
      <c r="F19" s="62">
        <f>+'当年度'!F19-'前年度'!F19</f>
        <v>-17033</v>
      </c>
      <c r="G19" s="62">
        <f>+'当年度'!G19-'前年度'!G19</f>
        <v>-902736</v>
      </c>
      <c r="H19" s="62">
        <f>+'当年度'!H19-'前年度'!H19</f>
        <v>-681353</v>
      </c>
      <c r="I19" s="62">
        <f>+'当年度'!I19-'前年度'!I19</f>
        <v>-8492</v>
      </c>
      <c r="J19" s="62">
        <f>+'当年度'!J19-'前年度'!J19</f>
        <v>-228691</v>
      </c>
      <c r="K19" s="62">
        <f>+'当年度'!K19-'前年度'!K19</f>
        <v>15800</v>
      </c>
      <c r="L19" s="62">
        <f>+'当年度'!L19-'前年度'!L19</f>
        <v>0</v>
      </c>
      <c r="M19" s="62">
        <f>+'当年度'!M19-'前年度'!M19</f>
        <v>440083</v>
      </c>
      <c r="N19" s="62">
        <f>+'当年度'!N19-'前年度'!N19</f>
        <v>-589415</v>
      </c>
      <c r="O19" s="62">
        <f>+'当年度'!O19-'前年度'!O19</f>
        <v>-108993</v>
      </c>
      <c r="P19" s="62">
        <f>+'当年度'!P19-'前年度'!P19</f>
        <v>-3656</v>
      </c>
      <c r="Q19" s="62">
        <f>+'当年度'!Q19-'前年度'!Q19</f>
        <v>-44444</v>
      </c>
      <c r="R19" s="62">
        <f>+'当年度'!R19-'前年度'!R19</f>
        <v>2654215</v>
      </c>
      <c r="S19" s="62">
        <f>+'当年度'!S19-'前年度'!S19</f>
        <v>-760744</v>
      </c>
      <c r="T19" s="62">
        <f>+'当年度'!T19-'前年度'!T19</f>
        <v>9005</v>
      </c>
      <c r="U19" s="62">
        <f>+'当年度'!U19-'前年度'!U19</f>
        <v>-76766</v>
      </c>
      <c r="V19" s="62">
        <f>+'当年度'!V19-'前年度'!V19</f>
        <v>-5459</v>
      </c>
      <c r="W19" s="62">
        <f>+'当年度'!W19-'前年度'!W19</f>
        <v>-195205</v>
      </c>
      <c r="X19" s="62">
        <f>+'当年度'!X19-'前年度'!X19</f>
        <v>24252</v>
      </c>
      <c r="Y19" s="62">
        <f>+'当年度'!Y19-'前年度'!Y19</f>
        <v>0</v>
      </c>
      <c r="Z19" s="62">
        <f>+'当年度'!Z19-'前年度'!Z19</f>
        <v>0</v>
      </c>
      <c r="AA19" s="62">
        <f>+'当年度'!AA19-'前年度'!AA19</f>
        <v>0</v>
      </c>
      <c r="AB19" s="62">
        <f>+'当年度'!AB19-'前年度'!AB19</f>
        <v>-66762</v>
      </c>
      <c r="AC19" s="62">
        <f>+'当年度'!AC19-'前年度'!AC19</f>
        <v>656500</v>
      </c>
      <c r="AD19" s="62">
        <f>+'当年度'!AD19-'前年度'!AD19</f>
        <v>-2696</v>
      </c>
      <c r="AE19" s="62">
        <f>+'当年度'!AE19-'前年度'!AE19</f>
        <v>-55797</v>
      </c>
      <c r="AF19" s="62">
        <f>+'当年度'!AF19-'前年度'!AF19</f>
        <v>-30185</v>
      </c>
      <c r="AG19" s="62">
        <f>+'当年度'!AG19-'前年度'!AG19</f>
        <v>-181603</v>
      </c>
      <c r="AH19" s="62">
        <f>+'当年度'!AH19-'前年度'!AH19</f>
        <v>-47248</v>
      </c>
      <c r="AI19" s="62">
        <f>+'当年度'!AI19-'前年度'!AI19</f>
        <v>-57663</v>
      </c>
      <c r="AJ19" s="62">
        <f>+'当年度'!AJ19-'前年度'!AJ19</f>
        <v>0</v>
      </c>
      <c r="AK19" s="62">
        <f>+'当年度'!AK19-'前年度'!AK19</f>
        <v>-289490</v>
      </c>
      <c r="AL19" s="62">
        <f>+'当年度'!AL19-'前年度'!AL19</f>
        <v>-37288</v>
      </c>
      <c r="AM19" s="62">
        <f>+'当年度'!AM19-'前年度'!AM19</f>
        <v>700163</v>
      </c>
      <c r="AN19" s="62">
        <f>+'当年度'!AN19-'前年度'!AN19</f>
        <v>-6009</v>
      </c>
      <c r="AO19" s="62">
        <f>+'当年度'!AO19-'前年度'!AO19</f>
        <v>-21848</v>
      </c>
      <c r="AP19" s="62">
        <f>+'当年度'!AP19-'前年度'!AP19</f>
        <v>-251742</v>
      </c>
      <c r="AQ19" s="62">
        <f>+'当年度'!AQ19-'前年度'!AQ19</f>
        <v>75037</v>
      </c>
      <c r="AR19" s="62"/>
      <c r="AS19" s="62">
        <f>+'当年度'!AS19-'前年度'!AS19</f>
        <v>-353851</v>
      </c>
      <c r="AT19" s="53"/>
      <c r="AU19" s="63">
        <f>+'当年度'!AU19-'前年度'!AU19</f>
        <v>568726</v>
      </c>
      <c r="AV19" s="63">
        <f>+'当年度'!AV19-'前年度'!AV19</f>
        <v>-74191</v>
      </c>
      <c r="AW19" s="64">
        <f>+'当年度'!AW19-'前年度'!AW19</f>
        <v>-5.899999999999977</v>
      </c>
      <c r="AX19" s="65">
        <f>+'当年度'!AX19-'前年度'!AX19</f>
        <v>-0.06000000000000005</v>
      </c>
    </row>
    <row r="20" spans="1:50" ht="21" customHeight="1">
      <c r="A20" s="80"/>
      <c r="B20" s="75" t="s">
        <v>44</v>
      </c>
      <c r="C20" s="54">
        <f>+'当年度'!C20-'前年度'!C20</f>
        <v>-5247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-10835</v>
      </c>
      <c r="H20" s="54">
        <f>+'当年度'!H20-'前年度'!H20</f>
        <v>-10835</v>
      </c>
      <c r="I20" s="54">
        <f>+'当年度'!I20-'前年度'!I20</f>
        <v>0</v>
      </c>
      <c r="J20" s="54">
        <f>+'当年度'!J20-'前年度'!J20</f>
        <v>0</v>
      </c>
      <c r="K20" s="54">
        <f>+'当年度'!K20-'前年度'!K20</f>
        <v>0</v>
      </c>
      <c r="L20" s="54">
        <f>+'当年度'!L20-'前年度'!L20</f>
        <v>0</v>
      </c>
      <c r="M20" s="54">
        <f>+'当年度'!M20-'前年度'!M20</f>
        <v>-54242</v>
      </c>
      <c r="N20" s="54">
        <f>+'当年度'!N20-'前年度'!N20</f>
        <v>0</v>
      </c>
      <c r="O20" s="54">
        <f>+'当年度'!O20-'前年度'!O20</f>
        <v>0</v>
      </c>
      <c r="P20" s="54">
        <f>+'当年度'!P20-'前年度'!P20</f>
        <v>0</v>
      </c>
      <c r="Q20" s="54">
        <f>+'当年度'!Q20-'前年度'!Q20</f>
        <v>0</v>
      </c>
      <c r="R20" s="54">
        <f>+'当年度'!R20-'前年度'!R20</f>
        <v>0</v>
      </c>
      <c r="S20" s="54">
        <f>+'当年度'!S20-'前年度'!S20</f>
        <v>-41035</v>
      </c>
      <c r="T20" s="54">
        <f>+'当年度'!T20-'前年度'!T20</f>
        <v>0</v>
      </c>
      <c r="U20" s="54">
        <f>+'当年度'!U20-'前年度'!U20</f>
        <v>0</v>
      </c>
      <c r="V20" s="54">
        <f>+'当年度'!V20-'前年度'!V20</f>
        <v>0</v>
      </c>
      <c r="W20" s="54">
        <f>+'当年度'!W20-'前年度'!W20</f>
        <v>0</v>
      </c>
      <c r="X20" s="54">
        <f>+'当年度'!X20-'前年度'!X20</f>
        <v>0</v>
      </c>
      <c r="Y20" s="54">
        <f>+'当年度'!Y20-'前年度'!Y20</f>
        <v>0</v>
      </c>
      <c r="Z20" s="54">
        <f>+'当年度'!Z20-'前年度'!Z20</f>
        <v>0</v>
      </c>
      <c r="AA20" s="54">
        <f>+'当年度'!AA20-'前年度'!AA20</f>
        <v>0</v>
      </c>
      <c r="AB20" s="54">
        <f>+'当年度'!AB20-'前年度'!AB20</f>
        <v>-21491</v>
      </c>
      <c r="AC20" s="54">
        <f>+'当年度'!AC20-'前年度'!AC20</f>
        <v>0</v>
      </c>
      <c r="AD20" s="54">
        <f>+'当年度'!AD20-'前年度'!AD20</f>
        <v>0</v>
      </c>
      <c r="AE20" s="54">
        <f>+'当年度'!AE20-'前年度'!AE20</f>
        <v>0</v>
      </c>
      <c r="AF20" s="54">
        <f>+'当年度'!AF20-'前年度'!AF20</f>
        <v>0</v>
      </c>
      <c r="AG20" s="54">
        <f>+'当年度'!AG20-'前年度'!AG20</f>
        <v>-7867</v>
      </c>
      <c r="AH20" s="54">
        <f>+'当年度'!AH20-'前年度'!AH20</f>
        <v>0</v>
      </c>
      <c r="AI20" s="54">
        <f>+'当年度'!AI20-'前年度'!AI20</f>
        <v>0</v>
      </c>
      <c r="AJ20" s="54">
        <f>+'当年度'!AJ20-'前年度'!AJ20</f>
        <v>0</v>
      </c>
      <c r="AK20" s="54">
        <f>+'当年度'!AK20-'前年度'!AK20</f>
        <v>-1194</v>
      </c>
      <c r="AL20" s="54">
        <f>+'当年度'!AL20-'前年度'!AL20</f>
        <v>0</v>
      </c>
      <c r="AM20" s="54">
        <f>+'当年度'!AM20-'前年度'!AM20</f>
        <v>36297</v>
      </c>
      <c r="AN20" s="54">
        <f>+'当年度'!AN20-'前年度'!AN20</f>
        <v>-801</v>
      </c>
      <c r="AO20" s="54">
        <f>+'当年度'!AO20-'前年度'!AO20</f>
        <v>0</v>
      </c>
      <c r="AP20" s="54">
        <f>+'当年度'!AP20-'前年度'!AP20</f>
        <v>0</v>
      </c>
      <c r="AQ20" s="54">
        <f>+'当年度'!AQ20-'前年度'!AQ20</f>
        <v>-902</v>
      </c>
      <c r="AR20" s="54"/>
      <c r="AS20" s="54">
        <f>+'当年度'!AS20-'前年度'!AS20</f>
        <v>-66282</v>
      </c>
      <c r="AT20" s="53"/>
      <c r="AU20" s="55">
        <f>+'当年度'!AU20-'前年度'!AU20</f>
        <v>110168</v>
      </c>
      <c r="AV20" s="55">
        <f>+'当年度'!AV20-'前年度'!AV20</f>
        <v>-8216</v>
      </c>
      <c r="AW20" s="56">
        <f>+'当年度'!AW20-'前年度'!AW20</f>
        <v>-7.799999999999997</v>
      </c>
      <c r="AX20" s="57">
        <f>+'当年度'!AX20-'前年度'!AX20</f>
        <v>-0.08000000000000007</v>
      </c>
    </row>
    <row r="21" spans="1:50" ht="21" customHeight="1">
      <c r="A21" s="80"/>
      <c r="B21" s="75" t="s">
        <v>45</v>
      </c>
      <c r="C21" s="58">
        <f>+'当年度'!C21-'前年度'!C21</f>
        <v>-312</v>
      </c>
      <c r="D21" s="58">
        <f>+'当年度'!D21-'前年度'!D21</f>
        <v>0</v>
      </c>
      <c r="E21" s="58">
        <f>+'当年度'!E21-'前年度'!E21</f>
        <v>-2021</v>
      </c>
      <c r="F21" s="58">
        <f>+'当年度'!F21-'前年度'!F21</f>
        <v>-131</v>
      </c>
      <c r="G21" s="58">
        <f>+'当年度'!G21-'前年度'!G21</f>
        <v>41763</v>
      </c>
      <c r="H21" s="58">
        <f>+'当年度'!H21-'前年度'!H21</f>
        <v>14779</v>
      </c>
      <c r="I21" s="58">
        <f>+'当年度'!I21-'前年度'!I21</f>
        <v>0</v>
      </c>
      <c r="J21" s="58">
        <f>+'当年度'!J21-'前年度'!J21</f>
        <v>-3016</v>
      </c>
      <c r="K21" s="58">
        <f>+'当年度'!K21-'前年度'!K21</f>
        <v>30000</v>
      </c>
      <c r="L21" s="58">
        <f>+'当年度'!L21-'前年度'!L21</f>
        <v>0</v>
      </c>
      <c r="M21" s="58">
        <f>+'当年度'!M21-'前年度'!M21</f>
        <v>-155874</v>
      </c>
      <c r="N21" s="58">
        <f>+'当年度'!N21-'前年度'!N21</f>
        <v>-931</v>
      </c>
      <c r="O21" s="58">
        <f>+'当年度'!O21-'前年度'!O21</f>
        <v>0</v>
      </c>
      <c r="P21" s="58">
        <f>+'当年度'!P21-'前年度'!P21</f>
        <v>-28073</v>
      </c>
      <c r="Q21" s="58">
        <f>+'当年度'!Q21-'前年度'!Q21</f>
        <v>-4974</v>
      </c>
      <c r="R21" s="58">
        <f>+'当年度'!R21-'前年度'!R21</f>
        <v>0</v>
      </c>
      <c r="S21" s="58">
        <f>+'当年度'!S21-'前年度'!S21</f>
        <v>14059</v>
      </c>
      <c r="T21" s="58">
        <f>+'当年度'!T21-'前年度'!T21</f>
        <v>-8433</v>
      </c>
      <c r="U21" s="58">
        <f>+'当年度'!U21-'前年度'!U21</f>
        <v>0</v>
      </c>
      <c r="V21" s="58">
        <f>+'当年度'!V21-'前年度'!V21</f>
        <v>0</v>
      </c>
      <c r="W21" s="58">
        <f>+'当年度'!W21-'前年度'!W21</f>
        <v>0</v>
      </c>
      <c r="X21" s="58">
        <f>+'当年度'!X21-'前年度'!X21</f>
        <v>0</v>
      </c>
      <c r="Y21" s="58">
        <f>+'当年度'!Y21-'前年度'!Y21</f>
        <v>0</v>
      </c>
      <c r="Z21" s="58">
        <f>+'当年度'!Z21-'前年度'!Z21</f>
        <v>0</v>
      </c>
      <c r="AA21" s="58">
        <f>+'当年度'!AA21-'前年度'!AA21</f>
        <v>0</v>
      </c>
      <c r="AB21" s="58">
        <f>+'当年度'!AB21-'前年度'!AB21</f>
        <v>-35560</v>
      </c>
      <c r="AC21" s="58">
        <f>+'当年度'!AC21-'前年度'!AC21</f>
        <v>0</v>
      </c>
      <c r="AD21" s="58">
        <f>+'当年度'!AD21-'前年度'!AD21</f>
        <v>0</v>
      </c>
      <c r="AE21" s="58">
        <f>+'当年度'!AE21-'前年度'!AE21</f>
        <v>0</v>
      </c>
      <c r="AF21" s="58">
        <f>+'当年度'!AF21-'前年度'!AF21</f>
        <v>0</v>
      </c>
      <c r="AG21" s="58">
        <f>+'当年度'!AG21-'前年度'!AG21</f>
        <v>6799</v>
      </c>
      <c r="AH21" s="58">
        <f>+'当年度'!AH21-'前年度'!AH21</f>
        <v>0</v>
      </c>
      <c r="AI21" s="58">
        <f>+'当年度'!AI21-'前年度'!AI21</f>
        <v>-1778</v>
      </c>
      <c r="AJ21" s="58">
        <f>+'当年度'!AJ21-'前年度'!AJ21</f>
        <v>0</v>
      </c>
      <c r="AK21" s="58">
        <f>+'当年度'!AK21-'前年度'!AK21</f>
        <v>-78378</v>
      </c>
      <c r="AL21" s="58">
        <f>+'当年度'!AL21-'前年度'!AL21</f>
        <v>-5062</v>
      </c>
      <c r="AM21" s="58">
        <f>+'当年度'!AM21-'前年度'!AM21</f>
        <v>141427</v>
      </c>
      <c r="AN21" s="58">
        <f>+'当年度'!AN21-'前年度'!AN21</f>
        <v>0</v>
      </c>
      <c r="AO21" s="58">
        <f>+'当年度'!AO21-'前年度'!AO21</f>
        <v>0</v>
      </c>
      <c r="AP21" s="58">
        <f>+'当年度'!AP21-'前年度'!AP21</f>
        <v>0</v>
      </c>
      <c r="AQ21" s="58">
        <f>+'当年度'!AQ21-'前年度'!AQ21</f>
        <v>0</v>
      </c>
      <c r="AR21" s="58"/>
      <c r="AS21" s="58">
        <f>+'当年度'!AS21-'前年度'!AS21</f>
        <v>-89127</v>
      </c>
      <c r="AT21" s="53"/>
      <c r="AU21" s="59">
        <f>+'当年度'!AU21-'前年度'!AU21</f>
        <v>-27210</v>
      </c>
      <c r="AV21" s="59">
        <f>+'当年度'!AV21-'前年度'!AV21</f>
        <v>-16508</v>
      </c>
      <c r="AW21" s="60">
        <f>+'当年度'!AW21-'前年度'!AW21</f>
        <v>-1.2000000000000028</v>
      </c>
      <c r="AX21" s="61">
        <f>+'当年度'!AX21-'前年度'!AX21</f>
        <v>-0.010000000000000009</v>
      </c>
    </row>
    <row r="22" spans="1:50" ht="21" customHeight="1">
      <c r="A22" s="80"/>
      <c r="B22" s="75" t="s">
        <v>46</v>
      </c>
      <c r="C22" s="58">
        <f>+'当年度'!C22-'前年度'!C22</f>
        <v>-10020</v>
      </c>
      <c r="D22" s="58">
        <f>+'当年度'!D22-'前年度'!D22</f>
        <v>-3613</v>
      </c>
      <c r="E22" s="58">
        <f>+'当年度'!E22-'前年度'!E22</f>
        <v>-905</v>
      </c>
      <c r="F22" s="58">
        <f>+'当年度'!F22-'前年度'!F22</f>
        <v>19116</v>
      </c>
      <c r="G22" s="58">
        <f>+'当年度'!G22-'前年度'!G22</f>
        <v>-6629</v>
      </c>
      <c r="H22" s="58">
        <f>+'当年度'!H22-'前年度'!H22</f>
        <v>7357</v>
      </c>
      <c r="I22" s="58">
        <f>+'当年度'!I22-'前年度'!I22</f>
        <v>-1794</v>
      </c>
      <c r="J22" s="58">
        <f>+'当年度'!J22-'前年度'!J22</f>
        <v>-12192</v>
      </c>
      <c r="K22" s="58">
        <f>+'当年度'!K22-'前年度'!K22</f>
        <v>0</v>
      </c>
      <c r="L22" s="58">
        <f>+'当年度'!L22-'前年度'!L22</f>
        <v>0</v>
      </c>
      <c r="M22" s="58">
        <f>+'当年度'!M22-'前年度'!M22</f>
        <v>-302499</v>
      </c>
      <c r="N22" s="58">
        <f>+'当年度'!N22-'前年度'!N22</f>
        <v>-220700</v>
      </c>
      <c r="O22" s="58">
        <f>+'当年度'!O22-'前年度'!O22</f>
        <v>-24849</v>
      </c>
      <c r="P22" s="58">
        <f>+'当年度'!P22-'前年度'!P22</f>
        <v>0</v>
      </c>
      <c r="Q22" s="58">
        <f>+'当年度'!Q22-'前年度'!Q22</f>
        <v>0</v>
      </c>
      <c r="R22" s="58">
        <f>+'当年度'!R22-'前年度'!R22</f>
        <v>0</v>
      </c>
      <c r="S22" s="58">
        <f>+'当年度'!S22-'前年度'!S22</f>
        <v>-18435</v>
      </c>
      <c r="T22" s="58">
        <f>+'当年度'!T22-'前年度'!T22</f>
        <v>-2363</v>
      </c>
      <c r="U22" s="58">
        <f>+'当年度'!U22-'前年度'!U22</f>
        <v>0</v>
      </c>
      <c r="V22" s="58">
        <f>+'当年度'!V22-'前年度'!V22</f>
        <v>0</v>
      </c>
      <c r="W22" s="58">
        <f>+'当年度'!W22-'前年度'!W22</f>
        <v>0</v>
      </c>
      <c r="X22" s="58">
        <f>+'当年度'!X22-'前年度'!X22</f>
        <v>0</v>
      </c>
      <c r="Y22" s="58">
        <f>+'当年度'!Y22-'前年度'!Y22</f>
        <v>0</v>
      </c>
      <c r="Z22" s="58">
        <f>+'当年度'!Z22-'前年度'!Z22</f>
        <v>0</v>
      </c>
      <c r="AA22" s="58">
        <f>+'当年度'!AA22-'前年度'!AA22</f>
        <v>0</v>
      </c>
      <c r="AB22" s="58">
        <f>+'当年度'!AB22-'前年度'!AB22</f>
        <v>0</v>
      </c>
      <c r="AC22" s="58">
        <f>+'当年度'!AC22-'前年度'!AC22</f>
        <v>0</v>
      </c>
      <c r="AD22" s="58">
        <f>+'当年度'!AD22-'前年度'!AD22</f>
        <v>0</v>
      </c>
      <c r="AE22" s="58">
        <f>+'当年度'!AE22-'前年度'!AE22</f>
        <v>0</v>
      </c>
      <c r="AF22" s="58">
        <f>+'当年度'!AF22-'前年度'!AF22</f>
        <v>0</v>
      </c>
      <c r="AG22" s="58">
        <f>+'当年度'!AG22-'前年度'!AG22</f>
        <v>-8796</v>
      </c>
      <c r="AH22" s="58">
        <f>+'当年度'!AH22-'前年度'!AH22</f>
        <v>0</v>
      </c>
      <c r="AI22" s="58">
        <f>+'当年度'!AI22-'前年度'!AI22</f>
        <v>-1799</v>
      </c>
      <c r="AJ22" s="58">
        <f>+'当年度'!AJ22-'前年度'!AJ22</f>
        <v>0</v>
      </c>
      <c r="AK22" s="58">
        <f>+'当年度'!AK22-'前年度'!AK22</f>
        <v>-122529</v>
      </c>
      <c r="AL22" s="58">
        <f>+'当年度'!AL22-'前年度'!AL22</f>
        <v>-9954</v>
      </c>
      <c r="AM22" s="58">
        <f>+'当年度'!AM22-'前年度'!AM22</f>
        <v>251627</v>
      </c>
      <c r="AN22" s="58">
        <f>+'当年度'!AN22-'前年度'!AN22</f>
        <v>0</v>
      </c>
      <c r="AO22" s="58">
        <f>+'当年度'!AO22-'前年度'!AO22</f>
        <v>0</v>
      </c>
      <c r="AP22" s="58">
        <f>+'当年度'!AP22-'前年度'!AP22</f>
        <v>0</v>
      </c>
      <c r="AQ22" s="58">
        <f>+'当年度'!AQ22-'前年度'!AQ22</f>
        <v>-12104</v>
      </c>
      <c r="AR22" s="58"/>
      <c r="AS22" s="58">
        <f>+'当年度'!AS22-'前年度'!AS22</f>
        <v>-204492</v>
      </c>
      <c r="AT22" s="53"/>
      <c r="AU22" s="59">
        <f>+'当年度'!AU22-'前年度'!AU22</f>
        <v>-72500</v>
      </c>
      <c r="AV22" s="59">
        <f>+'当年度'!AV22-'前年度'!AV22</f>
        <v>-21997</v>
      </c>
      <c r="AW22" s="60">
        <f>+'当年度'!AW22-'前年度'!AW22</f>
        <v>-1.8000000000000114</v>
      </c>
      <c r="AX22" s="61">
        <f>+'当年度'!AX22-'前年度'!AX22</f>
        <v>-0.020000000000000018</v>
      </c>
    </row>
    <row r="23" spans="1:50" ht="21" customHeight="1">
      <c r="A23" s="80"/>
      <c r="B23" s="75" t="s">
        <v>47</v>
      </c>
      <c r="C23" s="58">
        <f>+'当年度'!C23-'前年度'!C23</f>
        <v>-11985</v>
      </c>
      <c r="D23" s="58">
        <f>+'当年度'!D23-'前年度'!D23</f>
        <v>-6557</v>
      </c>
      <c r="E23" s="58">
        <f>+'当年度'!E23-'前年度'!E23</f>
        <v>-2941</v>
      </c>
      <c r="F23" s="58">
        <f>+'当年度'!F23-'前年度'!F23</f>
        <v>0</v>
      </c>
      <c r="G23" s="58">
        <f>+'当年度'!G23-'前年度'!G23</f>
        <v>48959</v>
      </c>
      <c r="H23" s="58">
        <f>+'当年度'!H23-'前年度'!H23</f>
        <v>20659</v>
      </c>
      <c r="I23" s="58">
        <f>+'当年度'!I23-'前年度'!I23</f>
        <v>20500</v>
      </c>
      <c r="J23" s="58">
        <f>+'当年度'!J23-'前年度'!J23</f>
        <v>0</v>
      </c>
      <c r="K23" s="58">
        <f>+'当年度'!K23-'前年度'!K23</f>
        <v>0</v>
      </c>
      <c r="L23" s="58">
        <f>+'当年度'!L23-'前年度'!L23</f>
        <v>7800</v>
      </c>
      <c r="M23" s="58">
        <f>+'当年度'!M23-'前年度'!M23</f>
        <v>-107035</v>
      </c>
      <c r="N23" s="58">
        <f>+'当年度'!N23-'前年度'!N23</f>
        <v>-6820</v>
      </c>
      <c r="O23" s="58">
        <f>+'当年度'!O23-'前年度'!O23</f>
        <v>0</v>
      </c>
      <c r="P23" s="58">
        <f>+'当年度'!P23-'前年度'!P23</f>
        <v>0</v>
      </c>
      <c r="Q23" s="58">
        <f>+'当年度'!Q23-'前年度'!Q23</f>
        <v>-3666</v>
      </c>
      <c r="R23" s="58">
        <f>+'当年度'!R23-'前年度'!R23</f>
        <v>0</v>
      </c>
      <c r="S23" s="58">
        <f>+'当年度'!S23-'前年度'!S23</f>
        <v>-65400</v>
      </c>
      <c r="T23" s="58">
        <f>+'当年度'!T23-'前年度'!T23</f>
        <v>0</v>
      </c>
      <c r="U23" s="58">
        <f>+'当年度'!U23-'前年度'!U23</f>
        <v>0</v>
      </c>
      <c r="V23" s="58">
        <f>+'当年度'!V23-'前年度'!V23</f>
        <v>0</v>
      </c>
      <c r="W23" s="58">
        <f>+'当年度'!W23-'前年度'!W23</f>
        <v>-16900</v>
      </c>
      <c r="X23" s="58">
        <f>+'当年度'!X23-'前年度'!X23</f>
        <v>0</v>
      </c>
      <c r="Y23" s="58">
        <f>+'当年度'!Y23-'前年度'!Y23</f>
        <v>0</v>
      </c>
      <c r="Z23" s="58">
        <f>+'当年度'!Z23-'前年度'!Z23</f>
        <v>0</v>
      </c>
      <c r="AA23" s="58">
        <f>+'当年度'!AA23-'前年度'!AA23</f>
        <v>0</v>
      </c>
      <c r="AB23" s="58">
        <f>+'当年度'!AB23-'前年度'!AB23</f>
        <v>-1344</v>
      </c>
      <c r="AC23" s="58">
        <f>+'当年度'!AC23-'前年度'!AC23</f>
        <v>0</v>
      </c>
      <c r="AD23" s="58">
        <f>+'当年度'!AD23-'前年度'!AD23</f>
        <v>0</v>
      </c>
      <c r="AE23" s="58">
        <f>+'当年度'!AE23-'前年度'!AE23</f>
        <v>0</v>
      </c>
      <c r="AF23" s="58">
        <f>+'当年度'!AF23-'前年度'!AF23</f>
        <v>0</v>
      </c>
      <c r="AG23" s="58">
        <f>+'当年度'!AG23-'前年度'!AG23</f>
        <v>-8613</v>
      </c>
      <c r="AH23" s="58">
        <f>+'当年度'!AH23-'前年度'!AH23</f>
        <v>0</v>
      </c>
      <c r="AI23" s="58">
        <f>+'当年度'!AI23-'前年度'!AI23</f>
        <v>-8</v>
      </c>
      <c r="AJ23" s="58">
        <f>+'当年度'!AJ23-'前年度'!AJ23</f>
        <v>0</v>
      </c>
      <c r="AK23" s="58">
        <f>+'当年度'!AK23-'前年度'!AK23</f>
        <v>-15939</v>
      </c>
      <c r="AL23" s="58">
        <f>+'当年度'!AL23-'前年度'!AL23</f>
        <v>-3834</v>
      </c>
      <c r="AM23" s="58">
        <f>+'当年度'!AM23-'前年度'!AM23</f>
        <v>80702</v>
      </c>
      <c r="AN23" s="58">
        <f>+'当年度'!AN23-'前年度'!AN23</f>
        <v>-1260</v>
      </c>
      <c r="AO23" s="58">
        <f>+'当年度'!AO23-'前年度'!AO23</f>
        <v>0</v>
      </c>
      <c r="AP23" s="58">
        <f>+'当年度'!AP23-'前年度'!AP23</f>
        <v>-15957</v>
      </c>
      <c r="AQ23" s="58">
        <f>+'当年度'!AQ23-'前年度'!AQ23</f>
        <v>0</v>
      </c>
      <c r="AR23" s="58"/>
      <c r="AS23" s="58">
        <f>+'当年度'!AS23-'前年度'!AS23</f>
        <v>-39255</v>
      </c>
      <c r="AT23" s="53"/>
      <c r="AU23" s="59">
        <f>+'当年度'!AU23-'前年度'!AU23</f>
        <v>137348</v>
      </c>
      <c r="AV23" s="59">
        <f>+'当年度'!AV23-'前年度'!AV23</f>
        <v>-8315</v>
      </c>
      <c r="AW23" s="60">
        <f>+'当年度'!AW23-'前年度'!AW23</f>
        <v>-8.700000000000003</v>
      </c>
      <c r="AX23" s="61">
        <f>+'当年度'!AX23-'前年度'!AX23</f>
        <v>-0.09000000000000008</v>
      </c>
    </row>
    <row r="24" spans="1:50" ht="21" customHeight="1">
      <c r="A24" s="80"/>
      <c r="B24" s="75" t="s">
        <v>48</v>
      </c>
      <c r="C24" s="58">
        <f>+'当年度'!C24-'前年度'!C24</f>
        <v>-533</v>
      </c>
      <c r="D24" s="58">
        <f>+'当年度'!D24-'前年度'!D24</f>
        <v>0</v>
      </c>
      <c r="E24" s="58">
        <f>+'当年度'!E24-'前年度'!E24</f>
        <v>0</v>
      </c>
      <c r="F24" s="58">
        <f>+'当年度'!F24-'前年度'!F24</f>
        <v>0</v>
      </c>
      <c r="G24" s="58">
        <f>+'当年度'!G24-'前年度'!G24</f>
        <v>-11250</v>
      </c>
      <c r="H24" s="58">
        <f>+'当年度'!H24-'前年度'!H24</f>
        <v>-11250</v>
      </c>
      <c r="I24" s="58">
        <f>+'当年度'!I24-'前年度'!I24</f>
        <v>0</v>
      </c>
      <c r="J24" s="58">
        <f>+'当年度'!J24-'前年度'!J24</f>
        <v>0</v>
      </c>
      <c r="K24" s="58">
        <f>+'当年度'!K24-'前年度'!K24</f>
        <v>0</v>
      </c>
      <c r="L24" s="58">
        <f>+'当年度'!L24-'前年度'!L24</f>
        <v>0</v>
      </c>
      <c r="M24" s="58">
        <f>+'当年度'!M24-'前年度'!M24</f>
        <v>-38493</v>
      </c>
      <c r="N24" s="58">
        <f>+'当年度'!N24-'前年度'!N24</f>
        <v>0</v>
      </c>
      <c r="O24" s="58">
        <f>+'当年度'!O24-'前年度'!O24</f>
        <v>0</v>
      </c>
      <c r="P24" s="58">
        <f>+'当年度'!P24-'前年度'!P24</f>
        <v>0</v>
      </c>
      <c r="Q24" s="58">
        <f>+'当年度'!Q24-'前年度'!Q24</f>
        <v>0</v>
      </c>
      <c r="R24" s="58">
        <f>+'当年度'!R24-'前年度'!R24</f>
        <v>0</v>
      </c>
      <c r="S24" s="58">
        <f>+'当年度'!S24-'前年度'!S24</f>
        <v>0</v>
      </c>
      <c r="T24" s="58">
        <f>+'当年度'!T24-'前年度'!T24</f>
        <v>0</v>
      </c>
      <c r="U24" s="58">
        <f>+'当年度'!U24-'前年度'!U24</f>
        <v>0</v>
      </c>
      <c r="V24" s="58">
        <f>+'当年度'!V24-'前年度'!V24</f>
        <v>0</v>
      </c>
      <c r="W24" s="58">
        <f>+'当年度'!W24-'前年度'!W24</f>
        <v>0</v>
      </c>
      <c r="X24" s="58">
        <f>+'当年度'!X24-'前年度'!X24</f>
        <v>0</v>
      </c>
      <c r="Y24" s="58">
        <f>+'当年度'!Y24-'前年度'!Y24</f>
        <v>0</v>
      </c>
      <c r="Z24" s="58">
        <f>+'当年度'!Z24-'前年度'!Z24</f>
        <v>0</v>
      </c>
      <c r="AA24" s="58">
        <f>+'当年度'!AA24-'前年度'!AA24</f>
        <v>0</v>
      </c>
      <c r="AB24" s="58">
        <f>+'当年度'!AB24-'前年度'!AB24</f>
        <v>-47750</v>
      </c>
      <c r="AC24" s="58">
        <f>+'当年度'!AC24-'前年度'!AC24</f>
        <v>0</v>
      </c>
      <c r="AD24" s="58">
        <f>+'当年度'!AD24-'前年度'!AD24</f>
        <v>0</v>
      </c>
      <c r="AE24" s="58">
        <f>+'当年度'!AE24-'前年度'!AE24</f>
        <v>0</v>
      </c>
      <c r="AF24" s="58">
        <f>+'当年度'!AF24-'前年度'!AF24</f>
        <v>0</v>
      </c>
      <c r="AG24" s="58">
        <f>+'当年度'!AG24-'前年度'!AG24</f>
        <v>-6390</v>
      </c>
      <c r="AH24" s="58">
        <f>+'当年度'!AH24-'前年度'!AH24</f>
        <v>0</v>
      </c>
      <c r="AI24" s="58">
        <f>+'当年度'!AI24-'前年度'!AI24</f>
        <v>-4585</v>
      </c>
      <c r="AJ24" s="58">
        <f>+'当年度'!AJ24-'前年度'!AJ24</f>
        <v>0</v>
      </c>
      <c r="AK24" s="58">
        <f>+'当年度'!AK24-'前年度'!AK24</f>
        <v>0</v>
      </c>
      <c r="AL24" s="58">
        <f>+'当年度'!AL24-'前年度'!AL24</f>
        <v>0</v>
      </c>
      <c r="AM24" s="58">
        <f>+'当年度'!AM24-'前年度'!AM24</f>
        <v>0</v>
      </c>
      <c r="AN24" s="58">
        <f>+'当年度'!AN24-'前年度'!AN24</f>
        <v>0</v>
      </c>
      <c r="AO24" s="58">
        <f>+'当年度'!AO24-'前年度'!AO24</f>
        <v>0</v>
      </c>
      <c r="AP24" s="58">
        <f>+'当年度'!AP24-'前年度'!AP24</f>
        <v>0</v>
      </c>
      <c r="AQ24" s="58">
        <f>+'当年度'!AQ24-'前年度'!AQ24</f>
        <v>0</v>
      </c>
      <c r="AR24" s="58"/>
      <c r="AS24" s="58">
        <f>+'当年度'!AS24-'前年度'!AS24</f>
        <v>-109001</v>
      </c>
      <c r="AT24" s="53"/>
      <c r="AU24" s="59">
        <f>+'当年度'!AU24-'前年度'!AU24</f>
        <v>147033</v>
      </c>
      <c r="AV24" s="59">
        <f>+'当年度'!AV24-'前年度'!AV24</f>
        <v>-11203</v>
      </c>
      <c r="AW24" s="60">
        <f>+'当年度'!AW24-'前年度'!AW24</f>
        <v>-2.5</v>
      </c>
      <c r="AX24" s="61">
        <f>+'当年度'!AX24-'前年度'!AX24</f>
        <v>-0.03</v>
      </c>
    </row>
    <row r="25" spans="1:50" ht="21" customHeight="1">
      <c r="A25" s="80"/>
      <c r="B25" s="74" t="s">
        <v>49</v>
      </c>
      <c r="C25" s="58">
        <f>+'当年度'!C25-'前年度'!C25</f>
        <v>-61536</v>
      </c>
      <c r="D25" s="58">
        <f>+'当年度'!D25-'前年度'!D25</f>
        <v>-40332</v>
      </c>
      <c r="E25" s="58">
        <f>+'当年度'!E25-'前年度'!E25</f>
        <v>-25308</v>
      </c>
      <c r="F25" s="58">
        <f>+'当年度'!F25-'前年度'!F25</f>
        <v>-2480</v>
      </c>
      <c r="G25" s="58">
        <f>+'当年度'!G25-'前年度'!G25</f>
        <v>-69667</v>
      </c>
      <c r="H25" s="58">
        <f>+'当年度'!H25-'前年度'!H25</f>
        <v>-50231</v>
      </c>
      <c r="I25" s="58">
        <f>+'当年度'!I25-'前年度'!I25</f>
        <v>0</v>
      </c>
      <c r="J25" s="58">
        <f>+'当年度'!J25-'前年度'!J25</f>
        <v>-43436</v>
      </c>
      <c r="K25" s="58">
        <f>+'当年度'!K25-'前年度'!K25</f>
        <v>0</v>
      </c>
      <c r="L25" s="58">
        <f>+'当年度'!L25-'前年度'!L25</f>
        <v>24000</v>
      </c>
      <c r="M25" s="58">
        <f>+'当年度'!M25-'前年度'!M25</f>
        <v>-47684</v>
      </c>
      <c r="N25" s="58">
        <f>+'当年度'!N25-'前年度'!N25</f>
        <v>-101852</v>
      </c>
      <c r="O25" s="58">
        <f>+'当年度'!O25-'前年度'!O25</f>
        <v>-2217</v>
      </c>
      <c r="P25" s="58">
        <f>+'当年度'!P25-'前年度'!P25</f>
        <v>0</v>
      </c>
      <c r="Q25" s="58">
        <f>+'当年度'!Q25-'前年度'!Q25</f>
        <v>-10605</v>
      </c>
      <c r="R25" s="58">
        <f>+'当年度'!R25-'前年度'!R25</f>
        <v>146650</v>
      </c>
      <c r="S25" s="58">
        <f>+'当年度'!S25-'前年度'!S25</f>
        <v>-41774</v>
      </c>
      <c r="T25" s="58">
        <f>+'当年度'!T25-'前年度'!T25</f>
        <v>-5934</v>
      </c>
      <c r="U25" s="58">
        <f>+'当年度'!U25-'前年度'!U25</f>
        <v>-12173</v>
      </c>
      <c r="V25" s="58">
        <f>+'当年度'!V25-'前年度'!V25</f>
        <v>0</v>
      </c>
      <c r="W25" s="58">
        <f>+'当年度'!W25-'前年度'!W25</f>
        <v>-6895</v>
      </c>
      <c r="X25" s="58">
        <f>+'当年度'!X25-'前年度'!X25</f>
        <v>-35823</v>
      </c>
      <c r="Y25" s="58">
        <f>+'当年度'!Y25-'前年度'!Y25</f>
        <v>0</v>
      </c>
      <c r="Z25" s="58">
        <f>+'当年度'!Z25-'前年度'!Z25</f>
        <v>0</v>
      </c>
      <c r="AA25" s="58">
        <f>+'当年度'!AA25-'前年度'!AA25</f>
        <v>0</v>
      </c>
      <c r="AB25" s="58">
        <f>+'当年度'!AB25-'前年度'!AB25</f>
        <v>-2324</v>
      </c>
      <c r="AC25" s="58">
        <f>+'当年度'!AC25-'前年度'!AC25</f>
        <v>0</v>
      </c>
      <c r="AD25" s="58">
        <f>+'当年度'!AD25-'前年度'!AD25</f>
        <v>0</v>
      </c>
      <c r="AE25" s="58">
        <f>+'当年度'!AE25-'前年度'!AE25</f>
        <v>-636</v>
      </c>
      <c r="AF25" s="58">
        <f>+'当年度'!AF25-'前年度'!AF25</f>
        <v>0</v>
      </c>
      <c r="AG25" s="58">
        <f>+'当年度'!AG25-'前年度'!AG25</f>
        <v>-22626</v>
      </c>
      <c r="AH25" s="58">
        <f>+'当年度'!AH25-'前年度'!AH25</f>
        <v>0</v>
      </c>
      <c r="AI25" s="58">
        <f>+'当年度'!AI25-'前年度'!AI25</f>
        <v>-3600</v>
      </c>
      <c r="AJ25" s="58">
        <f>+'当年度'!AJ25-'前年度'!AJ25</f>
        <v>0</v>
      </c>
      <c r="AK25" s="58">
        <f>+'当年度'!AK25-'前年度'!AK25</f>
        <v>-43371</v>
      </c>
      <c r="AL25" s="58">
        <f>+'当年度'!AL25-'前年度'!AL25</f>
        <v>-3188</v>
      </c>
      <c r="AM25" s="58">
        <f>+'当年度'!AM25-'前年度'!AM25</f>
        <v>161015</v>
      </c>
      <c r="AN25" s="58">
        <f>+'当年度'!AN25-'前年度'!AN25</f>
        <v>-563</v>
      </c>
      <c r="AO25" s="58">
        <f>+'当年度'!AO25-'前年度'!AO25</f>
        <v>0</v>
      </c>
      <c r="AP25" s="58">
        <f>+'当年度'!AP25-'前年度'!AP25</f>
        <v>-12847</v>
      </c>
      <c r="AQ25" s="58">
        <f>+'当年度'!AQ25-'前年度'!AQ25</f>
        <v>-32391</v>
      </c>
      <c r="AR25" s="58"/>
      <c r="AS25" s="58">
        <f>+'当年度'!AS25-'前年度'!AS25</f>
        <v>-203029</v>
      </c>
      <c r="AT25" s="53"/>
      <c r="AU25" s="59">
        <f>+'当年度'!AU25-'前年度'!AU25</f>
        <v>-259450</v>
      </c>
      <c r="AV25" s="59">
        <f>+'当年度'!AV25-'前年度'!AV25</f>
        <v>-16643</v>
      </c>
      <c r="AW25" s="60">
        <f>+'当年度'!AW25-'前年度'!AW25</f>
        <v>3.3000000000000114</v>
      </c>
      <c r="AX25" s="61">
        <f>+'当年度'!AX25-'前年度'!AX25</f>
        <v>0.040000000000000036</v>
      </c>
    </row>
    <row r="26" spans="1:50" ht="21" customHeight="1">
      <c r="A26" s="80"/>
      <c r="B26" s="75" t="s">
        <v>50</v>
      </c>
      <c r="C26" s="58">
        <f>+'当年度'!C26-'前年度'!C26</f>
        <v>-15282</v>
      </c>
      <c r="D26" s="58">
        <f>+'当年度'!D26-'前年度'!D26</f>
        <v>-7451</v>
      </c>
      <c r="E26" s="58">
        <f>+'当年度'!E26-'前年度'!E26</f>
        <v>-507</v>
      </c>
      <c r="F26" s="58">
        <f>+'当年度'!F26-'前年度'!F26</f>
        <v>-252</v>
      </c>
      <c r="G26" s="58">
        <f>+'当年度'!G26-'前年度'!G26</f>
        <v>-114071</v>
      </c>
      <c r="H26" s="58">
        <f>+'当年度'!H26-'前年度'!H26</f>
        <v>-71871</v>
      </c>
      <c r="I26" s="58">
        <f>+'当年度'!I26-'前年度'!I26</f>
        <v>0</v>
      </c>
      <c r="J26" s="58">
        <f>+'当年度'!J26-'前年度'!J26</f>
        <v>-42200</v>
      </c>
      <c r="K26" s="58">
        <f>+'当年度'!K26-'前年度'!K26</f>
        <v>0</v>
      </c>
      <c r="L26" s="58">
        <f>+'当年度'!L26-'前年度'!L26</f>
        <v>0</v>
      </c>
      <c r="M26" s="58">
        <f>+'当年度'!M26-'前年度'!M26</f>
        <v>-134274</v>
      </c>
      <c r="N26" s="58">
        <f>+'当年度'!N26-'前年度'!N26</f>
        <v>-33458</v>
      </c>
      <c r="O26" s="58">
        <f>+'当年度'!O26-'前年度'!O26</f>
        <v>0</v>
      </c>
      <c r="P26" s="58">
        <f>+'当年度'!P26-'前年度'!P26</f>
        <v>-4425</v>
      </c>
      <c r="Q26" s="58">
        <f>+'当年度'!Q26-'前年度'!Q26</f>
        <v>0</v>
      </c>
      <c r="R26" s="58">
        <f>+'当年度'!R26-'前年度'!R26</f>
        <v>0</v>
      </c>
      <c r="S26" s="58">
        <f>+'当年度'!S26-'前年度'!S26</f>
        <v>-31558</v>
      </c>
      <c r="T26" s="58">
        <f>+'当年度'!T26-'前年度'!T26</f>
        <v>0</v>
      </c>
      <c r="U26" s="58">
        <f>+'当年度'!U26-'前年度'!U26</f>
        <v>0</v>
      </c>
      <c r="V26" s="58">
        <f>+'当年度'!V26-'前年度'!V26</f>
        <v>-370</v>
      </c>
      <c r="W26" s="58">
        <f>+'当年度'!W26-'前年度'!W26</f>
        <v>-26240</v>
      </c>
      <c r="X26" s="58">
        <f>+'当年度'!X26-'前年度'!X26</f>
        <v>0</v>
      </c>
      <c r="Y26" s="58">
        <f>+'当年度'!Y26-'前年度'!Y26</f>
        <v>0</v>
      </c>
      <c r="Z26" s="58">
        <f>+'当年度'!Z26-'前年度'!Z26</f>
        <v>-175000</v>
      </c>
      <c r="AA26" s="58">
        <f>+'当年度'!AA26-'前年度'!AA26</f>
        <v>0</v>
      </c>
      <c r="AB26" s="58">
        <f>+'当年度'!AB26-'前年度'!AB26</f>
        <v>-55515</v>
      </c>
      <c r="AC26" s="58">
        <f>+'当年度'!AC26-'前年度'!AC26</f>
        <v>0</v>
      </c>
      <c r="AD26" s="58">
        <f>+'当年度'!AD26-'前年度'!AD26</f>
        <v>0</v>
      </c>
      <c r="AE26" s="58">
        <f>+'当年度'!AE26-'前年度'!AE26</f>
        <v>-47115</v>
      </c>
      <c r="AF26" s="58">
        <f>+'当年度'!AF26-'前年度'!AF26</f>
        <v>-34345</v>
      </c>
      <c r="AG26" s="58">
        <f>+'当年度'!AG26-'前年度'!AG26</f>
        <v>-23979</v>
      </c>
      <c r="AH26" s="58">
        <f>+'当年度'!AH26-'前年度'!AH26</f>
        <v>0</v>
      </c>
      <c r="AI26" s="58">
        <f>+'当年度'!AI26-'前年度'!AI26</f>
        <v>-625</v>
      </c>
      <c r="AJ26" s="58">
        <f>+'当年度'!AJ26-'前年度'!AJ26</f>
        <v>0</v>
      </c>
      <c r="AK26" s="58">
        <f>+'当年度'!AK26-'前年度'!AK26</f>
        <v>-52505</v>
      </c>
      <c r="AL26" s="58">
        <f>+'当年度'!AL26-'前年度'!AL26</f>
        <v>-6634</v>
      </c>
      <c r="AM26" s="58">
        <f>+'当年度'!AM26-'前年度'!AM26</f>
        <v>143519</v>
      </c>
      <c r="AN26" s="58">
        <f>+'当年度'!AN26-'前年度'!AN26</f>
        <v>-3902</v>
      </c>
      <c r="AO26" s="58">
        <f>+'当年度'!AO26-'前年度'!AO26</f>
        <v>0</v>
      </c>
      <c r="AP26" s="58">
        <f>+'当年度'!AP26-'前年度'!AP26</f>
        <v>-4906</v>
      </c>
      <c r="AQ26" s="58">
        <f>+'当年度'!AQ26-'前年度'!AQ26</f>
        <v>-4199</v>
      </c>
      <c r="AR26" s="58"/>
      <c r="AS26" s="58">
        <f>+'当年度'!AS26-'前年度'!AS26</f>
        <v>-495247</v>
      </c>
      <c r="AT26" s="53"/>
      <c r="AU26" s="59">
        <f>+'当年度'!AU26-'前年度'!AU26</f>
        <v>89233</v>
      </c>
      <c r="AV26" s="59">
        <f>+'当年度'!AV26-'前年度'!AV26</f>
        <v>-14710</v>
      </c>
      <c r="AW26" s="60">
        <f>+'当年度'!AW26-'前年度'!AW26</f>
        <v>-13.599999999999994</v>
      </c>
      <c r="AX26" s="61">
        <f>+'当年度'!AX26-'前年度'!AX26</f>
        <v>-0.1299999999999999</v>
      </c>
    </row>
    <row r="27" spans="1:50" ht="21" customHeight="1">
      <c r="A27" s="80"/>
      <c r="B27" s="74" t="s">
        <v>51</v>
      </c>
      <c r="C27" s="58">
        <f>+'当年度'!C27-'前年度'!C27</f>
        <v>-15893</v>
      </c>
      <c r="D27" s="58">
        <f>+'当年度'!D27-'前年度'!D27</f>
        <v>-3277</v>
      </c>
      <c r="E27" s="58">
        <f>+'当年度'!E27-'前年度'!E27</f>
        <v>-4262</v>
      </c>
      <c r="F27" s="58">
        <f>+'当年度'!F27-'前年度'!F27</f>
        <v>-16661</v>
      </c>
      <c r="G27" s="58">
        <f>+'当年度'!G27-'前年度'!G27</f>
        <v>60591</v>
      </c>
      <c r="H27" s="58">
        <f>+'当年度'!H27-'前年度'!H27</f>
        <v>-28209</v>
      </c>
      <c r="I27" s="58">
        <f>+'当年度'!I27-'前年度'!I27</f>
        <v>0</v>
      </c>
      <c r="J27" s="58">
        <f>+'当年度'!J27-'前年度'!J27</f>
        <v>0</v>
      </c>
      <c r="K27" s="58">
        <f>+'当年度'!K27-'前年度'!K27</f>
        <v>0</v>
      </c>
      <c r="L27" s="58">
        <f>+'当年度'!L27-'前年度'!L27</f>
        <v>88800</v>
      </c>
      <c r="M27" s="58">
        <f>+'当年度'!M27-'前年度'!M27</f>
        <v>666854</v>
      </c>
      <c r="N27" s="58">
        <f>+'当年度'!N27-'前年度'!N27</f>
        <v>-67187</v>
      </c>
      <c r="O27" s="58">
        <f>+'当年度'!O27-'前年度'!O27</f>
        <v>0</v>
      </c>
      <c r="P27" s="58">
        <f>+'当年度'!P27-'前年度'!P27</f>
        <v>0</v>
      </c>
      <c r="Q27" s="58">
        <f>+'当年度'!Q27-'前年度'!Q27</f>
        <v>-1127</v>
      </c>
      <c r="R27" s="58">
        <f>+'当年度'!R27-'前年度'!R27</f>
        <v>800042</v>
      </c>
      <c r="S27" s="58">
        <f>+'当年度'!S27-'前年度'!S27</f>
        <v>10617</v>
      </c>
      <c r="T27" s="58">
        <f>+'当年度'!T27-'前年度'!T27</f>
        <v>0</v>
      </c>
      <c r="U27" s="58">
        <f>+'当年度'!U27-'前年度'!U27</f>
        <v>0</v>
      </c>
      <c r="V27" s="58">
        <f>+'当年度'!V27-'前年度'!V27</f>
        <v>0</v>
      </c>
      <c r="W27" s="58">
        <f>+'当年度'!W27-'前年度'!W27</f>
        <v>-24441</v>
      </c>
      <c r="X27" s="58">
        <f>+'当年度'!X27-'前年度'!X27</f>
        <v>-93449</v>
      </c>
      <c r="Y27" s="58">
        <f>+'当年度'!Y27-'前年度'!Y27</f>
        <v>41855</v>
      </c>
      <c r="Z27" s="58">
        <f>+'当年度'!Z27-'前年度'!Z27</f>
        <v>0</v>
      </c>
      <c r="AA27" s="58">
        <f>+'当年度'!AA27-'前年度'!AA27</f>
        <v>0</v>
      </c>
      <c r="AB27" s="58">
        <f>+'当年度'!AB27-'前年度'!AB27</f>
        <v>-8317</v>
      </c>
      <c r="AC27" s="58">
        <f>+'当年度'!AC27-'前年度'!AC27</f>
        <v>0</v>
      </c>
      <c r="AD27" s="58">
        <f>+'当年度'!AD27-'前年度'!AD27</f>
        <v>-4936</v>
      </c>
      <c r="AE27" s="58">
        <f>+'当年度'!AE27-'前年度'!AE27</f>
        <v>-9907</v>
      </c>
      <c r="AF27" s="58">
        <f>+'当年度'!AF27-'前年度'!AF27</f>
        <v>-6046</v>
      </c>
      <c r="AG27" s="58">
        <f>+'当年度'!AG27-'前年度'!AG27</f>
        <v>-13506</v>
      </c>
      <c r="AH27" s="58">
        <f>+'当年度'!AH27-'前年度'!AH27</f>
        <v>0</v>
      </c>
      <c r="AI27" s="58">
        <f>+'当年度'!AI27-'前年度'!AI27</f>
        <v>0</v>
      </c>
      <c r="AJ27" s="58">
        <f>+'当年度'!AJ27-'前年度'!AJ27</f>
        <v>0</v>
      </c>
      <c r="AK27" s="58">
        <f>+'当年度'!AK27-'前年度'!AK27</f>
        <v>-22365</v>
      </c>
      <c r="AL27" s="58">
        <f>+'当年度'!AL27-'前年度'!AL27</f>
        <v>-4183</v>
      </c>
      <c r="AM27" s="58">
        <f>+'当年度'!AM27-'前年度'!AM27</f>
        <v>123566</v>
      </c>
      <c r="AN27" s="58">
        <f>+'当年度'!AN27-'前年度'!AN27</f>
        <v>-1695</v>
      </c>
      <c r="AO27" s="58">
        <f>+'当年度'!AO27-'前年度'!AO27</f>
        <v>0</v>
      </c>
      <c r="AP27" s="58">
        <f>+'当年度'!AP27-'前年度'!AP27</f>
        <v>-45641</v>
      </c>
      <c r="AQ27" s="58">
        <f>+'当年度'!AQ27-'前年度'!AQ27</f>
        <v>-11174</v>
      </c>
      <c r="AR27" s="58"/>
      <c r="AS27" s="58">
        <f>+'当年度'!AS27-'前年度'!AS27</f>
        <v>640877</v>
      </c>
      <c r="AT27" s="53"/>
      <c r="AU27" s="59">
        <f>+'当年度'!AU27-'前年度'!AU27</f>
        <v>126625</v>
      </c>
      <c r="AV27" s="59">
        <f>+'当年度'!AV27-'前年度'!AV27</f>
        <v>-15714</v>
      </c>
      <c r="AW27" s="60">
        <f>+'当年度'!AW27-'前年度'!AW27</f>
        <v>9.599999999999994</v>
      </c>
      <c r="AX27" s="61">
        <f>+'当年度'!AX27-'前年度'!AX27</f>
        <v>0.10000000000000009</v>
      </c>
    </row>
    <row r="28" spans="1:50" ht="21" customHeight="1">
      <c r="A28" s="80"/>
      <c r="B28" s="75" t="s">
        <v>52</v>
      </c>
      <c r="C28" s="58">
        <f>+'当年度'!C28-'前年度'!C28</f>
        <v>-19260</v>
      </c>
      <c r="D28" s="58">
        <f>+'当年度'!D28-'前年度'!D28</f>
        <v>-3318</v>
      </c>
      <c r="E28" s="58">
        <f>+'当年度'!E28-'前年度'!E28</f>
        <v>-9218</v>
      </c>
      <c r="F28" s="58">
        <f>+'当年度'!F28-'前年度'!F28</f>
        <v>-8358</v>
      </c>
      <c r="G28" s="58">
        <f>+'当年度'!G28-'前年度'!G28</f>
        <v>-51501</v>
      </c>
      <c r="H28" s="58">
        <f>+'当年度'!H28-'前年度'!H28</f>
        <v>-51160</v>
      </c>
      <c r="I28" s="58">
        <f>+'当年度'!I28-'前年度'!I28</f>
        <v>-341</v>
      </c>
      <c r="J28" s="58">
        <f>+'当年度'!J28-'前年度'!J28</f>
        <v>0</v>
      </c>
      <c r="K28" s="58">
        <f>+'当年度'!K28-'前年度'!K28</f>
        <v>0</v>
      </c>
      <c r="L28" s="58">
        <f>+'当年度'!L28-'前年度'!L28</f>
        <v>0</v>
      </c>
      <c r="M28" s="58">
        <f>+'当年度'!M28-'前年度'!M28</f>
        <v>-189869</v>
      </c>
      <c r="N28" s="58">
        <f>+'当年度'!N28-'前年度'!N28</f>
        <v>-56110</v>
      </c>
      <c r="O28" s="58">
        <f>+'当年度'!O28-'前年度'!O28</f>
        <v>-3084</v>
      </c>
      <c r="P28" s="58">
        <f>+'当年度'!P28-'前年度'!P28</f>
        <v>-8603</v>
      </c>
      <c r="Q28" s="58">
        <f>+'当年度'!Q28-'前年度'!Q28</f>
        <v>2231</v>
      </c>
      <c r="R28" s="58">
        <f>+'当年度'!R28-'前年度'!R28</f>
        <v>0</v>
      </c>
      <c r="S28" s="58">
        <f>+'当年度'!S28-'前年度'!S28</f>
        <v>-68858</v>
      </c>
      <c r="T28" s="58">
        <f>+'当年度'!T28-'前年度'!T28</f>
        <v>0</v>
      </c>
      <c r="U28" s="58">
        <f>+'当年度'!U28-'前年度'!U28</f>
        <v>0</v>
      </c>
      <c r="V28" s="58">
        <f>+'当年度'!V28-'前年度'!V28</f>
        <v>0</v>
      </c>
      <c r="W28" s="58">
        <f>+'当年度'!W28-'前年度'!W28</f>
        <v>-17348</v>
      </c>
      <c r="X28" s="58">
        <f>+'当年度'!X28-'前年度'!X28</f>
        <v>0</v>
      </c>
      <c r="Y28" s="58">
        <f>+'当年度'!Y28-'前年度'!Y28</f>
        <v>0</v>
      </c>
      <c r="Z28" s="58">
        <f>+'当年度'!Z28-'前年度'!Z28</f>
        <v>0</v>
      </c>
      <c r="AA28" s="58">
        <f>+'当年度'!AA28-'前年度'!AA28</f>
        <v>0</v>
      </c>
      <c r="AB28" s="58">
        <f>+'当年度'!AB28-'前年度'!AB28</f>
        <v>-5853</v>
      </c>
      <c r="AC28" s="58">
        <f>+'当年度'!AC28-'前年度'!AC28</f>
        <v>0</v>
      </c>
      <c r="AD28" s="58">
        <f>+'当年度'!AD28-'前年度'!AD28</f>
        <v>0</v>
      </c>
      <c r="AE28" s="58">
        <f>+'当年度'!AE28-'前年度'!AE28</f>
        <v>0</v>
      </c>
      <c r="AF28" s="58">
        <f>+'当年度'!AF28-'前年度'!AF28</f>
        <v>0</v>
      </c>
      <c r="AG28" s="58">
        <f>+'当年度'!AG28-'前年度'!AG28</f>
        <v>-21999</v>
      </c>
      <c r="AH28" s="58">
        <f>+'当年度'!AH28-'前年度'!AH28</f>
        <v>-1193</v>
      </c>
      <c r="AI28" s="58">
        <f>+'当年度'!AI28-'前年度'!AI28</f>
        <v>-97</v>
      </c>
      <c r="AJ28" s="58">
        <f>+'当年度'!AJ28-'前年度'!AJ28</f>
        <v>0</v>
      </c>
      <c r="AK28" s="58">
        <f>+'当年度'!AK28-'前年度'!AK28</f>
        <v>-35744</v>
      </c>
      <c r="AL28" s="58">
        <f>+'当年度'!AL28-'前年度'!AL28</f>
        <v>-4803</v>
      </c>
      <c r="AM28" s="58">
        <f>+'当年度'!AM28-'前年度'!AM28</f>
        <v>91185</v>
      </c>
      <c r="AN28" s="58">
        <f>+'当年度'!AN28-'前年度'!AN28</f>
        <v>-1356</v>
      </c>
      <c r="AO28" s="58">
        <f>+'当年度'!AO28-'前年度'!AO28</f>
        <v>-1245</v>
      </c>
      <c r="AP28" s="58">
        <f>+'当年度'!AP28-'前年度'!AP28</f>
        <v>0</v>
      </c>
      <c r="AQ28" s="58">
        <f>+'当年度'!AQ28-'前年度'!AQ28</f>
        <v>0</v>
      </c>
      <c r="AR28" s="58"/>
      <c r="AS28" s="58">
        <f>+'当年度'!AS28-'前年度'!AS28</f>
        <v>-259311</v>
      </c>
      <c r="AT28" s="53"/>
      <c r="AU28" s="59">
        <f>+'当年度'!AU28-'前年度'!AU28</f>
        <v>237129</v>
      </c>
      <c r="AV28" s="59">
        <f>+'当年度'!AV28-'前年度'!AV28</f>
        <v>-11560</v>
      </c>
      <c r="AW28" s="60">
        <f>+'当年度'!AW28-'前年度'!AW28</f>
        <v>-15.200000000000003</v>
      </c>
      <c r="AX28" s="61">
        <f>+'当年度'!AX28-'前年度'!AX28</f>
        <v>-0.1499999999999999</v>
      </c>
    </row>
    <row r="29" spans="1:50" ht="21" customHeight="1">
      <c r="A29" s="80"/>
      <c r="B29" s="75" t="s">
        <v>53</v>
      </c>
      <c r="C29" s="58">
        <f>+'当年度'!C29-'前年度'!C29</f>
        <v>21764</v>
      </c>
      <c r="D29" s="58">
        <f>+'当年度'!D29-'前年度'!D29</f>
        <v>16323</v>
      </c>
      <c r="E29" s="58">
        <f>+'当年度'!E29-'前年度'!E29</f>
        <v>-4033</v>
      </c>
      <c r="F29" s="58">
        <f>+'当年度'!F29-'前年度'!F29</f>
        <v>-16542</v>
      </c>
      <c r="G29" s="58">
        <f>+'当年度'!G29-'前年度'!G29</f>
        <v>-35558</v>
      </c>
      <c r="H29" s="58">
        <f>+'当年度'!H29-'前年度'!H29</f>
        <v>-35558</v>
      </c>
      <c r="I29" s="58">
        <f>+'当年度'!I29-'前年度'!I29</f>
        <v>0</v>
      </c>
      <c r="J29" s="58">
        <f>+'当年度'!J29-'前年度'!J29</f>
        <v>0</v>
      </c>
      <c r="K29" s="58">
        <f>+'当年度'!K29-'前年度'!K29</f>
        <v>0</v>
      </c>
      <c r="L29" s="58">
        <f>+'当年度'!L29-'前年度'!L29</f>
        <v>0</v>
      </c>
      <c r="M29" s="58">
        <f>+'当年度'!M29-'前年度'!M29</f>
        <v>-9545</v>
      </c>
      <c r="N29" s="58">
        <f>+'当年度'!N29-'前年度'!N29</f>
        <v>-39600</v>
      </c>
      <c r="O29" s="58">
        <f>+'当年度'!O29-'前年度'!O29</f>
        <v>0</v>
      </c>
      <c r="P29" s="58">
        <f>+'当年度'!P29-'前年度'!P29</f>
        <v>0</v>
      </c>
      <c r="Q29" s="58">
        <f>+'当年度'!Q29-'前年度'!Q29</f>
        <v>-725</v>
      </c>
      <c r="R29" s="58">
        <f>+'当年度'!R29-'前年度'!R29</f>
        <v>0</v>
      </c>
      <c r="S29" s="58">
        <f>+'当年度'!S29-'前年度'!S29</f>
        <v>37178</v>
      </c>
      <c r="T29" s="58">
        <f>+'当年度'!T29-'前年度'!T29</f>
        <v>0</v>
      </c>
      <c r="U29" s="58">
        <f>+'当年度'!U29-'前年度'!U29</f>
        <v>0</v>
      </c>
      <c r="V29" s="58">
        <f>+'当年度'!V29-'前年度'!V29</f>
        <v>0</v>
      </c>
      <c r="W29" s="58">
        <f>+'当年度'!W29-'前年度'!W29</f>
        <v>0</v>
      </c>
      <c r="X29" s="58">
        <f>+'当年度'!X29-'前年度'!X29</f>
        <v>-78260</v>
      </c>
      <c r="Y29" s="58">
        <f>+'当年度'!Y29-'前年度'!Y29</f>
        <v>0</v>
      </c>
      <c r="Z29" s="58">
        <f>+'当年度'!Z29-'前年度'!Z29</f>
        <v>0</v>
      </c>
      <c r="AA29" s="58">
        <f>+'当年度'!AA29-'前年度'!AA29</f>
        <v>0</v>
      </c>
      <c r="AB29" s="58">
        <f>+'当年度'!AB29-'前年度'!AB29</f>
        <v>-18429</v>
      </c>
      <c r="AC29" s="58">
        <f>+'当年度'!AC29-'前年度'!AC29</f>
        <v>0</v>
      </c>
      <c r="AD29" s="58">
        <f>+'当年度'!AD29-'前年度'!AD29</f>
        <v>0</v>
      </c>
      <c r="AE29" s="58">
        <f>+'当年度'!AE29-'前年度'!AE29</f>
        <v>0</v>
      </c>
      <c r="AF29" s="58">
        <f>+'当年度'!AF29-'前年度'!AF29</f>
        <v>0</v>
      </c>
      <c r="AG29" s="58">
        <f>+'当年度'!AG29-'前年度'!AG29</f>
        <v>7018</v>
      </c>
      <c r="AH29" s="58">
        <f>+'当年度'!AH29-'前年度'!AH29</f>
        <v>0</v>
      </c>
      <c r="AI29" s="58">
        <f>+'当年度'!AI29-'前年度'!AI29</f>
        <v>-8199</v>
      </c>
      <c r="AJ29" s="58">
        <f>+'当年度'!AJ29-'前年度'!AJ29</f>
        <v>0</v>
      </c>
      <c r="AK29" s="58">
        <f>+'当年度'!AK29-'前年度'!AK29</f>
        <v>-18790</v>
      </c>
      <c r="AL29" s="58">
        <f>+'当年度'!AL29-'前年度'!AL29</f>
        <v>-2770</v>
      </c>
      <c r="AM29" s="58">
        <f>+'当年度'!AM29-'前年度'!AM29</f>
        <v>99566</v>
      </c>
      <c r="AN29" s="58">
        <f>+'当年度'!AN29-'前年度'!AN29</f>
        <v>-2026</v>
      </c>
      <c r="AO29" s="58">
        <f>+'当年度'!AO29-'前年度'!AO29</f>
        <v>0</v>
      </c>
      <c r="AP29" s="58">
        <f>+'当年度'!AP29-'前年度'!AP29</f>
        <v>0</v>
      </c>
      <c r="AQ29" s="58">
        <f>+'当年度'!AQ29-'前年度'!AQ29</f>
        <v>0</v>
      </c>
      <c r="AR29" s="58"/>
      <c r="AS29" s="58">
        <f>+'当年度'!AS29-'前年度'!AS29</f>
        <v>-65804</v>
      </c>
      <c r="AT29" s="53"/>
      <c r="AU29" s="59">
        <f>+'当年度'!AU29-'前年度'!AU29</f>
        <v>52035</v>
      </c>
      <c r="AV29" s="59">
        <f>+'当年度'!AV29-'前年度'!AV29</f>
        <v>-9821</v>
      </c>
      <c r="AW29" s="60">
        <f>+'当年度'!AW29-'前年度'!AW29</f>
        <v>-5.400000000000006</v>
      </c>
      <c r="AX29" s="61">
        <f>+'当年度'!AX29-'前年度'!AX29</f>
        <v>-0.06000000000000005</v>
      </c>
    </row>
    <row r="30" spans="1:50" ht="21" customHeight="1">
      <c r="A30" s="80"/>
      <c r="B30" s="75" t="s">
        <v>102</v>
      </c>
      <c r="C30" s="58">
        <f>+'当年度'!C30-'前年度'!C30</f>
        <v>-4885</v>
      </c>
      <c r="D30" s="58">
        <f>+'当年度'!D30-'前年度'!D30</f>
        <v>-3769</v>
      </c>
      <c r="E30" s="58">
        <f>+'当年度'!E30-'前年度'!E30</f>
        <v>-22607</v>
      </c>
      <c r="F30" s="58">
        <f>+'当年度'!F30-'前年度'!F30</f>
        <v>-18624</v>
      </c>
      <c r="G30" s="58">
        <f>+'当年度'!G30-'前年度'!G30</f>
        <v>-26017</v>
      </c>
      <c r="H30" s="58">
        <f>+'当年度'!H30-'前年度'!H30</f>
        <v>-26017</v>
      </c>
      <c r="I30" s="58">
        <f>+'当年度'!I30-'前年度'!I30</f>
        <v>0</v>
      </c>
      <c r="J30" s="58">
        <f>+'当年度'!J30-'前年度'!J30</f>
        <v>0</v>
      </c>
      <c r="K30" s="58">
        <f>+'当年度'!K30-'前年度'!K30</f>
        <v>0</v>
      </c>
      <c r="L30" s="58">
        <f>+'当年度'!L30-'前年度'!L30</f>
        <v>0</v>
      </c>
      <c r="M30" s="58">
        <f>+'当年度'!M30-'前年度'!M30</f>
        <v>196084</v>
      </c>
      <c r="N30" s="58">
        <f>+'当年度'!N30-'前年度'!N30</f>
        <v>-37474</v>
      </c>
      <c r="O30" s="58">
        <f>+'当年度'!O30-'前年度'!O30</f>
        <v>-5212</v>
      </c>
      <c r="P30" s="58">
        <f>+'当年度'!P30-'前年度'!P30</f>
        <v>-492</v>
      </c>
      <c r="Q30" s="58">
        <f>+'当年度'!Q30-'前年度'!Q30</f>
        <v>18729</v>
      </c>
      <c r="R30" s="58">
        <f>+'当年度'!R30-'前年度'!R30</f>
        <v>302428</v>
      </c>
      <c r="S30" s="58">
        <f>+'当年度'!S30-'前年度'!S30</f>
        <v>-23112</v>
      </c>
      <c r="T30" s="58">
        <f>+'当年度'!T30-'前年度'!T30</f>
        <v>-4702</v>
      </c>
      <c r="U30" s="58">
        <f>+'当年度'!U30-'前年度'!U30</f>
        <v>-7386</v>
      </c>
      <c r="V30" s="58">
        <f>+'当年度'!V30-'前年度'!V30</f>
        <v>0</v>
      </c>
      <c r="W30" s="58">
        <f>+'当年度'!W30-'前年度'!W30</f>
        <v>-8328</v>
      </c>
      <c r="X30" s="58">
        <f>+'当年度'!X30-'前年度'!X30</f>
        <v>-10406</v>
      </c>
      <c r="Y30" s="58">
        <f>+'当年度'!Y30-'前年度'!Y30</f>
        <v>-287211</v>
      </c>
      <c r="Z30" s="58">
        <f>+'当年度'!Z30-'前年度'!Z30</f>
        <v>0</v>
      </c>
      <c r="AA30" s="58">
        <f>+'当年度'!AA30-'前年度'!AA30</f>
        <v>0</v>
      </c>
      <c r="AB30" s="58">
        <f>+'当年度'!AB30-'前年度'!AB30</f>
        <v>-3447</v>
      </c>
      <c r="AC30" s="58">
        <f>+'当年度'!AC30-'前年度'!AC30</f>
        <v>0</v>
      </c>
      <c r="AD30" s="58">
        <f>+'当年度'!AD30-'前年度'!AD30</f>
        <v>0</v>
      </c>
      <c r="AE30" s="58">
        <f>+'当年度'!AE30-'前年度'!AE30</f>
        <v>-33070</v>
      </c>
      <c r="AF30" s="58">
        <f>+'当年度'!AF30-'前年度'!AF30</f>
        <v>-5104</v>
      </c>
      <c r="AG30" s="58">
        <f>+'当年度'!AG30-'前年度'!AG30</f>
        <v>-6394</v>
      </c>
      <c r="AH30" s="58">
        <f>+'当年度'!AH30-'前年度'!AH30</f>
        <v>0</v>
      </c>
      <c r="AI30" s="58">
        <f>+'当年度'!AI30-'前年度'!AI30</f>
        <v>0</v>
      </c>
      <c r="AJ30" s="58">
        <f>+'当年度'!AJ30-'前年度'!AJ30</f>
        <v>0</v>
      </c>
      <c r="AK30" s="58">
        <f>+'当年度'!AK30-'前年度'!AK30</f>
        <v>-19593</v>
      </c>
      <c r="AL30" s="58">
        <f>+'当年度'!AL30-'前年度'!AL30</f>
        <v>-4126</v>
      </c>
      <c r="AM30" s="58">
        <f>+'当年度'!AM30-'前年度'!AM30</f>
        <v>144993</v>
      </c>
      <c r="AN30" s="58">
        <f>+'当年度'!AN30-'前年度'!AN30</f>
        <v>-840</v>
      </c>
      <c r="AO30" s="58">
        <f>+'当年度'!AO30-'前年度'!AO30</f>
        <v>0</v>
      </c>
      <c r="AP30" s="58">
        <f>+'当年度'!AP30-'前年度'!AP30</f>
        <v>-44003</v>
      </c>
      <c r="AQ30" s="58">
        <f>+'当年度'!AQ30-'前年度'!AQ30</f>
        <v>-4932</v>
      </c>
      <c r="AR30" s="58"/>
      <c r="AS30" s="58">
        <f>+'当年度'!AS30-'前年度'!AS30</f>
        <v>-145078</v>
      </c>
      <c r="AT30" s="53"/>
      <c r="AU30" s="59">
        <f>+'当年度'!AU30-'前年度'!AU30</f>
        <v>170730</v>
      </c>
      <c r="AV30" s="59">
        <f>+'当年度'!AV30-'前年度'!AV30</f>
        <v>-16696</v>
      </c>
      <c r="AW30" s="60">
        <f>+'当年度'!AW30-'前年度'!AW30</f>
        <v>-11.300000000000011</v>
      </c>
      <c r="AX30" s="61">
        <f>+'当年度'!AX30-'前年度'!AX30</f>
        <v>-0.10999999999999988</v>
      </c>
    </row>
    <row r="31" spans="1:50" ht="21" customHeight="1">
      <c r="A31" s="80"/>
      <c r="B31" s="74" t="s">
        <v>103</v>
      </c>
      <c r="C31" s="58">
        <f>+'当年度'!C31-'前年度'!C31</f>
        <v>-112328</v>
      </c>
      <c r="D31" s="58">
        <f>+'当年度'!D31-'前年度'!D31</f>
        <v>-78491</v>
      </c>
      <c r="E31" s="58">
        <f>+'当年度'!E31-'前年度'!E31</f>
        <v>-13986</v>
      </c>
      <c r="F31" s="58">
        <f>+'当年度'!F31-'前年度'!F31</f>
        <v>-28126</v>
      </c>
      <c r="G31" s="58">
        <f>+'当年度'!G31-'前年度'!G31</f>
        <v>-96843</v>
      </c>
      <c r="H31" s="58">
        <f>+'当年度'!H31-'前年度'!H31</f>
        <v>-54086</v>
      </c>
      <c r="I31" s="58">
        <f>+'当年度'!I31-'前年度'!I31</f>
        <v>0</v>
      </c>
      <c r="J31" s="58">
        <f>+'当年度'!J31-'前年度'!J31</f>
        <v>-42757</v>
      </c>
      <c r="K31" s="58">
        <f>+'当年度'!K31-'前年度'!K31</f>
        <v>0</v>
      </c>
      <c r="L31" s="58">
        <f>+'当年度'!L31-'前年度'!L31</f>
        <v>0</v>
      </c>
      <c r="M31" s="58">
        <f>+'当年度'!M31-'前年度'!M31</f>
        <v>293069</v>
      </c>
      <c r="N31" s="58">
        <f>+'当年度'!N31-'前年度'!N31</f>
        <v>-50597</v>
      </c>
      <c r="O31" s="58">
        <f>+'当年度'!O31-'前年度'!O31</f>
        <v>0</v>
      </c>
      <c r="P31" s="58">
        <f>+'当年度'!P31-'前年度'!P31</f>
        <v>0</v>
      </c>
      <c r="Q31" s="58">
        <f>+'当年度'!Q31-'前年度'!Q31</f>
        <v>-7881</v>
      </c>
      <c r="R31" s="58">
        <f>+'当年度'!R31-'前年度'!R31</f>
        <v>482423</v>
      </c>
      <c r="S31" s="58">
        <f>+'当年度'!S31-'前年度'!S31</f>
        <v>-91648</v>
      </c>
      <c r="T31" s="58">
        <f>+'当年度'!T31-'前年度'!T31</f>
        <v>-12075</v>
      </c>
      <c r="U31" s="58">
        <f>+'当年度'!U31-'前年度'!U31</f>
        <v>0</v>
      </c>
      <c r="V31" s="58">
        <f>+'当年度'!V31-'前年度'!V31</f>
        <v>0</v>
      </c>
      <c r="W31" s="58">
        <f>+'当年度'!W31-'前年度'!W31</f>
        <v>-6250</v>
      </c>
      <c r="X31" s="58">
        <f>+'当年度'!X31-'前年度'!X31</f>
        <v>0</v>
      </c>
      <c r="Y31" s="58">
        <f>+'当年度'!Y31-'前年度'!Y31</f>
        <v>-199012</v>
      </c>
      <c r="Z31" s="58">
        <f>+'当年度'!Z31-'前年度'!Z31</f>
        <v>0</v>
      </c>
      <c r="AA31" s="58">
        <f>+'当年度'!AA31-'前年度'!AA31</f>
        <v>0</v>
      </c>
      <c r="AB31" s="58">
        <f>+'当年度'!AB31-'前年度'!AB31</f>
        <v>0</v>
      </c>
      <c r="AC31" s="58">
        <f>+'当年度'!AC31-'前年度'!AC31</f>
        <v>0</v>
      </c>
      <c r="AD31" s="58">
        <f>+'当年度'!AD31-'前年度'!AD31</f>
        <v>-2022</v>
      </c>
      <c r="AE31" s="58">
        <f>+'当年度'!AE31-'前年度'!AE31</f>
        <v>0</v>
      </c>
      <c r="AF31" s="58">
        <f>+'当年度'!AF31-'前年度'!AF31</f>
        <v>0</v>
      </c>
      <c r="AG31" s="58">
        <f>+'当年度'!AG31-'前年度'!AG31</f>
        <v>-23996</v>
      </c>
      <c r="AH31" s="58">
        <f>+'当年度'!AH31-'前年度'!AH31</f>
        <v>0</v>
      </c>
      <c r="AI31" s="58">
        <f>+'当年度'!AI31-'前年度'!AI31</f>
        <v>-1499</v>
      </c>
      <c r="AJ31" s="58">
        <f>+'当年度'!AJ31-'前年度'!AJ31</f>
        <v>0</v>
      </c>
      <c r="AK31" s="58">
        <f>+'当年度'!AK31-'前年度'!AK31</f>
        <v>-36960</v>
      </c>
      <c r="AL31" s="58">
        <f>+'当年度'!AL31-'前年度'!AL31</f>
        <v>-6639</v>
      </c>
      <c r="AM31" s="58">
        <f>+'当年度'!AM31-'前年度'!AM31</f>
        <v>187256</v>
      </c>
      <c r="AN31" s="58">
        <f>+'当年度'!AN31-'前年度'!AN31</f>
        <v>-5326</v>
      </c>
      <c r="AO31" s="58">
        <f>+'当年度'!AO31-'前年度'!AO31</f>
        <v>0</v>
      </c>
      <c r="AP31" s="58">
        <f>+'当年度'!AP31-'前年度'!AP31</f>
        <v>-90755</v>
      </c>
      <c r="AQ31" s="58">
        <f>+'当年度'!AQ31-'前年度'!AQ31</f>
        <v>-366</v>
      </c>
      <c r="AR31" s="58"/>
      <c r="AS31" s="58">
        <f>+'当年度'!AS31-'前年度'!AS31</f>
        <v>-137533</v>
      </c>
      <c r="AT31" s="53"/>
      <c r="AU31" s="59">
        <f>+'当年度'!AU31-'前年度'!AU31</f>
        <v>149285</v>
      </c>
      <c r="AV31" s="59">
        <f>+'当年度'!AV31-'前年度'!AV31</f>
        <v>-18732</v>
      </c>
      <c r="AW31" s="60">
        <f>+'当年度'!AW31-'前年度'!AW31</f>
        <v>-7.599999999999994</v>
      </c>
      <c r="AX31" s="61">
        <f>+'当年度'!AX31-'前年度'!AX31</f>
        <v>-0.08000000000000007</v>
      </c>
    </row>
    <row r="32" spans="1:50" ht="21" customHeight="1">
      <c r="A32" s="80"/>
      <c r="B32" s="74" t="s">
        <v>104</v>
      </c>
      <c r="C32" s="58">
        <f>+'当年度'!C32-'前年度'!C32</f>
        <v>-135308</v>
      </c>
      <c r="D32" s="58">
        <f>+'当年度'!D32-'前年度'!D32</f>
        <v>-51238</v>
      </c>
      <c r="E32" s="58">
        <f>+'当年度'!E32-'前年度'!E32</f>
        <v>-76071</v>
      </c>
      <c r="F32" s="58">
        <f>+'当年度'!F32-'前年度'!F32</f>
        <v>-52926</v>
      </c>
      <c r="G32" s="58">
        <f>+'当年度'!G32-'前年度'!G32</f>
        <v>-439188</v>
      </c>
      <c r="H32" s="58">
        <f>+'当年度'!H32-'前年度'!H32</f>
        <v>-135161</v>
      </c>
      <c r="I32" s="58">
        <f>+'当年度'!I32-'前年度'!I32</f>
        <v>0</v>
      </c>
      <c r="J32" s="58">
        <f>+'当年度'!J32-'前年度'!J32</f>
        <v>-304027</v>
      </c>
      <c r="K32" s="58">
        <f>+'当年度'!K32-'前年度'!K32</f>
        <v>0</v>
      </c>
      <c r="L32" s="58">
        <f>+'当年度'!L32-'前年度'!L32</f>
        <v>0</v>
      </c>
      <c r="M32" s="58">
        <f>+'当年度'!M32-'前年度'!M32</f>
        <v>-72608</v>
      </c>
      <c r="N32" s="58">
        <f>+'当年度'!N32-'前年度'!N32</f>
        <v>-83333</v>
      </c>
      <c r="O32" s="58">
        <f>+'当年度'!O32-'前年度'!O32</f>
        <v>0</v>
      </c>
      <c r="P32" s="58">
        <f>+'当年度'!P32-'前年度'!P32</f>
        <v>0</v>
      </c>
      <c r="Q32" s="58">
        <f>+'当年度'!Q32-'前年度'!Q32</f>
        <v>-1647</v>
      </c>
      <c r="R32" s="58">
        <f>+'当年度'!R32-'前年度'!R32</f>
        <v>144900</v>
      </c>
      <c r="S32" s="58">
        <f>+'当年度'!S32-'前年度'!S32</f>
        <v>-64675</v>
      </c>
      <c r="T32" s="58">
        <f>+'当年度'!T32-'前年度'!T32</f>
        <v>-1930</v>
      </c>
      <c r="U32" s="58">
        <f>+'当年度'!U32-'前年度'!U32</f>
        <v>0</v>
      </c>
      <c r="V32" s="58">
        <f>+'当年度'!V32-'前年度'!V32</f>
        <v>0</v>
      </c>
      <c r="W32" s="58">
        <f>+'当年度'!W32-'前年度'!W32</f>
        <v>-3765</v>
      </c>
      <c r="X32" s="58">
        <f>+'当年度'!X32-'前年度'!X32</f>
        <v>-48912</v>
      </c>
      <c r="Y32" s="58">
        <f>+'当年度'!Y32-'前年度'!Y32</f>
        <v>-14751</v>
      </c>
      <c r="Z32" s="58">
        <f>+'当年度'!Z32-'前年度'!Z32</f>
        <v>0</v>
      </c>
      <c r="AA32" s="58">
        <f>+'当年度'!AA32-'前年度'!AA32</f>
        <v>0</v>
      </c>
      <c r="AB32" s="58">
        <f>+'当年度'!AB32-'前年度'!AB32</f>
        <v>-33074</v>
      </c>
      <c r="AC32" s="58">
        <f>+'当年度'!AC32-'前年度'!AC32</f>
        <v>0</v>
      </c>
      <c r="AD32" s="58">
        <f>+'当年度'!AD32-'前年度'!AD32</f>
        <v>0</v>
      </c>
      <c r="AE32" s="58">
        <f>+'当年度'!AE32-'前年度'!AE32</f>
        <v>-10439</v>
      </c>
      <c r="AF32" s="58">
        <f>+'当年度'!AF32-'前年度'!AF32</f>
        <v>-7678</v>
      </c>
      <c r="AG32" s="58">
        <f>+'当年度'!AG32-'前年度'!AG32</f>
        <v>-68951</v>
      </c>
      <c r="AH32" s="58">
        <f>+'当年度'!AH32-'前年度'!AH32</f>
        <v>0</v>
      </c>
      <c r="AI32" s="58">
        <f>+'当年度'!AI32-'前年度'!AI32</f>
        <v>-14125</v>
      </c>
      <c r="AJ32" s="58">
        <f>+'当年度'!AJ32-'前年度'!AJ32</f>
        <v>0</v>
      </c>
      <c r="AK32" s="58">
        <f>+'当年度'!AK32-'前年度'!AK32</f>
        <v>-40640</v>
      </c>
      <c r="AL32" s="58">
        <f>+'当年度'!AL32-'前年度'!AL32</f>
        <v>-7702</v>
      </c>
      <c r="AM32" s="58">
        <f>+'当年度'!AM32-'前年度'!AM32</f>
        <v>182041</v>
      </c>
      <c r="AN32" s="58">
        <f>+'当年度'!AN32-'前年度'!AN32</f>
        <v>-8149</v>
      </c>
      <c r="AO32" s="58">
        <f>+'当年度'!AO32-'前年度'!AO32</f>
        <v>0</v>
      </c>
      <c r="AP32" s="58">
        <f>+'当年度'!AP32-'前年度'!AP32</f>
        <v>-101007</v>
      </c>
      <c r="AQ32" s="58">
        <f>+'当年度'!AQ32-'前年度'!AQ32</f>
        <v>-33901</v>
      </c>
      <c r="AR32" s="58"/>
      <c r="AS32" s="58">
        <f>+'当年度'!AS32-'前年度'!AS32</f>
        <v>-975711</v>
      </c>
      <c r="AT32" s="53"/>
      <c r="AU32" s="59">
        <f>+'当年度'!AU32-'前年度'!AU32</f>
        <v>193662</v>
      </c>
      <c r="AV32" s="59">
        <f>+'当年度'!AV32-'前年度'!AV32</f>
        <v>-20234</v>
      </c>
      <c r="AW32" s="60">
        <f>+'当年度'!AW32-'前年度'!AW32</f>
        <v>-23.30000000000001</v>
      </c>
      <c r="AX32" s="61">
        <f>+'当年度'!AX32-'前年度'!AX32</f>
        <v>-0.23999999999999977</v>
      </c>
    </row>
    <row r="33" spans="1:50" ht="21" customHeight="1">
      <c r="A33" s="80"/>
      <c r="B33" s="75" t="s">
        <v>54</v>
      </c>
      <c r="C33" s="58">
        <f>+'当年度'!C33-'前年度'!C33</f>
        <v>-12661</v>
      </c>
      <c r="D33" s="58">
        <f>+'当年度'!D33-'前年度'!D33</f>
        <v>-5706</v>
      </c>
      <c r="E33" s="58">
        <f>+'当年度'!E33-'前年度'!E33</f>
        <v>-13507</v>
      </c>
      <c r="F33" s="58">
        <f>+'当年度'!F33-'前年度'!F33</f>
        <v>-24110</v>
      </c>
      <c r="G33" s="58">
        <f>+'当年度'!G33-'前年度'!G33</f>
        <v>-39272</v>
      </c>
      <c r="H33" s="58">
        <f>+'当年度'!H33-'前年度'!H33</f>
        <v>-37339</v>
      </c>
      <c r="I33" s="58">
        <f>+'当年度'!I33-'前年度'!I33</f>
        <v>0</v>
      </c>
      <c r="J33" s="58">
        <f>+'当年度'!J33-'前年度'!J33</f>
        <v>-1933</v>
      </c>
      <c r="K33" s="58">
        <f>+'当年度'!K33-'前年度'!K33</f>
        <v>0</v>
      </c>
      <c r="L33" s="58">
        <f>+'当年度'!L33-'前年度'!L33</f>
        <v>0</v>
      </c>
      <c r="M33" s="58">
        <f>+'当年度'!M33-'前年度'!M33</f>
        <v>-105242</v>
      </c>
      <c r="N33" s="58">
        <f>+'当年度'!N33-'前年度'!N33</f>
        <v>-17172</v>
      </c>
      <c r="O33" s="58">
        <f>+'当年度'!O33-'前年度'!O33</f>
        <v>-951</v>
      </c>
      <c r="P33" s="58">
        <f>+'当年度'!P33-'前年度'!P33</f>
        <v>-827</v>
      </c>
      <c r="Q33" s="58">
        <f>+'当年度'!Q33-'前年度'!Q33</f>
        <v>2206</v>
      </c>
      <c r="R33" s="58">
        <f>+'当年度'!R33-'前年度'!R33</f>
        <v>0</v>
      </c>
      <c r="S33" s="58">
        <f>+'当年度'!S33-'前年度'!S33</f>
        <v>-37885</v>
      </c>
      <c r="T33" s="58">
        <f>+'当年度'!T33-'前年度'!T33</f>
        <v>0</v>
      </c>
      <c r="U33" s="58">
        <f>+'当年度'!U33-'前年度'!U33</f>
        <v>-3971</v>
      </c>
      <c r="V33" s="58">
        <f>+'当年度'!V33-'前年度'!V33</f>
        <v>-866</v>
      </c>
      <c r="W33" s="58">
        <f>+'当年度'!W33-'前年度'!W33</f>
        <v>-1050</v>
      </c>
      <c r="X33" s="58">
        <f>+'当年度'!X33-'前年度'!X33</f>
        <v>0</v>
      </c>
      <c r="Y33" s="58">
        <f>+'当年度'!Y33-'前年度'!Y33</f>
        <v>-216544</v>
      </c>
      <c r="Z33" s="58">
        <f>+'当年度'!Z33-'前年度'!Z33</f>
        <v>0</v>
      </c>
      <c r="AA33" s="58">
        <f>+'当年度'!AA33-'前年度'!AA33</f>
        <v>0</v>
      </c>
      <c r="AB33" s="58">
        <f>+'当年度'!AB33-'前年度'!AB33</f>
        <v>-22526</v>
      </c>
      <c r="AC33" s="58">
        <f>+'当年度'!AC33-'前年度'!AC33</f>
        <v>0</v>
      </c>
      <c r="AD33" s="58">
        <f>+'当年度'!AD33-'前年度'!AD33</f>
        <v>0</v>
      </c>
      <c r="AE33" s="58">
        <f>+'当年度'!AE33-'前年度'!AE33</f>
        <v>-2744</v>
      </c>
      <c r="AF33" s="58">
        <f>+'当年度'!AF33-'前年度'!AF33</f>
        <v>-2450</v>
      </c>
      <c r="AG33" s="58">
        <f>+'当年度'!AG33-'前年度'!AG33</f>
        <v>-7379</v>
      </c>
      <c r="AH33" s="58">
        <f>+'当年度'!AH33-'前年度'!AH33</f>
        <v>0</v>
      </c>
      <c r="AI33" s="58">
        <f>+'当年度'!AI33-'前年度'!AI33</f>
        <v>-3320</v>
      </c>
      <c r="AJ33" s="58">
        <f>+'当年度'!AJ33-'前年度'!AJ33</f>
        <v>0</v>
      </c>
      <c r="AK33" s="58">
        <f>+'当年度'!AK33-'前年度'!AK33</f>
        <v>-17109</v>
      </c>
      <c r="AL33" s="58">
        <f>+'当年度'!AL33-'前年度'!AL33</f>
        <v>-3105</v>
      </c>
      <c r="AM33" s="58">
        <f>+'当年度'!AM33-'前年度'!AM33</f>
        <v>75874</v>
      </c>
      <c r="AN33" s="58">
        <f>+'当年度'!AN33-'前年度'!AN33</f>
        <v>-2356</v>
      </c>
      <c r="AO33" s="58">
        <f>+'当年度'!AO33-'前年度'!AO33</f>
        <v>0</v>
      </c>
      <c r="AP33" s="58">
        <f>+'当年度'!AP33-'前年度'!AP33</f>
        <v>-86920</v>
      </c>
      <c r="AQ33" s="58">
        <f>+'当年度'!AQ33-'前年度'!AQ33</f>
        <v>0</v>
      </c>
      <c r="AR33" s="58"/>
      <c r="AS33" s="58">
        <f>+'当年度'!AS33-'前年度'!AS33</f>
        <v>-480921</v>
      </c>
      <c r="AT33" s="53"/>
      <c r="AU33" s="59">
        <f>+'当年度'!AU33-'前年度'!AU33</f>
        <v>66765</v>
      </c>
      <c r="AV33" s="59">
        <f>+'当年度'!AV33-'前年度'!AV33</f>
        <v>-9766</v>
      </c>
      <c r="AW33" s="60">
        <f>+'当年度'!AW33-'前年度'!AW33</f>
        <v>-17.5</v>
      </c>
      <c r="AX33" s="61">
        <f>+'当年度'!AX33-'前年度'!AX33</f>
        <v>-0.16999999999999993</v>
      </c>
    </row>
    <row r="34" spans="1:50" ht="21" customHeight="1">
      <c r="A34" s="80"/>
      <c r="B34" s="74" t="s">
        <v>55</v>
      </c>
      <c r="C34" s="58">
        <f>+'当年度'!C34-'前年度'!C34</f>
        <v>22603</v>
      </c>
      <c r="D34" s="58">
        <f>+'当年度'!D34-'前年度'!D34</f>
        <v>37902</v>
      </c>
      <c r="E34" s="58">
        <f>+'当年度'!E34-'前年度'!E34</f>
        <v>0</v>
      </c>
      <c r="F34" s="58">
        <f>+'当年度'!F34-'前年度'!F34</f>
        <v>-11302</v>
      </c>
      <c r="G34" s="58">
        <f>+'当年度'!G34-'前年度'!G34</f>
        <v>-64762</v>
      </c>
      <c r="H34" s="58">
        <f>+'当年度'!H34-'前年度'!H34</f>
        <v>-60452</v>
      </c>
      <c r="I34" s="58">
        <f>+'当年度'!I34-'前年度'!I34</f>
        <v>0</v>
      </c>
      <c r="J34" s="58">
        <f>+'当年度'!J34-'前年度'!J34</f>
        <v>-4310</v>
      </c>
      <c r="K34" s="58">
        <f>+'当年度'!K34-'前年度'!K34</f>
        <v>0</v>
      </c>
      <c r="L34" s="58">
        <f>+'当年度'!L34-'前年度'!L34</f>
        <v>0</v>
      </c>
      <c r="M34" s="58">
        <f>+'当年度'!M34-'前年度'!M34</f>
        <v>293137</v>
      </c>
      <c r="N34" s="58">
        <f>+'当年度'!N34-'前年度'!N34</f>
        <v>-25829</v>
      </c>
      <c r="O34" s="58">
        <f>+'当年度'!O34-'前年度'!O34</f>
        <v>-50393</v>
      </c>
      <c r="P34" s="58">
        <f>+'当年度'!P34-'前年度'!P34</f>
        <v>0</v>
      </c>
      <c r="Q34" s="58">
        <f>+'当年度'!Q34-'前年度'!Q34</f>
        <v>-3807</v>
      </c>
      <c r="R34" s="58">
        <f>+'当年度'!R34-'前年度'!R34</f>
        <v>457898</v>
      </c>
      <c r="S34" s="58">
        <f>+'当年度'!S34-'前年度'!S34</f>
        <v>-12249</v>
      </c>
      <c r="T34" s="58">
        <f>+'当年度'!T34-'前年度'!T34</f>
        <v>-3933</v>
      </c>
      <c r="U34" s="58">
        <f>+'当年度'!U34-'前年度'!U34</f>
        <v>-5097</v>
      </c>
      <c r="V34" s="58">
        <f>+'当年度'!V34-'前年度'!V34</f>
        <v>0</v>
      </c>
      <c r="W34" s="58">
        <f>+'当年度'!W34-'前年度'!W34</f>
        <v>0</v>
      </c>
      <c r="X34" s="58">
        <f>+'当年度'!X34-'前年度'!X34</f>
        <v>-18841</v>
      </c>
      <c r="Y34" s="58">
        <f>+'当年度'!Y34-'前年度'!Y34</f>
        <v>0</v>
      </c>
      <c r="Z34" s="58">
        <f>+'当年度'!Z34-'前年度'!Z34</f>
        <v>0</v>
      </c>
      <c r="AA34" s="58">
        <f>+'当年度'!AA34-'前年度'!AA34</f>
        <v>0</v>
      </c>
      <c r="AB34" s="58">
        <f>+'当年度'!AB34-'前年度'!AB34</f>
        <v>-17569</v>
      </c>
      <c r="AC34" s="58">
        <f>+'当年度'!AC34-'前年度'!AC34</f>
        <v>0</v>
      </c>
      <c r="AD34" s="58">
        <f>+'当年度'!AD34-'前年度'!AD34</f>
        <v>0</v>
      </c>
      <c r="AE34" s="58">
        <f>+'当年度'!AE34-'前年度'!AE34</f>
        <v>0</v>
      </c>
      <c r="AF34" s="58">
        <f>+'当年度'!AF34-'前年度'!AF34</f>
        <v>0</v>
      </c>
      <c r="AG34" s="58">
        <f>+'当年度'!AG34-'前年度'!AG34</f>
        <v>-8498</v>
      </c>
      <c r="AH34" s="58">
        <f>+'当年度'!AH34-'前年度'!AH34</f>
        <v>0</v>
      </c>
      <c r="AI34" s="58">
        <f>+'当年度'!AI34-'前年度'!AI34</f>
        <v>-533</v>
      </c>
      <c r="AJ34" s="58">
        <f>+'当年度'!AJ34-'前年度'!AJ34</f>
        <v>0</v>
      </c>
      <c r="AK34" s="58">
        <f>+'当年度'!AK34-'前年度'!AK34</f>
        <v>-13402</v>
      </c>
      <c r="AL34" s="58">
        <f>+'当年度'!AL34-'前年度'!AL34</f>
        <v>-3834</v>
      </c>
      <c r="AM34" s="58">
        <f>+'当年度'!AM34-'前年度'!AM34</f>
        <v>154327</v>
      </c>
      <c r="AN34" s="58">
        <f>+'当年度'!AN34-'前年度'!AN34</f>
        <v>-4032</v>
      </c>
      <c r="AO34" s="58">
        <f>+'当年度'!AO34-'前年度'!AO34</f>
        <v>0</v>
      </c>
      <c r="AP34" s="58">
        <f>+'当年度'!AP34-'前年度'!AP34</f>
        <v>-90819</v>
      </c>
      <c r="AQ34" s="58">
        <f>+'当年度'!AQ34-'前年度'!AQ34</f>
        <v>0</v>
      </c>
      <c r="AR34" s="58"/>
      <c r="AS34" s="58">
        <f>+'当年度'!AS34-'前年度'!AS34</f>
        <v>236475</v>
      </c>
      <c r="AT34" s="53"/>
      <c r="AU34" s="59">
        <f>+'当年度'!AU34-'前年度'!AU34</f>
        <v>90652</v>
      </c>
      <c r="AV34" s="59">
        <f>+'当年度'!AV34-'前年度'!AV34</f>
        <v>-15171</v>
      </c>
      <c r="AW34" s="60">
        <f>+'当年度'!AW34-'前年度'!AW34</f>
        <v>1.8999999999999773</v>
      </c>
      <c r="AX34" s="61">
        <f>+'当年度'!AX34-'前年度'!AX34</f>
        <v>0.019999999999999796</v>
      </c>
    </row>
    <row r="35" spans="1:50" ht="21" customHeight="1">
      <c r="A35" s="79"/>
      <c r="B35" s="77" t="s">
        <v>56</v>
      </c>
      <c r="C35" s="66">
        <f>+'当年度'!C35-'前年度'!C35</f>
        <v>-2754180</v>
      </c>
      <c r="D35" s="66">
        <f>+'当年度'!D35-'前年度'!D35</f>
        <v>-628041</v>
      </c>
      <c r="E35" s="66">
        <f>+'当年度'!E35-'前年度'!E35</f>
        <v>-1530119</v>
      </c>
      <c r="F35" s="66">
        <f>+'当年度'!F35-'前年度'!F35</f>
        <v>-186223</v>
      </c>
      <c r="G35" s="66">
        <f>+'当年度'!G35-'前年度'!G35</f>
        <v>-7992368</v>
      </c>
      <c r="H35" s="66">
        <f>+'当年度'!H35-'前年度'!H35</f>
        <v>-3846390</v>
      </c>
      <c r="I35" s="66">
        <f>+'当年度'!I35-'前年度'!I35</f>
        <v>-146756</v>
      </c>
      <c r="J35" s="66">
        <f>+'当年度'!J35-'前年度'!J35</f>
        <v>-4451343</v>
      </c>
      <c r="K35" s="66">
        <f>+'当年度'!K35-'前年度'!K35</f>
        <v>443121</v>
      </c>
      <c r="L35" s="66">
        <f>+'当年度'!L35-'前年度'!L35</f>
        <v>9000</v>
      </c>
      <c r="M35" s="66">
        <f>+'当年度'!M35-'前年度'!M35</f>
        <v>4951445</v>
      </c>
      <c r="N35" s="66">
        <f>+'当年度'!N35-'前年度'!N35</f>
        <v>-5884372</v>
      </c>
      <c r="O35" s="66">
        <f>+'当年度'!O35-'前年度'!O35</f>
        <v>-683985</v>
      </c>
      <c r="P35" s="66">
        <f>+'当年度'!P35-'前年度'!P35</f>
        <v>135659</v>
      </c>
      <c r="Q35" s="66">
        <f>+'当年度'!Q35-'前年度'!Q35</f>
        <v>313324</v>
      </c>
      <c r="R35" s="66">
        <f>+'当年度'!R35-'前年度'!R35</f>
        <v>22079782</v>
      </c>
      <c r="S35" s="66">
        <f>+'当年度'!S35-'前年度'!S35</f>
        <v>-6183174</v>
      </c>
      <c r="T35" s="66">
        <f>+'当年度'!T35-'前年度'!T35</f>
        <v>-522268</v>
      </c>
      <c r="U35" s="66">
        <f>+'当年度'!U35-'前年度'!U35</f>
        <v>-351450</v>
      </c>
      <c r="V35" s="66">
        <f>+'当年度'!V35-'前年度'!V35</f>
        <v>-63537</v>
      </c>
      <c r="W35" s="66">
        <f>+'当年度'!W35-'前年度'!W35</f>
        <v>-1648622</v>
      </c>
      <c r="X35" s="66">
        <f>+'当年度'!X35-'前年度'!X35</f>
        <v>22623</v>
      </c>
      <c r="Y35" s="66">
        <f>+'当年度'!Y35-'前年度'!Y35</f>
        <v>-492115</v>
      </c>
      <c r="Z35" s="66">
        <f>+'当年度'!Z35-'前年度'!Z35</f>
        <v>-870928</v>
      </c>
      <c r="AA35" s="66">
        <f>+'当年度'!AA35-'前年度'!AA35</f>
        <v>-1100</v>
      </c>
      <c r="AB35" s="66">
        <f>+'当年度'!AB35-'前年度'!AB35</f>
        <v>-825010</v>
      </c>
      <c r="AC35" s="66">
        <f>+'当年度'!AC35-'前年度'!AC35</f>
        <v>2488600</v>
      </c>
      <c r="AD35" s="66">
        <f>+'当年度'!AD35-'前年度'!AD35</f>
        <v>64891</v>
      </c>
      <c r="AE35" s="66">
        <f>+'当年度'!AE35-'前年度'!AE35</f>
        <v>-438856</v>
      </c>
      <c r="AF35" s="66">
        <f>+'当年度'!AF35-'前年度'!AF35</f>
        <v>-196747</v>
      </c>
      <c r="AG35" s="66">
        <f>+'当年度'!AG35-'前年度'!AG35</f>
        <v>-1505055</v>
      </c>
      <c r="AH35" s="66">
        <f>+'当年度'!AH35-'前年度'!AH35</f>
        <v>-414892</v>
      </c>
      <c r="AI35" s="66">
        <f>+'当年度'!AI35-'前年度'!AI35</f>
        <v>-531088</v>
      </c>
      <c r="AJ35" s="66">
        <f>+'当年度'!AJ35-'前年度'!AJ35</f>
        <v>0</v>
      </c>
      <c r="AK35" s="66">
        <f>+'当年度'!AK35-'前年度'!AK35</f>
        <v>-4421639</v>
      </c>
      <c r="AL35" s="66">
        <f>+'当年度'!AL35-'前年度'!AL35</f>
        <v>-580439</v>
      </c>
      <c r="AM35" s="66">
        <f>+'当年度'!AM35-'前年度'!AM35</f>
        <v>9429183</v>
      </c>
      <c r="AN35" s="66">
        <f>+'当年度'!AN35-'前年度'!AN35</f>
        <v>-106315</v>
      </c>
      <c r="AO35" s="66">
        <f>+'当年度'!AO35-'前年度'!AO35</f>
        <v>-22959</v>
      </c>
      <c r="AP35" s="66">
        <f>+'当年度'!AP35-'前年度'!AP35</f>
        <v>-513096</v>
      </c>
      <c r="AQ35" s="66">
        <f>+'当年度'!AQ35-'前年度'!AQ35</f>
        <v>5591</v>
      </c>
      <c r="AR35" s="66"/>
      <c r="AS35" s="66">
        <f>+'当年度'!AS35-'前年度'!AS35</f>
        <v>-6224049</v>
      </c>
      <c r="AT35" s="53"/>
      <c r="AU35" s="66">
        <f>+'当年度'!AU35-'前年度'!AU35</f>
        <v>7103541</v>
      </c>
      <c r="AV35" s="66">
        <f>+'当年度'!AV35-'前年度'!AV35</f>
        <v>-982217</v>
      </c>
      <c r="AW35" s="67">
        <f>+'当年度'!AW35-'前年度'!AW35</f>
        <v>-4.800000000000011</v>
      </c>
      <c r="AX35" s="68">
        <f>+'当年度'!AX35-'前年度'!AX35</f>
        <v>-0.04999999999999982</v>
      </c>
    </row>
    <row r="36" spans="1:50" ht="21" customHeight="1">
      <c r="A36" s="79"/>
      <c r="B36" s="77" t="s">
        <v>57</v>
      </c>
      <c r="C36" s="66">
        <f>+'当年度'!C36-'前年度'!C36</f>
        <v>-360883</v>
      </c>
      <c r="D36" s="66">
        <f>+'当年度'!D36-'前年度'!D36</f>
        <v>-149527</v>
      </c>
      <c r="E36" s="66">
        <f>+'当年度'!E36-'前年度'!E36</f>
        <v>-175366</v>
      </c>
      <c r="F36" s="66">
        <f>+'当年度'!F36-'前年度'!F36</f>
        <v>-160396</v>
      </c>
      <c r="G36" s="66">
        <f>+'当年度'!G36-'前年度'!G36</f>
        <v>-814280</v>
      </c>
      <c r="H36" s="66">
        <f>+'当年度'!H36-'前年度'!H36</f>
        <v>-529374</v>
      </c>
      <c r="I36" s="66">
        <f>+'当年度'!I36-'前年度'!I36</f>
        <v>18365</v>
      </c>
      <c r="J36" s="66">
        <f>+'当年度'!J36-'前年度'!J36</f>
        <v>-453871</v>
      </c>
      <c r="K36" s="66">
        <f>+'当年度'!K36-'前年度'!K36</f>
        <v>30000</v>
      </c>
      <c r="L36" s="66">
        <f>+'当年度'!L36-'前年度'!L36</f>
        <v>120600</v>
      </c>
      <c r="M36" s="66">
        <f>+'当年度'!M36-'前年度'!M36</f>
        <v>231779</v>
      </c>
      <c r="N36" s="66">
        <f>+'当年度'!N36-'前年度'!N36</f>
        <v>-741063</v>
      </c>
      <c r="O36" s="66">
        <f>+'当年度'!O36-'前年度'!O36</f>
        <v>-86706</v>
      </c>
      <c r="P36" s="66">
        <f>+'当年度'!P36-'前年度'!P36</f>
        <v>-42420</v>
      </c>
      <c r="Q36" s="66">
        <f>+'当年度'!Q36-'前年度'!Q36</f>
        <v>-11266</v>
      </c>
      <c r="R36" s="66">
        <f>+'当年度'!R36-'前年度'!R36</f>
        <v>2334341</v>
      </c>
      <c r="S36" s="66">
        <f>+'当年度'!S36-'前年度'!S36</f>
        <v>-434775</v>
      </c>
      <c r="T36" s="66">
        <f>+'当年度'!T36-'前年度'!T36</f>
        <v>-39370</v>
      </c>
      <c r="U36" s="66">
        <f>+'当年度'!U36-'前年度'!U36</f>
        <v>-28627</v>
      </c>
      <c r="V36" s="66">
        <f>+'当年度'!V36-'前年度'!V36</f>
        <v>-1236</v>
      </c>
      <c r="W36" s="66">
        <f>+'当年度'!W36-'前年度'!W36</f>
        <v>-111217</v>
      </c>
      <c r="X36" s="66">
        <f>+'当年度'!X36-'前年度'!X36</f>
        <v>-285691</v>
      </c>
      <c r="Y36" s="66">
        <f>+'当年度'!Y36-'前年度'!Y36</f>
        <v>-675663</v>
      </c>
      <c r="Z36" s="66">
        <f>+'当年度'!Z36-'前年度'!Z36</f>
        <v>-175000</v>
      </c>
      <c r="AA36" s="66">
        <f>+'当年度'!AA36-'前年度'!AA36</f>
        <v>0</v>
      </c>
      <c r="AB36" s="66">
        <f>+'当年度'!AB36-'前年度'!AB36</f>
        <v>-273199</v>
      </c>
      <c r="AC36" s="66">
        <f>+'当年度'!AC36-'前年度'!AC36</f>
        <v>0</v>
      </c>
      <c r="AD36" s="66">
        <f>+'当年度'!AD36-'前年度'!AD36</f>
        <v>-6958</v>
      </c>
      <c r="AE36" s="66">
        <f>+'当年度'!AE36-'前年度'!AE36</f>
        <v>-103911</v>
      </c>
      <c r="AF36" s="66">
        <f>+'当年度'!AF36-'前年度'!AF36</f>
        <v>-55623</v>
      </c>
      <c r="AG36" s="66">
        <f>+'当年度'!AG36-'前年度'!AG36</f>
        <v>-215177</v>
      </c>
      <c r="AH36" s="66">
        <f>+'当年度'!AH36-'前年度'!AH36</f>
        <v>-1193</v>
      </c>
      <c r="AI36" s="66">
        <f>+'当年度'!AI36-'前年度'!AI36</f>
        <v>-40168</v>
      </c>
      <c r="AJ36" s="66">
        <f>+'当年度'!AJ36-'前年度'!AJ36</f>
        <v>0</v>
      </c>
      <c r="AK36" s="66">
        <f>+'当年度'!AK36-'前年度'!AK36</f>
        <v>-518519</v>
      </c>
      <c r="AL36" s="66">
        <f>+'当年度'!AL36-'前年度'!AL36</f>
        <v>-65834</v>
      </c>
      <c r="AM36" s="66">
        <f>+'当年度'!AM36-'前年度'!AM36</f>
        <v>1873395</v>
      </c>
      <c r="AN36" s="66">
        <f>+'当年度'!AN36-'前年度'!AN36</f>
        <v>-32306</v>
      </c>
      <c r="AO36" s="66">
        <f>+'当年度'!AO36-'前年度'!AO36</f>
        <v>-1245</v>
      </c>
      <c r="AP36" s="66">
        <f>+'当年度'!AP36-'前年度'!AP36</f>
        <v>-492855</v>
      </c>
      <c r="AQ36" s="66">
        <f>+'当年度'!AQ36-'前年度'!AQ36</f>
        <v>-99969</v>
      </c>
      <c r="AR36" s="66"/>
      <c r="AS36" s="66">
        <f>+'当年度'!AS36-'前年度'!AS36</f>
        <v>-2393439</v>
      </c>
      <c r="AT36" s="53"/>
      <c r="AU36" s="66">
        <f>+'当年度'!AU36-'前年度'!AU36</f>
        <v>1211505</v>
      </c>
      <c r="AV36" s="66">
        <f>+'当年度'!AV36-'前年度'!AV36</f>
        <v>-215286</v>
      </c>
      <c r="AW36" s="67">
        <f>+'当年度'!AW36-'前年度'!AW36</f>
        <v>-6.300000000000011</v>
      </c>
      <c r="AX36" s="68">
        <f>+'当年度'!AX36-'前年度'!AX36</f>
        <v>-0.06000000000000005</v>
      </c>
    </row>
    <row r="37" spans="1:50" ht="21" customHeight="1">
      <c r="A37" s="79"/>
      <c r="B37" s="77" t="s">
        <v>58</v>
      </c>
      <c r="C37" s="66">
        <f>+'当年度'!C37-'前年度'!C37</f>
        <v>-3115063</v>
      </c>
      <c r="D37" s="66">
        <f>+'当年度'!D37-'前年度'!D37</f>
        <v>-777568</v>
      </c>
      <c r="E37" s="66">
        <f>+'当年度'!E37-'前年度'!E37</f>
        <v>-1705485</v>
      </c>
      <c r="F37" s="66">
        <f>+'当年度'!F37-'前年度'!F37</f>
        <v>-346619</v>
      </c>
      <c r="G37" s="66">
        <f>+'当年度'!G37-'前年度'!G37</f>
        <v>-8806648</v>
      </c>
      <c r="H37" s="66">
        <f>+'当年度'!H37-'前年度'!H37</f>
        <v>-4375764</v>
      </c>
      <c r="I37" s="66">
        <f>+'当年度'!I37-'前年度'!I37</f>
        <v>-128391</v>
      </c>
      <c r="J37" s="66">
        <f>+'当年度'!J37-'前年度'!J37</f>
        <v>-4905214</v>
      </c>
      <c r="K37" s="66">
        <f>+'当年度'!K37-'前年度'!K37</f>
        <v>473121</v>
      </c>
      <c r="L37" s="66">
        <f>+'当年度'!L37-'前年度'!L37</f>
        <v>129600</v>
      </c>
      <c r="M37" s="66">
        <f>+'当年度'!M37-'前年度'!M37</f>
        <v>5183224</v>
      </c>
      <c r="N37" s="66">
        <f>+'当年度'!N37-'前年度'!N37</f>
        <v>-6625435</v>
      </c>
      <c r="O37" s="66">
        <f>+'当年度'!O37-'前年度'!O37</f>
        <v>-770691</v>
      </c>
      <c r="P37" s="66">
        <f>+'当年度'!P37-'前年度'!P37</f>
        <v>93239</v>
      </c>
      <c r="Q37" s="66">
        <f>+'当年度'!Q37-'前年度'!Q37</f>
        <v>302058</v>
      </c>
      <c r="R37" s="66">
        <f>+'当年度'!R37-'前年度'!R37</f>
        <v>24414123</v>
      </c>
      <c r="S37" s="66">
        <f>+'当年度'!S37-'前年度'!S37</f>
        <v>-6617949</v>
      </c>
      <c r="T37" s="66">
        <f>+'当年度'!T37-'前年度'!T37</f>
        <v>-561638</v>
      </c>
      <c r="U37" s="66">
        <f>+'当年度'!U37-'前年度'!U37</f>
        <v>-380077</v>
      </c>
      <c r="V37" s="66">
        <f>+'当年度'!V37-'前年度'!V37</f>
        <v>-64773</v>
      </c>
      <c r="W37" s="66">
        <f>+'当年度'!W37-'前年度'!W37</f>
        <v>-1759839</v>
      </c>
      <c r="X37" s="66">
        <f>+'当年度'!X37-'前年度'!X37</f>
        <v>-263068</v>
      </c>
      <c r="Y37" s="66">
        <f>+'当年度'!Y37-'前年度'!Y37</f>
        <v>-1167778</v>
      </c>
      <c r="Z37" s="66">
        <f>+'当年度'!Z37-'前年度'!Z37</f>
        <v>-1045928</v>
      </c>
      <c r="AA37" s="66">
        <f>+'当年度'!AA37-'前年度'!AA37</f>
        <v>-1100</v>
      </c>
      <c r="AB37" s="66">
        <f>+'当年度'!AB37-'前年度'!AB37</f>
        <v>-1098209</v>
      </c>
      <c r="AC37" s="66">
        <f>+'当年度'!AC37-'前年度'!AC37</f>
        <v>2488600</v>
      </c>
      <c r="AD37" s="66">
        <f>+'当年度'!AD37-'前年度'!AD37</f>
        <v>57933</v>
      </c>
      <c r="AE37" s="66">
        <f>+'当年度'!AE37-'前年度'!AE37</f>
        <v>-542767</v>
      </c>
      <c r="AF37" s="66">
        <f>+'当年度'!AF37-'前年度'!AF37</f>
        <v>-252370</v>
      </c>
      <c r="AG37" s="66">
        <f>+'当年度'!AG37-'前年度'!AG37</f>
        <v>-1720232</v>
      </c>
      <c r="AH37" s="66">
        <f>+'当年度'!AH37-'前年度'!AH37</f>
        <v>-416085</v>
      </c>
      <c r="AI37" s="66">
        <f>+'当年度'!AI37-'前年度'!AI37</f>
        <v>-571256</v>
      </c>
      <c r="AJ37" s="66">
        <f>+'当年度'!AJ37-'前年度'!AJ37</f>
        <v>0</v>
      </c>
      <c r="AK37" s="66">
        <f>+'当年度'!AK37-'前年度'!AK37</f>
        <v>-4940158</v>
      </c>
      <c r="AL37" s="66">
        <f>+'当年度'!AL37-'前年度'!AL37</f>
        <v>-646273</v>
      </c>
      <c r="AM37" s="66">
        <f>+'当年度'!AM37-'前年度'!AM37</f>
        <v>11302578</v>
      </c>
      <c r="AN37" s="66">
        <f>+'当年度'!AN37-'前年度'!AN37</f>
        <v>-138621</v>
      </c>
      <c r="AO37" s="66">
        <f>+'当年度'!AO37-'前年度'!AO37</f>
        <v>-24204</v>
      </c>
      <c r="AP37" s="66">
        <f>+'当年度'!AP37-'前年度'!AP37</f>
        <v>-1005951</v>
      </c>
      <c r="AQ37" s="66">
        <f>+'当年度'!AQ37-'前年度'!AQ37</f>
        <v>-94378</v>
      </c>
      <c r="AR37" s="66"/>
      <c r="AS37" s="66">
        <f>+'当年度'!AS37-'前年度'!AS37</f>
        <v>-8617488</v>
      </c>
      <c r="AT37" s="53"/>
      <c r="AU37" s="66">
        <f>+'当年度'!AU37-'前年度'!AU37</f>
        <v>8315046</v>
      </c>
      <c r="AV37" s="66">
        <f>+'当年度'!AV37-'前年度'!AV37</f>
        <v>-1197503</v>
      </c>
      <c r="AW37" s="67">
        <f>+'当年度'!AW37-'前年度'!AW37</f>
        <v>-5.099999999999994</v>
      </c>
      <c r="AX37" s="68">
        <f>+'当年度'!AX37-'前年度'!AX37</f>
        <v>-0.05999999999999983</v>
      </c>
    </row>
    <row r="38" spans="47:50" ht="21" customHeight="1">
      <c r="AU38" s="3"/>
      <c r="AV38" s="3"/>
      <c r="AW38" s="3" t="s">
        <v>67</v>
      </c>
      <c r="AX38" s="3"/>
    </row>
    <row r="39" spans="48:50" ht="21" customHeight="1">
      <c r="AV39" s="41" t="s">
        <v>69</v>
      </c>
      <c r="AW39" s="4" t="s">
        <v>72</v>
      </c>
      <c r="AX39" s="3"/>
    </row>
    <row r="40" spans="48:50" ht="21" customHeight="1">
      <c r="AV40" s="24" t="s">
        <v>56</v>
      </c>
      <c r="AW40" s="34">
        <f>+'当年度'!AW40-'前年度'!AW40</f>
        <v>-2.8000000000000114</v>
      </c>
      <c r="AX40" s="42">
        <f>+'当年度'!AX40-'前年度'!AX40</f>
        <v>-0.030000000000000027</v>
      </c>
    </row>
    <row r="41" spans="48:50" ht="21" customHeight="1">
      <c r="AV41" s="24" t="s">
        <v>57</v>
      </c>
      <c r="AW41" s="34">
        <f>+'当年度'!AW41-'前年度'!AW41</f>
        <v>-6.699999999999989</v>
      </c>
      <c r="AX41" s="42">
        <f>+'当年度'!AX41-'前年度'!AX41</f>
        <v>-0.05999999999999983</v>
      </c>
    </row>
    <row r="42" spans="48:50" ht="21" customHeight="1">
      <c r="AV42" s="24" t="s">
        <v>58</v>
      </c>
      <c r="AW42" s="34">
        <f>+'当年度'!AW42-'前年度'!AW42</f>
        <v>-4.800000000000011</v>
      </c>
      <c r="AX42" s="42">
        <f>+'当年度'!AX42-'前年度'!AX42</f>
        <v>-0.050000000000000044</v>
      </c>
    </row>
    <row r="43" ht="21" customHeight="1">
      <c r="AW43" s="3" t="s">
        <v>68</v>
      </c>
    </row>
  </sheetData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1" r:id="rId1"/>
  <headerFooter alignWithMargins="0">
    <oddHeader>&amp;L&amp;"ＭＳ ゴシック,標準"&amp;24１６　地方債現在高の状況（対前年度増減額）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="60" zoomScaleNormal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3" width="12.66015625" style="0" customWidth="1"/>
    <col min="44" max="44" width="12.66015625" style="0" hidden="1" customWidth="1"/>
    <col min="45" max="45" width="12.66015625" style="0" customWidth="1"/>
  </cols>
  <sheetData>
    <row r="1" ht="17.25">
      <c r="B1" s="53" t="s">
        <v>64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70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70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70</v>
      </c>
    </row>
    <row r="3" spans="1:45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7.25">
      <c r="A4" s="79"/>
      <c r="B4" s="71"/>
      <c r="C4" s="12" t="s">
        <v>2</v>
      </c>
      <c r="D4" s="11" t="s">
        <v>75</v>
      </c>
      <c r="E4" s="12" t="s">
        <v>4</v>
      </c>
      <c r="F4" s="12" t="s">
        <v>7</v>
      </c>
      <c r="G4" s="91" t="s">
        <v>112</v>
      </c>
      <c r="H4" s="86"/>
      <c r="I4" s="87"/>
      <c r="J4" s="86"/>
      <c r="K4" s="86"/>
      <c r="L4" s="86" t="s">
        <v>109</v>
      </c>
      <c r="M4" s="12" t="s">
        <v>3</v>
      </c>
      <c r="N4" s="11"/>
      <c r="O4" s="11" t="s">
        <v>93</v>
      </c>
      <c r="P4" s="9"/>
      <c r="Q4" s="9"/>
      <c r="R4" s="9"/>
      <c r="S4" s="11"/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113</v>
      </c>
      <c r="AB4" s="12" t="s">
        <v>8</v>
      </c>
      <c r="AC4" s="12" t="s">
        <v>115</v>
      </c>
      <c r="AD4" s="12" t="s">
        <v>97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83</v>
      </c>
      <c r="AK4" s="12" t="s">
        <v>14</v>
      </c>
      <c r="AL4" s="12" t="s">
        <v>15</v>
      </c>
      <c r="AM4" s="48" t="s">
        <v>84</v>
      </c>
      <c r="AN4" s="13" t="s">
        <v>85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</row>
    <row r="5" spans="1:45" ht="17.25">
      <c r="A5" s="79"/>
      <c r="B5" s="72"/>
      <c r="C5" s="16" t="s">
        <v>21</v>
      </c>
      <c r="D5" s="45" t="s">
        <v>76</v>
      </c>
      <c r="E5" s="16" t="s">
        <v>25</v>
      </c>
      <c r="F5" s="16" t="s">
        <v>21</v>
      </c>
      <c r="G5" s="16" t="s">
        <v>111</v>
      </c>
      <c r="H5" s="16" t="s">
        <v>105</v>
      </c>
      <c r="I5" s="17" t="s">
        <v>106</v>
      </c>
      <c r="J5" s="16" t="s">
        <v>107</v>
      </c>
      <c r="K5" s="16" t="s">
        <v>108</v>
      </c>
      <c r="L5" s="45" t="s">
        <v>110</v>
      </c>
      <c r="M5" s="16" t="s">
        <v>21</v>
      </c>
      <c r="N5" s="16" t="s">
        <v>22</v>
      </c>
      <c r="O5" s="16" t="s">
        <v>95</v>
      </c>
      <c r="P5" s="16" t="s">
        <v>87</v>
      </c>
      <c r="Q5" s="16" t="s">
        <v>91</v>
      </c>
      <c r="R5" s="16" t="s">
        <v>89</v>
      </c>
      <c r="S5" s="16" t="s">
        <v>23</v>
      </c>
      <c r="T5" s="16" t="s">
        <v>24</v>
      </c>
      <c r="U5" s="16" t="s">
        <v>96</v>
      </c>
      <c r="V5" s="16" t="s">
        <v>79</v>
      </c>
      <c r="W5" s="16" t="s">
        <v>78</v>
      </c>
      <c r="X5" s="16" t="s">
        <v>21</v>
      </c>
      <c r="Y5" s="16" t="s">
        <v>21</v>
      </c>
      <c r="Z5" s="16" t="s">
        <v>26</v>
      </c>
      <c r="AA5" s="16" t="s">
        <v>114</v>
      </c>
      <c r="AB5" s="16" t="s">
        <v>25</v>
      </c>
      <c r="AC5" s="16"/>
      <c r="AD5" s="16" t="s">
        <v>98</v>
      </c>
      <c r="AE5" s="16" t="s">
        <v>27</v>
      </c>
      <c r="AF5" s="16" t="s">
        <v>28</v>
      </c>
      <c r="AG5" s="15"/>
      <c r="AH5" s="15"/>
      <c r="AI5" s="16" t="s">
        <v>29</v>
      </c>
      <c r="AJ5" s="16" t="s">
        <v>82</v>
      </c>
      <c r="AK5" s="15"/>
      <c r="AL5" s="16" t="s">
        <v>30</v>
      </c>
      <c r="AM5" s="16"/>
      <c r="AN5" s="16"/>
      <c r="AO5" s="100" t="s">
        <v>119</v>
      </c>
      <c r="AP5" s="16" t="s">
        <v>31</v>
      </c>
      <c r="AQ5" s="15"/>
      <c r="AR5" s="47"/>
      <c r="AS5" s="15"/>
    </row>
    <row r="6" spans="1:45" ht="21" customHeight="1">
      <c r="A6" s="80"/>
      <c r="B6" s="73" t="s">
        <v>33</v>
      </c>
      <c r="C6" s="32">
        <f>IF(AND('当年度'!C6=0,'前年度'!C6=0),"",IF('前年度'!C6=0,"皆増",IF('当年度'!C6=0,"皆減",ROUND('増減額'!C6/'前年度'!C6*100,1))))</f>
        <v>-1.7</v>
      </c>
      <c r="D6" s="32">
        <f>IF(AND('当年度'!D6=0,'前年度'!D6=0),"",IF('前年度'!D6=0,"皆増",IF('当年度'!D6=0,"皆減",ROUND('増減額'!D6/'前年度'!D6*100,1))))</f>
        <v>5</v>
      </c>
      <c r="E6" s="32">
        <f>IF(AND('当年度'!E6=0,'前年度'!E6=0),"",IF('前年度'!E6=0,"皆増",IF('当年度'!E6=0,"皆減",ROUND('増減額'!E6/'前年度'!E6*100,1))))</f>
        <v>-14.9</v>
      </c>
      <c r="F6" s="32">
        <f>IF(AND('当年度'!F6=0,'前年度'!F6=0),"",IF('前年度'!F6=0,"皆増",IF('当年度'!F6=0,"皆減",ROUND('増減額'!F6/'前年度'!F6*100,1))))</f>
        <v>-14.3</v>
      </c>
      <c r="G6" s="32">
        <f>IF(AND('当年度'!G6=0,'前年度'!G6=0),"",IF('前年度'!G6=0,"皆増",IF('当年度'!G6=0,"皆減",ROUND('増減額'!G6/'前年度'!G6*100,1))))</f>
        <v>-10.7</v>
      </c>
      <c r="H6" s="32">
        <f>IF(AND('当年度'!H6=0,'前年度'!H6=0),"",IF('前年度'!H6=0,"皆増",IF('当年度'!H6=0,"皆減",ROUND('増減額'!H6/'前年度'!H6*100,1))))</f>
        <v>-7.9</v>
      </c>
      <c r="I6" s="32">
        <f>IF(AND('当年度'!I6=0,'前年度'!I6=0),"",IF('前年度'!I6=0,"皆増",IF('当年度'!I6=0,"皆減",ROUND('増減額'!I6/'前年度'!I6*100,1))))</f>
        <v>-4.7</v>
      </c>
      <c r="J6" s="32">
        <f>IF(AND('当年度'!J6=0,'前年度'!J6=0),"",IF('前年度'!J6=0,"皆増",IF('当年度'!J6=0,"皆減",ROUND('増減額'!J6/'前年度'!J6*100,1))))</f>
        <v>-14.9</v>
      </c>
      <c r="K6" s="32">
        <f>IF(AND('当年度'!K6=0,'前年度'!K6=0),"",IF('前年度'!K6=0,"皆増",IF('当年度'!K6=0,"皆減",ROUND('増減額'!K6/'前年度'!K6*100,1))))</f>
        <v>50.4</v>
      </c>
      <c r="L6" s="32">
        <f>IF(AND('当年度'!L6=0,'前年度'!L6=0),"",IF('前年度'!L6=0,"皆増",IF('当年度'!L6=0,"皆減",ROUND('増減額'!L6/'前年度'!L6*100,1))))</f>
      </c>
      <c r="M6" s="32">
        <f>IF(AND('当年度'!M6=0,'前年度'!M6=0),"",IF('前年度'!M6=0,"皆増",IF('当年度'!M6=0,"皆減",ROUND('増減額'!M6/'前年度'!M6*100,1))))</f>
        <v>1.9</v>
      </c>
      <c r="N6" s="32">
        <f>IF(AND('当年度'!N6=0,'前年度'!N6=0),"",IF('前年度'!N6=0,"皆増",IF('当年度'!N6=0,"皆減",ROUND('増減額'!N6/'前年度'!N6*100,1))))</f>
        <v>-16.7</v>
      </c>
      <c r="O6" s="32">
        <f>IF(AND('当年度'!O6=0,'前年度'!O6=0),"",IF('前年度'!O6=0,"皆増",IF('当年度'!O6=0,"皆減",ROUND('増減額'!O6/'前年度'!O6*100,1))))</f>
        <v>-10.3</v>
      </c>
      <c r="P6" s="32">
        <f>IF(AND('当年度'!P6=0,'前年度'!P6=0),"",IF('前年度'!P6=0,"皆増",IF('当年度'!P6=0,"皆減",ROUND('増減額'!P6/'前年度'!P6*100,1))))</f>
        <v>19.1</v>
      </c>
      <c r="Q6" s="32">
        <f>IF(AND('当年度'!Q6=0,'前年度'!Q6=0),"",IF('前年度'!Q6=0,"皆増",IF('当年度'!Q6=0,"皆減",ROUND('増減額'!Q6/'前年度'!Q6*100,1))))</f>
        <v>-14.8</v>
      </c>
      <c r="R6" s="32">
        <f>IF(AND('当年度'!R6=0,'前年度'!R6=0),"",IF('前年度'!R6=0,"皆増",IF('当年度'!R6=0,"皆減",ROUND('増減額'!R6/'前年度'!R6*100,1))))</f>
        <v>1202</v>
      </c>
      <c r="S6" s="32">
        <f>IF(AND('当年度'!S6=0,'前年度'!S6=0),"",IF('前年度'!S6=0,"皆増",IF('当年度'!S6=0,"皆減",ROUND('増減額'!S6/'前年度'!S6*100,1))))</f>
        <v>-5.4</v>
      </c>
      <c r="T6" s="32">
        <f>IF(AND('当年度'!T6=0,'前年度'!T6=0),"",IF('前年度'!T6=0,"皆増",IF('当年度'!T6=0,"皆減",ROUND('増減額'!T6/'前年度'!T6*100,1))))</f>
        <v>-11.3</v>
      </c>
      <c r="U6" s="32">
        <f>IF(AND('当年度'!U6=0,'前年度'!U6=0),"",IF('前年度'!U6=0,"皆増",IF('当年度'!U6=0,"皆減",ROUND('増減額'!U6/'前年度'!U6*100,1))))</f>
        <v>-7.1</v>
      </c>
      <c r="V6" s="32">
        <f>IF(AND('当年度'!V6=0,'前年度'!V6=0),"",IF('前年度'!V6=0,"皆増",IF('当年度'!V6=0,"皆減",ROUND('増減額'!V6/'前年度'!V6*100,1))))</f>
        <v>-11.1</v>
      </c>
      <c r="W6" s="32">
        <f>IF(AND('当年度'!W6=0,'前年度'!W6=0),"",IF('前年度'!W6=0,"皆増",IF('当年度'!W6=0,"皆減",ROUND('増減額'!W6/'前年度'!W6*100,1))))</f>
        <v>-15</v>
      </c>
      <c r="X6" s="32">
        <f>IF(AND('当年度'!X6=0,'前年度'!X6=0),"",IF('前年度'!X6=0,"皆増",IF('当年度'!X6=0,"皆減",ROUND('増減額'!X6/'前年度'!X6*100,1))))</f>
        <v>-19.3</v>
      </c>
      <c r="Y6" s="32">
        <f>IF(AND('当年度'!Y6=0,'前年度'!Y6=0),"",IF('前年度'!Y6=0,"皆増",IF('当年度'!Y6=0,"皆減",ROUND('増減額'!Y6/'前年度'!Y6*100,1))))</f>
        <v>-14.4</v>
      </c>
      <c r="Z6" s="32">
        <f>IF(AND('当年度'!Z6=0,'前年度'!Z6=0),"",IF('前年度'!Z6=0,"皆増",IF('当年度'!Z6=0,"皆減",ROUND('増減額'!Z6/'前年度'!Z6*100,1))))</f>
      </c>
      <c r="AA6" s="32">
        <f>IF(AND('当年度'!AA6=0,'前年度'!AA6=0),"",IF('前年度'!AA6=0,"皆増",IF('当年度'!AA6=0,"皆減",ROUND('増減額'!AA6/'前年度'!AA6*100,1))))</f>
      </c>
      <c r="AB6" s="32">
        <f>IF(AND('当年度'!AB6=0,'前年度'!AB6=0),"",IF('前年度'!AB6=0,"皆増",IF('当年度'!AB6=0,"皆減",ROUND('増減額'!AB6/'前年度'!AB6*100,1))))</f>
        <v>-9.2</v>
      </c>
      <c r="AC6" s="32">
        <f>IF(AND('当年度'!AC6=0,'前年度'!AC6=0),"",IF('前年度'!AC6=0,"皆増",IF('当年度'!AC6=0,"皆減",ROUND('増減額'!AC6/'前年度'!AC6*100,1))))</f>
      </c>
      <c r="AD6" s="32">
        <f>IF(AND('当年度'!AD6=0,'前年度'!AD6=0),"",IF('前年度'!AD6=0,"皆増",IF('当年度'!AD6=0,"皆減",ROUND('増減額'!AD6/'前年度'!AD6*100,1))))</f>
        <v>-1.2</v>
      </c>
      <c r="AE6" s="32">
        <f>IF(AND('当年度'!AE6=0,'前年度'!AE6=0),"",IF('前年度'!AE6=0,"皆増",IF('当年度'!AE6=0,"皆減",ROUND('増減額'!AE6/'前年度'!AE6*100,1))))</f>
        <v>-37.4</v>
      </c>
      <c r="AF6" s="32">
        <f>IF(AND('当年度'!AF6=0,'前年度'!AF6=0),"",IF('前年度'!AF6=0,"皆増",IF('当年度'!AF6=0,"皆減",ROUND('増減額'!AF6/'前年度'!AF6*100,1))))</f>
        <v>-36.2</v>
      </c>
      <c r="AG6" s="32">
        <f>IF(AND('当年度'!AG6=0,'前年度'!AG6=0),"",IF('前年度'!AG6=0,"皆増",IF('当年度'!AG6=0,"皆減",ROUND('増減額'!AG6/'前年度'!AG6*100,1))))</f>
        <v>-10.5</v>
      </c>
      <c r="AH6" s="32">
        <f>IF(AND('当年度'!AH6=0,'前年度'!AH6=0),"",IF('前年度'!AH6=0,"皆増",IF('当年度'!AH6=0,"皆減",ROUND('増減額'!AH6/'前年度'!AH6*100,1))))</f>
        <v>-81.6</v>
      </c>
      <c r="AI6" s="32">
        <f>IF(AND('当年度'!AI6=0,'前年度'!AI6=0),"",IF('前年度'!AI6=0,"皆増",IF('当年度'!AI6=0,"皆減",ROUND('増減額'!AI6/'前年度'!AI6*100,1))))</f>
        <v>-23.4</v>
      </c>
      <c r="AJ6" s="32">
        <f>IF(AND('当年度'!AJ6=0,'前年度'!AJ6=0),"",IF('前年度'!AJ6=0,"皆増",IF('当年度'!AJ6=0,"皆減",ROUND('増減額'!AJ6/'前年度'!AJ6*100,1))))</f>
      </c>
      <c r="AK6" s="32">
        <f>IF(AND('当年度'!AK6=0,'前年度'!AK6=0),"",IF('前年度'!AK6=0,"皆増",IF('当年度'!AK6=0,"皆減",ROUND('増減額'!AK6/'前年度'!AK6*100,1))))</f>
        <v>-9.9</v>
      </c>
      <c r="AL6" s="32">
        <f>IF(AND('当年度'!AL6=0,'前年度'!AL6=0),"",IF('前年度'!AL6=0,"皆増",IF('当年度'!AL6=0,"皆減",ROUND('増減額'!AL6/'前年度'!AL6*100,1))))</f>
        <v>-9.4</v>
      </c>
      <c r="AM6" s="32">
        <f>IF(AND('当年度'!AM6=0,'前年度'!AM6=0),"",IF('前年度'!AM6=0,"皆増",IF('当年度'!AM6=0,"皆減",ROUND('増減額'!AM6/'前年度'!AM6*100,1))))</f>
        <v>7.1</v>
      </c>
      <c r="AN6" s="32">
        <f>IF(AND('当年度'!AN6=0,'前年度'!AN6=0),"",IF('前年度'!AN6=0,"皆増",IF('当年度'!AN6=0,"皆減",ROUND('増減額'!AN6/'前年度'!AN6*100,1))))</f>
        <v>-69.1</v>
      </c>
      <c r="AO6" s="32">
        <f>IF(AND('当年度'!AO6=0,'前年度'!AO6=0),"",IF('前年度'!AO6=0,"皆増",IF('当年度'!AO6=0,"皆減",ROUND('増減額'!AO6/'前年度'!AO6*100,1))))</f>
      </c>
      <c r="AP6" s="32">
        <f>IF(AND('当年度'!AP6=0,'前年度'!AP6=0),"",IF('前年度'!AP6=0,"皆増",IF('当年度'!AP6=0,"皆減",ROUND('増減額'!AP6/'前年度'!AP6*100,1))))</f>
        <v>-29.5</v>
      </c>
      <c r="AQ6" s="32">
        <f>IF(AND('当年度'!AQ6=0,'前年度'!AQ6=0),"",IF('前年度'!AQ6=0,"皆増",IF('当年度'!AQ6=0,"皆減",ROUND('増減額'!AQ6/'前年度'!AQ6*100,1))))</f>
        <v>-3.5</v>
      </c>
      <c r="AR6" s="32"/>
      <c r="AS6" s="32">
        <f>IF(AND('当年度'!AS6=0,'前年度'!AS6=0),"",IF('前年度'!AS6=0,"皆増",IF('当年度'!AS6=0,"皆減",ROUND('増減額'!AS6/'前年度'!AS6*100,1))))</f>
        <v>-2.4</v>
      </c>
    </row>
    <row r="7" spans="1:45" ht="21" customHeight="1">
      <c r="A7" s="80"/>
      <c r="B7" s="74" t="s">
        <v>34</v>
      </c>
      <c r="C7" s="32">
        <f>IF(AND('当年度'!C7=0,'前年度'!C7=0),"",IF('前年度'!C7=0,"皆増",IF('当年度'!C7=0,"皆減",ROUND('増減額'!C7/'前年度'!C7*100,1))))</f>
        <v>-8.7</v>
      </c>
      <c r="D7" s="32">
        <f>IF(AND('当年度'!D7=0,'前年度'!D7=0),"",IF('前年度'!D7=0,"皆増",IF('当年度'!D7=0,"皆減",ROUND('増減額'!D7/'前年度'!D7*100,1))))</f>
        <v>-1.5</v>
      </c>
      <c r="E7" s="32">
        <f>IF(AND('当年度'!E7=0,'前年度'!E7=0),"",IF('前年度'!E7=0,"皆増",IF('当年度'!E7=0,"皆減",ROUND('増減額'!E7/'前年度'!E7*100,1))))</f>
        <v>-7.8</v>
      </c>
      <c r="F7" s="32">
        <f>IF(AND('当年度'!F7=0,'前年度'!F7=0),"",IF('前年度'!F7=0,"皆増",IF('当年度'!F7=0,"皆減",ROUND('増減額'!F7/'前年度'!F7*100,1))))</f>
        <v>1.1</v>
      </c>
      <c r="G7" s="32">
        <f>IF(AND('当年度'!G7=0,'前年度'!G7=0),"",IF('前年度'!G7=0,"皆増",IF('当年度'!G7=0,"皆減",ROUND('増減額'!G7/'前年度'!G7*100,1))))</f>
        <v>-15.1</v>
      </c>
      <c r="H7" s="32">
        <f>IF(AND('当年度'!H7=0,'前年度'!H7=0),"",IF('前年度'!H7=0,"皆増",IF('当年度'!H7=0,"皆減",ROUND('増減額'!H7/'前年度'!H7*100,1))))</f>
        <v>-17.3</v>
      </c>
      <c r="I7" s="32">
        <f>IF(AND('当年度'!I7=0,'前年度'!I7=0),"",IF('前年度'!I7=0,"皆増",IF('当年度'!I7=0,"皆減",ROUND('増減額'!I7/'前年度'!I7*100,1))))</f>
        <v>-5.9</v>
      </c>
      <c r="J7" s="32">
        <f>IF(AND('当年度'!J7=0,'前年度'!J7=0),"",IF('前年度'!J7=0,"皆増",IF('当年度'!J7=0,"皆減",ROUND('増減額'!J7/'前年度'!J7*100,1))))</f>
        <v>-13.7</v>
      </c>
      <c r="K7" s="32">
        <f>IF(AND('当年度'!K7=0,'前年度'!K7=0),"",IF('前年度'!K7=0,"皆増",IF('当年度'!K7=0,"皆減",ROUND('増減額'!K7/'前年度'!K7*100,1))))</f>
        <v>28.4</v>
      </c>
      <c r="L7" s="32">
        <f>IF(AND('当年度'!L7=0,'前年度'!L7=0),"",IF('前年度'!L7=0,"皆増",IF('当年度'!L7=0,"皆減",ROUND('増減額'!L7/'前年度'!L7*100,1))))</f>
      </c>
      <c r="M7" s="32">
        <f>IF(AND('当年度'!M7=0,'前年度'!M7=0),"",IF('前年度'!M7=0,"皆増",IF('当年度'!M7=0,"皆減",ROUND('増減額'!M7/'前年度'!M7*100,1))))</f>
        <v>3.3</v>
      </c>
      <c r="N7" s="32">
        <f>IF(AND('当年度'!N7=0,'前年度'!N7=0),"",IF('前年度'!N7=0,"皆増",IF('当年度'!N7=0,"皆減",ROUND('増減額'!N7/'前年度'!N7*100,1))))</f>
        <v>-47.6</v>
      </c>
      <c r="O7" s="32">
        <f>IF(AND('当年度'!O7=0,'前年度'!O7=0),"",IF('前年度'!O7=0,"皆増",IF('当年度'!O7=0,"皆減",ROUND('増減額'!O7/'前年度'!O7*100,1))))</f>
        <v>-18.1</v>
      </c>
      <c r="P7" s="32">
        <f>IF(AND('当年度'!P7=0,'前年度'!P7=0),"",IF('前年度'!P7=0,"皆増",IF('当年度'!P7=0,"皆減",ROUND('増減額'!P7/'前年度'!P7*100,1))))</f>
        <v>-10.5</v>
      </c>
      <c r="Q7" s="32">
        <f>IF(AND('当年度'!Q7=0,'前年度'!Q7=0),"",IF('前年度'!Q7=0,"皆増",IF('当年度'!Q7=0,"皆減",ROUND('増減額'!Q7/'前年度'!Q7*100,1))))</f>
        <v>161.4</v>
      </c>
      <c r="R7" s="32">
        <f>IF(AND('当年度'!R7=0,'前年度'!R7=0),"",IF('前年度'!R7=0,"皆増",IF('当年度'!R7=0,"皆減",ROUND('増減額'!R7/'前年度'!R7*100,1))))</f>
        <v>26.3</v>
      </c>
      <c r="S7" s="32">
        <f>IF(AND('当年度'!S7=0,'前年度'!S7=0),"",IF('前年度'!S7=0,"皆増",IF('当年度'!S7=0,"皆減",ROUND('増減額'!S7/'前年度'!S7*100,1))))</f>
        <v>-6.9</v>
      </c>
      <c r="T7" s="32">
        <f>IF(AND('当年度'!T7=0,'前年度'!T7=0),"",IF('前年度'!T7=0,"皆増",IF('当年度'!T7=0,"皆減",ROUND('増減額'!T7/'前年度'!T7*100,1))))</f>
        <v>-28.6</v>
      </c>
      <c r="U7" s="32">
        <f>IF(AND('当年度'!U7=0,'前年度'!U7=0),"",IF('前年度'!U7=0,"皆増",IF('当年度'!U7=0,"皆減",ROUND('増減額'!U7/'前年度'!U7*100,1))))</f>
        <v>4.5</v>
      </c>
      <c r="V7" s="32">
        <f>IF(AND('当年度'!V7=0,'前年度'!V7=0),"",IF('前年度'!V7=0,"皆増",IF('当年度'!V7=0,"皆減",ROUND('増減額'!V7/'前年度'!V7*100,1))))</f>
        <v>-22.2</v>
      </c>
      <c r="W7" s="32">
        <f>IF(AND('当年度'!W7=0,'前年度'!W7=0),"",IF('前年度'!W7=0,"皆増",IF('当年度'!W7=0,"皆減",ROUND('増減額'!W7/'前年度'!W7*100,1))))</f>
        <v>-22.4</v>
      </c>
      <c r="X7" s="32">
        <f>IF(AND('当年度'!X7=0,'前年度'!X7=0),"",IF('前年度'!X7=0,"皆増",IF('当年度'!X7=0,"皆減",ROUND('増減額'!X7/'前年度'!X7*100,1))))</f>
      </c>
      <c r="Y7" s="32">
        <f>IF(AND('当年度'!Y7=0,'前年度'!Y7=0),"",IF('前年度'!Y7=0,"皆増",IF('当年度'!Y7=0,"皆減",ROUND('増減額'!Y7/'前年度'!Y7*100,1))))</f>
      </c>
      <c r="Z7" s="32">
        <f>IF(AND('当年度'!Z7=0,'前年度'!Z7=0),"",IF('前年度'!Z7=0,"皆増",IF('当年度'!Z7=0,"皆減",ROUND('増減額'!Z7/'前年度'!Z7*100,1))))</f>
        <v>-10</v>
      </c>
      <c r="AA7" s="32">
        <f>IF(AND('当年度'!AA7=0,'前年度'!AA7=0),"",IF('前年度'!AA7=0,"皆増",IF('当年度'!AA7=0,"皆減",ROUND('増減額'!AA7/'前年度'!AA7*100,1))))</f>
      </c>
      <c r="AB7" s="32">
        <f>IF(AND('当年度'!AB7=0,'前年度'!AB7=0),"",IF('前年度'!AB7=0,"皆増",IF('当年度'!AB7=0,"皆減",ROUND('増減額'!AB7/'前年度'!AB7*100,1))))</f>
        <v>-28.4</v>
      </c>
      <c r="AC7" s="32">
        <f>IF(AND('当年度'!AC7=0,'前年度'!AC7=0),"",IF('前年度'!AC7=0,"皆増",IF('当年度'!AC7=0,"皆減",ROUND('増減額'!AC7/'前年度'!AC7*100,1))))</f>
        <v>66.7</v>
      </c>
      <c r="AD7" s="32" t="str">
        <f>IF(AND('当年度'!AD7=0,'前年度'!AD7=0),"",IF('前年度'!AD7=0,"皆増",IF('当年度'!AD7=0,"皆減",ROUND('増減額'!AD7/'前年度'!AD7*100,1))))</f>
        <v>皆増</v>
      </c>
      <c r="AE7" s="32">
        <f>IF(AND('当年度'!AE7=0,'前年度'!AE7=0),"",IF('前年度'!AE7=0,"皆増",IF('当年度'!AE7=0,"皆減",ROUND('増減額'!AE7/'前年度'!AE7*100,1))))</f>
        <v>-30.5</v>
      </c>
      <c r="AF7" s="32">
        <f>IF(AND('当年度'!AF7=0,'前年度'!AF7=0),"",IF('前年度'!AF7=0,"皆増",IF('当年度'!AF7=0,"皆減",ROUND('増減額'!AF7/'前年度'!AF7*100,1))))</f>
        <v>-25.8</v>
      </c>
      <c r="AG7" s="32">
        <f>IF(AND('当年度'!AG7=0,'前年度'!AG7=0),"",IF('前年度'!AG7=0,"皆増",IF('当年度'!AG7=0,"皆減",ROUND('増減額'!AG7/'前年度'!AG7*100,1))))</f>
        <v>-6.3</v>
      </c>
      <c r="AH7" s="32">
        <f>IF(AND('当年度'!AH7=0,'前年度'!AH7=0),"",IF('前年度'!AH7=0,"皆増",IF('当年度'!AH7=0,"皆減",ROUND('増減額'!AH7/'前年度'!AH7*100,1))))</f>
        <v>-37.1</v>
      </c>
      <c r="AI7" s="32">
        <f>IF(AND('当年度'!AI7=0,'前年度'!AI7=0),"",IF('前年度'!AI7=0,"皆増",IF('当年度'!AI7=0,"皆減",ROUND('増減額'!AI7/'前年度'!AI7*100,1))))</f>
        <v>-39</v>
      </c>
      <c r="AJ7" s="32">
        <f>IF(AND('当年度'!AJ7=0,'前年度'!AJ7=0),"",IF('前年度'!AJ7=0,"皆増",IF('当年度'!AJ7=0,"皆減",ROUND('増減額'!AJ7/'前年度'!AJ7*100,1))))</f>
      </c>
      <c r="AK7" s="32">
        <f>IF(AND('当年度'!AK7=0,'前年度'!AK7=0),"",IF('前年度'!AK7=0,"皆増",IF('当年度'!AK7=0,"皆減",ROUND('増減額'!AK7/'前年度'!AK7*100,1))))</f>
        <v>-9.5</v>
      </c>
      <c r="AL7" s="32">
        <f>IF(AND('当年度'!AL7=0,'前年度'!AL7=0),"",IF('前年度'!AL7=0,"皆増",IF('当年度'!AL7=0,"皆減",ROUND('増減額'!AL7/'前年度'!AL7*100,1))))</f>
        <v>-9.1</v>
      </c>
      <c r="AM7" s="32">
        <f>IF(AND('当年度'!AM7=0,'前年度'!AM7=0),"",IF('前年度'!AM7=0,"皆増",IF('当年度'!AM7=0,"皆減",ROUND('増減額'!AM7/'前年度'!AM7*100,1))))</f>
        <v>8.4</v>
      </c>
      <c r="AN7" s="32" t="str">
        <f>IF(AND('当年度'!AN7=0,'前年度'!AN7=0),"",IF('前年度'!AN7=0,"皆増",IF('当年度'!AN7=0,"皆減",ROUND('増減額'!AN7/'前年度'!AN7*100,1))))</f>
        <v>皆減</v>
      </c>
      <c r="AO7" s="32">
        <f>IF(AND('当年度'!AO7=0,'前年度'!AO7=0),"",IF('前年度'!AO7=0,"皆増",IF('当年度'!AO7=0,"皆減",ROUND('増減額'!AO7/'前年度'!AO7*100,1))))</f>
      </c>
      <c r="AP7" s="32">
        <f>IF(AND('当年度'!AP7=0,'前年度'!AP7=0),"",IF('前年度'!AP7=0,"皆増",IF('当年度'!AP7=0,"皆減",ROUND('増減額'!AP7/'前年度'!AP7*100,1))))</f>
        <v>-20.2</v>
      </c>
      <c r="AQ7" s="32">
        <f>IF(AND('当年度'!AQ7=0,'前年度'!AQ7=0),"",IF('前年度'!AQ7=0,"皆増",IF('当年度'!AQ7=0,"皆減",ROUND('増減額'!AQ7/'前年度'!AQ7*100,1))))</f>
        <v>-10</v>
      </c>
      <c r="AR7" s="32"/>
      <c r="AS7" s="32">
        <f>IF(AND('当年度'!AS7=0,'前年度'!AS7=0),"",IF('前年度'!AS7=0,"皆増",IF('当年度'!AS7=0,"皆減",ROUND('増減額'!AS7/'前年度'!AS7*100,1))))</f>
        <v>-0.6</v>
      </c>
    </row>
    <row r="8" spans="1:45" ht="21" customHeight="1">
      <c r="A8" s="80"/>
      <c r="B8" s="74" t="s">
        <v>35</v>
      </c>
      <c r="C8" s="32">
        <f>IF(AND('当年度'!C8=0,'前年度'!C8=0),"",IF('前年度'!C8=0,"皆増",IF('当年度'!C8=0,"皆減",ROUND('増減額'!C8/'前年度'!C8*100,1))))</f>
        <v>-9.2</v>
      </c>
      <c r="D8" s="32">
        <f>IF(AND('当年度'!D8=0,'前年度'!D8=0),"",IF('前年度'!D8=0,"皆増",IF('当年度'!D8=0,"皆減",ROUND('増減額'!D8/'前年度'!D8*100,1))))</f>
        <v>-6.4</v>
      </c>
      <c r="E8" s="32">
        <f>IF(AND('当年度'!E8=0,'前年度'!E8=0),"",IF('前年度'!E8=0,"皆増",IF('当年度'!E8=0,"皆減",ROUND('増減額'!E8/'前年度'!E8*100,1))))</f>
        <v>-7.1</v>
      </c>
      <c r="F8" s="32">
        <f>IF(AND('当年度'!F8=0,'前年度'!F8=0),"",IF('前年度'!F8=0,"皆増",IF('当年度'!F8=0,"皆減",ROUND('増減額'!F8/'前年度'!F8*100,1))))</f>
        <v>1.3</v>
      </c>
      <c r="G8" s="32">
        <f>IF(AND('当年度'!G8=0,'前年度'!G8=0),"",IF('前年度'!G8=0,"皆増",IF('当年度'!G8=0,"皆減",ROUND('増減額'!G8/'前年度'!G8*100,1))))</f>
        <v>-9</v>
      </c>
      <c r="H8" s="32">
        <f>IF(AND('当年度'!H8=0,'前年度'!H8=0),"",IF('前年度'!H8=0,"皆増",IF('当年度'!H8=0,"皆減",ROUND('増減額'!H8/'前年度'!H8*100,1))))</f>
        <v>-10</v>
      </c>
      <c r="I8" s="32">
        <f>IF(AND('当年度'!I8=0,'前年度'!I8=0),"",IF('前年度'!I8=0,"皆増",IF('当年度'!I8=0,"皆減",ROUND('増減額'!I8/'前年度'!I8*100,1))))</f>
        <v>-5.9</v>
      </c>
      <c r="J8" s="32">
        <f>IF(AND('当年度'!J8=0,'前年度'!J8=0),"",IF('前年度'!J8=0,"皆増",IF('当年度'!J8=0,"皆減",ROUND('増減額'!J8/'前年度'!J8*100,1))))</f>
        <v>-18.9</v>
      </c>
      <c r="K8" s="32">
        <f>IF(AND('当年度'!K8=0,'前年度'!K8=0),"",IF('前年度'!K8=0,"皆増",IF('当年度'!K8=0,"皆減",ROUND('増減額'!K8/'前年度'!K8*100,1))))</f>
        <v>33.6</v>
      </c>
      <c r="L8" s="32">
        <f>IF(AND('当年度'!L8=0,'前年度'!L8=0),"",IF('前年度'!L8=0,"皆増",IF('当年度'!L8=0,"皆減",ROUND('増減額'!L8/'前年度'!L8*100,1))))</f>
      </c>
      <c r="M8" s="32">
        <f>IF(AND('当年度'!M8=0,'前年度'!M8=0),"",IF('前年度'!M8=0,"皆増",IF('当年度'!M8=0,"皆減",ROUND('増減額'!M8/'前年度'!M8*100,1))))</f>
        <v>1.6</v>
      </c>
      <c r="N8" s="32">
        <f>IF(AND('当年度'!N8=0,'前年度'!N8=0),"",IF('前年度'!N8=0,"皆増",IF('当年度'!N8=0,"皆減",ROUND('増減額'!N8/'前年度'!N8*100,1))))</f>
        <v>-36.6</v>
      </c>
      <c r="O8" s="32">
        <f>IF(AND('当年度'!O8=0,'前年度'!O8=0),"",IF('前年度'!O8=0,"皆増",IF('当年度'!O8=0,"皆減",ROUND('増減額'!O8/'前年度'!O8*100,1))))</f>
        <v>-19.2</v>
      </c>
      <c r="P8" s="32">
        <f>IF(AND('当年度'!P8=0,'前年度'!P8=0),"",IF('前年度'!P8=0,"皆増",IF('当年度'!P8=0,"皆減",ROUND('増減額'!P8/'前年度'!P8*100,1))))</f>
        <v>-5.1</v>
      </c>
      <c r="Q8" s="32">
        <f>IF(AND('当年度'!Q8=0,'前年度'!Q8=0),"",IF('前年度'!Q8=0,"皆増",IF('当年度'!Q8=0,"皆減",ROUND('増減額'!Q8/'前年度'!Q8*100,1))))</f>
        <v>9.7</v>
      </c>
      <c r="R8" s="32">
        <f>IF(AND('当年度'!R8=0,'前年度'!R8=0),"",IF('前年度'!R8=0,"皆増",IF('当年度'!R8=0,"皆減",ROUND('増減額'!R8/'前年度'!R8*100,1))))</f>
        <v>39</v>
      </c>
      <c r="S8" s="32">
        <f>IF(AND('当年度'!S8=0,'前年度'!S8=0),"",IF('前年度'!S8=0,"皆増",IF('当年度'!S8=0,"皆減",ROUND('増減額'!S8/'前年度'!S8*100,1))))</f>
        <v>-7.4</v>
      </c>
      <c r="T8" s="32">
        <f>IF(AND('当年度'!T8=0,'前年度'!T8=0),"",IF('前年度'!T8=0,"皆増",IF('当年度'!T8=0,"皆減",ROUND('増減額'!T8/'前年度'!T8*100,1))))</f>
        <v>-4.9</v>
      </c>
      <c r="U8" s="32">
        <f>IF(AND('当年度'!U8=0,'前年度'!U8=0),"",IF('前年度'!U8=0,"皆増",IF('当年度'!U8=0,"皆減",ROUND('増減額'!U8/'前年度'!U8*100,1))))</f>
        <v>-10.9</v>
      </c>
      <c r="V8" s="32">
        <f>IF(AND('当年度'!V8=0,'前年度'!V8=0),"",IF('前年度'!V8=0,"皆増",IF('当年度'!V8=0,"皆減",ROUND('増減額'!V8/'前年度'!V8*100,1))))</f>
        <v>-25</v>
      </c>
      <c r="W8" s="32">
        <f>IF(AND('当年度'!W8=0,'前年度'!W8=0),"",IF('前年度'!W8=0,"皆増",IF('当年度'!W8=0,"皆減",ROUND('増減額'!W8/'前年度'!W8*100,1))))</f>
        <v>-36.9</v>
      </c>
      <c r="X8" s="32">
        <f>IF(AND('当年度'!X8=0,'前年度'!X8=0),"",IF('前年度'!X8=0,"皆増",IF('当年度'!X8=0,"皆減",ROUND('増減額'!X8/'前年度'!X8*100,1))))</f>
        <v>26.3</v>
      </c>
      <c r="Y8" s="32">
        <f>IF(AND('当年度'!Y8=0,'前年度'!Y8=0),"",IF('前年度'!Y8=0,"皆増",IF('当年度'!Y8=0,"皆減",ROUND('増減額'!Y8/'前年度'!Y8*100,1))))</f>
      </c>
      <c r="Z8" s="32">
        <f>IF(AND('当年度'!Z8=0,'前年度'!Z8=0),"",IF('前年度'!Z8=0,"皆増",IF('当年度'!Z8=0,"皆減",ROUND('増減額'!Z8/'前年度'!Z8*100,1))))</f>
      </c>
      <c r="AA8" s="32">
        <f>IF(AND('当年度'!AA8=0,'前年度'!AA8=0),"",IF('前年度'!AA8=0,"皆増",IF('当年度'!AA8=0,"皆減",ROUND('増減額'!AA8/'前年度'!AA8*100,1))))</f>
      </c>
      <c r="AB8" s="32">
        <f>IF(AND('当年度'!AB8=0,'前年度'!AB8=0),"",IF('前年度'!AB8=0,"皆増",IF('当年度'!AB8=0,"皆減",ROUND('増減額'!AB8/'前年度'!AB8*100,1))))</f>
        <v>-42.9</v>
      </c>
      <c r="AC8" s="32">
        <f>IF(AND('当年度'!AC8=0,'前年度'!AC8=0),"",IF('前年度'!AC8=0,"皆増",IF('当年度'!AC8=0,"皆減",ROUND('増減額'!AC8/'前年度'!AC8*100,1))))</f>
      </c>
      <c r="AD8" s="32">
        <f>IF(AND('当年度'!AD8=0,'前年度'!AD8=0),"",IF('前年度'!AD8=0,"皆増",IF('当年度'!AD8=0,"皆減",ROUND('増減額'!AD8/'前年度'!AD8*100,1))))</f>
      </c>
      <c r="AE8" s="32">
        <f>IF(AND('当年度'!AE8=0,'前年度'!AE8=0),"",IF('前年度'!AE8=0,"皆増",IF('当年度'!AE8=0,"皆減",ROUND('増減額'!AE8/'前年度'!AE8*100,1))))</f>
        <v>-36.1</v>
      </c>
      <c r="AF8" s="32">
        <f>IF(AND('当年度'!AF8=0,'前年度'!AF8=0),"",IF('前年度'!AF8=0,"皆増",IF('当年度'!AF8=0,"皆減",ROUND('増減額'!AF8/'前年度'!AF8*100,1))))</f>
        <v>-41.9</v>
      </c>
      <c r="AG8" s="32">
        <f>IF(AND('当年度'!AG8=0,'前年度'!AG8=0),"",IF('前年度'!AG8=0,"皆増",IF('当年度'!AG8=0,"皆減",ROUND('増減額'!AG8/'前年度'!AG8*100,1))))</f>
        <v>-7.7</v>
      </c>
      <c r="AH8" s="32" t="str">
        <f>IF(AND('当年度'!AH8=0,'前年度'!AH8=0),"",IF('前年度'!AH8=0,"皆増",IF('当年度'!AH8=0,"皆減",ROUND('増減額'!AH8/'前年度'!AH8*100,1))))</f>
        <v>皆減</v>
      </c>
      <c r="AI8" s="32">
        <f>IF(AND('当年度'!AI8=0,'前年度'!AI8=0),"",IF('前年度'!AI8=0,"皆増",IF('当年度'!AI8=0,"皆減",ROUND('増減額'!AI8/'前年度'!AI8*100,1))))</f>
        <v>-60.3</v>
      </c>
      <c r="AJ8" s="32">
        <f>IF(AND('当年度'!AJ8=0,'前年度'!AJ8=0),"",IF('前年度'!AJ8=0,"皆増",IF('当年度'!AJ8=0,"皆減",ROUND('増減額'!AJ8/'前年度'!AJ8*100,1))))</f>
      </c>
      <c r="AK8" s="32">
        <f>IF(AND('当年度'!AK8=0,'前年度'!AK8=0),"",IF('前年度'!AK8=0,"皆増",IF('当年度'!AK8=0,"皆減",ROUND('増減額'!AK8/'前年度'!AK8*100,1))))</f>
        <v>-9.7</v>
      </c>
      <c r="AL8" s="32">
        <f>IF(AND('当年度'!AL8=0,'前年度'!AL8=0),"",IF('前年度'!AL8=0,"皆増",IF('当年度'!AL8=0,"皆減",ROUND('増減額'!AL8/'前年度'!AL8*100,1))))</f>
        <v>-9.1</v>
      </c>
      <c r="AM8" s="32">
        <f>IF(AND('当年度'!AM8=0,'前年度'!AM8=0),"",IF('前年度'!AM8=0,"皆増",IF('当年度'!AM8=0,"皆減",ROUND('増減額'!AM8/'前年度'!AM8*100,1))))</f>
        <v>6.9</v>
      </c>
      <c r="AN8" s="32">
        <f>IF(AND('当年度'!AN8=0,'前年度'!AN8=0),"",IF('前年度'!AN8=0,"皆増",IF('当年度'!AN8=0,"皆減",ROUND('増減額'!AN8/'前年度'!AN8*100,1))))</f>
        <v>-53.9</v>
      </c>
      <c r="AO8" s="32">
        <f>IF(AND('当年度'!AO8=0,'前年度'!AO8=0),"",IF('前年度'!AO8=0,"皆増",IF('当年度'!AO8=0,"皆減",ROUND('増減額'!AO8/'前年度'!AO8*100,1))))</f>
      </c>
      <c r="AP8" s="32">
        <f>IF(AND('当年度'!AP8=0,'前年度'!AP8=0),"",IF('前年度'!AP8=0,"皆増",IF('当年度'!AP8=0,"皆減",ROUND('増減額'!AP8/'前年度'!AP8*100,1))))</f>
        <v>-40.2</v>
      </c>
      <c r="AQ8" s="32">
        <f>IF(AND('当年度'!AQ8=0,'前年度'!AQ8=0),"",IF('前年度'!AQ8=0,"皆増",IF('当年度'!AQ8=0,"皆減",ROUND('増減額'!AQ8/'前年度'!AQ8*100,1))))</f>
        <v>-3.6</v>
      </c>
      <c r="AR8" s="32"/>
      <c r="AS8" s="32">
        <f>IF(AND('当年度'!AS8=0,'前年度'!AS8=0),"",IF('前年度'!AS8=0,"皆増",IF('当年度'!AS8=0,"皆減",ROUND('増減額'!AS8/'前年度'!AS8*100,1))))</f>
        <v>-0.7</v>
      </c>
    </row>
    <row r="9" spans="1:45" ht="21" customHeight="1">
      <c r="A9" s="80"/>
      <c r="B9" s="75" t="s">
        <v>36</v>
      </c>
      <c r="C9" s="32">
        <f>IF(AND('当年度'!C9=0,'前年度'!C9=0),"",IF('前年度'!C9=0,"皆増",IF('当年度'!C9=0,"皆減",ROUND('増減額'!C9/'前年度'!C9*100,1))))</f>
        <v>-8.7</v>
      </c>
      <c r="D9" s="32">
        <f>IF(AND('当年度'!D9=0,'前年度'!D9=0),"",IF('前年度'!D9=0,"皆増",IF('当年度'!D9=0,"皆減",ROUND('増減額'!D9/'前年度'!D9*100,1))))</f>
        <v>-4.6</v>
      </c>
      <c r="E9" s="32">
        <f>IF(AND('当年度'!E9=0,'前年度'!E9=0),"",IF('前年度'!E9=0,"皆増",IF('当年度'!E9=0,"皆減",ROUND('増減額'!E9/'前年度'!E9*100,1))))</f>
        <v>-17.8</v>
      </c>
      <c r="F9" s="32">
        <f>IF(AND('当年度'!F9=0,'前年度'!F9=0),"",IF('前年度'!F9=0,"皆増",IF('当年度'!F9=0,"皆減",ROUND('増減額'!F9/'前年度'!F9*100,1))))</f>
        <v>-11</v>
      </c>
      <c r="G9" s="32">
        <f>IF(AND('当年度'!G9=0,'前年度'!G9=0),"",IF('前年度'!G9=0,"皆増",IF('当年度'!G9=0,"皆減",ROUND('増減額'!G9/'前年度'!G9*100,1))))</f>
        <v>-13.7</v>
      </c>
      <c r="H9" s="32">
        <f>IF(AND('当年度'!H9=0,'前年度'!H9=0),"",IF('前年度'!H9=0,"皆増",IF('当年度'!H9=0,"皆減",ROUND('増減額'!H9/'前年度'!H9*100,1))))</f>
        <v>-13.6</v>
      </c>
      <c r="I9" s="32">
        <f>IF(AND('当年度'!I9=0,'前年度'!I9=0),"",IF('前年度'!I9=0,"皆増",IF('当年度'!I9=0,"皆減",ROUND('増減額'!I9/'前年度'!I9*100,1))))</f>
        <v>-5.5</v>
      </c>
      <c r="J9" s="32">
        <f>IF(AND('当年度'!J9=0,'前年度'!J9=0),"",IF('前年度'!J9=0,"皆増",IF('当年度'!J9=0,"皆減",ROUND('増減額'!J9/'前年度'!J9*100,1))))</f>
        <v>-15.6</v>
      </c>
      <c r="K9" s="32">
        <f>IF(AND('当年度'!K9=0,'前年度'!K9=0),"",IF('前年度'!K9=0,"皆増",IF('当年度'!K9=0,"皆減",ROUND('増減額'!K9/'前年度'!K9*100,1))))</f>
      </c>
      <c r="L9" s="32">
        <f>IF(AND('当年度'!L9=0,'前年度'!L9=0),"",IF('前年度'!L9=0,"皆増",IF('当年度'!L9=0,"皆減",ROUND('増減額'!L9/'前年度'!L9*100,1))))</f>
        <v>12.9</v>
      </c>
      <c r="M9" s="32">
        <f>IF(AND('当年度'!M9=0,'前年度'!M9=0),"",IF('前年度'!M9=0,"皆増",IF('当年度'!M9=0,"皆減",ROUND('増減額'!M9/'前年度'!M9*100,1))))</f>
        <v>-0.9</v>
      </c>
      <c r="N9" s="32">
        <f>IF(AND('当年度'!N9=0,'前年度'!N9=0),"",IF('前年度'!N9=0,"皆増",IF('当年度'!N9=0,"皆減",ROUND('増減額'!N9/'前年度'!N9*100,1))))</f>
        <v>-16.9</v>
      </c>
      <c r="O9" s="32">
        <f>IF(AND('当年度'!O9=0,'前年度'!O9=0),"",IF('前年度'!O9=0,"皆増",IF('当年度'!O9=0,"皆減",ROUND('増減額'!O9/'前年度'!O9*100,1))))</f>
        <v>-9.9</v>
      </c>
      <c r="P9" s="32">
        <f>IF(AND('当年度'!P9=0,'前年度'!P9=0),"",IF('前年度'!P9=0,"皆増",IF('当年度'!P9=0,"皆減",ROUND('増減額'!P9/'前年度'!P9*100,1))))</f>
        <v>-0.2</v>
      </c>
      <c r="Q9" s="32">
        <f>IF(AND('当年度'!Q9=0,'前年度'!Q9=0),"",IF('前年度'!Q9=0,"皆増",IF('当年度'!Q9=0,"皆減",ROUND('増減額'!Q9/'前年度'!Q9*100,1))))</f>
        <v>-15.3</v>
      </c>
      <c r="R9" s="32">
        <f>IF(AND('当年度'!R9=0,'前年度'!R9=0),"",IF('前年度'!R9=0,"皆増",IF('当年度'!R9=0,"皆減",ROUND('増減額'!R9/'前年度'!R9*100,1))))</f>
        <v>31.5</v>
      </c>
      <c r="S9" s="32">
        <f>IF(AND('当年度'!S9=0,'前年度'!S9=0),"",IF('前年度'!S9=0,"皆増",IF('当年度'!S9=0,"皆減",ROUND('増減額'!S9/'前年度'!S9*100,1))))</f>
        <v>-10.4</v>
      </c>
      <c r="T9" s="32">
        <f>IF(AND('当年度'!T9=0,'前年度'!T9=0),"",IF('前年度'!T9=0,"皆増",IF('当年度'!T9=0,"皆減",ROUND('増減額'!T9/'前年度'!T9*100,1))))</f>
        <v>-11.1</v>
      </c>
      <c r="U9" s="32">
        <f>IF(AND('当年度'!U9=0,'前年度'!U9=0),"",IF('前年度'!U9=0,"皆増",IF('当年度'!U9=0,"皆減",ROUND('増減額'!U9/'前年度'!U9*100,1))))</f>
        <v>-12.7</v>
      </c>
      <c r="V9" s="32">
        <f>IF(AND('当年度'!V9=0,'前年度'!V9=0),"",IF('前年度'!V9=0,"皆増",IF('当年度'!V9=0,"皆減",ROUND('増減額'!V9/'前年度'!V9*100,1))))</f>
        <v>-24.6</v>
      </c>
      <c r="W9" s="32">
        <f>IF(AND('当年度'!W9=0,'前年度'!W9=0),"",IF('前年度'!W9=0,"皆増",IF('当年度'!W9=0,"皆減",ROUND('増減額'!W9/'前年度'!W9*100,1))))</f>
        <v>-30.6</v>
      </c>
      <c r="X9" s="32">
        <f>IF(AND('当年度'!X9=0,'前年度'!X9=0),"",IF('前年度'!X9=0,"皆増",IF('当年度'!X9=0,"皆減",ROUND('増減額'!X9/'前年度'!X9*100,1))))</f>
        <v>-18.8</v>
      </c>
      <c r="Y9" s="32">
        <f>IF(AND('当年度'!Y9=0,'前年度'!Y9=0),"",IF('前年度'!Y9=0,"皆増",IF('当年度'!Y9=0,"皆減",ROUND('増減額'!Y9/'前年度'!Y9*100,1))))</f>
        <v>-6.3</v>
      </c>
      <c r="Z9" s="32">
        <f>IF(AND('当年度'!Z9=0,'前年度'!Z9=0),"",IF('前年度'!Z9=0,"皆増",IF('当年度'!Z9=0,"皆減",ROUND('増減額'!Z9/'前年度'!Z9*100,1))))</f>
      </c>
      <c r="AA9" s="32">
        <f>IF(AND('当年度'!AA9=0,'前年度'!AA9=0),"",IF('前年度'!AA9=0,"皆増",IF('当年度'!AA9=0,"皆減",ROUND('増減額'!AA9/'前年度'!AA9*100,1))))</f>
      </c>
      <c r="AB9" s="32">
        <f>IF(AND('当年度'!AB9=0,'前年度'!AB9=0),"",IF('前年度'!AB9=0,"皆増",IF('当年度'!AB9=0,"皆減",ROUND('増減額'!AB9/'前年度'!AB9*100,1))))</f>
        <v>-23.3</v>
      </c>
      <c r="AC9" s="32">
        <f>IF(AND('当年度'!AC9=0,'前年度'!AC9=0),"",IF('前年度'!AC9=0,"皆増",IF('当年度'!AC9=0,"皆減",ROUND('増減額'!AC9/'前年度'!AC9*100,1))))</f>
      </c>
      <c r="AD9" s="32">
        <f>IF(AND('当年度'!AD9=0,'前年度'!AD9=0),"",IF('前年度'!AD9=0,"皆増",IF('当年度'!AD9=0,"皆減",ROUND('増減額'!AD9/'前年度'!AD9*100,1))))</f>
      </c>
      <c r="AE9" s="32">
        <f>IF(AND('当年度'!AE9=0,'前年度'!AE9=0),"",IF('前年度'!AE9=0,"皆増",IF('当年度'!AE9=0,"皆減",ROUND('増減額'!AE9/'前年度'!AE9*100,1))))</f>
        <v>-32.4</v>
      </c>
      <c r="AF9" s="32">
        <f>IF(AND('当年度'!AF9=0,'前年度'!AF9=0),"",IF('前年度'!AF9=0,"皆増",IF('当年度'!AF9=0,"皆減",ROUND('増減額'!AF9/'前年度'!AF9*100,1))))</f>
        <v>-28</v>
      </c>
      <c r="AG9" s="32">
        <f>IF(AND('当年度'!AG9=0,'前年度'!AG9=0),"",IF('前年度'!AG9=0,"皆増",IF('当年度'!AG9=0,"皆減",ROUND('増減額'!AG9/'前年度'!AG9*100,1))))</f>
        <v>-12.3</v>
      </c>
      <c r="AH9" s="32">
        <f>IF(AND('当年度'!AH9=0,'前年度'!AH9=0),"",IF('前年度'!AH9=0,"皆増",IF('当年度'!AH9=0,"皆減",ROUND('増減額'!AH9/'前年度'!AH9*100,1))))</f>
      </c>
      <c r="AI9" s="32">
        <f>IF(AND('当年度'!AI9=0,'前年度'!AI9=0),"",IF('前年度'!AI9=0,"皆増",IF('当年度'!AI9=0,"皆減",ROUND('増減額'!AI9/'前年度'!AI9*100,1))))</f>
        <v>-55.2</v>
      </c>
      <c r="AJ9" s="32">
        <f>IF(AND('当年度'!AJ9=0,'前年度'!AJ9=0),"",IF('前年度'!AJ9=0,"皆増",IF('当年度'!AJ9=0,"皆減",ROUND('増減額'!AJ9/'前年度'!AJ9*100,1))))</f>
      </c>
      <c r="AK9" s="32">
        <f>IF(AND('当年度'!AK9=0,'前年度'!AK9=0),"",IF('前年度'!AK9=0,"皆増",IF('当年度'!AK9=0,"皆減",ROUND('増減額'!AK9/'前年度'!AK9*100,1))))</f>
        <v>-7.2</v>
      </c>
      <c r="AL9" s="32">
        <f>IF(AND('当年度'!AL9=0,'前年度'!AL9=0),"",IF('前年度'!AL9=0,"皆増",IF('当年度'!AL9=0,"皆減",ROUND('増減額'!AL9/'前年度'!AL9*100,1))))</f>
        <v>-9.1</v>
      </c>
      <c r="AM9" s="32">
        <f>IF(AND('当年度'!AM9=0,'前年度'!AM9=0),"",IF('前年度'!AM9=0,"皆増",IF('当年度'!AM9=0,"皆減",ROUND('増減額'!AM9/'前年度'!AM9*100,1))))</f>
        <v>7.7</v>
      </c>
      <c r="AN9" s="32">
        <f>IF(AND('当年度'!AN9=0,'前年度'!AN9=0),"",IF('前年度'!AN9=0,"皆増",IF('当年度'!AN9=0,"皆減",ROUND('増減額'!AN9/'前年度'!AN9*100,1))))</f>
        <v>-37.8</v>
      </c>
      <c r="AO9" s="32">
        <f>IF(AND('当年度'!AO9=0,'前年度'!AO9=0),"",IF('前年度'!AO9=0,"皆増",IF('当年度'!AO9=0,"皆減",ROUND('増減額'!AO9/'前年度'!AO9*100,1))))</f>
      </c>
      <c r="AP9" s="32">
        <f>IF(AND('当年度'!AP9=0,'前年度'!AP9=0),"",IF('前年度'!AP9=0,"皆増",IF('当年度'!AP9=0,"皆減",ROUND('増減額'!AP9/'前年度'!AP9*100,1))))</f>
        <v>0</v>
      </c>
      <c r="AQ9" s="32">
        <f>IF(AND('当年度'!AQ9=0,'前年度'!AQ9=0),"",IF('前年度'!AQ9=0,"皆増",IF('当年度'!AQ9=0,"皆減",ROUND('増減額'!AQ9/'前年度'!AQ9*100,1))))</f>
        <v>-0.7</v>
      </c>
      <c r="AR9" s="32"/>
      <c r="AS9" s="32">
        <f>IF(AND('当年度'!AS9=0,'前年度'!AS9=0),"",IF('前年度'!AS9=0,"皆増",IF('当年度'!AS9=0,"皆減",ROUND('増減額'!AS9/'前年度'!AS9*100,1))))</f>
        <v>-2.8</v>
      </c>
    </row>
    <row r="10" spans="1:45" ht="21" customHeight="1">
      <c r="A10" s="80"/>
      <c r="B10" s="75" t="s">
        <v>37</v>
      </c>
      <c r="C10" s="32">
        <f>IF(AND('当年度'!C10=0,'前年度'!C10=0),"",IF('前年度'!C10=0,"皆増",IF('当年度'!C10=0,"皆減",ROUND('増減額'!C10/'前年度'!C10*100,1))))</f>
        <v>-1.4</v>
      </c>
      <c r="D10" s="32">
        <f>IF(AND('当年度'!D10=0,'前年度'!D10=0),"",IF('前年度'!D10=0,"皆増",IF('当年度'!D10=0,"皆減",ROUND('増減額'!D10/'前年度'!D10*100,1))))</f>
        <v>2.3</v>
      </c>
      <c r="E10" s="32">
        <f>IF(AND('当年度'!E10=0,'前年度'!E10=0),"",IF('前年度'!E10=0,"皆増",IF('当年度'!E10=0,"皆減",ROUND('増減額'!E10/'前年度'!E10*100,1))))</f>
        <v>-16.6</v>
      </c>
      <c r="F10" s="32">
        <f>IF(AND('当年度'!F10=0,'前年度'!F10=0),"",IF('前年度'!F10=0,"皆増",IF('当年度'!F10=0,"皆減",ROUND('増減額'!F10/'前年度'!F10*100,1))))</f>
        <v>-17.9</v>
      </c>
      <c r="G10" s="32">
        <f>IF(AND('当年度'!G10=0,'前年度'!G10=0),"",IF('前年度'!G10=0,"皆増",IF('当年度'!G10=0,"皆減",ROUND('増減額'!G10/'前年度'!G10*100,1))))</f>
        <v>-7.7</v>
      </c>
      <c r="H10" s="32">
        <f>IF(AND('当年度'!H10=0,'前年度'!H10=0),"",IF('前年度'!H10=0,"皆増",IF('当年度'!H10=0,"皆減",ROUND('増減額'!H10/'前年度'!H10*100,1))))</f>
        <v>-10.5</v>
      </c>
      <c r="I10" s="32">
        <f>IF(AND('当年度'!I10=0,'前年度'!I10=0),"",IF('前年度'!I10=0,"皆増",IF('当年度'!I10=0,"皆減",ROUND('増減額'!I10/'前年度'!I10*100,1))))</f>
        <v>-2.7</v>
      </c>
      <c r="J10" s="32">
        <f>IF(AND('当年度'!J10=0,'前年度'!J10=0),"",IF('前年度'!J10=0,"皆増",IF('当年度'!J10=0,"皆減",ROUND('増減額'!J10/'前年度'!J10*100,1))))</f>
        <v>-10.7</v>
      </c>
      <c r="K10" s="32">
        <f>IF(AND('当年度'!K10=0,'前年度'!K10=0),"",IF('前年度'!K10=0,"皆増",IF('当年度'!K10=0,"皆減",ROUND('増減額'!K10/'前年度'!K10*100,1))))</f>
        <v>10</v>
      </c>
      <c r="L10" s="32">
        <f>IF(AND('当年度'!L10=0,'前年度'!L10=0),"",IF('前年度'!L10=0,"皆増",IF('当年度'!L10=0,"皆減",ROUND('増減額'!L10/'前年度'!L10*100,1))))</f>
      </c>
      <c r="M10" s="32">
        <f>IF(AND('当年度'!M10=0,'前年度'!M10=0),"",IF('前年度'!M10=0,"皆増",IF('当年度'!M10=0,"皆減",ROUND('増減額'!M10/'前年度'!M10*100,1))))</f>
        <v>-0.6</v>
      </c>
      <c r="N10" s="32">
        <f>IF(AND('当年度'!N10=0,'前年度'!N10=0),"",IF('前年度'!N10=0,"皆増",IF('当年度'!N10=0,"皆減",ROUND('増減額'!N10/'前年度'!N10*100,1))))</f>
        <v>-18.9</v>
      </c>
      <c r="O10" s="32">
        <f>IF(AND('当年度'!O10=0,'前年度'!O10=0),"",IF('前年度'!O10=0,"皆増",IF('当年度'!O10=0,"皆減",ROUND('増減額'!O10/'前年度'!O10*100,1))))</f>
        <v>-19.5</v>
      </c>
      <c r="P10" s="32">
        <f>IF(AND('当年度'!P10=0,'前年度'!P10=0),"",IF('前年度'!P10=0,"皆増",IF('当年度'!P10=0,"皆減",ROUND('増減額'!P10/'前年度'!P10*100,1))))</f>
        <v>5.9</v>
      </c>
      <c r="Q10" s="32">
        <f>IF(AND('当年度'!Q10=0,'前年度'!Q10=0),"",IF('前年度'!Q10=0,"皆増",IF('当年度'!Q10=0,"皆減",ROUND('増減額'!Q10/'前年度'!Q10*100,1))))</f>
        <v>0.2</v>
      </c>
      <c r="R10" s="32">
        <f>IF(AND('当年度'!R10=0,'前年度'!R10=0),"",IF('前年度'!R10=0,"皆増",IF('当年度'!R10=0,"皆減",ROUND('増減額'!R10/'前年度'!R10*100,1))))</f>
        <v>14.9</v>
      </c>
      <c r="S10" s="32">
        <f>IF(AND('当年度'!S10=0,'前年度'!S10=0),"",IF('前年度'!S10=0,"皆増",IF('当年度'!S10=0,"皆減",ROUND('増減額'!S10/'前年度'!S10*100,1))))</f>
        <v>-8.8</v>
      </c>
      <c r="T10" s="32">
        <f>IF(AND('当年度'!T10=0,'前年度'!T10=0),"",IF('前年度'!T10=0,"皆増",IF('当年度'!T10=0,"皆減",ROUND('増減額'!T10/'前年度'!T10*100,1))))</f>
        <v>-22</v>
      </c>
      <c r="U10" s="32">
        <f>IF(AND('当年度'!U10=0,'前年度'!U10=0),"",IF('前年度'!U10=0,"皆増",IF('当年度'!U10=0,"皆減",ROUND('増減額'!U10/'前年度'!U10*100,1))))</f>
        <v>6.8</v>
      </c>
      <c r="V10" s="32">
        <f>IF(AND('当年度'!V10=0,'前年度'!V10=0),"",IF('前年度'!V10=0,"皆増",IF('当年度'!V10=0,"皆減",ROUND('増減額'!V10/'前年度'!V10*100,1))))</f>
        <v>-10.5</v>
      </c>
      <c r="W10" s="32">
        <f>IF(AND('当年度'!W10=0,'前年度'!W10=0),"",IF('前年度'!W10=0,"皆増",IF('当年度'!W10=0,"皆減",ROUND('増減額'!W10/'前年度'!W10*100,1))))</f>
        <v>-11.8</v>
      </c>
      <c r="X10" s="32">
        <f>IF(AND('当年度'!X10=0,'前年度'!X10=0),"",IF('前年度'!X10=0,"皆増",IF('当年度'!X10=0,"皆減",ROUND('増減額'!X10/'前年度'!X10*100,1))))</f>
      </c>
      <c r="Y10" s="32">
        <f>IF(AND('当年度'!Y10=0,'前年度'!Y10=0),"",IF('前年度'!Y10=0,"皆増",IF('当年度'!Y10=0,"皆減",ROUND('増減額'!Y10/'前年度'!Y10*100,1))))</f>
      </c>
      <c r="Z10" s="32">
        <f>IF(AND('当年度'!Z10=0,'前年度'!Z10=0),"",IF('前年度'!Z10=0,"皆増",IF('当年度'!Z10=0,"皆減",ROUND('増減額'!Z10/'前年度'!Z10*100,1))))</f>
      </c>
      <c r="AA10" s="32">
        <f>IF(AND('当年度'!AA10=0,'前年度'!AA10=0),"",IF('前年度'!AA10=0,"皆増",IF('当年度'!AA10=0,"皆減",ROUND('増減額'!AA10/'前年度'!AA10*100,1))))</f>
        <v>0</v>
      </c>
      <c r="AB10" s="32">
        <f>IF(AND('当年度'!AB10=0,'前年度'!AB10=0),"",IF('前年度'!AB10=0,"皆増",IF('当年度'!AB10=0,"皆減",ROUND('増減額'!AB10/'前年度'!AB10*100,1))))</f>
        <v>-14.7</v>
      </c>
      <c r="AC10" s="32">
        <f>IF(AND('当年度'!AC10=0,'前年度'!AC10=0),"",IF('前年度'!AC10=0,"皆増",IF('当年度'!AC10=0,"皆減",ROUND('増減額'!AC10/'前年度'!AC10*100,1))))</f>
        <v>100</v>
      </c>
      <c r="AD10" s="32" t="str">
        <f>IF(AND('当年度'!AD10=0,'前年度'!AD10=0),"",IF('前年度'!AD10=0,"皆増",IF('当年度'!AD10=0,"皆減",ROUND('増減額'!AD10/'前年度'!AD10*100,1))))</f>
        <v>皆増</v>
      </c>
      <c r="AE10" s="32">
        <f>IF(AND('当年度'!AE10=0,'前年度'!AE10=0),"",IF('前年度'!AE10=0,"皆増",IF('当年度'!AE10=0,"皆減",ROUND('増減額'!AE10/'前年度'!AE10*100,1))))</f>
        <v>-26.7</v>
      </c>
      <c r="AF10" s="32">
        <f>IF(AND('当年度'!AF10=0,'前年度'!AF10=0),"",IF('前年度'!AF10=0,"皆増",IF('当年度'!AF10=0,"皆減",ROUND('増減額'!AF10/'前年度'!AF10*100,1))))</f>
        <v>-26.7</v>
      </c>
      <c r="AG10" s="32">
        <f>IF(AND('当年度'!AG10=0,'前年度'!AG10=0),"",IF('前年度'!AG10=0,"皆増",IF('当年度'!AG10=0,"皆減",ROUND('増減額'!AG10/'前年度'!AG10*100,1))))</f>
        <v>-7.5</v>
      </c>
      <c r="AH10" s="32">
        <f>IF(AND('当年度'!AH10=0,'前年度'!AH10=0),"",IF('前年度'!AH10=0,"皆増",IF('当年度'!AH10=0,"皆減",ROUND('増減額'!AH10/'前年度'!AH10*100,1))))</f>
      </c>
      <c r="AI10" s="32">
        <f>IF(AND('当年度'!AI10=0,'前年度'!AI10=0),"",IF('前年度'!AI10=0,"皆増",IF('当年度'!AI10=0,"皆減",ROUND('増減額'!AI10/'前年度'!AI10*100,1))))</f>
        <v>-48.9</v>
      </c>
      <c r="AJ10" s="32">
        <f>IF(AND('当年度'!AJ10=0,'前年度'!AJ10=0),"",IF('前年度'!AJ10=0,"皆増",IF('当年度'!AJ10=0,"皆減",ROUND('増減額'!AJ10/'前年度'!AJ10*100,1))))</f>
      </c>
      <c r="AK10" s="32">
        <f>IF(AND('当年度'!AK10=0,'前年度'!AK10=0),"",IF('前年度'!AK10=0,"皆増",IF('当年度'!AK10=0,"皆減",ROUND('増減額'!AK10/'前年度'!AK10*100,1))))</f>
        <v>-7.6</v>
      </c>
      <c r="AL10" s="32">
        <f>IF(AND('当年度'!AL10=0,'前年度'!AL10=0),"",IF('前年度'!AL10=0,"皆増",IF('当年度'!AL10=0,"皆減",ROUND('増減額'!AL10/'前年度'!AL10*100,1))))</f>
        <v>-9.6</v>
      </c>
      <c r="AM10" s="32">
        <f>IF(AND('当年度'!AM10=0,'前年度'!AM10=0),"",IF('前年度'!AM10=0,"皆増",IF('当年度'!AM10=0,"皆減",ROUND('増減額'!AM10/'前年度'!AM10*100,1))))</f>
        <v>7.5</v>
      </c>
      <c r="AN10" s="32" t="str">
        <f>IF(AND('当年度'!AN10=0,'前年度'!AN10=0),"",IF('前年度'!AN10=0,"皆増",IF('当年度'!AN10=0,"皆減",ROUND('増減額'!AN10/'前年度'!AN10*100,1))))</f>
        <v>皆減</v>
      </c>
      <c r="AO10" s="32">
        <f>IF(AND('当年度'!AO10=0,'前年度'!AO10=0),"",IF('前年度'!AO10=0,"皆増",IF('当年度'!AO10=0,"皆減",ROUND('増減額'!AO10/'前年度'!AO10*100,1))))</f>
      </c>
      <c r="AP10" s="32">
        <f>IF(AND('当年度'!AP10=0,'前年度'!AP10=0),"",IF('前年度'!AP10=0,"皆増",IF('当年度'!AP10=0,"皆減",ROUND('増減額'!AP10/'前年度'!AP10*100,1))))</f>
        <v>0</v>
      </c>
      <c r="AQ10" s="32">
        <f>IF(AND('当年度'!AQ10=0,'前年度'!AQ10=0),"",IF('前年度'!AQ10=0,"皆増",IF('当年度'!AQ10=0,"皆減",ROUND('増減額'!AQ10/'前年度'!AQ10*100,1))))</f>
        <v>19.9</v>
      </c>
      <c r="AR10" s="32"/>
      <c r="AS10" s="32">
        <f>IF(AND('当年度'!AS10=0,'前年度'!AS10=0),"",IF('前年度'!AS10=0,"皆増",IF('当年度'!AS10=0,"皆減",ROUND('増減額'!AS10/'前年度'!AS10*100,1))))</f>
        <v>-0.8</v>
      </c>
    </row>
    <row r="11" spans="1:45" ht="21" customHeight="1">
      <c r="A11" s="80"/>
      <c r="B11" s="75" t="s">
        <v>38</v>
      </c>
      <c r="C11" s="32">
        <f>IF(AND('当年度'!C11=0,'前年度'!C11=0),"",IF('前年度'!C11=0,"皆増",IF('当年度'!C11=0,"皆減",ROUND('増減額'!C11/'前年度'!C11*100,1))))</f>
        <v>-9.1</v>
      </c>
      <c r="D11" s="32">
        <f>IF(AND('当年度'!D11=0,'前年度'!D11=0),"",IF('前年度'!D11=0,"皆増",IF('当年度'!D11=0,"皆減",ROUND('増減額'!D11/'前年度'!D11*100,1))))</f>
        <v>-6.5</v>
      </c>
      <c r="E11" s="32">
        <f>IF(AND('当年度'!E11=0,'前年度'!E11=0),"",IF('前年度'!E11=0,"皆増",IF('当年度'!E11=0,"皆減",ROUND('増減額'!E11/'前年度'!E11*100,1))))</f>
        <v>-0.8</v>
      </c>
      <c r="F11" s="32">
        <f>IF(AND('当年度'!F11=0,'前年度'!F11=0),"",IF('前年度'!F11=0,"皆増",IF('当年度'!F11=0,"皆減",ROUND('増減額'!F11/'前年度'!F11*100,1))))</f>
        <v>-11.4</v>
      </c>
      <c r="G11" s="32">
        <f>IF(AND('当年度'!G11=0,'前年度'!G11=0),"",IF('前年度'!G11=0,"皆増",IF('当年度'!G11=0,"皆減",ROUND('増減額'!G11/'前年度'!G11*100,1))))</f>
        <v>-7.8</v>
      </c>
      <c r="H11" s="32">
        <f>IF(AND('当年度'!H11=0,'前年度'!H11=0),"",IF('前年度'!H11=0,"皆増",IF('当年度'!H11=0,"皆減",ROUND('増減額'!H11/'前年度'!H11*100,1))))</f>
        <v>-7.4</v>
      </c>
      <c r="I11" s="32">
        <f>IF(AND('当年度'!I11=0,'前年度'!I11=0),"",IF('前年度'!I11=0,"皆増",IF('当年度'!I11=0,"皆減",ROUND('増減額'!I11/'前年度'!I11*100,1))))</f>
      </c>
      <c r="J11" s="32">
        <f>IF(AND('当年度'!J11=0,'前年度'!J11=0),"",IF('前年度'!J11=0,"皆増",IF('当年度'!J11=0,"皆減",ROUND('増減額'!J11/'前年度'!J11*100,1))))</f>
        <v>-9.8</v>
      </c>
      <c r="K11" s="32">
        <f>IF(AND('当年度'!K11=0,'前年度'!K11=0),"",IF('前年度'!K11=0,"皆増",IF('当年度'!K11=0,"皆減",ROUND('増減額'!K11/'前年度'!K11*100,1))))</f>
        <v>61.9</v>
      </c>
      <c r="L11" s="32">
        <f>IF(AND('当年度'!L11=0,'前年度'!L11=0),"",IF('前年度'!L11=0,"皆増",IF('当年度'!L11=0,"皆減",ROUND('増減額'!L11/'前年度'!L11*100,1))))</f>
      </c>
      <c r="M11" s="32">
        <f>IF(AND('当年度'!M11=0,'前年度'!M11=0),"",IF('前年度'!M11=0,"皆増",IF('当年度'!M11=0,"皆減",ROUND('増減額'!M11/'前年度'!M11*100,1))))</f>
        <v>-13.3</v>
      </c>
      <c r="N11" s="32">
        <f>IF(AND('当年度'!N11=0,'前年度'!N11=0),"",IF('前年度'!N11=0,"皆増",IF('当年度'!N11=0,"皆減",ROUND('増減額'!N11/'前年度'!N11*100,1))))</f>
        <v>-29.9</v>
      </c>
      <c r="O11" s="32">
        <f>IF(AND('当年度'!O11=0,'前年度'!O11=0),"",IF('前年度'!O11=0,"皆増",IF('当年度'!O11=0,"皆減",ROUND('増減額'!O11/'前年度'!O11*100,1))))</f>
        <v>-12</v>
      </c>
      <c r="P11" s="32">
        <f>IF(AND('当年度'!P11=0,'前年度'!P11=0),"",IF('前年度'!P11=0,"皆増",IF('当年度'!P11=0,"皆減",ROUND('増減額'!P11/'前年度'!P11*100,1))))</f>
        <v>86.4</v>
      </c>
      <c r="Q11" s="32">
        <f>IF(AND('当年度'!Q11=0,'前年度'!Q11=0),"",IF('前年度'!Q11=0,"皆増",IF('当年度'!Q11=0,"皆減",ROUND('増減額'!Q11/'前年度'!Q11*100,1))))</f>
        <v>-18.8</v>
      </c>
      <c r="R11" s="32">
        <f>IF(AND('当年度'!R11=0,'前年度'!R11=0),"",IF('前年度'!R11=0,"皆増",IF('当年度'!R11=0,"皆減",ROUND('増減額'!R11/'前年度'!R11*100,1))))</f>
      </c>
      <c r="S11" s="32">
        <f>IF(AND('当年度'!S11=0,'前年度'!S11=0),"",IF('前年度'!S11=0,"皆増",IF('当年度'!S11=0,"皆減",ROUND('増減額'!S11/'前年度'!S11*100,1))))</f>
        <v>-10.7</v>
      </c>
      <c r="T11" s="32">
        <f>IF(AND('当年度'!T11=0,'前年度'!T11=0),"",IF('前年度'!T11=0,"皆増",IF('当年度'!T11=0,"皆減",ROUND('増減額'!T11/'前年度'!T11*100,1))))</f>
        <v>-11.8</v>
      </c>
      <c r="U11" s="32">
        <f>IF(AND('当年度'!U11=0,'前年度'!U11=0),"",IF('前年度'!U11=0,"皆増",IF('当年度'!U11=0,"皆減",ROUND('増減額'!U11/'前年度'!U11*100,1))))</f>
        <v>-11.2</v>
      </c>
      <c r="V11" s="32">
        <f>IF(AND('当年度'!V11=0,'前年度'!V11=0),"",IF('前年度'!V11=0,"皆増",IF('当年度'!V11=0,"皆減",ROUND('増減額'!V11/'前年度'!V11*100,1))))</f>
        <v>-20</v>
      </c>
      <c r="W11" s="32">
        <f>IF(AND('当年度'!W11=0,'前年度'!W11=0),"",IF('前年度'!W11=0,"皆増",IF('当年度'!W11=0,"皆減",ROUND('増減額'!W11/'前年度'!W11*100,1))))</f>
        <v>-30.9</v>
      </c>
      <c r="X11" s="32">
        <f>IF(AND('当年度'!X11=0,'前年度'!X11=0),"",IF('前年度'!X11=0,"皆増",IF('当年度'!X11=0,"皆減",ROUND('増減額'!X11/'前年度'!X11*100,1))))</f>
      </c>
      <c r="Y11" s="32">
        <f>IF(AND('当年度'!Y11=0,'前年度'!Y11=0),"",IF('前年度'!Y11=0,"皆増",IF('当年度'!Y11=0,"皆減",ROUND('増減額'!Y11/'前年度'!Y11*100,1))))</f>
      </c>
      <c r="Z11" s="32">
        <f>IF(AND('当年度'!Z11=0,'前年度'!Z11=0),"",IF('前年度'!Z11=0,"皆増",IF('当年度'!Z11=0,"皆減",ROUND('増減額'!Z11/'前年度'!Z11*100,1))))</f>
        <v>-22.3</v>
      </c>
      <c r="AA11" s="32">
        <f>IF(AND('当年度'!AA11=0,'前年度'!AA11=0),"",IF('前年度'!AA11=0,"皆増",IF('当年度'!AA11=0,"皆減",ROUND('増減額'!AA11/'前年度'!AA11*100,1))))</f>
      </c>
      <c r="AB11" s="32">
        <f>IF(AND('当年度'!AB11=0,'前年度'!AB11=0),"",IF('前年度'!AB11=0,"皆増",IF('当年度'!AB11=0,"皆減",ROUND('増減額'!AB11/'前年度'!AB11*100,1))))</f>
        <v>-15</v>
      </c>
      <c r="AC11" s="32">
        <f>IF(AND('当年度'!AC11=0,'前年度'!AC11=0),"",IF('前年度'!AC11=0,"皆増",IF('当年度'!AC11=0,"皆減",ROUND('増減額'!AC11/'前年度'!AC11*100,1))))</f>
      </c>
      <c r="AD11" s="32">
        <f>IF(AND('当年度'!AD11=0,'前年度'!AD11=0),"",IF('前年度'!AD11=0,"皆増",IF('当年度'!AD11=0,"皆減",ROUND('増減額'!AD11/'前年度'!AD11*100,1))))</f>
      </c>
      <c r="AE11" s="32">
        <f>IF(AND('当年度'!AE11=0,'前年度'!AE11=0),"",IF('前年度'!AE11=0,"皆増",IF('当年度'!AE11=0,"皆減",ROUND('増減額'!AE11/'前年度'!AE11*100,1))))</f>
        <v>-38.4</v>
      </c>
      <c r="AF11" s="32">
        <f>IF(AND('当年度'!AF11=0,'前年度'!AF11=0),"",IF('前年度'!AF11=0,"皆増",IF('当年度'!AF11=0,"皆減",ROUND('増減額'!AF11/'前年度'!AF11*100,1))))</f>
        <v>-32.2</v>
      </c>
      <c r="AG11" s="32">
        <f>IF(AND('当年度'!AG11=0,'前年度'!AG11=0),"",IF('前年度'!AG11=0,"皆増",IF('当年度'!AG11=0,"皆減",ROUND('増減額'!AG11/'前年度'!AG11*100,1))))</f>
        <v>-7.9</v>
      </c>
      <c r="AH11" s="32">
        <f>IF(AND('当年度'!AH11=0,'前年度'!AH11=0),"",IF('前年度'!AH11=0,"皆増",IF('当年度'!AH11=0,"皆減",ROUND('増減額'!AH11/'前年度'!AH11*100,1))))</f>
        <v>-50</v>
      </c>
      <c r="AI11" s="32">
        <f>IF(AND('当年度'!AI11=0,'前年度'!AI11=0),"",IF('前年度'!AI11=0,"皆増",IF('当年度'!AI11=0,"皆減",ROUND('増減額'!AI11/'前年度'!AI11*100,1))))</f>
        <v>-32.8</v>
      </c>
      <c r="AJ11" s="32">
        <f>IF(AND('当年度'!AJ11=0,'前年度'!AJ11=0),"",IF('前年度'!AJ11=0,"皆増",IF('当年度'!AJ11=0,"皆減",ROUND('増減額'!AJ11/'前年度'!AJ11*100,1))))</f>
      </c>
      <c r="AK11" s="32">
        <f>IF(AND('当年度'!AK11=0,'前年度'!AK11=0),"",IF('前年度'!AK11=0,"皆増",IF('当年度'!AK11=0,"皆減",ROUND('増減額'!AK11/'前年度'!AK11*100,1))))</f>
        <v>-8.2</v>
      </c>
      <c r="AL11" s="32">
        <f>IF(AND('当年度'!AL11=0,'前年度'!AL11=0),"",IF('前年度'!AL11=0,"皆増",IF('当年度'!AL11=0,"皆減",ROUND('増減額'!AL11/'前年度'!AL11*100,1))))</f>
        <v>-9.5</v>
      </c>
      <c r="AM11" s="32">
        <f>IF(AND('当年度'!AM11=0,'前年度'!AM11=0),"",IF('前年度'!AM11=0,"皆増",IF('当年度'!AM11=0,"皆減",ROUND('増減額'!AM11/'前年度'!AM11*100,1))))</f>
        <v>10</v>
      </c>
      <c r="AN11" s="32">
        <f>IF(AND('当年度'!AN11=0,'前年度'!AN11=0),"",IF('前年度'!AN11=0,"皆増",IF('当年度'!AN11=0,"皆減",ROUND('増減額'!AN11/'前年度'!AN11*100,1))))</f>
        <v>-70.8</v>
      </c>
      <c r="AO11" s="32">
        <f>IF(AND('当年度'!AO11=0,'前年度'!AO11=0),"",IF('前年度'!AO11=0,"皆増",IF('当年度'!AO11=0,"皆減",ROUND('増減額'!AO11/'前年度'!AO11*100,1))))</f>
      </c>
      <c r="AP11" s="32">
        <f>IF(AND('当年度'!AP11=0,'前年度'!AP11=0),"",IF('前年度'!AP11=0,"皆増",IF('当年度'!AP11=0,"皆減",ROUND('増減額'!AP11/'前年度'!AP11*100,1))))</f>
      </c>
      <c r="AQ11" s="32">
        <f>IF(AND('当年度'!AQ11=0,'前年度'!AQ11=0),"",IF('前年度'!AQ11=0,"皆増",IF('当年度'!AQ11=0,"皆減",ROUND('増減額'!AQ11/'前年度'!AQ11*100,1))))</f>
        <v>-3.4</v>
      </c>
      <c r="AR11" s="32"/>
      <c r="AS11" s="32">
        <f>IF(AND('当年度'!AS11=0,'前年度'!AS11=0),"",IF('前年度'!AS11=0,"皆増",IF('当年度'!AS11=0,"皆減",ROUND('増減額'!AS11/'前年度'!AS11*100,1))))</f>
        <v>-5.7</v>
      </c>
    </row>
    <row r="12" spans="1:45" ht="21" customHeight="1">
      <c r="A12" s="80"/>
      <c r="B12" s="75" t="s">
        <v>39</v>
      </c>
      <c r="C12" s="32">
        <f>IF(AND('当年度'!C12=0,'前年度'!C12=0),"",IF('前年度'!C12=0,"皆増",IF('当年度'!C12=0,"皆減",ROUND('増減額'!C12/'前年度'!C12*100,1))))</f>
        <v>-11.8</v>
      </c>
      <c r="D12" s="32">
        <f>IF(AND('当年度'!D12=0,'前年度'!D12=0),"",IF('前年度'!D12=0,"皆増",IF('当年度'!D12=0,"皆減",ROUND('増減額'!D12/'前年度'!D12*100,1))))</f>
        <v>-12.5</v>
      </c>
      <c r="E12" s="32">
        <f>IF(AND('当年度'!E12=0,'前年度'!E12=0),"",IF('前年度'!E12=0,"皆増",IF('当年度'!E12=0,"皆減",ROUND('増減額'!E12/'前年度'!E12*100,1))))</f>
        <v>-9.8</v>
      </c>
      <c r="F12" s="32">
        <f>IF(AND('当年度'!F12=0,'前年度'!F12=0),"",IF('前年度'!F12=0,"皆増",IF('当年度'!F12=0,"皆減",ROUND('増減額'!F12/'前年度'!F12*100,1))))</f>
        <v>-2.6</v>
      </c>
      <c r="G12" s="32">
        <f>IF(AND('当年度'!G12=0,'前年度'!G12=0),"",IF('前年度'!G12=0,"皆増",IF('当年度'!G12=0,"皆減",ROUND('増減額'!G12/'前年度'!G12*100,1))))</f>
        <v>-9.1</v>
      </c>
      <c r="H12" s="32">
        <f>IF(AND('当年度'!H12=0,'前年度'!H12=0),"",IF('前年度'!H12=0,"皆増",IF('当年度'!H12=0,"皆減",ROUND('増減額'!H12/'前年度'!H12*100,1))))</f>
        <v>-11.8</v>
      </c>
      <c r="I12" s="32">
        <f>IF(AND('当年度'!I12=0,'前年度'!I12=0),"",IF('前年度'!I12=0,"皆増",IF('当年度'!I12=0,"皆減",ROUND('増減額'!I12/'前年度'!I12*100,1))))</f>
        <v>-6.4</v>
      </c>
      <c r="J12" s="32">
        <f>IF(AND('当年度'!J12=0,'前年度'!J12=0),"",IF('前年度'!J12=0,"皆増",IF('当年度'!J12=0,"皆減",ROUND('増減額'!J12/'前年度'!J12*100,1))))</f>
        <v>-32.2</v>
      </c>
      <c r="K12" s="32">
        <f>IF(AND('当年度'!K12=0,'前年度'!K12=0),"",IF('前年度'!K12=0,"皆増",IF('当年度'!K12=0,"皆減",ROUND('増減額'!K12/'前年度'!K12*100,1))))</f>
        <v>13.9</v>
      </c>
      <c r="L12" s="32">
        <f>IF(AND('当年度'!L12=0,'前年度'!L12=0),"",IF('前年度'!L12=0,"皆増",IF('当年度'!L12=0,"皆減",ROUND('増減額'!L12/'前年度'!L12*100,1))))</f>
      </c>
      <c r="M12" s="32">
        <f>IF(AND('当年度'!M12=0,'前年度'!M12=0),"",IF('前年度'!M12=0,"皆増",IF('当年度'!M12=0,"皆減",ROUND('増減額'!M12/'前年度'!M12*100,1))))</f>
        <v>-10.7</v>
      </c>
      <c r="N12" s="32">
        <f>IF(AND('当年度'!N12=0,'前年度'!N12=0),"",IF('前年度'!N12=0,"皆増",IF('当年度'!N12=0,"皆減",ROUND('増減額'!N12/'前年度'!N12*100,1))))</f>
        <v>-24.3</v>
      </c>
      <c r="O12" s="32">
        <f>IF(AND('当年度'!O12=0,'前年度'!O12=0),"",IF('前年度'!O12=0,"皆増",IF('当年度'!O12=0,"皆減",ROUND('増減額'!O12/'前年度'!O12*100,1))))</f>
        <v>-3.1</v>
      </c>
      <c r="P12" s="32">
        <f>IF(AND('当年度'!P12=0,'前年度'!P12=0),"",IF('前年度'!P12=0,"皆増",IF('当年度'!P12=0,"皆減",ROUND('増減額'!P12/'前年度'!P12*100,1))))</f>
      </c>
      <c r="Q12" s="32">
        <f>IF(AND('当年度'!Q12=0,'前年度'!Q12=0),"",IF('前年度'!Q12=0,"皆増",IF('当年度'!Q12=0,"皆減",ROUND('増減額'!Q12/'前年度'!Q12*100,1))))</f>
        <v>17.5</v>
      </c>
      <c r="R12" s="32">
        <f>IF(AND('当年度'!R12=0,'前年度'!R12=0),"",IF('前年度'!R12=0,"皆増",IF('当年度'!R12=0,"皆減",ROUND('増減額'!R12/'前年度'!R12*100,1))))</f>
      </c>
      <c r="S12" s="32">
        <f>IF(AND('当年度'!S12=0,'前年度'!S12=0),"",IF('前年度'!S12=0,"皆増",IF('当年度'!S12=0,"皆減",ROUND('増減額'!S12/'前年度'!S12*100,1))))</f>
        <v>-10.7</v>
      </c>
      <c r="T12" s="32">
        <f>IF(AND('当年度'!T12=0,'前年度'!T12=0),"",IF('前年度'!T12=0,"皆増",IF('当年度'!T12=0,"皆減",ROUND('増減額'!T12/'前年度'!T12*100,1))))</f>
        <v>-76.7</v>
      </c>
      <c r="U12" s="32">
        <f>IF(AND('当年度'!U12=0,'前年度'!U12=0),"",IF('前年度'!U12=0,"皆増",IF('当年度'!U12=0,"皆減",ROUND('増減額'!U12/'前年度'!U12*100,1))))</f>
        <v>0</v>
      </c>
      <c r="V12" s="32">
        <f>IF(AND('当年度'!V12=0,'前年度'!V12=0),"",IF('前年度'!V12=0,"皆増",IF('当年度'!V12=0,"皆減",ROUND('増減額'!V12/'前年度'!V12*100,1))))</f>
        <v>-22.2</v>
      </c>
      <c r="W12" s="32">
        <f>IF(AND('当年度'!W12=0,'前年度'!W12=0),"",IF('前年度'!W12=0,"皆増",IF('当年度'!W12=0,"皆減",ROUND('増減額'!W12/'前年度'!W12*100,1))))</f>
        <v>-23.8</v>
      </c>
      <c r="X12" s="32">
        <f>IF(AND('当年度'!X12=0,'前年度'!X12=0),"",IF('前年度'!X12=0,"皆増",IF('当年度'!X12=0,"皆減",ROUND('増減額'!X12/'前年度'!X12*100,1))))</f>
        <v>-15.7</v>
      </c>
      <c r="Y12" s="32">
        <f>IF(AND('当年度'!Y12=0,'前年度'!Y12=0),"",IF('前年度'!Y12=0,"皆増",IF('当年度'!Y12=0,"皆減",ROUND('増減額'!Y12/'前年度'!Y12*100,1))))</f>
      </c>
      <c r="Z12" s="32">
        <f>IF(AND('当年度'!Z12=0,'前年度'!Z12=0),"",IF('前年度'!Z12=0,"皆増",IF('当年度'!Z12=0,"皆減",ROUND('増減額'!Z12/'前年度'!Z12*100,1))))</f>
      </c>
      <c r="AA12" s="32">
        <f>IF(AND('当年度'!AA12=0,'前年度'!AA12=0),"",IF('前年度'!AA12=0,"皆増",IF('当年度'!AA12=0,"皆減",ROUND('増減額'!AA12/'前年度'!AA12*100,1))))</f>
        <v>-0.6</v>
      </c>
      <c r="AB12" s="32">
        <f>IF(AND('当年度'!AB12=0,'前年度'!AB12=0),"",IF('前年度'!AB12=0,"皆増",IF('当年度'!AB12=0,"皆減",ROUND('増減額'!AB12/'前年度'!AB12*100,1))))</f>
        <v>-17.3</v>
      </c>
      <c r="AC12" s="32">
        <f>IF(AND('当年度'!AC12=0,'前年度'!AC12=0),"",IF('前年度'!AC12=0,"皆増",IF('当年度'!AC12=0,"皆減",ROUND('増減額'!AC12/'前年度'!AC12*100,1))))</f>
        <v>52.8</v>
      </c>
      <c r="AD12" s="32">
        <f>IF(AND('当年度'!AD12=0,'前年度'!AD12=0),"",IF('前年度'!AD12=0,"皆増",IF('当年度'!AD12=0,"皆減",ROUND('増減額'!AD12/'前年度'!AD12*100,1))))</f>
      </c>
      <c r="AE12" s="32">
        <f>IF(AND('当年度'!AE12=0,'前年度'!AE12=0),"",IF('前年度'!AE12=0,"皆増",IF('当年度'!AE12=0,"皆減",ROUND('増減額'!AE12/'前年度'!AE12*100,1))))</f>
        <v>-37</v>
      </c>
      <c r="AF12" s="32">
        <f>IF(AND('当年度'!AF12=0,'前年度'!AF12=0),"",IF('前年度'!AF12=0,"皆増",IF('当年度'!AF12=0,"皆減",ROUND('増減額'!AF12/'前年度'!AF12*100,1))))</f>
        <v>-27.3</v>
      </c>
      <c r="AG12" s="32">
        <f>IF(AND('当年度'!AG12=0,'前年度'!AG12=0),"",IF('前年度'!AG12=0,"皆増",IF('当年度'!AG12=0,"皆減",ROUND('増減額'!AG12/'前年度'!AG12*100,1))))</f>
        <v>-7</v>
      </c>
      <c r="AH12" s="32">
        <f>IF(AND('当年度'!AH12=0,'前年度'!AH12=0),"",IF('前年度'!AH12=0,"皆増",IF('当年度'!AH12=0,"皆減",ROUND('増減額'!AH12/'前年度'!AH12*100,1))))</f>
        <v>-2.2</v>
      </c>
      <c r="AI12" s="32">
        <f>IF(AND('当年度'!AI12=0,'前年度'!AI12=0),"",IF('前年度'!AI12=0,"皆増",IF('当年度'!AI12=0,"皆減",ROUND('増減額'!AI12/'前年度'!AI12*100,1))))</f>
        <v>-24</v>
      </c>
      <c r="AJ12" s="32">
        <f>IF(AND('当年度'!AJ12=0,'前年度'!AJ12=0),"",IF('前年度'!AJ12=0,"皆増",IF('当年度'!AJ12=0,"皆減",ROUND('増減額'!AJ12/'前年度'!AJ12*100,1))))</f>
      </c>
      <c r="AK12" s="32">
        <f>IF(AND('当年度'!AK12=0,'前年度'!AK12=0),"",IF('前年度'!AK12=0,"皆増",IF('当年度'!AK12=0,"皆減",ROUND('増減額'!AK12/'前年度'!AK12*100,1))))</f>
        <v>-6.2</v>
      </c>
      <c r="AL12" s="32">
        <f>IF(AND('当年度'!AL12=0,'前年度'!AL12=0),"",IF('前年度'!AL12=0,"皆増",IF('当年度'!AL12=0,"皆減",ROUND('増減額'!AL12/'前年度'!AL12*100,1))))</f>
        <v>-9.5</v>
      </c>
      <c r="AM12" s="32">
        <f>IF(AND('当年度'!AM12=0,'前年度'!AM12=0),"",IF('前年度'!AM12=0,"皆増",IF('当年度'!AM12=0,"皆減",ROUND('増減額'!AM12/'前年度'!AM12*100,1))))</f>
        <v>7.5</v>
      </c>
      <c r="AN12" s="32">
        <f>IF(AND('当年度'!AN12=0,'前年度'!AN12=0),"",IF('前年度'!AN12=0,"皆増",IF('当年度'!AN12=0,"皆減",ROUND('増減額'!AN12/'前年度'!AN12*100,1))))</f>
        <v>-39.6</v>
      </c>
      <c r="AO12" s="32">
        <f>IF(AND('当年度'!AO12=0,'前年度'!AO12=0),"",IF('前年度'!AO12=0,"皆増",IF('当年度'!AO12=0,"皆減",ROUND('増減額'!AO12/'前年度'!AO12*100,1))))</f>
        <v>0</v>
      </c>
      <c r="AP12" s="32">
        <f>IF(AND('当年度'!AP12=0,'前年度'!AP12=0),"",IF('前年度'!AP12=0,"皆増",IF('当年度'!AP12=0,"皆減",ROUND('増減額'!AP12/'前年度'!AP12*100,1))))</f>
        <v>58.2</v>
      </c>
      <c r="AQ12" s="32">
        <f>IF(AND('当年度'!AQ12=0,'前年度'!AQ12=0),"",IF('前年度'!AQ12=0,"皆増",IF('当年度'!AQ12=0,"皆減",ROUND('増減額'!AQ12/'前年度'!AQ12*100,1))))</f>
        <v>30.3</v>
      </c>
      <c r="AR12" s="32"/>
      <c r="AS12" s="32">
        <f>IF(AND('当年度'!AS12=0,'前年度'!AS12=0),"",IF('前年度'!AS12=0,"皆増",IF('当年度'!AS12=0,"皆減",ROUND('増減額'!AS12/'前年度'!AS12*100,1))))</f>
        <v>-2.5</v>
      </c>
    </row>
    <row r="13" spans="1:45" ht="21" customHeight="1">
      <c r="A13" s="80"/>
      <c r="B13" s="75" t="s">
        <v>40</v>
      </c>
      <c r="C13" s="32">
        <f>IF(AND('当年度'!C13=0,'前年度'!C13=0),"",IF('前年度'!C13=0,"皆増",IF('当年度'!C13=0,"皆減",ROUND('増減額'!C13/'前年度'!C13*100,1))))</f>
        <v>-0.4</v>
      </c>
      <c r="D13" s="32">
        <f>IF(AND('当年度'!D13=0,'前年度'!D13=0),"",IF('前年度'!D13=0,"皆増",IF('当年度'!D13=0,"皆減",ROUND('増減額'!D13/'前年度'!D13*100,1))))</f>
        <v>-1.5</v>
      </c>
      <c r="E13" s="32">
        <f>IF(AND('当年度'!E13=0,'前年度'!E13=0),"",IF('前年度'!E13=0,"皆増",IF('当年度'!E13=0,"皆減",ROUND('増減額'!E13/'前年度'!E13*100,1))))</f>
        <v>-4.2</v>
      </c>
      <c r="F13" s="32">
        <f>IF(AND('当年度'!F13=0,'前年度'!F13=0),"",IF('前年度'!F13=0,"皆増",IF('当年度'!F13=0,"皆減",ROUND('増減額'!F13/'前年度'!F13*100,1))))</f>
        <v>-15.1</v>
      </c>
      <c r="G13" s="32">
        <f>IF(AND('当年度'!G13=0,'前年度'!G13=0),"",IF('前年度'!G13=0,"皆増",IF('当年度'!G13=0,"皆減",ROUND('増減額'!G13/'前年度'!G13*100,1))))</f>
        <v>-4.2</v>
      </c>
      <c r="H13" s="32">
        <f>IF(AND('当年度'!H13=0,'前年度'!H13=0),"",IF('前年度'!H13=0,"皆増",IF('当年度'!H13=0,"皆減",ROUND('増減額'!H13/'前年度'!H13*100,1))))</f>
        <v>-13.3</v>
      </c>
      <c r="I13" s="32">
        <f>IF(AND('当年度'!I13=0,'前年度'!I13=0),"",IF('前年度'!I13=0,"皆増",IF('当年度'!I13=0,"皆減",ROUND('増減額'!I13/'前年度'!I13*100,1))))</f>
      </c>
      <c r="J13" s="32">
        <f>IF(AND('当年度'!J13=0,'前年度'!J13=0),"",IF('前年度'!J13=0,"皆増",IF('当年度'!J13=0,"皆減",ROUND('増減額'!J13/'前年度'!J13*100,1))))</f>
        <v>-4.6</v>
      </c>
      <c r="K13" s="32">
        <f>IF(AND('当年度'!K13=0,'前年度'!K13=0),"",IF('前年度'!K13=0,"皆増",IF('当年度'!K13=0,"皆減",ROUND('増減額'!K13/'前年度'!K13*100,1))))</f>
        <v>25.8</v>
      </c>
      <c r="L13" s="32">
        <f>IF(AND('当年度'!L13=0,'前年度'!L13=0),"",IF('前年度'!L13=0,"皆増",IF('当年度'!L13=0,"皆減",ROUND('増減額'!L13/'前年度'!L13*100,1))))</f>
      </c>
      <c r="M13" s="32">
        <f>IF(AND('当年度'!M13=0,'前年度'!M13=0),"",IF('前年度'!M13=0,"皆増",IF('当年度'!M13=0,"皆減",ROUND('増減額'!M13/'前年度'!M13*100,1))))</f>
        <v>-9.1</v>
      </c>
      <c r="N13" s="32">
        <f>IF(AND('当年度'!N13=0,'前年度'!N13=0),"",IF('前年度'!N13=0,"皆増",IF('当年度'!N13=0,"皆減",ROUND('増減額'!N13/'前年度'!N13*100,1))))</f>
        <v>-16.8</v>
      </c>
      <c r="O13" s="32">
        <f>IF(AND('当年度'!O13=0,'前年度'!O13=0),"",IF('前年度'!O13=0,"皆増",IF('当年度'!O13=0,"皆減",ROUND('増減額'!O13/'前年度'!O13*100,1))))</f>
      </c>
      <c r="P13" s="32">
        <f>IF(AND('当年度'!P13=0,'前年度'!P13=0),"",IF('前年度'!P13=0,"皆増",IF('当年度'!P13=0,"皆減",ROUND('増減額'!P13/'前年度'!P13*100,1))))</f>
        <v>0</v>
      </c>
      <c r="Q13" s="32">
        <f>IF(AND('当年度'!Q13=0,'前年度'!Q13=0),"",IF('前年度'!Q13=0,"皆増",IF('当年度'!Q13=0,"皆減",ROUND('増減額'!Q13/'前年度'!Q13*100,1))))</f>
        <v>0</v>
      </c>
      <c r="R13" s="32">
        <f>IF(AND('当年度'!R13=0,'前年度'!R13=0),"",IF('前年度'!R13=0,"皆増",IF('当年度'!R13=0,"皆減",ROUND('増減額'!R13/'前年度'!R13*100,1))))</f>
      </c>
      <c r="S13" s="32">
        <f>IF(AND('当年度'!S13=0,'前年度'!S13=0),"",IF('前年度'!S13=0,"皆増",IF('当年度'!S13=0,"皆減",ROUND('増減額'!S13/'前年度'!S13*100,1))))</f>
        <v>-9.1</v>
      </c>
      <c r="T13" s="32">
        <f>IF(AND('当年度'!T13=0,'前年度'!T13=0),"",IF('前年度'!T13=0,"皆増",IF('当年度'!T13=0,"皆減",ROUND('増減額'!T13/'前年度'!T13*100,1))))</f>
      </c>
      <c r="U13" s="32">
        <f>IF(AND('当年度'!U13=0,'前年度'!U13=0),"",IF('前年度'!U13=0,"皆増",IF('当年度'!U13=0,"皆減",ROUND('増減額'!U13/'前年度'!U13*100,1))))</f>
        <v>-8.3</v>
      </c>
      <c r="V13" s="32">
        <f>IF(AND('当年度'!V13=0,'前年度'!V13=0),"",IF('前年度'!V13=0,"皆増",IF('当年度'!V13=0,"皆減",ROUND('増減額'!V13/'前年度'!V13*100,1))))</f>
      </c>
      <c r="W13" s="32">
        <f>IF(AND('当年度'!W13=0,'前年度'!W13=0),"",IF('前年度'!W13=0,"皆増",IF('当年度'!W13=0,"皆減",ROUND('増減額'!W13/'前年度'!W13*100,1))))</f>
        <v>-14.2</v>
      </c>
      <c r="X13" s="32">
        <f>IF(AND('当年度'!X13=0,'前年度'!X13=0),"",IF('前年度'!X13=0,"皆増",IF('当年度'!X13=0,"皆減",ROUND('増減額'!X13/'前年度'!X13*100,1))))</f>
        <v>-34.7</v>
      </c>
      <c r="Y13" s="32">
        <f>IF(AND('当年度'!Y13=0,'前年度'!Y13=0),"",IF('前年度'!Y13=0,"皆増",IF('当年度'!Y13=0,"皆減",ROUND('増減額'!Y13/'前年度'!Y13*100,1))))</f>
      </c>
      <c r="Z13" s="32">
        <f>IF(AND('当年度'!Z13=0,'前年度'!Z13=0),"",IF('前年度'!Z13=0,"皆増",IF('当年度'!Z13=0,"皆減",ROUND('増減額'!Z13/'前年度'!Z13*100,1))))</f>
      </c>
      <c r="AA13" s="32">
        <f>IF(AND('当年度'!AA13=0,'前年度'!AA13=0),"",IF('前年度'!AA13=0,"皆増",IF('当年度'!AA13=0,"皆減",ROUND('増減額'!AA13/'前年度'!AA13*100,1))))</f>
        <v>0</v>
      </c>
      <c r="AB13" s="32">
        <f>IF(AND('当年度'!AB13=0,'前年度'!AB13=0),"",IF('前年度'!AB13=0,"皆増",IF('当年度'!AB13=0,"皆減",ROUND('増減額'!AB13/'前年度'!AB13*100,1))))</f>
        <v>-12.5</v>
      </c>
      <c r="AC13" s="32">
        <f>IF(AND('当年度'!AC13=0,'前年度'!AC13=0),"",IF('前年度'!AC13=0,"皆増",IF('当年度'!AC13=0,"皆減",ROUND('増減額'!AC13/'前年度'!AC13*100,1))))</f>
        <v>47.3</v>
      </c>
      <c r="AD13" s="32">
        <f>IF(AND('当年度'!AD13=0,'前年度'!AD13=0),"",IF('前年度'!AD13=0,"皆増",IF('当年度'!AD13=0,"皆減",ROUND('増減額'!AD13/'前年度'!AD13*100,1))))</f>
      </c>
      <c r="AE13" s="32">
        <f>IF(AND('当年度'!AE13=0,'前年度'!AE13=0),"",IF('前年度'!AE13=0,"皆増",IF('当年度'!AE13=0,"皆減",ROUND('増減額'!AE13/'前年度'!AE13*100,1))))</f>
      </c>
      <c r="AF13" s="32">
        <f>IF(AND('当年度'!AF13=0,'前年度'!AF13=0),"",IF('前年度'!AF13=0,"皆増",IF('当年度'!AF13=0,"皆減",ROUND('増減額'!AF13/'前年度'!AF13*100,1))))</f>
      </c>
      <c r="AG13" s="32">
        <f>IF(AND('当年度'!AG13=0,'前年度'!AG13=0),"",IF('前年度'!AG13=0,"皆増",IF('当年度'!AG13=0,"皆減",ROUND('増減額'!AG13/'前年度'!AG13*100,1))))</f>
        <v>-4.2</v>
      </c>
      <c r="AH13" s="32">
        <f>IF(AND('当年度'!AH13=0,'前年度'!AH13=0),"",IF('前年度'!AH13=0,"皆増",IF('当年度'!AH13=0,"皆減",ROUND('増減額'!AH13/'前年度'!AH13*100,1))))</f>
      </c>
      <c r="AI13" s="32">
        <f>IF(AND('当年度'!AI13=0,'前年度'!AI13=0),"",IF('前年度'!AI13=0,"皆増",IF('当年度'!AI13=0,"皆減",ROUND('増減額'!AI13/'前年度'!AI13*100,1))))</f>
        <v>-23.9</v>
      </c>
      <c r="AJ13" s="32">
        <f>IF(AND('当年度'!AJ13=0,'前年度'!AJ13=0),"",IF('前年度'!AJ13=0,"皆増",IF('当年度'!AJ13=0,"皆減",ROUND('増減額'!AJ13/'前年度'!AJ13*100,1))))</f>
      </c>
      <c r="AK13" s="32">
        <f>IF(AND('当年度'!AK13=0,'前年度'!AK13=0),"",IF('前年度'!AK13=0,"皆増",IF('当年度'!AK13=0,"皆減",ROUND('増減額'!AK13/'前年度'!AK13*100,1))))</f>
        <v>-9.6</v>
      </c>
      <c r="AL13" s="32">
        <f>IF(AND('当年度'!AL13=0,'前年度'!AL13=0),"",IF('前年度'!AL13=0,"皆増",IF('当年度'!AL13=0,"皆減",ROUND('増減額'!AL13/'前年度'!AL13*100,1))))</f>
        <v>-9.1</v>
      </c>
      <c r="AM13" s="32">
        <f>IF(AND('当年度'!AM13=0,'前年度'!AM13=0),"",IF('前年度'!AM13=0,"皆増",IF('当年度'!AM13=0,"皆減",ROUND('増減額'!AM13/'前年度'!AM13*100,1))))</f>
        <v>7</v>
      </c>
      <c r="AN13" s="32">
        <f>IF(AND('当年度'!AN13=0,'前年度'!AN13=0),"",IF('前年度'!AN13=0,"皆増",IF('当年度'!AN13=0,"皆減",ROUND('増減額'!AN13/'前年度'!AN13*100,1))))</f>
        <v>-42</v>
      </c>
      <c r="AO13" s="32">
        <f>IF(AND('当年度'!AO13=0,'前年度'!AO13=0),"",IF('前年度'!AO13=0,"皆増",IF('当年度'!AO13=0,"皆減",ROUND('増減額'!AO13/'前年度'!AO13*100,1))))</f>
      </c>
      <c r="AP13" s="32">
        <f>IF(AND('当年度'!AP13=0,'前年度'!AP13=0),"",IF('前年度'!AP13=0,"皆増",IF('当年度'!AP13=0,"皆減",ROUND('増減額'!AP13/'前年度'!AP13*100,1))))</f>
        <v>-13.8</v>
      </c>
      <c r="AQ13" s="32">
        <f>IF(AND('当年度'!AQ13=0,'前年度'!AQ13=0),"",IF('前年度'!AQ13=0,"皆増",IF('当年度'!AQ13=0,"皆減",ROUND('増減額'!AQ13/'前年度'!AQ13*100,1))))</f>
        <v>-4.4</v>
      </c>
      <c r="AR13" s="32"/>
      <c r="AS13" s="32">
        <f>IF(AND('当年度'!AS13=0,'前年度'!AS13=0),"",IF('前年度'!AS13=0,"皆増",IF('当年度'!AS13=0,"皆減",ROUND('増減額'!AS13/'前年度'!AS13*100,1))))</f>
        <v>-3</v>
      </c>
    </row>
    <row r="14" spans="1:45" ht="21" customHeight="1">
      <c r="A14" s="80"/>
      <c r="B14" s="75" t="s">
        <v>41</v>
      </c>
      <c r="C14" s="32">
        <f>IF(AND('当年度'!C14=0,'前年度'!C14=0),"",IF('前年度'!C14=0,"皆増",IF('当年度'!C14=0,"皆減",ROUND('増減額'!C14/'前年度'!C14*100,1))))</f>
        <v>-11.5</v>
      </c>
      <c r="D14" s="32">
        <f>IF(AND('当年度'!D14=0,'前年度'!D14=0),"",IF('前年度'!D14=0,"皆増",IF('当年度'!D14=0,"皆減",ROUND('増減額'!D14/'前年度'!D14*100,1))))</f>
        <v>-12.6</v>
      </c>
      <c r="E14" s="32">
        <f>IF(AND('当年度'!E14=0,'前年度'!E14=0),"",IF('前年度'!E14=0,"皆増",IF('当年度'!E14=0,"皆減",ROUND('増減額'!E14/'前年度'!E14*100,1))))</f>
        <v>-13.4</v>
      </c>
      <c r="F14" s="32">
        <f>IF(AND('当年度'!F14=0,'前年度'!F14=0),"",IF('前年度'!F14=0,"皆増",IF('当年度'!F14=0,"皆減",ROUND('増減額'!F14/'前年度'!F14*100,1))))</f>
        <v>-22.1</v>
      </c>
      <c r="G14" s="32">
        <f>IF(AND('当年度'!G14=0,'前年度'!G14=0),"",IF('前年度'!G14=0,"皆増",IF('当年度'!G14=0,"皆減",ROUND('増減額'!G14/'前年度'!G14*100,1))))</f>
        <v>-12.1</v>
      </c>
      <c r="H14" s="32">
        <f>IF(AND('当年度'!H14=0,'前年度'!H14=0),"",IF('前年度'!H14=0,"皆増",IF('当年度'!H14=0,"皆減",ROUND('増減額'!H14/'前年度'!H14*100,1))))</f>
        <v>-5.1</v>
      </c>
      <c r="I14" s="32">
        <f>IF(AND('当年度'!I14=0,'前年度'!I14=0),"",IF('前年度'!I14=0,"皆増",IF('当年度'!I14=0,"皆減",ROUND('増減額'!I14/'前年度'!I14*100,1))))</f>
        <v>-8.5</v>
      </c>
      <c r="J14" s="32">
        <f>IF(AND('当年度'!J14=0,'前年度'!J14=0),"",IF('前年度'!J14=0,"皆増",IF('当年度'!J14=0,"皆減",ROUND('増減額'!J14/'前年度'!J14*100,1))))</f>
        <v>-15.3</v>
      </c>
      <c r="K14" s="32">
        <f>IF(AND('当年度'!K14=0,'前年度'!K14=0),"",IF('前年度'!K14=0,"皆増",IF('当年度'!K14=0,"皆減",ROUND('増減額'!K14/'前年度'!K14*100,1))))</f>
      </c>
      <c r="L14" s="32">
        <f>IF(AND('当年度'!L14=0,'前年度'!L14=0),"",IF('前年度'!L14=0,"皆増",IF('当年度'!L14=0,"皆減",ROUND('増減額'!L14/'前年度'!L14*100,1))))</f>
      </c>
      <c r="M14" s="32">
        <f>IF(AND('当年度'!M14=0,'前年度'!M14=0),"",IF('前年度'!M14=0,"皆増",IF('当年度'!M14=0,"皆減",ROUND('増減額'!M14/'前年度'!M14*100,1))))</f>
        <v>46.3</v>
      </c>
      <c r="N14" s="32">
        <f>IF(AND('当年度'!N14=0,'前年度'!N14=0),"",IF('前年度'!N14=0,"皆増",IF('当年度'!N14=0,"皆減",ROUND('増減額'!N14/'前年度'!N14*100,1))))</f>
        <v>-16.6</v>
      </c>
      <c r="O14" s="32">
        <f>IF(AND('当年度'!O14=0,'前年度'!O14=0),"",IF('前年度'!O14=0,"皆増",IF('当年度'!O14=0,"皆減",ROUND('増減額'!O14/'前年度'!O14*100,1))))</f>
      </c>
      <c r="P14" s="32">
        <f>IF(AND('当年度'!P14=0,'前年度'!P14=0),"",IF('前年度'!P14=0,"皆増",IF('当年度'!P14=0,"皆減",ROUND('増減額'!P14/'前年度'!P14*100,1))))</f>
        <v>-8.4</v>
      </c>
      <c r="Q14" s="32">
        <f>IF(AND('当年度'!Q14=0,'前年度'!Q14=0),"",IF('前年度'!Q14=0,"皆増",IF('当年度'!Q14=0,"皆減",ROUND('増減額'!Q14/'前年度'!Q14*100,1))))</f>
        <v>19.7</v>
      </c>
      <c r="R14" s="32">
        <f>IF(AND('当年度'!R14=0,'前年度'!R14=0),"",IF('前年度'!R14=0,"皆増",IF('当年度'!R14=0,"皆減",ROUND('増減額'!R14/'前年度'!R14*100,1))))</f>
        <v>495.1</v>
      </c>
      <c r="S14" s="32">
        <f>IF(AND('当年度'!S14=0,'前年度'!S14=0),"",IF('前年度'!S14=0,"皆増",IF('当年度'!S14=0,"皆減",ROUND('増減額'!S14/'前年度'!S14*100,1))))</f>
        <v>-10.7</v>
      </c>
      <c r="T14" s="32">
        <f>IF(AND('当年度'!T14=0,'前年度'!T14=0),"",IF('前年度'!T14=0,"皆増",IF('当年度'!T14=0,"皆減",ROUND('増減額'!T14/'前年度'!T14*100,1))))</f>
        <v>-6.8</v>
      </c>
      <c r="U14" s="32">
        <f>IF(AND('当年度'!U14=0,'前年度'!U14=0),"",IF('前年度'!U14=0,"皆増",IF('当年度'!U14=0,"皆減",ROUND('増減額'!U14/'前年度'!U14*100,1))))</f>
      </c>
      <c r="V14" s="32">
        <f>IF(AND('当年度'!V14=0,'前年度'!V14=0),"",IF('前年度'!V14=0,"皆増",IF('当年度'!V14=0,"皆減",ROUND('増減額'!V14/'前年度'!V14*100,1))))</f>
        <v>-24.6</v>
      </c>
      <c r="W14" s="32">
        <f>IF(AND('当年度'!W14=0,'前年度'!W14=0),"",IF('前年度'!W14=0,"皆増",IF('当年度'!W14=0,"皆減",ROUND('増減額'!W14/'前年度'!W14*100,1))))</f>
        <v>-39.1</v>
      </c>
      <c r="X14" s="32">
        <f>IF(AND('当年度'!X14=0,'前年度'!X14=0),"",IF('前年度'!X14=0,"皆増",IF('当年度'!X14=0,"皆減",ROUND('増減額'!X14/'前年度'!X14*100,1))))</f>
      </c>
      <c r="Y14" s="32">
        <f>IF(AND('当年度'!Y14=0,'前年度'!Y14=0),"",IF('前年度'!Y14=0,"皆増",IF('当年度'!Y14=0,"皆減",ROUND('増減額'!Y14/'前年度'!Y14*100,1))))</f>
      </c>
      <c r="Z14" s="32">
        <f>IF(AND('当年度'!Z14=0,'前年度'!Z14=0),"",IF('前年度'!Z14=0,"皆増",IF('当年度'!Z14=0,"皆減",ROUND('増減額'!Z14/'前年度'!Z14*100,1))))</f>
      </c>
      <c r="AA14" s="32">
        <f>IF(AND('当年度'!AA14=0,'前年度'!AA14=0),"",IF('前年度'!AA14=0,"皆増",IF('当年度'!AA14=0,"皆減",ROUND('増減額'!AA14/'前年度'!AA14*100,1))))</f>
      </c>
      <c r="AB14" s="32">
        <f>IF(AND('当年度'!AB14=0,'前年度'!AB14=0),"",IF('前年度'!AB14=0,"皆増",IF('当年度'!AB14=0,"皆減",ROUND('増減額'!AB14/'前年度'!AB14*100,1))))</f>
        <v>-24</v>
      </c>
      <c r="AC14" s="32">
        <f>IF(AND('当年度'!AC14=0,'前年度'!AC14=0),"",IF('前年度'!AC14=0,"皆増",IF('当年度'!AC14=0,"皆減",ROUND('増減額'!AC14/'前年度'!AC14*100,1))))</f>
      </c>
      <c r="AD14" s="32">
        <f>IF(AND('当年度'!AD14=0,'前年度'!AD14=0),"",IF('前年度'!AD14=0,"皆増",IF('当年度'!AD14=0,"皆減",ROUND('増減額'!AD14/'前年度'!AD14*100,1))))</f>
      </c>
      <c r="AE14" s="32">
        <f>IF(AND('当年度'!AE14=0,'前年度'!AE14=0),"",IF('前年度'!AE14=0,"皆増",IF('当年度'!AE14=0,"皆減",ROUND('増減額'!AE14/'前年度'!AE14*100,1))))</f>
      </c>
      <c r="AF14" s="32">
        <f>IF(AND('当年度'!AF14=0,'前年度'!AF14=0),"",IF('前年度'!AF14=0,"皆増",IF('当年度'!AF14=0,"皆減",ROUND('増減額'!AF14/'前年度'!AF14*100,1))))</f>
      </c>
      <c r="AG14" s="32">
        <f>IF(AND('当年度'!AG14=0,'前年度'!AG14=0),"",IF('前年度'!AG14=0,"皆増",IF('当年度'!AG14=0,"皆減",ROUND('増減額'!AG14/'前年度'!AG14*100,1))))</f>
        <v>-11.4</v>
      </c>
      <c r="AH14" s="32">
        <f>IF(AND('当年度'!AH14=0,'前年度'!AH14=0),"",IF('前年度'!AH14=0,"皆増",IF('当年度'!AH14=0,"皆減",ROUND('増減額'!AH14/'前年度'!AH14*100,1))))</f>
      </c>
      <c r="AI14" s="32">
        <f>IF(AND('当年度'!AI14=0,'前年度'!AI14=0),"",IF('前年度'!AI14=0,"皆増",IF('当年度'!AI14=0,"皆減",ROUND('増減額'!AI14/'前年度'!AI14*100,1))))</f>
        <v>-25.1</v>
      </c>
      <c r="AJ14" s="32">
        <f>IF(AND('当年度'!AJ14=0,'前年度'!AJ14=0),"",IF('前年度'!AJ14=0,"皆増",IF('当年度'!AJ14=0,"皆減",ROUND('増減額'!AJ14/'前年度'!AJ14*100,1))))</f>
      </c>
      <c r="AK14" s="32">
        <f>IF(AND('当年度'!AK14=0,'前年度'!AK14=0),"",IF('前年度'!AK14=0,"皆増",IF('当年度'!AK14=0,"皆減",ROUND('増減額'!AK14/'前年度'!AK14*100,1))))</f>
        <v>-7.9</v>
      </c>
      <c r="AL14" s="32">
        <f>IF(AND('当年度'!AL14=0,'前年度'!AL14=0),"",IF('前年度'!AL14=0,"皆増",IF('当年度'!AL14=0,"皆減",ROUND('増減額'!AL14/'前年度'!AL14*100,1))))</f>
        <v>-9.1</v>
      </c>
      <c r="AM14" s="32">
        <f>IF(AND('当年度'!AM14=0,'前年度'!AM14=0),"",IF('前年度'!AM14=0,"皆増",IF('当年度'!AM14=0,"皆減",ROUND('増減額'!AM14/'前年度'!AM14*100,1))))</f>
        <v>7.4</v>
      </c>
      <c r="AN14" s="32" t="str">
        <f>IF(AND('当年度'!AN14=0,'前年度'!AN14=0),"",IF('前年度'!AN14=0,"皆増",IF('当年度'!AN14=0,"皆減",ROUND('増減額'!AN14/'前年度'!AN14*100,1))))</f>
        <v>皆減</v>
      </c>
      <c r="AO14" s="32">
        <f>IF(AND('当年度'!AO14=0,'前年度'!AO14=0),"",IF('前年度'!AO14=0,"皆増",IF('当年度'!AO14=0,"皆減",ROUND('増減額'!AO14/'前年度'!AO14*100,1))))</f>
      </c>
      <c r="AP14" s="32">
        <f>IF(AND('当年度'!AP14=0,'前年度'!AP14=0),"",IF('前年度'!AP14=0,"皆増",IF('当年度'!AP14=0,"皆減",ROUND('増減額'!AP14/'前年度'!AP14*100,1))))</f>
        <v>-19</v>
      </c>
      <c r="AQ14" s="32">
        <f>IF(AND('当年度'!AQ14=0,'前年度'!AQ14=0),"",IF('前年度'!AQ14=0,"皆増",IF('当年度'!AQ14=0,"皆減",ROUND('増減額'!AQ14/'前年度'!AQ14*100,1))))</f>
        <v>-5.1</v>
      </c>
      <c r="AR14" s="32"/>
      <c r="AS14" s="32">
        <f>IF(AND('当年度'!AS14=0,'前年度'!AS14=0),"",IF('前年度'!AS14=0,"皆増",IF('当年度'!AS14=0,"皆減",ROUND('増減額'!AS14/'前年度'!AS14*100,1))))</f>
        <v>8.6</v>
      </c>
    </row>
    <row r="15" spans="1:45" ht="21" customHeight="1">
      <c r="A15" s="80"/>
      <c r="B15" s="75" t="s">
        <v>42</v>
      </c>
      <c r="C15" s="32">
        <f>IF(AND('当年度'!C15=0,'前年度'!C15=0),"",IF('前年度'!C15=0,"皆増",IF('当年度'!C15=0,"皆減",ROUND('増減額'!C15/'前年度'!C15*100,1))))</f>
        <v>-0.3</v>
      </c>
      <c r="D15" s="32">
        <f>IF(AND('当年度'!D15=0,'前年度'!D15=0),"",IF('前年度'!D15=0,"皆増",IF('当年度'!D15=0,"皆減",ROUND('増減額'!D15/'前年度'!D15*100,1))))</f>
        <v>-2.5</v>
      </c>
      <c r="E15" s="32">
        <f>IF(AND('当年度'!E15=0,'前年度'!E15=0),"",IF('前年度'!E15=0,"皆増",IF('当年度'!E15=0,"皆減",ROUND('増減額'!E15/'前年度'!E15*100,1))))</f>
        <v>-4.8</v>
      </c>
      <c r="F15" s="32">
        <f>IF(AND('当年度'!F15=0,'前年度'!F15=0),"",IF('前年度'!F15=0,"皆増",IF('当年度'!F15=0,"皆減",ROUND('増減額'!F15/'前年度'!F15*100,1))))</f>
        <v>-30.1</v>
      </c>
      <c r="G15" s="32">
        <f>IF(AND('当年度'!G15=0,'前年度'!G15=0),"",IF('前年度'!G15=0,"皆増",IF('当年度'!G15=0,"皆減",ROUND('増減額'!G15/'前年度'!G15*100,1))))</f>
        <v>21.8</v>
      </c>
      <c r="H15" s="32">
        <f>IF(AND('当年度'!H15=0,'前年度'!H15=0),"",IF('前年度'!H15=0,"皆増",IF('当年度'!H15=0,"皆減",ROUND('増減額'!H15/'前年度'!H15*100,1))))</f>
        <v>35.4</v>
      </c>
      <c r="I15" s="32">
        <f>IF(AND('当年度'!I15=0,'前年度'!I15=0),"",IF('前年度'!I15=0,"皆増",IF('当年度'!I15=0,"皆減",ROUND('増減額'!I15/'前年度'!I15*100,1))))</f>
        <v>2.5</v>
      </c>
      <c r="J15" s="32">
        <f>IF(AND('当年度'!J15=0,'前年度'!J15=0),"",IF('前年度'!J15=0,"皆増",IF('当年度'!J15=0,"皆減",ROUND('増減額'!J15/'前年度'!J15*100,1))))</f>
        <v>-28.3</v>
      </c>
      <c r="K15" s="32" t="str">
        <f>IF(AND('当年度'!K15=0,'前年度'!K15=0),"",IF('前年度'!K15=0,"皆増",IF('当年度'!K15=0,"皆減",ROUND('増減額'!K15/'前年度'!K15*100,1))))</f>
        <v>皆増</v>
      </c>
      <c r="L15" s="32">
        <f>IF(AND('当年度'!L15=0,'前年度'!L15=0),"",IF('前年度'!L15=0,"皆増",IF('当年度'!L15=0,"皆減",ROUND('増減額'!L15/'前年度'!L15*100,1))))</f>
      </c>
      <c r="M15" s="32">
        <f>IF(AND('当年度'!M15=0,'前年度'!M15=0),"",IF('前年度'!M15=0,"皆増",IF('当年度'!M15=0,"皆減",ROUND('増減額'!M15/'前年度'!M15*100,1))))</f>
        <v>-11.9</v>
      </c>
      <c r="N15" s="32">
        <f>IF(AND('当年度'!N15=0,'前年度'!N15=0),"",IF('前年度'!N15=0,"皆増",IF('当年度'!N15=0,"皆減",ROUND('増減額'!N15/'前年度'!N15*100,1))))</f>
        <v>-15.8</v>
      </c>
      <c r="O15" s="32">
        <f>IF(AND('当年度'!O15=0,'前年度'!O15=0),"",IF('前年度'!O15=0,"皆増",IF('当年度'!O15=0,"皆減",ROUND('増減額'!O15/'前年度'!O15*100,1))))</f>
      </c>
      <c r="P15" s="32">
        <f>IF(AND('当年度'!P15=0,'前年度'!P15=0),"",IF('前年度'!P15=0,"皆増",IF('当年度'!P15=0,"皆減",ROUND('増減額'!P15/'前年度'!P15*100,1))))</f>
      </c>
      <c r="Q15" s="32">
        <f>IF(AND('当年度'!Q15=0,'前年度'!Q15=0),"",IF('前年度'!Q15=0,"皆増",IF('当年度'!Q15=0,"皆減",ROUND('増減額'!Q15/'前年度'!Q15*100,1))))</f>
        <v>5.2</v>
      </c>
      <c r="R15" s="32">
        <f>IF(AND('当年度'!R15=0,'前年度'!R15=0),"",IF('前年度'!R15=0,"皆増",IF('当年度'!R15=0,"皆減",ROUND('増減額'!R15/'前年度'!R15*100,1))))</f>
      </c>
      <c r="S15" s="32">
        <f>IF(AND('当年度'!S15=0,'前年度'!S15=0),"",IF('前年度'!S15=0,"皆増",IF('当年度'!S15=0,"皆減",ROUND('増減額'!S15/'前年度'!S15*100,1))))</f>
        <v>-1.8</v>
      </c>
      <c r="T15" s="32">
        <f>IF(AND('当年度'!T15=0,'前年度'!T15=0),"",IF('前年度'!T15=0,"皆増",IF('当年度'!T15=0,"皆減",ROUND('増減額'!T15/'前年度'!T15*100,1))))</f>
        <v>-19.1</v>
      </c>
      <c r="U15" s="32">
        <f>IF(AND('当年度'!U15=0,'前年度'!U15=0),"",IF('前年度'!U15=0,"皆増",IF('当年度'!U15=0,"皆減",ROUND('増減額'!U15/'前年度'!U15*100,1))))</f>
        <v>-3.4</v>
      </c>
      <c r="V15" s="32">
        <f>IF(AND('当年度'!V15=0,'前年度'!V15=0),"",IF('前年度'!V15=0,"皆増",IF('当年度'!V15=0,"皆減",ROUND('増減額'!V15/'前年度'!V15*100,1))))</f>
      </c>
      <c r="W15" s="32">
        <f>IF(AND('当年度'!W15=0,'前年度'!W15=0),"",IF('前年度'!W15=0,"皆増",IF('当年度'!W15=0,"皆減",ROUND('増減額'!W15/'前年度'!W15*100,1))))</f>
      </c>
      <c r="X15" s="32">
        <f>IF(AND('当年度'!X15=0,'前年度'!X15=0),"",IF('前年度'!X15=0,"皆増",IF('当年度'!X15=0,"皆減",ROUND('増減額'!X15/'前年度'!X15*100,1))))</f>
        <v>397.8</v>
      </c>
      <c r="Y15" s="32">
        <f>IF(AND('当年度'!Y15=0,'前年度'!Y15=0),"",IF('前年度'!Y15=0,"皆増",IF('当年度'!Y15=0,"皆減",ROUND('増減額'!Y15/'前年度'!Y15*100,1))))</f>
      </c>
      <c r="Z15" s="32">
        <f>IF(AND('当年度'!Z15=0,'前年度'!Z15=0),"",IF('前年度'!Z15=0,"皆増",IF('当年度'!Z15=0,"皆減",ROUND('増減額'!Z15/'前年度'!Z15*100,1))))</f>
      </c>
      <c r="AA15" s="32">
        <f>IF(AND('当年度'!AA15=0,'前年度'!AA15=0),"",IF('前年度'!AA15=0,"皆増",IF('当年度'!AA15=0,"皆減",ROUND('増減額'!AA15/'前年度'!AA15*100,1))))</f>
      </c>
      <c r="AB15" s="32">
        <f>IF(AND('当年度'!AB15=0,'前年度'!AB15=0),"",IF('前年度'!AB15=0,"皆増",IF('当年度'!AB15=0,"皆減",ROUND('増減額'!AB15/'前年度'!AB15*100,1))))</f>
        <v>-23.9</v>
      </c>
      <c r="AC15" s="32">
        <f>IF(AND('当年度'!AC15=0,'前年度'!AC15=0),"",IF('前年度'!AC15=0,"皆増",IF('当年度'!AC15=0,"皆減",ROUND('増減額'!AC15/'前年度'!AC15*100,1))))</f>
        <v>20</v>
      </c>
      <c r="AD15" s="32">
        <f>IF(AND('当年度'!AD15=0,'前年度'!AD15=0),"",IF('前年度'!AD15=0,"皆増",IF('当年度'!AD15=0,"皆減",ROUND('増減額'!AD15/'前年度'!AD15*100,1))))</f>
      </c>
      <c r="AE15" s="32">
        <f>IF(AND('当年度'!AE15=0,'前年度'!AE15=0),"",IF('前年度'!AE15=0,"皆増",IF('当年度'!AE15=0,"皆減",ROUND('増減額'!AE15/'前年度'!AE15*100,1))))</f>
        <v>-6.7</v>
      </c>
      <c r="AF15" s="32">
        <f>IF(AND('当年度'!AF15=0,'前年度'!AF15=0),"",IF('前年度'!AF15=0,"皆増",IF('当年度'!AF15=0,"皆減",ROUND('増減額'!AF15/'前年度'!AF15*100,1))))</f>
      </c>
      <c r="AG15" s="32">
        <f>IF(AND('当年度'!AG15=0,'前年度'!AG15=0),"",IF('前年度'!AG15=0,"皆増",IF('当年度'!AG15=0,"皆減",ROUND('増減額'!AG15/'前年度'!AG15*100,1))))</f>
        <v>25.8</v>
      </c>
      <c r="AH15" s="32" t="str">
        <f>IF(AND('当年度'!AH15=0,'前年度'!AH15=0),"",IF('前年度'!AH15=0,"皆増",IF('当年度'!AH15=0,"皆減",ROUND('増減額'!AH15/'前年度'!AH15*100,1))))</f>
        <v>皆減</v>
      </c>
      <c r="AI15" s="32">
        <f>IF(AND('当年度'!AI15=0,'前年度'!AI15=0),"",IF('前年度'!AI15=0,"皆増",IF('当年度'!AI15=0,"皆減",ROUND('増減額'!AI15/'前年度'!AI15*100,1))))</f>
        <v>-30.5</v>
      </c>
      <c r="AJ15" s="32">
        <f>IF(AND('当年度'!AJ15=0,'前年度'!AJ15=0),"",IF('前年度'!AJ15=0,"皆増",IF('当年度'!AJ15=0,"皆減",ROUND('増減額'!AJ15/'前年度'!AJ15*100,1))))</f>
      </c>
      <c r="AK15" s="32">
        <f>IF(AND('当年度'!AK15=0,'前年度'!AK15=0),"",IF('前年度'!AK15=0,"皆増",IF('当年度'!AK15=0,"皆減",ROUND('増減額'!AK15/'前年度'!AK15*100,1))))</f>
        <v>-10.6</v>
      </c>
      <c r="AL15" s="32">
        <f>IF(AND('当年度'!AL15=0,'前年度'!AL15=0),"",IF('前年度'!AL15=0,"皆増",IF('当年度'!AL15=0,"皆減",ROUND('増減額'!AL15/'前年度'!AL15*100,1))))</f>
        <v>-9.1</v>
      </c>
      <c r="AM15" s="32">
        <f>IF(AND('当年度'!AM15=0,'前年度'!AM15=0),"",IF('前年度'!AM15=0,"皆増",IF('当年度'!AM15=0,"皆減",ROUND('増減額'!AM15/'前年度'!AM15*100,1))))</f>
        <v>7.1</v>
      </c>
      <c r="AN15" s="32">
        <f>IF(AND('当年度'!AN15=0,'前年度'!AN15=0),"",IF('前年度'!AN15=0,"皆増",IF('当年度'!AN15=0,"皆減",ROUND('増減額'!AN15/'前年度'!AN15*100,1))))</f>
        <v>-18.1</v>
      </c>
      <c r="AO15" s="32">
        <f>IF(AND('当年度'!AO15=0,'前年度'!AO15=0),"",IF('前年度'!AO15=0,"皆増",IF('当年度'!AO15=0,"皆減",ROUND('増減額'!AO15/'前年度'!AO15*100,1))))</f>
      </c>
      <c r="AP15" s="32">
        <f>IF(AND('当年度'!AP15=0,'前年度'!AP15=0),"",IF('前年度'!AP15=0,"皆増",IF('当年度'!AP15=0,"皆減",ROUND('増減額'!AP15/'前年度'!AP15*100,1))))</f>
        <v>38.1</v>
      </c>
      <c r="AQ15" s="32">
        <f>IF(AND('当年度'!AQ15=0,'前年度'!AQ15=0),"",IF('前年度'!AQ15=0,"皆増",IF('当年度'!AQ15=0,"皆減",ROUND('増減額'!AQ15/'前年度'!AQ15*100,1))))</f>
        <v>-7.7</v>
      </c>
      <c r="AR15" s="32"/>
      <c r="AS15" s="32">
        <f>IF(AND('当年度'!AS15=0,'前年度'!AS15=0),"",IF('前年度'!AS15=0,"皆増",IF('当年度'!AS15=0,"皆減",ROUND('増減額'!AS15/'前年度'!AS15*100,1))))</f>
        <v>3.5</v>
      </c>
    </row>
    <row r="16" spans="1:45" ht="21" customHeight="1">
      <c r="A16" s="80"/>
      <c r="B16" s="74" t="s">
        <v>43</v>
      </c>
      <c r="C16" s="32">
        <f>IF(AND('当年度'!C16=0,'前年度'!C16=0),"",IF('前年度'!C16=0,"皆増",IF('当年度'!C16=0,"皆減",ROUND('増減額'!C16/'前年度'!C16*100,1))))</f>
        <v>-11.9</v>
      </c>
      <c r="D16" s="32">
        <f>IF(AND('当年度'!D16=0,'前年度'!D16=0),"",IF('前年度'!D16=0,"皆増",IF('当年度'!D16=0,"皆減",ROUND('増減額'!D16/'前年度'!D16*100,1))))</f>
        <v>-11.3</v>
      </c>
      <c r="E16" s="32">
        <f>IF(AND('当年度'!E16=0,'前年度'!E16=0),"",IF('前年度'!E16=0,"皆増",IF('当年度'!E16=0,"皆減",ROUND('増減額'!E16/'前年度'!E16*100,1))))</f>
        <v>-48.3</v>
      </c>
      <c r="F16" s="32">
        <f>IF(AND('当年度'!F16=0,'前年度'!F16=0),"",IF('前年度'!F16=0,"皆増",IF('当年度'!F16=0,"皆減",ROUND('増減額'!F16/'前年度'!F16*100,1))))</f>
        <v>-12.1</v>
      </c>
      <c r="G16" s="32">
        <f>IF(AND('当年度'!G16=0,'前年度'!G16=0),"",IF('前年度'!G16=0,"皆増",IF('当年度'!G16=0,"皆減",ROUND('増減額'!G16/'前年度'!G16*100,1))))</f>
        <v>-14.2</v>
      </c>
      <c r="H16" s="32">
        <f>IF(AND('当年度'!H16=0,'前年度'!H16=0),"",IF('前年度'!H16=0,"皆増",IF('当年度'!H16=0,"皆減",ROUND('増減額'!H16/'前年度'!H16*100,1))))</f>
        <v>-8</v>
      </c>
      <c r="I16" s="32">
        <f>IF(AND('当年度'!I16=0,'前年度'!I16=0),"",IF('前年度'!I16=0,"皆増",IF('当年度'!I16=0,"皆減",ROUND('増減額'!I16/'前年度'!I16*100,1))))</f>
        <v>-8.5</v>
      </c>
      <c r="J16" s="32">
        <f>IF(AND('当年度'!J16=0,'前年度'!J16=0),"",IF('前年度'!J16=0,"皆増",IF('当年度'!J16=0,"皆減",ROUND('増減額'!J16/'前年度'!J16*100,1))))</f>
        <v>-29.7</v>
      </c>
      <c r="K16" s="32">
        <f>IF(AND('当年度'!K16=0,'前年度'!K16=0),"",IF('前年度'!K16=0,"皆増",IF('当年度'!K16=0,"皆減",ROUND('増減額'!K16/'前年度'!K16*100,1))))</f>
      </c>
      <c r="L16" s="32">
        <f>IF(AND('当年度'!L16=0,'前年度'!L16=0),"",IF('前年度'!L16=0,"皆増",IF('当年度'!L16=0,"皆減",ROUND('増減額'!L16/'前年度'!L16*100,1))))</f>
      </c>
      <c r="M16" s="32">
        <f>IF(AND('当年度'!M16=0,'前年度'!M16=0),"",IF('前年度'!M16=0,"皆増",IF('当年度'!M16=0,"皆減",ROUND('増減額'!M16/'前年度'!M16*100,1))))</f>
        <v>22.3</v>
      </c>
      <c r="N16" s="32">
        <f>IF(AND('当年度'!N16=0,'前年度'!N16=0),"",IF('前年度'!N16=0,"皆増",IF('当年度'!N16=0,"皆減",ROUND('増減額'!N16/'前年度'!N16*100,1))))</f>
        <v>-58.9</v>
      </c>
      <c r="O16" s="32">
        <f>IF(AND('当年度'!O16=0,'前年度'!O16=0),"",IF('前年度'!O16=0,"皆増",IF('当年度'!O16=0,"皆減",ROUND('増減額'!O16/'前年度'!O16*100,1))))</f>
      </c>
      <c r="P16" s="32">
        <f>IF(AND('当年度'!P16=0,'前年度'!P16=0),"",IF('前年度'!P16=0,"皆増",IF('当年度'!P16=0,"皆減",ROUND('増減額'!P16/'前年度'!P16*100,1))))</f>
      </c>
      <c r="Q16" s="32">
        <f>IF(AND('当年度'!Q16=0,'前年度'!Q16=0),"",IF('前年度'!Q16=0,"皆増",IF('当年度'!Q16=0,"皆減",ROUND('増減額'!Q16/'前年度'!Q16*100,1))))</f>
        <v>1.3</v>
      </c>
      <c r="R16" s="32">
        <f>IF(AND('当年度'!R16=0,'前年度'!R16=0),"",IF('前年度'!R16=0,"皆増",IF('当年度'!R16=0,"皆減",ROUND('増減額'!R16/'前年度'!R16*100,1))))</f>
        <v>86.4</v>
      </c>
      <c r="S16" s="32">
        <f>IF(AND('当年度'!S16=0,'前年度'!S16=0),"",IF('前年度'!S16=0,"皆増",IF('当年度'!S16=0,"皆減",ROUND('増減額'!S16/'前年度'!S16*100,1))))</f>
        <v>-20.3</v>
      </c>
      <c r="T16" s="32">
        <f>IF(AND('当年度'!T16=0,'前年度'!T16=0),"",IF('前年度'!T16=0,"皆増",IF('当年度'!T16=0,"皆減",ROUND('増減額'!T16/'前年度'!T16*100,1))))</f>
      </c>
      <c r="U16" s="32">
        <f>IF(AND('当年度'!U16=0,'前年度'!U16=0),"",IF('前年度'!U16=0,"皆増",IF('当年度'!U16=0,"皆減",ROUND('増減額'!U16/'前年度'!U16*100,1))))</f>
        <v>0</v>
      </c>
      <c r="V16" s="32">
        <f>IF(AND('当年度'!V16=0,'前年度'!V16=0),"",IF('前年度'!V16=0,"皆増",IF('当年度'!V16=0,"皆減",ROUND('増減額'!V16/'前年度'!V16*100,1))))</f>
      </c>
      <c r="W16" s="32">
        <f>IF(AND('当年度'!W16=0,'前年度'!W16=0),"",IF('前年度'!W16=0,"皆増",IF('当年度'!W16=0,"皆減",ROUND('増減額'!W16/'前年度'!W16*100,1))))</f>
        <v>-30.1</v>
      </c>
      <c r="X16" s="32">
        <f>IF(AND('当年度'!X16=0,'前年度'!X16=0),"",IF('前年度'!X16=0,"皆増",IF('当年度'!X16=0,"皆減",ROUND('増減額'!X16/'前年度'!X16*100,1))))</f>
      </c>
      <c r="Y16" s="32">
        <f>IF(AND('当年度'!Y16=0,'前年度'!Y16=0),"",IF('前年度'!Y16=0,"皆増",IF('当年度'!Y16=0,"皆減",ROUND('増減額'!Y16/'前年度'!Y16*100,1))))</f>
        <v>1.8</v>
      </c>
      <c r="Z16" s="32">
        <f>IF(AND('当年度'!Z16=0,'前年度'!Z16=0),"",IF('前年度'!Z16=0,"皆増",IF('当年度'!Z16=0,"皆減",ROUND('増減額'!Z16/'前年度'!Z16*100,1))))</f>
      </c>
      <c r="AA16" s="32">
        <f>IF(AND('当年度'!AA16=0,'前年度'!AA16=0),"",IF('前年度'!AA16=0,"皆増",IF('当年度'!AA16=0,"皆減",ROUND('増減額'!AA16/'前年度'!AA16*100,1))))</f>
      </c>
      <c r="AB16" s="32">
        <f>IF(AND('当年度'!AB16=0,'前年度'!AB16=0),"",IF('前年度'!AB16=0,"皆増",IF('当年度'!AB16=0,"皆減",ROUND('増減額'!AB16/'前年度'!AB16*100,1))))</f>
        <v>-54.8</v>
      </c>
      <c r="AC16" s="32">
        <f>IF(AND('当年度'!AC16=0,'前年度'!AC16=0),"",IF('前年度'!AC16=0,"皆増",IF('当年度'!AC16=0,"皆減",ROUND('増減額'!AC16/'前年度'!AC16*100,1))))</f>
      </c>
      <c r="AD16" s="32">
        <f>IF(AND('当年度'!AD16=0,'前年度'!AD16=0),"",IF('前年度'!AD16=0,"皆増",IF('当年度'!AD16=0,"皆減",ROUND('増減額'!AD16/'前年度'!AD16*100,1))))</f>
        <v>-1.7</v>
      </c>
      <c r="AE16" s="32">
        <f>IF(AND('当年度'!AE16=0,'前年度'!AE16=0),"",IF('前年度'!AE16=0,"皆増",IF('当年度'!AE16=0,"皆減",ROUND('増減額'!AE16/'前年度'!AE16*100,1))))</f>
      </c>
      <c r="AF16" s="32">
        <f>IF(AND('当年度'!AF16=0,'前年度'!AF16=0),"",IF('前年度'!AF16=0,"皆増",IF('当年度'!AF16=0,"皆減",ROUND('増減額'!AF16/'前年度'!AF16*100,1))))</f>
      </c>
      <c r="AG16" s="32">
        <f>IF(AND('当年度'!AG16=0,'前年度'!AG16=0),"",IF('前年度'!AG16=0,"皆増",IF('当年度'!AG16=0,"皆減",ROUND('増減額'!AG16/'前年度'!AG16*100,1))))</f>
        <v>-7.8</v>
      </c>
      <c r="AH16" s="32">
        <f>IF(AND('当年度'!AH16=0,'前年度'!AH16=0),"",IF('前年度'!AH16=0,"皆増",IF('当年度'!AH16=0,"皆減",ROUND('増減額'!AH16/'前年度'!AH16*100,1))))</f>
      </c>
      <c r="AI16" s="32">
        <f>IF(AND('当年度'!AI16=0,'前年度'!AI16=0),"",IF('前年度'!AI16=0,"皆増",IF('当年度'!AI16=0,"皆減",ROUND('増減額'!AI16/'前年度'!AI16*100,1))))</f>
        <v>-8.9</v>
      </c>
      <c r="AJ16" s="32">
        <f>IF(AND('当年度'!AJ16=0,'前年度'!AJ16=0),"",IF('前年度'!AJ16=0,"皆増",IF('当年度'!AJ16=0,"皆減",ROUND('増減額'!AJ16/'前年度'!AJ16*100,1))))</f>
      </c>
      <c r="AK16" s="32">
        <f>IF(AND('当年度'!AK16=0,'前年度'!AK16=0),"",IF('前年度'!AK16=0,"皆増",IF('当年度'!AK16=0,"皆減",ROUND('増減額'!AK16/'前年度'!AK16*100,1))))</f>
        <v>-5.1</v>
      </c>
      <c r="AL16" s="32">
        <f>IF(AND('当年度'!AL16=0,'前年度'!AL16=0),"",IF('前年度'!AL16=0,"皆増",IF('当年度'!AL16=0,"皆減",ROUND('増減額'!AL16/'前年度'!AL16*100,1))))</f>
        <v>-9.1</v>
      </c>
      <c r="AM16" s="32">
        <f>IF(AND('当年度'!AM16=0,'前年度'!AM16=0),"",IF('前年度'!AM16=0,"皆増",IF('当年度'!AM16=0,"皆減",ROUND('増減額'!AM16/'前年度'!AM16*100,1))))</f>
        <v>2</v>
      </c>
      <c r="AN16" s="32">
        <f>IF(AND('当年度'!AN16=0,'前年度'!AN16=0),"",IF('前年度'!AN16=0,"皆増",IF('当年度'!AN16=0,"皆減",ROUND('増減額'!AN16/'前年度'!AN16*100,1))))</f>
        <v>-14.7</v>
      </c>
      <c r="AO16" s="32">
        <f>IF(AND('当年度'!AO16=0,'前年度'!AO16=0),"",IF('前年度'!AO16=0,"皆増",IF('当年度'!AO16=0,"皆減",ROUND('増減額'!AO16/'前年度'!AO16*100,1))))</f>
      </c>
      <c r="AP16" s="32">
        <f>IF(AND('当年度'!AP16=0,'前年度'!AP16=0),"",IF('前年度'!AP16=0,"皆増",IF('当年度'!AP16=0,"皆減",ROUND('増減額'!AP16/'前年度'!AP16*100,1))))</f>
        <v>-53.8</v>
      </c>
      <c r="AQ16" s="32">
        <f>IF(AND('当年度'!AQ16=0,'前年度'!AQ16=0),"",IF('前年度'!AQ16=0,"皆増",IF('当年度'!AQ16=0,"皆減",ROUND('増減額'!AQ16/'前年度'!AQ16*100,1))))</f>
        <v>13.2</v>
      </c>
      <c r="AR16" s="32"/>
      <c r="AS16" s="32">
        <f>IF(AND('当年度'!AS16=0,'前年度'!AS16=0),"",IF('前年度'!AS16=0,"皆増",IF('当年度'!AS16=0,"皆減",ROUND('増減額'!AS16/'前年度'!AS16*100,1))))</f>
        <v>-0.8</v>
      </c>
    </row>
    <row r="17" spans="1:50" ht="21" customHeight="1">
      <c r="A17" s="80"/>
      <c r="B17" s="75" t="s">
        <v>99</v>
      </c>
      <c r="C17" s="32">
        <f>IF(AND('当年度'!C17=0,'前年度'!C17=0),"",IF('前年度'!C17=0,"皆増",IF('当年度'!C17=0,"皆減",ROUND('増減額'!C17/'前年度'!C17*100,1))))</f>
        <v>-10.9</v>
      </c>
      <c r="D17" s="32">
        <f>IF(AND('当年度'!D17=0,'前年度'!D17=0),"",IF('前年度'!D17=0,"皆増",IF('当年度'!D17=0,"皆減",ROUND('増減額'!D17/'前年度'!D17*100,1))))</f>
        <v>-7.7</v>
      </c>
      <c r="E17" s="32">
        <f>IF(AND('当年度'!E17=0,'前年度'!E17=0),"",IF('前年度'!E17=0,"皆増",IF('当年度'!E17=0,"皆減",ROUND('増減額'!E17/'前年度'!E17*100,1))))</f>
        <v>-44.1</v>
      </c>
      <c r="F17" s="32">
        <f>IF(AND('当年度'!F17=0,'前年度'!F17=0),"",IF('前年度'!F17=0,"皆増",IF('当年度'!F17=0,"皆減",ROUND('増減額'!F17/'前年度'!F17*100,1))))</f>
        <v>-0.1</v>
      </c>
      <c r="G17" s="32">
        <f>IF(AND('当年度'!G17=0,'前年度'!G17=0),"",IF('前年度'!G17=0,"皆増",IF('当年度'!G17=0,"皆減",ROUND('増減額'!G17/'前年度'!G17*100,1))))</f>
        <v>-10.5</v>
      </c>
      <c r="H17" s="32">
        <f>IF(AND('当年度'!H17=0,'前年度'!H17=0),"",IF('前年度'!H17=0,"皆増",IF('当年度'!H17=0,"皆減",ROUND('増減額'!H17/'前年度'!H17*100,1))))</f>
        <v>-9.6</v>
      </c>
      <c r="I17" s="32">
        <f>IF(AND('当年度'!I17=0,'前年度'!I17=0),"",IF('前年度'!I17=0,"皆増",IF('当年度'!I17=0,"皆減",ROUND('増減額'!I17/'前年度'!I17*100,1))))</f>
        <v>-5.5</v>
      </c>
      <c r="J17" s="32">
        <f>IF(AND('当年度'!J17=0,'前年度'!J17=0),"",IF('前年度'!J17=0,"皆増",IF('当年度'!J17=0,"皆減",ROUND('増減額'!J17/'前年度'!J17*100,1))))</f>
        <v>-46.2</v>
      </c>
      <c r="K17" s="32">
        <f>IF(AND('当年度'!K17=0,'前年度'!K17=0),"",IF('前年度'!K17=0,"皆増",IF('当年度'!K17=0,"皆減",ROUND('増減額'!K17/'前年度'!K17*100,1))))</f>
      </c>
      <c r="L17" s="32">
        <f>IF(AND('当年度'!L17=0,'前年度'!L17=0),"",IF('前年度'!L17=0,"皆増",IF('当年度'!L17=0,"皆減",ROUND('増減額'!L17/'前年度'!L17*100,1))))</f>
      </c>
      <c r="M17" s="32">
        <f>IF(AND('当年度'!M17=0,'前年度'!M17=0),"",IF('前年度'!M17=0,"皆増",IF('当年度'!M17=0,"皆減",ROUND('増減額'!M17/'前年度'!M17*100,1))))</f>
        <v>6.9</v>
      </c>
      <c r="N17" s="32">
        <f>IF(AND('当年度'!N17=0,'前年度'!N17=0),"",IF('前年度'!N17=0,"皆増",IF('当年度'!N17=0,"皆減",ROUND('増減額'!N17/'前年度'!N17*100,1))))</f>
        <v>-29.9</v>
      </c>
      <c r="O17" s="32">
        <f>IF(AND('当年度'!O17=0,'前年度'!O17=0),"",IF('前年度'!O17=0,"皆増",IF('当年度'!O17=0,"皆減",ROUND('増減額'!O17/'前年度'!O17*100,1))))</f>
        <v>-16.4</v>
      </c>
      <c r="P17" s="32">
        <f>IF(AND('当年度'!P17=0,'前年度'!P17=0),"",IF('前年度'!P17=0,"皆増",IF('当年度'!P17=0,"皆減",ROUND('増減額'!P17/'前年度'!P17*100,1))))</f>
      </c>
      <c r="Q17" s="32">
        <f>IF(AND('当年度'!Q17=0,'前年度'!Q17=0),"",IF('前年度'!Q17=0,"皆増",IF('当年度'!Q17=0,"皆減",ROUND('増減額'!Q17/'前年度'!Q17*100,1))))</f>
        <v>-20.1</v>
      </c>
      <c r="R17" s="32">
        <f>IF(AND('当年度'!R17=0,'前年度'!R17=0),"",IF('前年度'!R17=0,"皆増",IF('当年度'!R17=0,"皆減",ROUND('増減額'!R17/'前年度'!R17*100,1))))</f>
        <v>18.8</v>
      </c>
      <c r="S17" s="32">
        <f>IF(AND('当年度'!S17=0,'前年度'!S17=0),"",IF('前年度'!S17=0,"皆増",IF('当年度'!S17=0,"皆減",ROUND('増減額'!S17/'前年度'!S17*100,1))))</f>
        <v>-13.1</v>
      </c>
      <c r="T17" s="32">
        <f>IF(AND('当年度'!T17=0,'前年度'!T17=0),"",IF('前年度'!T17=0,"皆増",IF('当年度'!T17=0,"皆減",ROUND('増減額'!T17/'前年度'!T17*100,1))))</f>
      </c>
      <c r="U17" s="32">
        <f>IF(AND('当年度'!U17=0,'前年度'!U17=0),"",IF('前年度'!U17=0,"皆増",IF('当年度'!U17=0,"皆減",ROUND('増減額'!U17/'前年度'!U17*100,1))))</f>
      </c>
      <c r="V17" s="32">
        <f>IF(AND('当年度'!V17=0,'前年度'!V17=0),"",IF('前年度'!V17=0,"皆増",IF('当年度'!V17=0,"皆減",ROUND('増減額'!V17/'前年度'!V17*100,1))))</f>
      </c>
      <c r="W17" s="32">
        <f>IF(AND('当年度'!W17=0,'前年度'!W17=0),"",IF('前年度'!W17=0,"皆増",IF('当年度'!W17=0,"皆減",ROUND('増減額'!W17/'前年度'!W17*100,1))))</f>
        <v>-38.1</v>
      </c>
      <c r="X17" s="32">
        <f>IF(AND('当年度'!X17=0,'前年度'!X17=0),"",IF('前年度'!X17=0,"皆増",IF('当年度'!X17=0,"皆減",ROUND('増減額'!X17/'前年度'!X17*100,1))))</f>
      </c>
      <c r="Y17" s="32">
        <f>IF(AND('当年度'!Y17=0,'前年度'!Y17=0),"",IF('前年度'!Y17=0,"皆増",IF('当年度'!Y17=0,"皆減",ROUND('増減額'!Y17/'前年度'!Y17*100,1))))</f>
      </c>
      <c r="Z17" s="32">
        <f>IF(AND('当年度'!Z17=0,'前年度'!Z17=0),"",IF('前年度'!Z17=0,"皆増",IF('当年度'!Z17=0,"皆減",ROUND('増減額'!Z17/'前年度'!Z17*100,1))))</f>
      </c>
      <c r="AA17" s="32">
        <f>IF(AND('当年度'!AA17=0,'前年度'!AA17=0),"",IF('前年度'!AA17=0,"皆増",IF('当年度'!AA17=0,"皆減",ROUND('増減額'!AA17/'前年度'!AA17*100,1))))</f>
      </c>
      <c r="AB17" s="32">
        <f>IF(AND('当年度'!AB17=0,'前年度'!AB17=0),"",IF('前年度'!AB17=0,"皆増",IF('当年度'!AB17=0,"皆減",ROUND('増減額'!AB17/'前年度'!AB17*100,1))))</f>
        <v>-36.9</v>
      </c>
      <c r="AC17" s="32">
        <f>IF(AND('当年度'!AC17=0,'前年度'!AC17=0),"",IF('前年度'!AC17=0,"皆増",IF('当年度'!AC17=0,"皆減",ROUND('増減額'!AC17/'前年度'!AC17*100,1))))</f>
      </c>
      <c r="AD17" s="32">
        <f>IF(AND('当年度'!AD17=0,'前年度'!AD17=0),"",IF('前年度'!AD17=0,"皆増",IF('当年度'!AD17=0,"皆減",ROUND('増減額'!AD17/'前年度'!AD17*100,1))))</f>
      </c>
      <c r="AE17" s="32">
        <f>IF(AND('当年度'!AE17=0,'前年度'!AE17=0),"",IF('前年度'!AE17=0,"皆増",IF('当年度'!AE17=0,"皆減",ROUND('増減額'!AE17/'前年度'!AE17*100,1))))</f>
      </c>
      <c r="AF17" s="32">
        <f>IF(AND('当年度'!AF17=0,'前年度'!AF17=0),"",IF('前年度'!AF17=0,"皆増",IF('当年度'!AF17=0,"皆減",ROUND('増減額'!AF17/'前年度'!AF17*100,1))))</f>
      </c>
      <c r="AG17" s="32">
        <f>IF(AND('当年度'!AG17=0,'前年度'!AG17=0),"",IF('前年度'!AG17=0,"皆増",IF('当年度'!AG17=0,"皆減",ROUND('増減額'!AG17/'前年度'!AG17*100,1))))</f>
        <v>-10.6</v>
      </c>
      <c r="AH17" s="32">
        <f>IF(AND('当年度'!AH17=0,'前年度'!AH17=0),"",IF('前年度'!AH17=0,"皆増",IF('当年度'!AH17=0,"皆減",ROUND('増減額'!AH17/'前年度'!AH17*100,1))))</f>
      </c>
      <c r="AI17" s="32">
        <f>IF(AND('当年度'!AI17=0,'前年度'!AI17=0),"",IF('前年度'!AI17=0,"皆増",IF('当年度'!AI17=0,"皆減",ROUND('増減額'!AI17/'前年度'!AI17*100,1))))</f>
      </c>
      <c r="AJ17" s="32">
        <f>IF(AND('当年度'!AJ17=0,'前年度'!AJ17=0),"",IF('前年度'!AJ17=0,"皆増",IF('当年度'!AJ17=0,"皆減",ROUND('増減額'!AJ17/'前年度'!AJ17*100,1))))</f>
      </c>
      <c r="AK17" s="32">
        <f>IF(AND('当年度'!AK17=0,'前年度'!AK17=0),"",IF('前年度'!AK17=0,"皆増",IF('当年度'!AK17=0,"皆減",ROUND('増減額'!AK17/'前年度'!AK17*100,1))))</f>
        <v>-10.3</v>
      </c>
      <c r="AL17" s="32">
        <f>IF(AND('当年度'!AL17=0,'前年度'!AL17=0),"",IF('前年度'!AL17=0,"皆増",IF('当年度'!AL17=0,"皆減",ROUND('増減額'!AL17/'前年度'!AL17*100,1))))</f>
        <v>-9.1</v>
      </c>
      <c r="AM17" s="32">
        <f>IF(AND('当年度'!AM17=0,'前年度'!AM17=0),"",IF('前年度'!AM17=0,"皆増",IF('当年度'!AM17=0,"皆減",ROUND('増減額'!AM17/'前年度'!AM17*100,1))))</f>
        <v>7.3</v>
      </c>
      <c r="AN17" s="32">
        <f>IF(AND('当年度'!AN17=0,'前年度'!AN17=0),"",IF('前年度'!AN17=0,"皆増",IF('当年度'!AN17=0,"皆減",ROUND('増減額'!AN17/'前年度'!AN17*100,1))))</f>
        <v>-31.6</v>
      </c>
      <c r="AO17" s="32">
        <f>IF(AND('当年度'!AO17=0,'前年度'!AO17=0),"",IF('前年度'!AO17=0,"皆増",IF('当年度'!AO17=0,"皆減",ROUND('増減額'!AO17/'前年度'!AO17*100,1))))</f>
      </c>
      <c r="AP17" s="32" t="str">
        <f>IF(AND('当年度'!AP17=0,'前年度'!AP17=0),"",IF('前年度'!AP17=0,"皆増",IF('当年度'!AP17=0,"皆減",ROUND('増減額'!AP17/'前年度'!AP17*100,1))))</f>
        <v>皆減</v>
      </c>
      <c r="AQ17" s="32">
        <f>IF(AND('当年度'!AQ17=0,'前年度'!AQ17=0),"",IF('前年度'!AQ17=0,"皆増",IF('当年度'!AQ17=0,"皆減",ROUND('増減額'!AQ17/'前年度'!AQ17*100,1))))</f>
        <v>-4.3</v>
      </c>
      <c r="AR17" s="32"/>
      <c r="AS17" s="32">
        <f>IF(AND('当年度'!AS17=0,'前年度'!AS17=0),"",IF('前年度'!AS17=0,"皆増",IF('当年度'!AS17=0,"皆減",ROUND('増減額'!AS17/'前年度'!AS17*100,1))))</f>
        <v>1.2</v>
      </c>
      <c r="AU17" s="49"/>
      <c r="AV17" s="49"/>
      <c r="AW17" s="49"/>
      <c r="AX17" s="49"/>
    </row>
    <row r="18" spans="1:50" ht="21" customHeight="1">
      <c r="A18" s="80"/>
      <c r="B18" s="75" t="s">
        <v>100</v>
      </c>
      <c r="C18" s="32">
        <f>IF(AND('当年度'!C18=0,'前年度'!C18=0),"",IF('前年度'!C18=0,"皆増",IF('当年度'!C18=0,"皆減",ROUND('増減額'!C18/'前年度'!C18*100,1))))</f>
        <v>-8.6</v>
      </c>
      <c r="D18" s="32">
        <f>IF(AND('当年度'!D18=0,'前年度'!D18=0),"",IF('前年度'!D18=0,"皆増",IF('当年度'!D18=0,"皆減",ROUND('増減額'!D18/'前年度'!D18*100,1))))</f>
        <v>-9.4</v>
      </c>
      <c r="E18" s="32">
        <f>IF(AND('当年度'!E18=0,'前年度'!E18=0),"",IF('前年度'!E18=0,"皆増",IF('当年度'!E18=0,"皆減",ROUND('増減額'!E18/'前年度'!E18*100,1))))</f>
        <v>-20.2</v>
      </c>
      <c r="F18" s="32">
        <f>IF(AND('当年度'!F18=0,'前年度'!F18=0),"",IF('前年度'!F18=0,"皆増",IF('当年度'!F18=0,"皆減",ROUND('増減額'!F18/'前年度'!F18*100,1))))</f>
        <v>-1.2</v>
      </c>
      <c r="G18" s="32">
        <f>IF(AND('当年度'!G18=0,'前年度'!G18=0),"",IF('前年度'!G18=0,"皆増",IF('当年度'!G18=0,"皆減",ROUND('増減額'!G18/'前年度'!G18*100,1))))</f>
        <v>-15.2</v>
      </c>
      <c r="H18" s="32">
        <f>IF(AND('当年度'!H18=0,'前年度'!H18=0),"",IF('前年度'!H18=0,"皆増",IF('当年度'!H18=0,"皆減",ROUND('増減額'!H18/'前年度'!H18*100,1))))</f>
        <v>-13.1</v>
      </c>
      <c r="I18" s="32">
        <f>IF(AND('当年度'!I18=0,'前年度'!I18=0),"",IF('前年度'!I18=0,"皆増",IF('当年度'!I18=0,"皆減",ROUND('増減額'!I18/'前年度'!I18*100,1))))</f>
      </c>
      <c r="J18" s="32">
        <f>IF(AND('当年度'!J18=0,'前年度'!J18=0),"",IF('前年度'!J18=0,"皆増",IF('当年度'!J18=0,"皆減",ROUND('増減額'!J18/'前年度'!J18*100,1))))</f>
        <v>-16</v>
      </c>
      <c r="K18" s="32">
        <f>IF(AND('当年度'!K18=0,'前年度'!K18=0),"",IF('前年度'!K18=0,"皆増",IF('当年度'!K18=0,"皆減",ROUND('増減額'!K18/'前年度'!K18*100,1))))</f>
        <v>0</v>
      </c>
      <c r="L18" s="32">
        <f>IF(AND('当年度'!L18=0,'前年度'!L18=0),"",IF('前年度'!L18=0,"皆増",IF('当年度'!L18=0,"皆減",ROUND('増減額'!L18/'前年度'!L18*100,1))))</f>
      </c>
      <c r="M18" s="32">
        <f>IF(AND('当年度'!M18=0,'前年度'!M18=0),"",IF('前年度'!M18=0,"皆増",IF('当年度'!M18=0,"皆減",ROUND('増減額'!M18/'前年度'!M18*100,1))))</f>
        <v>25.3</v>
      </c>
      <c r="N18" s="32">
        <f>IF(AND('当年度'!N18=0,'前年度'!N18=0),"",IF('前年度'!N18=0,"皆増",IF('当年度'!N18=0,"皆減",ROUND('増減額'!N18/'前年度'!N18*100,1))))</f>
        <v>-27.7</v>
      </c>
      <c r="O18" s="32">
        <f>IF(AND('当年度'!O18=0,'前年度'!O18=0),"",IF('前年度'!O18=0,"皆増",IF('当年度'!O18=0,"皆減",ROUND('増減額'!O18/'前年度'!O18*100,1))))</f>
        <v>-5.3</v>
      </c>
      <c r="P18" s="32">
        <f>IF(AND('当年度'!P18=0,'前年度'!P18=0),"",IF('前年度'!P18=0,"皆増",IF('当年度'!P18=0,"皆減",ROUND('増減額'!P18/'前年度'!P18*100,1))))</f>
        <v>19.2</v>
      </c>
      <c r="Q18" s="32">
        <f>IF(AND('当年度'!Q18=0,'前年度'!Q18=0),"",IF('前年度'!Q18=0,"皆増",IF('当年度'!Q18=0,"皆減",ROUND('増減額'!Q18/'前年度'!Q18*100,1))))</f>
        <v>-16.4</v>
      </c>
      <c r="R18" s="32">
        <f>IF(AND('当年度'!R18=0,'前年度'!R18=0),"",IF('前年度'!R18=0,"皆増",IF('当年度'!R18=0,"皆減",ROUND('増減額'!R18/'前年度'!R18*100,1))))</f>
        <v>73</v>
      </c>
      <c r="S18" s="32">
        <f>IF(AND('当年度'!S18=0,'前年度'!S18=0),"",IF('前年度'!S18=0,"皆増",IF('当年度'!S18=0,"皆減",ROUND('増減額'!S18/'前年度'!S18*100,1))))</f>
        <v>-10.4</v>
      </c>
      <c r="T18" s="32">
        <f>IF(AND('当年度'!T18=0,'前年度'!T18=0),"",IF('前年度'!T18=0,"皆増",IF('当年度'!T18=0,"皆減",ROUND('増減額'!T18/'前年度'!T18*100,1))))</f>
      </c>
      <c r="U18" s="32">
        <f>IF(AND('当年度'!U18=0,'前年度'!U18=0),"",IF('前年度'!U18=0,"皆増",IF('当年度'!U18=0,"皆減",ROUND('増減額'!U18/'前年度'!U18*100,1))))</f>
        <v>1</v>
      </c>
      <c r="V18" s="32">
        <f>IF(AND('当年度'!V18=0,'前年度'!V18=0),"",IF('前年度'!V18=0,"皆増",IF('当年度'!V18=0,"皆減",ROUND('増減額'!V18/'前年度'!V18*100,1))))</f>
      </c>
      <c r="W18" s="32">
        <f>IF(AND('当年度'!W18=0,'前年度'!W18=0),"",IF('前年度'!W18=0,"皆増",IF('当年度'!W18=0,"皆減",ROUND('増減額'!W18/'前年度'!W18*100,1))))</f>
        <v>-20.4</v>
      </c>
      <c r="X18" s="32">
        <f>IF(AND('当年度'!X18=0,'前年度'!X18=0),"",IF('前年度'!X18=0,"皆増",IF('当年度'!X18=0,"皆減",ROUND('増減額'!X18/'前年度'!X18*100,1))))</f>
        <v>-20.1</v>
      </c>
      <c r="Y18" s="32">
        <f>IF(AND('当年度'!Y18=0,'前年度'!Y18=0),"",IF('前年度'!Y18=0,"皆増",IF('当年度'!Y18=0,"皆減",ROUND('増減額'!Y18/'前年度'!Y18*100,1))))</f>
      </c>
      <c r="Z18" s="32">
        <f>IF(AND('当年度'!Z18=0,'前年度'!Z18=0),"",IF('前年度'!Z18=0,"皆増",IF('当年度'!Z18=0,"皆減",ROUND('増減額'!Z18/'前年度'!Z18*100,1))))</f>
        <v>-84.1</v>
      </c>
      <c r="AA18" s="32">
        <f>IF(AND('当年度'!AA18=0,'前年度'!AA18=0),"",IF('前年度'!AA18=0,"皆増",IF('当年度'!AA18=0,"皆減",ROUND('増減額'!AA18/'前年度'!AA18*100,1))))</f>
      </c>
      <c r="AB18" s="32">
        <f>IF(AND('当年度'!AB18=0,'前年度'!AB18=0),"",IF('前年度'!AB18=0,"皆増",IF('当年度'!AB18=0,"皆減",ROUND('増減額'!AB18/'前年度'!AB18*100,1))))</f>
        <v>-17.8</v>
      </c>
      <c r="AC18" s="32">
        <f>IF(AND('当年度'!AC18=0,'前年度'!AC18=0),"",IF('前年度'!AC18=0,"皆増",IF('当年度'!AC18=0,"皆減",ROUND('増減額'!AC18/'前年度'!AC18*100,1))))</f>
      </c>
      <c r="AD18" s="32">
        <f>IF(AND('当年度'!AD18=0,'前年度'!AD18=0),"",IF('前年度'!AD18=0,"皆増",IF('当年度'!AD18=0,"皆減",ROUND('増減額'!AD18/'前年度'!AD18*100,1))))</f>
        <v>-6.2</v>
      </c>
      <c r="AE18" s="32">
        <f>IF(AND('当年度'!AE18=0,'前年度'!AE18=0),"",IF('前年度'!AE18=0,"皆増",IF('当年度'!AE18=0,"皆減",ROUND('増減額'!AE18/'前年度'!AE18*100,1))))</f>
        <v>-67.4</v>
      </c>
      <c r="AF18" s="32">
        <f>IF(AND('当年度'!AF18=0,'前年度'!AF18=0),"",IF('前年度'!AF18=0,"皆増",IF('当年度'!AF18=0,"皆減",ROUND('増減額'!AF18/'前年度'!AF18*100,1))))</f>
        <v>-67.4</v>
      </c>
      <c r="AG18" s="32">
        <f>IF(AND('当年度'!AG18=0,'前年度'!AG18=0),"",IF('前年度'!AG18=0,"皆増",IF('当年度'!AG18=0,"皆減",ROUND('増減額'!AG18/'前年度'!AG18*100,1))))</f>
        <v>-9.5</v>
      </c>
      <c r="AH18" s="32">
        <f>IF(AND('当年度'!AH18=0,'前年度'!AH18=0),"",IF('前年度'!AH18=0,"皆増",IF('当年度'!AH18=0,"皆減",ROUND('増減額'!AH18/'前年度'!AH18*100,1))))</f>
        <v>-33.1</v>
      </c>
      <c r="AI18" s="32">
        <f>IF(AND('当年度'!AI18=0,'前年度'!AI18=0),"",IF('前年度'!AI18=0,"皆増",IF('当年度'!AI18=0,"皆減",ROUND('増減額'!AI18/'前年度'!AI18*100,1))))</f>
        <v>-39.2</v>
      </c>
      <c r="AJ18" s="32">
        <f>IF(AND('当年度'!AJ18=0,'前年度'!AJ18=0),"",IF('前年度'!AJ18=0,"皆増",IF('当年度'!AJ18=0,"皆減",ROUND('増減額'!AJ18/'前年度'!AJ18*100,1))))</f>
      </c>
      <c r="AK18" s="32">
        <f>IF(AND('当年度'!AK18=0,'前年度'!AK18=0),"",IF('前年度'!AK18=0,"皆増",IF('当年度'!AK18=0,"皆減",ROUND('増減額'!AK18/'前年度'!AK18*100,1))))</f>
        <v>-10.2</v>
      </c>
      <c r="AL18" s="32">
        <f>IF(AND('当年度'!AL18=0,'前年度'!AL18=0),"",IF('前年度'!AL18=0,"皆増",IF('当年度'!AL18=0,"皆減",ROUND('増減額'!AL18/'前年度'!AL18*100,1))))</f>
        <v>-9.1</v>
      </c>
      <c r="AM18" s="32">
        <f>IF(AND('当年度'!AM18=0,'前年度'!AM18=0),"",IF('前年度'!AM18=0,"皆増",IF('当年度'!AM18=0,"皆減",ROUND('増減額'!AM18/'前年度'!AM18*100,1))))</f>
        <v>6.5</v>
      </c>
      <c r="AN18" s="32">
        <f>IF(AND('当年度'!AN18=0,'前年度'!AN18=0),"",IF('前年度'!AN18=0,"皆増",IF('当年度'!AN18=0,"皆減",ROUND('増減額'!AN18/'前年度'!AN18*100,1))))</f>
        <v>-26.7</v>
      </c>
      <c r="AO18" s="32">
        <f>IF(AND('当年度'!AO18=0,'前年度'!AO18=0),"",IF('前年度'!AO18=0,"皆増",IF('当年度'!AO18=0,"皆減",ROUND('増減額'!AO18/'前年度'!AO18*100,1))))</f>
        <v>-19.7</v>
      </c>
      <c r="AP18" s="32">
        <f>IF(AND('当年度'!AP18=0,'前年度'!AP18=0),"",IF('前年度'!AP18=0,"皆増",IF('当年度'!AP18=0,"皆減",ROUND('増減額'!AP18/'前年度'!AP18*100,1))))</f>
        <v>6.6</v>
      </c>
      <c r="AQ18" s="32">
        <f>IF(AND('当年度'!AQ18=0,'前年度'!AQ18=0),"",IF('前年度'!AQ18=0,"皆増",IF('当年度'!AQ18=0,"皆減",ROUND('増減額'!AQ18/'前年度'!AQ18*100,1))))</f>
        <v>-5.7</v>
      </c>
      <c r="AR18" s="32"/>
      <c r="AS18" s="32">
        <f>IF(AND('当年度'!AS18=0,'前年度'!AS18=0),"",IF('前年度'!AS18=0,"皆増",IF('当年度'!AS18=0,"皆減",ROUND('増減額'!AS18/'前年度'!AS18*100,1))))</f>
        <v>5.5</v>
      </c>
      <c r="AU18" s="49"/>
      <c r="AV18" s="49"/>
      <c r="AW18" s="49"/>
      <c r="AX18" s="49"/>
    </row>
    <row r="19" spans="1:50" ht="21" customHeight="1">
      <c r="A19" s="80"/>
      <c r="B19" s="76" t="s">
        <v>101</v>
      </c>
      <c r="C19" s="33">
        <f>IF(AND('当年度'!C19=0,'前年度'!C19=0),"",IF('前年度'!C19=0,"皆増",IF('当年度'!C19=0,"皆減",ROUND('増減額'!C19/'前年度'!C19*100,1))))</f>
        <v>-9.5</v>
      </c>
      <c r="D19" s="33">
        <f>IF(AND('当年度'!D19=0,'前年度'!D19=0),"",IF('前年度'!D19=0,"皆増",IF('当年度'!D19=0,"皆減",ROUND('増減額'!D19/'前年度'!D19*100,1))))</f>
        <v>-10</v>
      </c>
      <c r="E19" s="33">
        <f>IF(AND('当年度'!E19=0,'前年度'!E19=0),"",IF('前年度'!E19=0,"皆増",IF('当年度'!E19=0,"皆減",ROUND('増減額'!E19/'前年度'!E19*100,1))))</f>
        <v>-7.3</v>
      </c>
      <c r="F19" s="33">
        <f>IF(AND('当年度'!F19=0,'前年度'!F19=0),"",IF('前年度'!F19=0,"皆増",IF('当年度'!F19=0,"皆減",ROUND('増減額'!F19/'前年度'!F19*100,1))))</f>
        <v>-7.1</v>
      </c>
      <c r="G19" s="33">
        <f>IF(AND('当年度'!G19=0,'前年度'!G19=0),"",IF('前年度'!G19=0,"皆増",IF('当年度'!G19=0,"皆減",ROUND('増減額'!G19/'前年度'!G19*100,1))))</f>
        <v>-10.8</v>
      </c>
      <c r="H19" s="33">
        <f>IF(AND('当年度'!H19=0,'前年度'!H19=0),"",IF('前年度'!H19=0,"皆増",IF('当年度'!H19=0,"皆減",ROUND('増減額'!H19/'前年度'!H19*100,1))))</f>
        <v>-11.6</v>
      </c>
      <c r="I19" s="33">
        <f>IF(AND('当年度'!I19=0,'前年度'!I19=0),"",IF('前年度'!I19=0,"皆増",IF('当年度'!I19=0,"皆減",ROUND('増減額'!I19/'前年度'!I19*100,1))))</f>
        <v>-6.9</v>
      </c>
      <c r="J19" s="33">
        <f>IF(AND('当年度'!J19=0,'前年度'!J19=0),"",IF('前年度'!J19=0,"皆増",IF('当年度'!J19=0,"皆減",ROUND('増減額'!J19/'前年度'!J19*100,1))))</f>
        <v>-9.8</v>
      </c>
      <c r="K19" s="33" t="str">
        <f>IF(AND('当年度'!K19=0,'前年度'!K19=0),"",IF('前年度'!K19=0,"皆増",IF('当年度'!K19=0,"皆減",ROUND('増減額'!K19/'前年度'!K19*100,1))))</f>
        <v>皆増</v>
      </c>
      <c r="L19" s="33">
        <f>IF(AND('当年度'!L19=0,'前年度'!L19=0),"",IF('前年度'!L19=0,"皆増",IF('当年度'!L19=0,"皆減",ROUND('増減額'!L19/'前年度'!L19*100,1))))</f>
      </c>
      <c r="M19" s="33">
        <f>IF(AND('当年度'!M19=0,'前年度'!M19=0),"",IF('前年度'!M19=0,"皆増",IF('当年度'!M19=0,"皆減",ROUND('増減額'!M19/'前年度'!M19*100,1))))</f>
        <v>1.7</v>
      </c>
      <c r="N19" s="33">
        <f>IF(AND('当年度'!N19=0,'前年度'!N19=0),"",IF('前年度'!N19=0,"皆増",IF('当年度'!N19=0,"皆減",ROUND('増減額'!N19/'前年度'!N19*100,1))))</f>
        <v>-21.7</v>
      </c>
      <c r="O19" s="33">
        <f>IF(AND('当年度'!O19=0,'前年度'!O19=0),"",IF('前年度'!O19=0,"皆増",IF('当年度'!O19=0,"皆減",ROUND('増減額'!O19/'前年度'!O19*100,1))))</f>
        <v>-7.2</v>
      </c>
      <c r="P19" s="33">
        <f>IF(AND('当年度'!P19=0,'前年度'!P19=0),"",IF('前年度'!P19=0,"皆増",IF('当年度'!P19=0,"皆減",ROUND('増減額'!P19/'前年度'!P19*100,1))))</f>
        <v>-2.6</v>
      </c>
      <c r="Q19" s="33">
        <f>IF(AND('当年度'!Q19=0,'前年度'!Q19=0),"",IF('前年度'!Q19=0,"皆増",IF('当年度'!Q19=0,"皆減",ROUND('増減額'!Q19/'前年度'!Q19*100,1))))</f>
        <v>-17.8</v>
      </c>
      <c r="R19" s="33">
        <f>IF(AND('当年度'!R19=0,'前年度'!R19=0),"",IF('前年度'!R19=0,"皆増",IF('当年度'!R19=0,"皆減",ROUND('増減額'!R19/'前年度'!R19*100,1))))</f>
        <v>25.9</v>
      </c>
      <c r="S19" s="33">
        <f>IF(AND('当年度'!S19=0,'前年度'!S19=0),"",IF('前年度'!S19=0,"皆増",IF('当年度'!S19=0,"皆減",ROUND('増減額'!S19/'前年度'!S19*100,1))))</f>
        <v>-12.8</v>
      </c>
      <c r="T19" s="33">
        <f>IF(AND('当年度'!T19=0,'前年度'!T19=0),"",IF('前年度'!T19=0,"皆増",IF('当年度'!T19=0,"皆減",ROUND('増減額'!T19/'前年度'!T19*100,1))))</f>
        <v>7</v>
      </c>
      <c r="U19" s="33">
        <f>IF(AND('当年度'!U19=0,'前年度'!U19=0),"",IF('前年度'!U19=0,"皆増",IF('当年度'!U19=0,"皆減",ROUND('増減額'!U19/'前年度'!U19*100,1))))</f>
        <v>-9.5</v>
      </c>
      <c r="V19" s="33">
        <f>IF(AND('当年度'!V19=0,'前年度'!V19=0),"",IF('前年度'!V19=0,"皆増",IF('当年度'!V19=0,"皆減",ROUND('増減額'!V19/'前年度'!V19*100,1))))</f>
        <v>-20.6</v>
      </c>
      <c r="W19" s="33">
        <f>IF(AND('当年度'!W19=0,'前年度'!W19=0),"",IF('前年度'!W19=0,"皆増",IF('当年度'!W19=0,"皆減",ROUND('増減額'!W19/'前年度'!W19*100,1))))</f>
        <v>-35.2</v>
      </c>
      <c r="X19" s="33">
        <f>IF(AND('当年度'!X19=0,'前年度'!X19=0),"",IF('前年度'!X19=0,"皆増",IF('当年度'!X19=0,"皆減",ROUND('増減額'!X19/'前年度'!X19*100,1))))</f>
        <v>2.2</v>
      </c>
      <c r="Y19" s="33">
        <f>IF(AND('当年度'!Y19=0,'前年度'!Y19=0),"",IF('前年度'!Y19=0,"皆増",IF('当年度'!Y19=0,"皆減",ROUND('増減額'!Y19/'前年度'!Y19*100,1))))</f>
      </c>
      <c r="Z19" s="33">
        <f>IF(AND('当年度'!Z19=0,'前年度'!Z19=0),"",IF('前年度'!Z19=0,"皆増",IF('当年度'!Z19=0,"皆減",ROUND('増減額'!Z19/'前年度'!Z19*100,1))))</f>
      </c>
      <c r="AA19" s="33">
        <f>IF(AND('当年度'!AA19=0,'前年度'!AA19=0),"",IF('前年度'!AA19=0,"皆増",IF('当年度'!AA19=0,"皆減",ROUND('増減額'!AA19/'前年度'!AA19*100,1))))</f>
      </c>
      <c r="AB19" s="33">
        <f>IF(AND('当年度'!AB19=0,'前年度'!AB19=0),"",IF('前年度'!AB19=0,"皆増",IF('当年度'!AB19=0,"皆減",ROUND('増減額'!AB19/'前年度'!AB19*100,1))))</f>
        <v>-11.4</v>
      </c>
      <c r="AC19" s="33">
        <f>IF(AND('当年度'!AC19=0,'前年度'!AC19=0),"",IF('前年度'!AC19=0,"皆増",IF('当年度'!AC19=0,"皆減",ROUND('増減額'!AC19/'前年度'!AC19*100,1))))</f>
        <v>57.6</v>
      </c>
      <c r="AD19" s="33">
        <f>IF(AND('当年度'!AD19=0,'前年度'!AD19=0),"",IF('前年度'!AD19=0,"皆増",IF('当年度'!AD19=0,"皆減",ROUND('増減額'!AD19/'前年度'!AD19*100,1))))</f>
        <v>-17.5</v>
      </c>
      <c r="AE19" s="33">
        <f>IF(AND('当年度'!AE19=0,'前年度'!AE19=0),"",IF('前年度'!AE19=0,"皆増",IF('当年度'!AE19=0,"皆減",ROUND('増減額'!AE19/'前年度'!AE19*100,1))))</f>
        <v>-12.7</v>
      </c>
      <c r="AF19" s="33">
        <f>IF(AND('当年度'!AF19=0,'前年度'!AF19=0),"",IF('前年度'!AF19=0,"皆増",IF('当年度'!AF19=0,"皆減",ROUND('増減額'!AF19/'前年度'!AF19*100,1))))</f>
        <v>-9</v>
      </c>
      <c r="AG19" s="33">
        <f>IF(AND('当年度'!AG19=0,'前年度'!AG19=0),"",IF('前年度'!AG19=0,"皆増",IF('当年度'!AG19=0,"皆減",ROUND('増減額'!AG19/'前年度'!AG19*100,1))))</f>
        <v>-9.3</v>
      </c>
      <c r="AH19" s="33" t="str">
        <f>IF(AND('当年度'!AH19=0,'前年度'!AH19=0),"",IF('前年度'!AH19=0,"皆増",IF('当年度'!AH19=0,"皆減",ROUND('増減額'!AH19/'前年度'!AH19*100,1))))</f>
        <v>皆減</v>
      </c>
      <c r="AI19" s="33">
        <f>IF(AND('当年度'!AI19=0,'前年度'!AI19=0),"",IF('前年度'!AI19=0,"皆増",IF('当年度'!AI19=0,"皆減",ROUND('増減額'!AI19/'前年度'!AI19*100,1))))</f>
        <v>-48</v>
      </c>
      <c r="AJ19" s="33">
        <f>IF(AND('当年度'!AJ19=0,'前年度'!AJ19=0),"",IF('前年度'!AJ19=0,"皆増",IF('当年度'!AJ19=0,"皆減",ROUND('増減額'!AJ19/'前年度'!AJ19*100,1))))</f>
      </c>
      <c r="AK19" s="33">
        <f>IF(AND('当年度'!AK19=0,'前年度'!AK19=0),"",IF('前年度'!AK19=0,"皆増",IF('当年度'!AK19=0,"皆減",ROUND('増減額'!AK19/'前年度'!AK19*100,1))))</f>
        <v>-9.7</v>
      </c>
      <c r="AL19" s="33">
        <f>IF(AND('当年度'!AL19=0,'前年度'!AL19=0),"",IF('前年度'!AL19=0,"皆増",IF('当年度'!AL19=0,"皆減",ROUND('増減額'!AL19/'前年度'!AL19*100,1))))</f>
        <v>-9.1</v>
      </c>
      <c r="AM19" s="33">
        <f>IF(AND('当年度'!AM19=0,'前年度'!AM19=0),"",IF('前年度'!AM19=0,"皆増",IF('当年度'!AM19=0,"皆減",ROUND('増減額'!AM19/'前年度'!AM19*100,1))))</f>
        <v>7.1</v>
      </c>
      <c r="AN19" s="33">
        <f>IF(AND('当年度'!AN19=0,'前年度'!AN19=0),"",IF('前年度'!AN19=0,"皆増",IF('当年度'!AN19=0,"皆減",ROUND('増減額'!AN19/'前年度'!AN19*100,1))))</f>
        <v>-64.3</v>
      </c>
      <c r="AO19" s="33">
        <f>IF(AND('当年度'!AO19=0,'前年度'!AO19=0),"",IF('前年度'!AO19=0,"皆増",IF('当年度'!AO19=0,"皆減",ROUND('増減額'!AO19/'前年度'!AO19*100,1))))</f>
        <v>-9.6</v>
      </c>
      <c r="AP19" s="33">
        <f>IF(AND('当年度'!AP19=0,'前年度'!AP19=0),"",IF('前年度'!AP19=0,"皆増",IF('当年度'!AP19=0,"皆減",ROUND('増減額'!AP19/'前年度'!AP19*100,1))))</f>
        <v>-19.1</v>
      </c>
      <c r="AQ19" s="33">
        <f>IF(AND('当年度'!AQ19=0,'前年度'!AQ19=0),"",IF('前年度'!AQ19=0,"皆増",IF('当年度'!AQ19=0,"皆減",ROUND('増減額'!AQ19/'前年度'!AQ19*100,1))))</f>
        <v>6.8</v>
      </c>
      <c r="AR19" s="33"/>
      <c r="AS19" s="33">
        <f>IF(AND('当年度'!AS19=0,'前年度'!AS19=0),"",IF('前年度'!AS19=0,"皆増",IF('当年度'!AS19=0,"皆減",ROUND('増減額'!AS19/'前年度'!AS19*100,1))))</f>
        <v>-0.6</v>
      </c>
      <c r="AU19" s="49"/>
      <c r="AV19" s="49"/>
      <c r="AW19" s="49"/>
      <c r="AX19" s="49"/>
    </row>
    <row r="20" spans="1:50" ht="21" customHeight="1">
      <c r="A20" s="80"/>
      <c r="B20" s="75" t="s">
        <v>44</v>
      </c>
      <c r="C20" s="81">
        <f>IF(AND('当年度'!C20=0,'前年度'!C20=0),"",IF('前年度'!C20=0,"皆増",IF('当年度'!C20=0,"皆減",ROUND('増減額'!C20/'前年度'!C20*100,1))))</f>
        <v>-65.9</v>
      </c>
      <c r="D20" s="81">
        <f>IF(AND('当年度'!D20=0,'前年度'!D20=0),"",IF('前年度'!D20=0,"皆増",IF('当年度'!D20=0,"皆減",ROUND('増減額'!D20/'前年度'!D20*100,1))))</f>
      </c>
      <c r="E20" s="81">
        <f>IF(AND('当年度'!E20=0,'前年度'!E20=0),"",IF('前年度'!E20=0,"皆増",IF('当年度'!E20=0,"皆減",ROUND('増減額'!E20/'前年度'!E20*100,1))))</f>
      </c>
      <c r="F20" s="81">
        <f>IF(AND('当年度'!F20=0,'前年度'!F20=0),"",IF('前年度'!F20=0,"皆増",IF('当年度'!F20=0,"皆減",ROUND('増減額'!F20/'前年度'!F20*100,1))))</f>
      </c>
      <c r="G20" s="81">
        <f>IF(AND('当年度'!G20=0,'前年度'!G20=0),"",IF('前年度'!G20=0,"皆増",IF('当年度'!G20=0,"皆減",ROUND('増減額'!G20/'前年度'!G20*100,1))))</f>
        <v>-28.6</v>
      </c>
      <c r="H20" s="81">
        <f>IF(AND('当年度'!H20=0,'前年度'!H20=0),"",IF('前年度'!H20=0,"皆増",IF('当年度'!H20=0,"皆減",ROUND('増減額'!H20/'前年度'!H20*100,1))))</f>
        <v>-28.6</v>
      </c>
      <c r="I20" s="81">
        <f>IF(AND('当年度'!I20=0,'前年度'!I20=0),"",IF('前年度'!I20=0,"皆増",IF('当年度'!I20=0,"皆減",ROUND('増減額'!I20/'前年度'!I20*100,1))))</f>
      </c>
      <c r="J20" s="81">
        <f>IF(AND('当年度'!J20=0,'前年度'!J20=0),"",IF('前年度'!J20=0,"皆増",IF('当年度'!J20=0,"皆減",ROUND('増減額'!J20/'前年度'!J20*100,1))))</f>
      </c>
      <c r="K20" s="81">
        <f>IF(AND('当年度'!K20=0,'前年度'!K20=0),"",IF('前年度'!K20=0,"皆増",IF('当年度'!K20=0,"皆減",ROUND('増減額'!K20/'前年度'!K20*100,1))))</f>
      </c>
      <c r="L20" s="81">
        <f>IF(AND('当年度'!L20=0,'前年度'!L20=0),"",IF('前年度'!L20=0,"皆増",IF('当年度'!L20=0,"皆減",ROUND('増減額'!L20/'前年度'!L20*100,1))))</f>
      </c>
      <c r="M20" s="81">
        <f>IF(AND('当年度'!M20=0,'前年度'!M20=0),"",IF('前年度'!M20=0,"皆増",IF('当年度'!M20=0,"皆減",ROUND('増減額'!M20/'前年度'!M20*100,1))))</f>
        <v>-15.6</v>
      </c>
      <c r="N20" s="81">
        <f>IF(AND('当年度'!N20=0,'前年度'!N20=0),"",IF('前年度'!N20=0,"皆増",IF('当年度'!N20=0,"皆減",ROUND('増減額'!N20/'前年度'!N20*100,1))))</f>
      </c>
      <c r="O20" s="81">
        <f>IF(AND('当年度'!O20=0,'前年度'!O20=0),"",IF('前年度'!O20=0,"皆増",IF('当年度'!O20=0,"皆減",ROUND('増減額'!O20/'前年度'!O20*100,1))))</f>
      </c>
      <c r="P20" s="81">
        <f>IF(AND('当年度'!P20=0,'前年度'!P20=0),"",IF('前年度'!P20=0,"皆増",IF('当年度'!P20=0,"皆減",ROUND('増減額'!P20/'前年度'!P20*100,1))))</f>
      </c>
      <c r="Q20" s="81">
        <f>IF(AND('当年度'!Q20=0,'前年度'!Q20=0),"",IF('前年度'!Q20=0,"皆増",IF('当年度'!Q20=0,"皆減",ROUND('増減額'!Q20/'前年度'!Q20*100,1))))</f>
      </c>
      <c r="R20" s="81">
        <f>IF(AND('当年度'!R20=0,'前年度'!R20=0),"",IF('前年度'!R20=0,"皆増",IF('当年度'!R20=0,"皆減",ROUND('増減額'!R20/'前年度'!R20*100,1))))</f>
      </c>
      <c r="S20" s="81">
        <f>IF(AND('当年度'!S20=0,'前年度'!S20=0),"",IF('前年度'!S20=0,"皆増",IF('当年度'!S20=0,"皆減",ROUND('増減額'!S20/'前年度'!S20*100,1))))</f>
        <v>-16.6</v>
      </c>
      <c r="T20" s="81">
        <f>IF(AND('当年度'!T20=0,'前年度'!T20=0),"",IF('前年度'!T20=0,"皆増",IF('当年度'!T20=0,"皆減",ROUND('増減額'!T20/'前年度'!T20*100,1))))</f>
      </c>
      <c r="U20" s="81">
        <f>IF(AND('当年度'!U20=0,'前年度'!U20=0),"",IF('前年度'!U20=0,"皆増",IF('当年度'!U20=0,"皆減",ROUND('増減額'!U20/'前年度'!U20*100,1))))</f>
      </c>
      <c r="V20" s="81">
        <f>IF(AND('当年度'!V20=0,'前年度'!V20=0),"",IF('前年度'!V20=0,"皆増",IF('当年度'!V20=0,"皆減",ROUND('増減額'!V20/'前年度'!V20*100,1))))</f>
      </c>
      <c r="W20" s="81">
        <f>IF(AND('当年度'!W20=0,'前年度'!W20=0),"",IF('前年度'!W20=0,"皆増",IF('当年度'!W20=0,"皆減",ROUND('増減額'!W20/'前年度'!W20*100,1))))</f>
      </c>
      <c r="X20" s="81">
        <f>IF(AND('当年度'!X20=0,'前年度'!X20=0),"",IF('前年度'!X20=0,"皆増",IF('当年度'!X20=0,"皆減",ROUND('増減額'!X20/'前年度'!X20*100,1))))</f>
      </c>
      <c r="Y20" s="81">
        <f>IF(AND('当年度'!Y20=0,'前年度'!Y20=0),"",IF('前年度'!Y20=0,"皆増",IF('当年度'!Y20=0,"皆減",ROUND('増減額'!Y20/'前年度'!Y20*100,1))))</f>
      </c>
      <c r="Z20" s="81">
        <f>IF(AND('当年度'!Z20=0,'前年度'!Z20=0),"",IF('前年度'!Z20=0,"皆増",IF('当年度'!Z20=0,"皆減",ROUND('増減額'!Z20/'前年度'!Z20*100,1))))</f>
      </c>
      <c r="AA20" s="81">
        <f>IF(AND('当年度'!AA20=0,'前年度'!AA20=0),"",IF('前年度'!AA20=0,"皆増",IF('当年度'!AA20=0,"皆減",ROUND('増減額'!AA20/'前年度'!AA20*100,1))))</f>
      </c>
      <c r="AB20" s="81">
        <f>IF(AND('当年度'!AB20=0,'前年度'!AB20=0),"",IF('前年度'!AB20=0,"皆増",IF('当年度'!AB20=0,"皆減",ROUND('増減額'!AB20/'前年度'!AB20*100,1))))</f>
        <v>-19.2</v>
      </c>
      <c r="AC20" s="81">
        <f>IF(AND('当年度'!AC20=0,'前年度'!AC20=0),"",IF('前年度'!AC20=0,"皆増",IF('当年度'!AC20=0,"皆減",ROUND('増減額'!AC20/'前年度'!AC20*100,1))))</f>
      </c>
      <c r="AD20" s="81">
        <f>IF(AND('当年度'!AD20=0,'前年度'!AD20=0),"",IF('前年度'!AD20=0,"皆増",IF('当年度'!AD20=0,"皆減",ROUND('増減額'!AD20/'前年度'!AD20*100,1))))</f>
      </c>
      <c r="AE20" s="81">
        <f>IF(AND('当年度'!AE20=0,'前年度'!AE20=0),"",IF('前年度'!AE20=0,"皆増",IF('当年度'!AE20=0,"皆減",ROUND('増減額'!AE20/'前年度'!AE20*100,1))))</f>
      </c>
      <c r="AF20" s="81">
        <f>IF(AND('当年度'!AF20=0,'前年度'!AF20=0),"",IF('前年度'!AF20=0,"皆増",IF('当年度'!AF20=0,"皆減",ROUND('増減額'!AF20/'前年度'!AF20*100,1))))</f>
      </c>
      <c r="AG20" s="81">
        <f>IF(AND('当年度'!AG20=0,'前年度'!AG20=0),"",IF('前年度'!AG20=0,"皆増",IF('当年度'!AG20=0,"皆減",ROUND('増減額'!AG20/'前年度'!AG20*100,1))))</f>
        <v>-17.2</v>
      </c>
      <c r="AH20" s="81">
        <f>IF(AND('当年度'!AH20=0,'前年度'!AH20=0),"",IF('前年度'!AH20=0,"皆増",IF('当年度'!AH20=0,"皆減",ROUND('増減額'!AH20/'前年度'!AH20*100,1))))</f>
      </c>
      <c r="AI20" s="81">
        <f>IF(AND('当年度'!AI20=0,'前年度'!AI20=0),"",IF('前年度'!AI20=0,"皆増",IF('当年度'!AI20=0,"皆減",ROUND('増減額'!AI20/'前年度'!AI20*100,1))))</f>
      </c>
      <c r="AJ20" s="81">
        <f>IF(AND('当年度'!AJ20=0,'前年度'!AJ20=0),"",IF('前年度'!AJ20=0,"皆増",IF('当年度'!AJ20=0,"皆減",ROUND('増減額'!AJ20/'前年度'!AJ20*100,1))))</f>
      </c>
      <c r="AK20" s="81">
        <f>IF(AND('当年度'!AK20=0,'前年度'!AK20=0),"",IF('前年度'!AK20=0,"皆増",IF('当年度'!AK20=0,"皆減",ROUND('増減額'!AK20/'前年度'!AK20*100,1))))</f>
        <v>-2.9</v>
      </c>
      <c r="AL20" s="81">
        <f>IF(AND('当年度'!AL20=0,'前年度'!AL20=0),"",IF('前年度'!AL20=0,"皆増",IF('当年度'!AL20=0,"皆減",ROUND('増減額'!AL20/'前年度'!AL20*100,1))))</f>
      </c>
      <c r="AM20" s="81">
        <f>IF(AND('当年度'!AM20=0,'前年度'!AM20=0),"",IF('前年度'!AM20=0,"皆増",IF('当年度'!AM20=0,"皆減",ROUND('増減額'!AM20/'前年度'!AM20*100,1))))</f>
        <v>4.3</v>
      </c>
      <c r="AN20" s="81">
        <f>IF(AND('当年度'!AN20=0,'前年度'!AN20=0),"",IF('前年度'!AN20=0,"皆増",IF('当年度'!AN20=0,"皆減",ROUND('増減額'!AN20/'前年度'!AN20*100,1))))</f>
        <v>-48.3</v>
      </c>
      <c r="AO20" s="81">
        <f>IF(AND('当年度'!AO20=0,'前年度'!AO20=0),"",IF('前年度'!AO20=0,"皆増",IF('当年度'!AO20=0,"皆減",ROUND('増減額'!AO20/'前年度'!AO20*100,1))))</f>
      </c>
      <c r="AP20" s="81">
        <f>IF(AND('当年度'!AP20=0,'前年度'!AP20=0),"",IF('前年度'!AP20=0,"皆増",IF('当年度'!AP20=0,"皆減",ROUND('増減額'!AP20/'前年度'!AP20*100,1))))</f>
      </c>
      <c r="AQ20" s="81">
        <f>IF(AND('当年度'!AQ20=0,'前年度'!AQ20=0),"",IF('前年度'!AQ20=0,"皆増",IF('当年度'!AQ20=0,"皆減",ROUND('増減額'!AQ20/'前年度'!AQ20*100,1))))</f>
        <v>-3.8</v>
      </c>
      <c r="AR20" s="81"/>
      <c r="AS20" s="81">
        <f>IF(AND('当年度'!AS20=0,'前年度'!AS20=0),"",IF('前年度'!AS20=0,"皆増",IF('当年度'!AS20=0,"皆減",ROUND('増減額'!AS20/'前年度'!AS20*100,1))))</f>
        <v>-4.5</v>
      </c>
      <c r="AU20" s="49"/>
      <c r="AV20" s="49"/>
      <c r="AW20" s="49"/>
      <c r="AX20" s="49"/>
    </row>
    <row r="21" spans="1:50" ht="21" customHeight="1">
      <c r="A21" s="80"/>
      <c r="B21" s="75" t="s">
        <v>45</v>
      </c>
      <c r="C21" s="32">
        <f>IF(AND('当年度'!C21=0,'前年度'!C21=0),"",IF('前年度'!C21=0,"皆増",IF('当年度'!C21=0,"皆減",ROUND('増減額'!C21/'前年度'!C21*100,1))))</f>
        <v>-5.3</v>
      </c>
      <c r="D21" s="32">
        <f>IF(AND('当年度'!D21=0,'前年度'!D21=0),"",IF('前年度'!D21=0,"皆増",IF('当年度'!D21=0,"皆減",ROUND('増減額'!D21/'前年度'!D21*100,1))))</f>
      </c>
      <c r="E21" s="32">
        <f>IF(AND('当年度'!E21=0,'前年度'!E21=0),"",IF('前年度'!E21=0,"皆増",IF('当年度'!E21=0,"皆減",ROUND('増減額'!E21/'前年度'!E21*100,1))))</f>
        <v>-5</v>
      </c>
      <c r="F21" s="32">
        <f>IF(AND('当年度'!F21=0,'前年度'!F21=0),"",IF('前年度'!F21=0,"皆増",IF('当年度'!F21=0,"皆減",ROUND('増減額'!F21/'前年度'!F21*100,1))))</f>
        <v>-1.1</v>
      </c>
      <c r="G21" s="32">
        <f>IF(AND('当年度'!G21=0,'前年度'!G21=0),"",IF('前年度'!G21=0,"皆増",IF('当年度'!G21=0,"皆減",ROUND('増減額'!G21/'前年度'!G21*100,1))))</f>
        <v>19.2</v>
      </c>
      <c r="H21" s="32">
        <f>IF(AND('当年度'!H21=0,'前年度'!H21=0),"",IF('前年度'!H21=0,"皆増",IF('当年度'!H21=0,"皆減",ROUND('増減額'!H21/'前年度'!H21*100,1))))</f>
        <v>8.3</v>
      </c>
      <c r="I21" s="32">
        <f>IF(AND('当年度'!I21=0,'前年度'!I21=0),"",IF('前年度'!I21=0,"皆増",IF('当年度'!I21=0,"皆減",ROUND('増減額'!I21/'前年度'!I21*100,1))))</f>
      </c>
      <c r="J21" s="32">
        <f>IF(AND('当年度'!J21=0,'前年度'!J21=0),"",IF('前年度'!J21=0,"皆増",IF('当年度'!J21=0,"皆減",ROUND('増減額'!J21/'前年度'!J21*100,1))))</f>
        <v>-7.8</v>
      </c>
      <c r="K21" s="32" t="str">
        <f>IF(AND('当年度'!K21=0,'前年度'!K21=0),"",IF('前年度'!K21=0,"皆増",IF('当年度'!K21=0,"皆減",ROUND('増減額'!K21/'前年度'!K21*100,1))))</f>
        <v>皆増</v>
      </c>
      <c r="L21" s="32">
        <f>IF(AND('当年度'!L21=0,'前年度'!L21=0),"",IF('前年度'!L21=0,"皆増",IF('当年度'!L21=0,"皆減",ROUND('増減額'!L21/'前年度'!L21*100,1))))</f>
      </c>
      <c r="M21" s="32">
        <f>IF(AND('当年度'!M21=0,'前年度'!M21=0),"",IF('前年度'!M21=0,"皆増",IF('当年度'!M21=0,"皆減",ROUND('増減額'!M21/'前年度'!M21*100,1))))</f>
        <v>-9.5</v>
      </c>
      <c r="N21" s="32" t="str">
        <f>IF(AND('当年度'!N21=0,'前年度'!N21=0),"",IF('前年度'!N21=0,"皆増",IF('当年度'!N21=0,"皆減",ROUND('増減額'!N21/'前年度'!N21*100,1))))</f>
        <v>皆減</v>
      </c>
      <c r="O21" s="32">
        <f>IF(AND('当年度'!O21=0,'前年度'!O21=0),"",IF('前年度'!O21=0,"皆増",IF('当年度'!O21=0,"皆減",ROUND('増減額'!O21/'前年度'!O21*100,1))))</f>
      </c>
      <c r="P21" s="32">
        <f>IF(AND('当年度'!P21=0,'前年度'!P21=0),"",IF('前年度'!P21=0,"皆増",IF('当年度'!P21=0,"皆減",ROUND('増減額'!P21/'前年度'!P21*100,1))))</f>
        <v>-16.3</v>
      </c>
      <c r="Q21" s="32">
        <f>IF(AND('当年度'!Q21=0,'前年度'!Q21=0),"",IF('前年度'!Q21=0,"皆増",IF('当年度'!Q21=0,"皆減",ROUND('増減額'!Q21/'前年度'!Q21*100,1))))</f>
        <v>-16.3</v>
      </c>
      <c r="R21" s="32">
        <f>IF(AND('当年度'!R21=0,'前年度'!R21=0),"",IF('前年度'!R21=0,"皆増",IF('当年度'!R21=0,"皆減",ROUND('増減額'!R21/'前年度'!R21*100,1))))</f>
      </c>
      <c r="S21" s="32">
        <f>IF(AND('当年度'!S21=0,'前年度'!S21=0),"",IF('前年度'!S21=0,"皆増",IF('当年度'!S21=0,"皆減",ROUND('増減額'!S21/'前年度'!S21*100,1))))</f>
        <v>5</v>
      </c>
      <c r="T21" s="32">
        <f>IF(AND('当年度'!T21=0,'前年度'!T21=0),"",IF('前年度'!T21=0,"皆増",IF('当年度'!T21=0,"皆減",ROUND('増減額'!T21/'前年度'!T21*100,1))))</f>
        <v>-7</v>
      </c>
      <c r="U21" s="32">
        <f>IF(AND('当年度'!U21=0,'前年度'!U21=0),"",IF('前年度'!U21=0,"皆増",IF('当年度'!U21=0,"皆減",ROUND('増減額'!U21/'前年度'!U21*100,1))))</f>
      </c>
      <c r="V21" s="32">
        <f>IF(AND('当年度'!V21=0,'前年度'!V21=0),"",IF('前年度'!V21=0,"皆増",IF('当年度'!V21=0,"皆減",ROUND('増減額'!V21/'前年度'!V21*100,1))))</f>
      </c>
      <c r="W21" s="32">
        <f>IF(AND('当年度'!W21=0,'前年度'!W21=0),"",IF('前年度'!W21=0,"皆増",IF('当年度'!W21=0,"皆減",ROUND('増減額'!W21/'前年度'!W21*100,1))))</f>
      </c>
      <c r="X21" s="32">
        <f>IF(AND('当年度'!X21=0,'前年度'!X21=0),"",IF('前年度'!X21=0,"皆増",IF('当年度'!X21=0,"皆減",ROUND('増減額'!X21/'前年度'!X21*100,1))))</f>
      </c>
      <c r="Y21" s="32">
        <f>IF(AND('当年度'!Y21=0,'前年度'!Y21=0),"",IF('前年度'!Y21=0,"皆増",IF('当年度'!Y21=0,"皆減",ROUND('増減額'!Y21/'前年度'!Y21*100,1))))</f>
      </c>
      <c r="Z21" s="32">
        <f>IF(AND('当年度'!Z21=0,'前年度'!Z21=0),"",IF('前年度'!Z21=0,"皆増",IF('当年度'!Z21=0,"皆減",ROUND('増減額'!Z21/'前年度'!Z21*100,1))))</f>
      </c>
      <c r="AA21" s="32">
        <f>IF(AND('当年度'!AA21=0,'前年度'!AA21=0),"",IF('前年度'!AA21=0,"皆増",IF('当年度'!AA21=0,"皆減",ROUND('増減額'!AA21/'前年度'!AA21*100,1))))</f>
      </c>
      <c r="AB21" s="32">
        <f>IF(AND('当年度'!AB21=0,'前年度'!AB21=0),"",IF('前年度'!AB21=0,"皆増",IF('当年度'!AB21=0,"皆減",ROUND('増減額'!AB21/'前年度'!AB21*100,1))))</f>
        <v>-16.2</v>
      </c>
      <c r="AC21" s="32">
        <f>IF(AND('当年度'!AC21=0,'前年度'!AC21=0),"",IF('前年度'!AC21=0,"皆増",IF('当年度'!AC21=0,"皆減",ROUND('増減額'!AC21/'前年度'!AC21*100,1))))</f>
      </c>
      <c r="AD21" s="32">
        <f>IF(AND('当年度'!AD21=0,'前年度'!AD21=0),"",IF('前年度'!AD21=0,"皆増",IF('当年度'!AD21=0,"皆減",ROUND('増減額'!AD21/'前年度'!AD21*100,1))))</f>
      </c>
      <c r="AE21" s="32">
        <f>IF(AND('当年度'!AE21=0,'前年度'!AE21=0),"",IF('前年度'!AE21=0,"皆増",IF('当年度'!AE21=0,"皆減",ROUND('増減額'!AE21/'前年度'!AE21*100,1))))</f>
      </c>
      <c r="AF21" s="32">
        <f>IF(AND('当年度'!AF21=0,'前年度'!AF21=0),"",IF('前年度'!AF21=0,"皆増",IF('当年度'!AF21=0,"皆減",ROUND('増減額'!AF21/'前年度'!AF21*100,1))))</f>
      </c>
      <c r="AG21" s="32">
        <f>IF(AND('当年度'!AG21=0,'前年度'!AG21=0),"",IF('前年度'!AG21=0,"皆増",IF('当年度'!AG21=0,"皆減",ROUND('増減額'!AG21/'前年度'!AG21*100,1))))</f>
        <v>14.6</v>
      </c>
      <c r="AH21" s="32">
        <f>IF(AND('当年度'!AH21=0,'前年度'!AH21=0),"",IF('前年度'!AH21=0,"皆増",IF('当年度'!AH21=0,"皆減",ROUND('増減額'!AH21/'前年度'!AH21*100,1))))</f>
      </c>
      <c r="AI21" s="32">
        <f>IF(AND('当年度'!AI21=0,'前年度'!AI21=0),"",IF('前年度'!AI21=0,"皆増",IF('当年度'!AI21=0,"皆減",ROUND('増減額'!AI21/'前年度'!AI21*100,1))))</f>
        <v>-11.8</v>
      </c>
      <c r="AJ21" s="32">
        <f>IF(AND('当年度'!AJ21=0,'前年度'!AJ21=0),"",IF('前年度'!AJ21=0,"皆増",IF('当年度'!AJ21=0,"皆減",ROUND('増減額'!AJ21/'前年度'!AJ21*100,1))))</f>
      </c>
      <c r="AK21" s="32">
        <f>IF(AND('当年度'!AK21=0,'前年度'!AK21=0),"",IF('前年度'!AK21=0,"皆増",IF('当年度'!AK21=0,"皆減",ROUND('増減額'!AK21/'前年度'!AK21*100,1))))</f>
        <v>-9.4</v>
      </c>
      <c r="AL21" s="32">
        <f>IF(AND('当年度'!AL21=0,'前年度'!AL21=0),"",IF('前年度'!AL21=0,"皆増",IF('当年度'!AL21=0,"皆減",ROUND('増減額'!AL21/'前年度'!AL21*100,1))))</f>
        <v>-9</v>
      </c>
      <c r="AM21" s="32">
        <f>IF(AND('当年度'!AM21=0,'前年度'!AM21=0),"",IF('前年度'!AM21=0,"皆増",IF('当年度'!AM21=0,"皆減",ROUND('増減額'!AM21/'前年度'!AM21*100,1))))</f>
        <v>6.9</v>
      </c>
      <c r="AN21" s="32">
        <f>IF(AND('当年度'!AN21=0,'前年度'!AN21=0),"",IF('前年度'!AN21=0,"皆増",IF('当年度'!AN21=0,"皆減",ROUND('増減額'!AN21/'前年度'!AN21*100,1))))</f>
      </c>
      <c r="AO21" s="32">
        <f>IF(AND('当年度'!AO21=0,'前年度'!AO21=0),"",IF('前年度'!AO21=0,"皆増",IF('当年度'!AO21=0,"皆減",ROUND('増減額'!AO21/'前年度'!AO21*100,1))))</f>
      </c>
      <c r="AP21" s="32">
        <f>IF(AND('当年度'!AP21=0,'前年度'!AP21=0),"",IF('前年度'!AP21=0,"皆増",IF('当年度'!AP21=0,"皆減",ROUND('増減額'!AP21/'前年度'!AP21*100,1))))</f>
      </c>
      <c r="AQ21" s="32">
        <f>IF(AND('当年度'!AQ21=0,'前年度'!AQ21=0),"",IF('前年度'!AQ21=0,"皆増",IF('当年度'!AQ21=0,"皆減",ROUND('増減額'!AQ21/'前年度'!AQ21*100,1))))</f>
      </c>
      <c r="AR21" s="32"/>
      <c r="AS21" s="32">
        <f>IF(AND('当年度'!AS21=0,'前年度'!AS21=0),"",IF('前年度'!AS21=0,"皆増",IF('当年度'!AS21=0,"皆減",ROUND('増減額'!AS21/'前年度'!AS21*100,1))))</f>
        <v>-1.7</v>
      </c>
      <c r="AU21" s="49"/>
      <c r="AV21" s="49"/>
      <c r="AW21" s="49"/>
      <c r="AX21" s="49"/>
    </row>
    <row r="22" spans="1:45" ht="21" customHeight="1">
      <c r="A22" s="80"/>
      <c r="B22" s="75" t="s">
        <v>46</v>
      </c>
      <c r="C22" s="32">
        <f>IF(AND('当年度'!C22=0,'前年度'!C22=0),"",IF('前年度'!C22=0,"皆増",IF('当年度'!C22=0,"皆減",ROUND('増減額'!C22/'前年度'!C22*100,1))))</f>
        <v>-9.1</v>
      </c>
      <c r="D22" s="32">
        <f>IF(AND('当年度'!D22=0,'前年度'!D22=0),"",IF('前年度'!D22=0,"皆増",IF('当年度'!D22=0,"皆減",ROUND('増減額'!D22/'前年度'!D22*100,1))))</f>
        <v>-5.3</v>
      </c>
      <c r="E22" s="32">
        <f>IF(AND('当年度'!E22=0,'前年度'!E22=0),"",IF('前年度'!E22=0,"皆増",IF('当年度'!E22=0,"皆減",ROUND('増減額'!E22/'前年度'!E22*100,1))))</f>
        <v>-3.9</v>
      </c>
      <c r="F22" s="32">
        <f>IF(AND('当年度'!F22=0,'前年度'!F22=0),"",IF('前年度'!F22=0,"皆増",IF('当年度'!F22=0,"皆減",ROUND('増減額'!F22/'前年度'!F22*100,1))))</f>
        <v>235.5</v>
      </c>
      <c r="G22" s="32">
        <f>IF(AND('当年度'!G22=0,'前年度'!G22=0),"",IF('前年度'!G22=0,"皆増",IF('当年度'!G22=0,"皆減",ROUND('増減額'!G22/'前年度'!G22*100,1))))</f>
        <v>-0.8</v>
      </c>
      <c r="H22" s="32">
        <f>IF(AND('当年度'!H22=0,'前年度'!H22=0),"",IF('前年度'!H22=0,"皆増",IF('当年度'!H22=0,"皆減",ROUND('増減額'!H22/'前年度'!H22*100,1))))</f>
        <v>1</v>
      </c>
      <c r="I22" s="32">
        <f>IF(AND('当年度'!I22=0,'前年度'!I22=0),"",IF('前年度'!I22=0,"皆増",IF('当年度'!I22=0,"皆減",ROUND('増減額'!I22/'前年度'!I22*100,1))))</f>
        <v>-5.5</v>
      </c>
      <c r="J22" s="32">
        <f>IF(AND('当年度'!J22=0,'前年度'!J22=0),"",IF('前年度'!J22=0,"皆増",IF('当年度'!J22=0,"皆減",ROUND('増減額'!J22/'前年度'!J22*100,1))))</f>
        <v>-11.6</v>
      </c>
      <c r="K22" s="32">
        <f>IF(AND('当年度'!K22=0,'前年度'!K22=0),"",IF('前年度'!K22=0,"皆増",IF('当年度'!K22=0,"皆減",ROUND('増減額'!K22/'前年度'!K22*100,1))))</f>
      </c>
      <c r="L22" s="32">
        <f>IF(AND('当年度'!L22=0,'前年度'!L22=0),"",IF('前年度'!L22=0,"皆増",IF('当年度'!L22=0,"皆減",ROUND('増減額'!L22/'前年度'!L22*100,1))))</f>
      </c>
      <c r="M22" s="32">
        <f>IF(AND('当年度'!M22=0,'前年度'!M22=0),"",IF('前年度'!M22=0,"皆増",IF('当年度'!M22=0,"皆減",ROUND('増減額'!M22/'前年度'!M22*100,1))))</f>
        <v>-16.1</v>
      </c>
      <c r="N22" s="32">
        <f>IF(AND('当年度'!N22=0,'前年度'!N22=0),"",IF('前年度'!N22=0,"皆増",IF('当年度'!N22=0,"皆減",ROUND('増減額'!N22/'前年度'!N22*100,1))))</f>
        <v>-17.7</v>
      </c>
      <c r="O22" s="32">
        <f>IF(AND('当年度'!O22=0,'前年度'!O22=0),"",IF('前年度'!O22=0,"皆増",IF('当年度'!O22=0,"皆減",ROUND('増減額'!O22/'前年度'!O22*100,1))))</f>
        <v>-9.3</v>
      </c>
      <c r="P22" s="32">
        <f>IF(AND('当年度'!P22=0,'前年度'!P22=0),"",IF('前年度'!P22=0,"皆増",IF('当年度'!P22=0,"皆減",ROUND('増減額'!P22/'前年度'!P22*100,1))))</f>
      </c>
      <c r="Q22" s="32">
        <f>IF(AND('当年度'!Q22=0,'前年度'!Q22=0),"",IF('前年度'!Q22=0,"皆増",IF('当年度'!Q22=0,"皆減",ROUND('増減額'!Q22/'前年度'!Q22*100,1))))</f>
      </c>
      <c r="R22" s="32">
        <f>IF(AND('当年度'!R22=0,'前年度'!R22=0),"",IF('前年度'!R22=0,"皆増",IF('当年度'!R22=0,"皆減",ROUND('増減額'!R22/'前年度'!R22*100,1))))</f>
      </c>
      <c r="S22" s="32">
        <f>IF(AND('当年度'!S22=0,'前年度'!S22=0),"",IF('前年度'!S22=0,"皆増",IF('当年度'!S22=0,"皆減",ROUND('増減額'!S22/'前年度'!S22*100,1))))</f>
        <v>-17.9</v>
      </c>
      <c r="T22" s="32">
        <f>IF(AND('当年度'!T22=0,'前年度'!T22=0),"",IF('前年度'!T22=0,"皆増",IF('当年度'!T22=0,"皆減",ROUND('増減額'!T22/'前年度'!T22*100,1))))</f>
        <v>-7.7</v>
      </c>
      <c r="U22" s="32">
        <f>IF(AND('当年度'!U22=0,'前年度'!U22=0),"",IF('前年度'!U22=0,"皆増",IF('当年度'!U22=0,"皆減",ROUND('増減額'!U22/'前年度'!U22*100,1))))</f>
      </c>
      <c r="V22" s="32">
        <f>IF(AND('当年度'!V22=0,'前年度'!V22=0),"",IF('前年度'!V22=0,"皆増",IF('当年度'!V22=0,"皆減",ROUND('増減額'!V22/'前年度'!V22*100,1))))</f>
      </c>
      <c r="W22" s="32">
        <f>IF(AND('当年度'!W22=0,'前年度'!W22=0),"",IF('前年度'!W22=0,"皆増",IF('当年度'!W22=0,"皆減",ROUND('増減額'!W22/'前年度'!W22*100,1))))</f>
      </c>
      <c r="X22" s="32">
        <f>IF(AND('当年度'!X22=0,'前年度'!X22=0),"",IF('前年度'!X22=0,"皆増",IF('当年度'!X22=0,"皆減",ROUND('増減額'!X22/'前年度'!X22*100,1))))</f>
      </c>
      <c r="Y22" s="32">
        <f>IF(AND('当年度'!Y22=0,'前年度'!Y22=0),"",IF('前年度'!Y22=0,"皆増",IF('当年度'!Y22=0,"皆減",ROUND('増減額'!Y22/'前年度'!Y22*100,1))))</f>
      </c>
      <c r="Z22" s="32">
        <f>IF(AND('当年度'!Z22=0,'前年度'!Z22=0),"",IF('前年度'!Z22=0,"皆増",IF('当年度'!Z22=0,"皆減",ROUND('増減額'!Z22/'前年度'!Z22*100,1))))</f>
      </c>
      <c r="AA22" s="32">
        <f>IF(AND('当年度'!AA22=0,'前年度'!AA22=0),"",IF('前年度'!AA22=0,"皆増",IF('当年度'!AA22=0,"皆減",ROUND('増減額'!AA22/'前年度'!AA22*100,1))))</f>
      </c>
      <c r="AB22" s="32">
        <f>IF(AND('当年度'!AB22=0,'前年度'!AB22=0),"",IF('前年度'!AB22=0,"皆増",IF('当年度'!AB22=0,"皆減",ROUND('増減額'!AB22/'前年度'!AB22*100,1))))</f>
      </c>
      <c r="AC22" s="32">
        <f>IF(AND('当年度'!AC22=0,'前年度'!AC22=0),"",IF('前年度'!AC22=0,"皆増",IF('当年度'!AC22=0,"皆減",ROUND('増減額'!AC22/'前年度'!AC22*100,1))))</f>
      </c>
      <c r="AD22" s="32">
        <f>IF(AND('当年度'!AD22=0,'前年度'!AD22=0),"",IF('前年度'!AD22=0,"皆増",IF('当年度'!AD22=0,"皆減",ROUND('増減額'!AD22/'前年度'!AD22*100,1))))</f>
      </c>
      <c r="AE22" s="32">
        <f>IF(AND('当年度'!AE22=0,'前年度'!AE22=0),"",IF('前年度'!AE22=0,"皆増",IF('当年度'!AE22=0,"皆減",ROUND('増減額'!AE22/'前年度'!AE22*100,1))))</f>
      </c>
      <c r="AF22" s="32">
        <f>IF(AND('当年度'!AF22=0,'前年度'!AF22=0),"",IF('前年度'!AF22=0,"皆増",IF('当年度'!AF22=0,"皆減",ROUND('増減額'!AF22/'前年度'!AF22*100,1))))</f>
      </c>
      <c r="AG22" s="32">
        <f>IF(AND('当年度'!AG22=0,'前年度'!AG22=0),"",IF('前年度'!AG22=0,"皆増",IF('当年度'!AG22=0,"皆減",ROUND('増減額'!AG22/'前年度'!AG22*100,1))))</f>
        <v>-3.8</v>
      </c>
      <c r="AH22" s="32">
        <f>IF(AND('当年度'!AH22=0,'前年度'!AH22=0),"",IF('前年度'!AH22=0,"皆増",IF('当年度'!AH22=0,"皆減",ROUND('増減額'!AH22/'前年度'!AH22*100,1))))</f>
      </c>
      <c r="AI22" s="32">
        <f>IF(AND('当年度'!AI22=0,'前年度'!AI22=0),"",IF('前年度'!AI22=0,"皆増",IF('当年度'!AI22=0,"皆減",ROUND('増減額'!AI22/'前年度'!AI22*100,1))))</f>
        <v>-24.7</v>
      </c>
      <c r="AJ22" s="32">
        <f>IF(AND('当年度'!AJ22=0,'前年度'!AJ22=0),"",IF('前年度'!AJ22=0,"皆増",IF('当年度'!AJ22=0,"皆減",ROUND('増減額'!AJ22/'前年度'!AJ22*100,1))))</f>
      </c>
      <c r="AK22" s="32">
        <f>IF(AND('当年度'!AK22=0,'前年度'!AK22=0),"",IF('前年度'!AK22=0,"皆増",IF('当年度'!AK22=0,"皆減",ROUND('増減額'!AK22/'前年度'!AK22*100,1))))</f>
        <v>-9.9</v>
      </c>
      <c r="AL22" s="32">
        <f>IF(AND('当年度'!AL22=0,'前年度'!AL22=0),"",IF('前年度'!AL22=0,"皆増",IF('当年度'!AL22=0,"皆減",ROUND('増減額'!AL22/'前年度'!AL22*100,1))))</f>
        <v>-9.1</v>
      </c>
      <c r="AM22" s="32">
        <f>IF(AND('当年度'!AM22=0,'前年度'!AM22=0),"",IF('前年度'!AM22=0,"皆増",IF('当年度'!AM22=0,"皆減",ROUND('増減額'!AM22/'前年度'!AM22*100,1))))</f>
        <v>10.6</v>
      </c>
      <c r="AN22" s="32">
        <f>IF(AND('当年度'!AN22=0,'前年度'!AN22=0),"",IF('前年度'!AN22=0,"皆増",IF('当年度'!AN22=0,"皆減",ROUND('増減額'!AN22/'前年度'!AN22*100,1))))</f>
      </c>
      <c r="AO22" s="32">
        <f>IF(AND('当年度'!AO22=0,'前年度'!AO22=0),"",IF('前年度'!AO22=0,"皆増",IF('当年度'!AO22=0,"皆減",ROUND('増減額'!AO22/'前年度'!AO22*100,1))))</f>
      </c>
      <c r="AP22" s="32">
        <f>IF(AND('当年度'!AP22=0,'前年度'!AP22=0),"",IF('前年度'!AP22=0,"皆増",IF('当年度'!AP22=0,"皆減",ROUND('増減額'!AP22/'前年度'!AP22*100,1))))</f>
      </c>
      <c r="AQ22" s="32">
        <f>IF(AND('当年度'!AQ22=0,'前年度'!AQ22=0),"",IF('前年度'!AQ22=0,"皆増",IF('当年度'!AQ22=0,"皆減",ROUND('増減額'!AQ22/'前年度'!AQ22*100,1))))</f>
        <v>-5.2</v>
      </c>
      <c r="AR22" s="32"/>
      <c r="AS22" s="32">
        <f>IF(AND('当年度'!AS22=0,'前年度'!AS22=0),"",IF('前年度'!AS22=0,"皆増",IF('当年度'!AS22=0,"皆減",ROUND('増減額'!AS22/'前年度'!AS22*100,1))))</f>
        <v>-2.9</v>
      </c>
    </row>
    <row r="23" spans="1:45" ht="21" customHeight="1">
      <c r="A23" s="80"/>
      <c r="B23" s="75" t="s">
        <v>47</v>
      </c>
      <c r="C23" s="32">
        <f>IF(AND('当年度'!C23=0,'前年度'!C23=0),"",IF('前年度'!C23=0,"皆増",IF('当年度'!C23=0,"皆減",ROUND('増減額'!C23/'前年度'!C23*100,1))))</f>
        <v>-14.1</v>
      </c>
      <c r="D23" s="32">
        <f>IF(AND('当年度'!D23=0,'前年度'!D23=0),"",IF('前年度'!D23=0,"皆増",IF('当年度'!D23=0,"皆減",ROUND('増減額'!D23/'前年度'!D23*100,1))))</f>
        <v>-11.1</v>
      </c>
      <c r="E23" s="32">
        <f>IF(AND('当年度'!E23=0,'前年度'!E23=0),"",IF('前年度'!E23=0,"皆増",IF('当年度'!E23=0,"皆減",ROUND('増減額'!E23/'前年度'!E23*100,1))))</f>
        <v>-6.2</v>
      </c>
      <c r="F23" s="32">
        <f>IF(AND('当年度'!F23=0,'前年度'!F23=0),"",IF('前年度'!F23=0,"皆増",IF('当年度'!F23=0,"皆減",ROUND('増減額'!F23/'前年度'!F23*100,1))))</f>
      </c>
      <c r="G23" s="32">
        <f>IF(AND('当年度'!G23=0,'前年度'!G23=0),"",IF('前年度'!G23=0,"皆増",IF('当年度'!G23=0,"皆減",ROUND('増減額'!G23/'前年度'!G23*100,1))))</f>
        <v>10.7</v>
      </c>
      <c r="H23" s="32">
        <f>IF(AND('当年度'!H23=0,'前年度'!H23=0),"",IF('前年度'!H23=0,"皆増",IF('当年度'!H23=0,"皆減",ROUND('増減額'!H23/'前年度'!H23*100,1))))</f>
        <v>4.5</v>
      </c>
      <c r="I23" s="32" t="str">
        <f>IF(AND('当年度'!I23=0,'前年度'!I23=0),"",IF('前年度'!I23=0,"皆増",IF('当年度'!I23=0,"皆減",ROUND('増減額'!I23/'前年度'!I23*100,1))))</f>
        <v>皆増</v>
      </c>
      <c r="J23" s="32">
        <f>IF(AND('当年度'!J23=0,'前年度'!J23=0),"",IF('前年度'!J23=0,"皆増",IF('当年度'!J23=0,"皆減",ROUND('増減額'!J23/'前年度'!J23*100,1))))</f>
      </c>
      <c r="K23" s="32">
        <f>IF(AND('当年度'!K23=0,'前年度'!K23=0),"",IF('前年度'!K23=0,"皆増",IF('当年度'!K23=0,"皆減",ROUND('増減額'!K23/'前年度'!K23*100,1))))</f>
      </c>
      <c r="L23" s="32" t="str">
        <f>IF(AND('当年度'!L23=0,'前年度'!L23=0),"",IF('前年度'!L23=0,"皆増",IF('当年度'!L23=0,"皆減",ROUND('増減額'!L23/'前年度'!L23*100,1))))</f>
        <v>皆増</v>
      </c>
      <c r="M23" s="32">
        <f>IF(AND('当年度'!M23=0,'前年度'!M23=0),"",IF('前年度'!M23=0,"皆増",IF('当年度'!M23=0,"皆減",ROUND('増減額'!M23/'前年度'!M23*100,1))))</f>
        <v>-15.3</v>
      </c>
      <c r="N23" s="32" t="str">
        <f>IF(AND('当年度'!N23=0,'前年度'!N23=0),"",IF('前年度'!N23=0,"皆増",IF('当年度'!N23=0,"皆減",ROUND('増減額'!N23/'前年度'!N23*100,1))))</f>
        <v>皆減</v>
      </c>
      <c r="O23" s="32">
        <f>IF(AND('当年度'!O23=0,'前年度'!O23=0),"",IF('前年度'!O23=0,"皆増",IF('当年度'!O23=0,"皆減",ROUND('増減額'!O23/'前年度'!O23*100,1))))</f>
      </c>
      <c r="P23" s="32">
        <f>IF(AND('当年度'!P23=0,'前年度'!P23=0),"",IF('前年度'!P23=0,"皆増",IF('当年度'!P23=0,"皆減",ROUND('増減額'!P23/'前年度'!P23*100,1))))</f>
      </c>
      <c r="Q23" s="32">
        <f>IF(AND('当年度'!Q23=0,'前年度'!Q23=0),"",IF('前年度'!Q23=0,"皆増",IF('当年度'!Q23=0,"皆減",ROUND('増減額'!Q23/'前年度'!Q23*100,1))))</f>
        <v>-20</v>
      </c>
      <c r="R23" s="32">
        <f>IF(AND('当年度'!R23=0,'前年度'!R23=0),"",IF('前年度'!R23=0,"皆増",IF('当年度'!R23=0,"皆減",ROUND('増減額'!R23/'前年度'!R23*100,1))))</f>
      </c>
      <c r="S23" s="32">
        <f>IF(AND('当年度'!S23=0,'前年度'!S23=0),"",IF('前年度'!S23=0,"皆増",IF('当年度'!S23=0,"皆減",ROUND('増減額'!S23/'前年度'!S23*100,1))))</f>
        <v>-11.9</v>
      </c>
      <c r="T23" s="32">
        <f>IF(AND('当年度'!T23=0,'前年度'!T23=0),"",IF('前年度'!T23=0,"皆増",IF('当年度'!T23=0,"皆減",ROUND('増減額'!T23/'前年度'!T23*100,1))))</f>
      </c>
      <c r="U23" s="32">
        <f>IF(AND('当年度'!U23=0,'前年度'!U23=0),"",IF('前年度'!U23=0,"皆増",IF('当年度'!U23=0,"皆減",ROUND('増減額'!U23/'前年度'!U23*100,1))))</f>
      </c>
      <c r="V23" s="32">
        <f>IF(AND('当年度'!V23=0,'前年度'!V23=0),"",IF('前年度'!V23=0,"皆増",IF('当年度'!V23=0,"皆減",ROUND('増減額'!V23/'前年度'!V23*100,1))))</f>
      </c>
      <c r="W23" s="32">
        <f>IF(AND('当年度'!W23=0,'前年度'!W23=0),"",IF('前年度'!W23=0,"皆増",IF('当年度'!W23=0,"皆減",ROUND('増減額'!W23/'前年度'!W23*100,1))))</f>
        <v>-31.4</v>
      </c>
      <c r="X23" s="32">
        <f>IF(AND('当年度'!X23=0,'前年度'!X23=0),"",IF('前年度'!X23=0,"皆増",IF('当年度'!X23=0,"皆減",ROUND('増減額'!X23/'前年度'!X23*100,1))))</f>
      </c>
      <c r="Y23" s="32">
        <f>IF(AND('当年度'!Y23=0,'前年度'!Y23=0),"",IF('前年度'!Y23=0,"皆増",IF('当年度'!Y23=0,"皆減",ROUND('増減額'!Y23/'前年度'!Y23*100,1))))</f>
      </c>
      <c r="Z23" s="32">
        <f>IF(AND('当年度'!Z23=0,'前年度'!Z23=0),"",IF('前年度'!Z23=0,"皆増",IF('当年度'!Z23=0,"皆減",ROUND('増減額'!Z23/'前年度'!Z23*100,1))))</f>
      </c>
      <c r="AA23" s="32">
        <f>IF(AND('当年度'!AA23=0,'前年度'!AA23=0),"",IF('前年度'!AA23=0,"皆増",IF('当年度'!AA23=0,"皆減",ROUND('増減額'!AA23/'前年度'!AA23*100,1))))</f>
      </c>
      <c r="AB23" s="32">
        <f>IF(AND('当年度'!AB23=0,'前年度'!AB23=0),"",IF('前年度'!AB23=0,"皆増",IF('当年度'!AB23=0,"皆減",ROUND('増減額'!AB23/'前年度'!AB23*100,1))))</f>
        <v>-49.1</v>
      </c>
      <c r="AC23" s="32">
        <f>IF(AND('当年度'!AC23=0,'前年度'!AC23=0),"",IF('前年度'!AC23=0,"皆増",IF('当年度'!AC23=0,"皆減",ROUND('増減額'!AC23/'前年度'!AC23*100,1))))</f>
      </c>
      <c r="AD23" s="32">
        <f>IF(AND('当年度'!AD23=0,'前年度'!AD23=0),"",IF('前年度'!AD23=0,"皆増",IF('当年度'!AD23=0,"皆減",ROUND('増減額'!AD23/'前年度'!AD23*100,1))))</f>
      </c>
      <c r="AE23" s="32">
        <f>IF(AND('当年度'!AE23=0,'前年度'!AE23=0),"",IF('前年度'!AE23=0,"皆増",IF('当年度'!AE23=0,"皆減",ROUND('増減額'!AE23/'前年度'!AE23*100,1))))</f>
      </c>
      <c r="AF23" s="32">
        <f>IF(AND('当年度'!AF23=0,'前年度'!AF23=0),"",IF('前年度'!AF23=0,"皆増",IF('当年度'!AF23=0,"皆減",ROUND('増減額'!AF23/'前年度'!AF23*100,1))))</f>
      </c>
      <c r="AG23" s="32">
        <f>IF(AND('当年度'!AG23=0,'前年度'!AG23=0),"",IF('前年度'!AG23=0,"皆増",IF('当年度'!AG23=0,"皆減",ROUND('増減額'!AG23/'前年度'!AG23*100,1))))</f>
        <v>-9.3</v>
      </c>
      <c r="AH23" s="32">
        <f>IF(AND('当年度'!AH23=0,'前年度'!AH23=0),"",IF('前年度'!AH23=0,"皆増",IF('当年度'!AH23=0,"皆減",ROUND('増減額'!AH23/'前年度'!AH23*100,1))))</f>
      </c>
      <c r="AI23" s="32">
        <f>IF(AND('当年度'!AI23=0,'前年度'!AI23=0),"",IF('前年度'!AI23=0,"皆増",IF('当年度'!AI23=0,"皆減",ROUND('増減額'!AI23/'前年度'!AI23*100,1))))</f>
        <v>-30.8</v>
      </c>
      <c r="AJ23" s="32">
        <f>IF(AND('当年度'!AJ23=0,'前年度'!AJ23=0),"",IF('前年度'!AJ23=0,"皆増",IF('当年度'!AJ23=0,"皆減",ROUND('増減額'!AJ23/'前年度'!AJ23*100,1))))</f>
      </c>
      <c r="AK23" s="32">
        <f>IF(AND('当年度'!AK23=0,'前年度'!AK23=0),"",IF('前年度'!AK23=0,"皆増",IF('当年度'!AK23=0,"皆減",ROUND('増減額'!AK23/'前年度'!AK23*100,1))))</f>
        <v>-5.8</v>
      </c>
      <c r="AL23" s="32">
        <f>IF(AND('当年度'!AL23=0,'前年度'!AL23=0),"",IF('前年度'!AL23=0,"皆増",IF('当年度'!AL23=0,"皆減",ROUND('増減額'!AL23/'前年度'!AL23*100,1))))</f>
        <v>-9.1</v>
      </c>
      <c r="AM23" s="32">
        <f>IF(AND('当年度'!AM23=0,'前年度'!AM23=0),"",IF('前年度'!AM23=0,"皆増",IF('当年度'!AM23=0,"皆減",ROUND('増減額'!AM23/'前年度'!AM23*100,1))))</f>
        <v>7.9</v>
      </c>
      <c r="AN23" s="32" t="str">
        <f>IF(AND('当年度'!AN23=0,'前年度'!AN23=0),"",IF('前年度'!AN23=0,"皆増",IF('当年度'!AN23=0,"皆減",ROUND('増減額'!AN23/'前年度'!AN23*100,1))))</f>
        <v>皆減</v>
      </c>
      <c r="AO23" s="32">
        <f>IF(AND('当年度'!AO23=0,'前年度'!AO23=0),"",IF('前年度'!AO23=0,"皆増",IF('当年度'!AO23=0,"皆減",ROUND('増減額'!AO23/'前年度'!AO23*100,1))))</f>
      </c>
      <c r="AP23" s="32">
        <f>IF(AND('当年度'!AP23=0,'前年度'!AP23=0),"",IF('前年度'!AP23=0,"皆増",IF('当年度'!AP23=0,"皆減",ROUND('増減額'!AP23/'前年度'!AP23*100,1))))</f>
        <v>-31.6</v>
      </c>
      <c r="AQ23" s="32">
        <f>IF(AND('当年度'!AQ23=0,'前年度'!AQ23=0),"",IF('前年度'!AQ23=0,"皆増",IF('当年度'!AQ23=0,"皆減",ROUND('増減額'!AQ23/'前年度'!AQ23*100,1))))</f>
      </c>
      <c r="AR23" s="32"/>
      <c r="AS23" s="32">
        <f>IF(AND('当年度'!AS23=0,'前年度'!AS23=0),"",IF('前年度'!AS23=0,"皆増",IF('当年度'!AS23=0,"皆減",ROUND('増減額'!AS23/'前年度'!AS23*100,1))))</f>
        <v>-1.4</v>
      </c>
    </row>
    <row r="24" spans="1:45" ht="21" customHeight="1">
      <c r="A24" s="80"/>
      <c r="B24" s="75" t="s">
        <v>48</v>
      </c>
      <c r="C24" s="32">
        <f>IF(AND('当年度'!C24=0,'前年度'!C24=0),"",IF('前年度'!C24=0,"皆増",IF('当年度'!C24=0,"皆減",ROUND('増減額'!C24/'前年度'!C24*100,1))))</f>
        <v>-74.3</v>
      </c>
      <c r="D24" s="32">
        <f>IF(AND('当年度'!D24=0,'前年度'!D24=0),"",IF('前年度'!D24=0,"皆増",IF('当年度'!D24=0,"皆減",ROUND('増減額'!D24/'前年度'!D24*100,1))))</f>
      </c>
      <c r="E24" s="32">
        <f>IF(AND('当年度'!E24=0,'前年度'!E24=0),"",IF('前年度'!E24=0,"皆増",IF('当年度'!E24=0,"皆減",ROUND('増減額'!E24/'前年度'!E24*100,1))))</f>
      </c>
      <c r="F24" s="32">
        <f>IF(AND('当年度'!F24=0,'前年度'!F24=0),"",IF('前年度'!F24=0,"皆増",IF('当年度'!F24=0,"皆減",ROUND('増減額'!F24/'前年度'!F24*100,1))))</f>
      </c>
      <c r="G24" s="32">
        <f>IF(AND('当年度'!G24=0,'前年度'!G24=0),"",IF('前年度'!G24=0,"皆増",IF('当年度'!G24=0,"皆減",ROUND('増減額'!G24/'前年度'!G24*100,1))))</f>
        <v>-5.3</v>
      </c>
      <c r="H24" s="32">
        <f>IF(AND('当年度'!H24=0,'前年度'!H24=0),"",IF('前年度'!H24=0,"皆増",IF('当年度'!H24=0,"皆減",ROUND('増減額'!H24/'前年度'!H24*100,1))))</f>
        <v>-5.3</v>
      </c>
      <c r="I24" s="32">
        <f>IF(AND('当年度'!I24=0,'前年度'!I24=0),"",IF('前年度'!I24=0,"皆増",IF('当年度'!I24=0,"皆減",ROUND('増減額'!I24/'前年度'!I24*100,1))))</f>
      </c>
      <c r="J24" s="32">
        <f>IF(AND('当年度'!J24=0,'前年度'!J24=0),"",IF('前年度'!J24=0,"皆増",IF('当年度'!J24=0,"皆減",ROUND('増減額'!J24/'前年度'!J24*100,1))))</f>
      </c>
      <c r="K24" s="32">
        <f>IF(AND('当年度'!K24=0,'前年度'!K24=0),"",IF('前年度'!K24=0,"皆増",IF('当年度'!K24=0,"皆減",ROUND('増減額'!K24/'前年度'!K24*100,1))))</f>
      </c>
      <c r="L24" s="32">
        <f>IF(AND('当年度'!L24=0,'前年度'!L24=0),"",IF('前年度'!L24=0,"皆増",IF('当年度'!L24=0,"皆減",ROUND('増減額'!L24/'前年度'!L24*100,1))))</f>
      </c>
      <c r="M24" s="32">
        <f>IF(AND('当年度'!M24=0,'前年度'!M24=0),"",IF('前年度'!M24=0,"皆増",IF('当年度'!M24=0,"皆減",ROUND('増減額'!M24/'前年度'!M24*100,1))))</f>
        <v>-16.1</v>
      </c>
      <c r="N24" s="32">
        <f>IF(AND('当年度'!N24=0,'前年度'!N24=0),"",IF('前年度'!N24=0,"皆増",IF('当年度'!N24=0,"皆減",ROUND('増減額'!N24/'前年度'!N24*100,1))))</f>
      </c>
      <c r="O24" s="32">
        <f>IF(AND('当年度'!O24=0,'前年度'!O24=0),"",IF('前年度'!O24=0,"皆増",IF('当年度'!O24=0,"皆減",ROUND('増減額'!O24/'前年度'!O24*100,1))))</f>
      </c>
      <c r="P24" s="32">
        <f>IF(AND('当年度'!P24=0,'前年度'!P24=0),"",IF('前年度'!P24=0,"皆増",IF('当年度'!P24=0,"皆減",ROUND('増減額'!P24/'前年度'!P24*100,1))))</f>
      </c>
      <c r="Q24" s="32">
        <f>IF(AND('当年度'!Q24=0,'前年度'!Q24=0),"",IF('前年度'!Q24=0,"皆増",IF('当年度'!Q24=0,"皆減",ROUND('増減額'!Q24/'前年度'!Q24*100,1))))</f>
      </c>
      <c r="R24" s="32">
        <f>IF(AND('当年度'!R24=0,'前年度'!R24=0),"",IF('前年度'!R24=0,"皆増",IF('当年度'!R24=0,"皆減",ROUND('増減額'!R24/'前年度'!R24*100,1))))</f>
      </c>
      <c r="S24" s="32">
        <f>IF(AND('当年度'!S24=0,'前年度'!S24=0),"",IF('前年度'!S24=0,"皆増",IF('当年度'!S24=0,"皆減",ROUND('増減額'!S24/'前年度'!S24*100,1))))</f>
      </c>
      <c r="T24" s="32">
        <f>IF(AND('当年度'!T24=0,'前年度'!T24=0),"",IF('前年度'!T24=0,"皆増",IF('当年度'!T24=0,"皆減",ROUND('増減額'!T24/'前年度'!T24*100,1))))</f>
      </c>
      <c r="U24" s="32">
        <f>IF(AND('当年度'!U24=0,'前年度'!U24=0),"",IF('前年度'!U24=0,"皆増",IF('当年度'!U24=0,"皆減",ROUND('増減額'!U24/'前年度'!U24*100,1))))</f>
      </c>
      <c r="V24" s="32">
        <f>IF(AND('当年度'!V24=0,'前年度'!V24=0),"",IF('前年度'!V24=0,"皆増",IF('当年度'!V24=0,"皆減",ROUND('増減額'!V24/'前年度'!V24*100,1))))</f>
      </c>
      <c r="W24" s="32">
        <f>IF(AND('当年度'!W24=0,'前年度'!W24=0),"",IF('前年度'!W24=0,"皆増",IF('当年度'!W24=0,"皆減",ROUND('増減額'!W24/'前年度'!W24*100,1))))</f>
      </c>
      <c r="X24" s="32">
        <f>IF(AND('当年度'!X24=0,'前年度'!X24=0),"",IF('前年度'!X24=0,"皆増",IF('当年度'!X24=0,"皆減",ROUND('増減額'!X24/'前年度'!X24*100,1))))</f>
      </c>
      <c r="Y24" s="32">
        <f>IF(AND('当年度'!Y24=0,'前年度'!Y24=0),"",IF('前年度'!Y24=0,"皆増",IF('当年度'!Y24=0,"皆減",ROUND('増減額'!Y24/'前年度'!Y24*100,1))))</f>
      </c>
      <c r="Z24" s="32">
        <f>IF(AND('当年度'!Z24=0,'前年度'!Z24=0),"",IF('前年度'!Z24=0,"皆増",IF('当年度'!Z24=0,"皆減",ROUND('増減額'!Z24/'前年度'!Z24*100,1))))</f>
      </c>
      <c r="AA24" s="32">
        <f>IF(AND('当年度'!AA24=0,'前年度'!AA24=0),"",IF('前年度'!AA24=0,"皆増",IF('当年度'!AA24=0,"皆減",ROUND('増減額'!AA24/'前年度'!AA24*100,1))))</f>
      </c>
      <c r="AB24" s="32">
        <f>IF(AND('当年度'!AB24=0,'前年度'!AB24=0),"",IF('前年度'!AB24=0,"皆増",IF('当年度'!AB24=0,"皆減",ROUND('増減額'!AB24/'前年度'!AB24*100,1))))</f>
        <v>-16</v>
      </c>
      <c r="AC24" s="32">
        <f>IF(AND('当年度'!AC24=0,'前年度'!AC24=0),"",IF('前年度'!AC24=0,"皆増",IF('当年度'!AC24=0,"皆減",ROUND('増減額'!AC24/'前年度'!AC24*100,1))))</f>
      </c>
      <c r="AD24" s="32">
        <f>IF(AND('当年度'!AD24=0,'前年度'!AD24=0),"",IF('前年度'!AD24=0,"皆増",IF('当年度'!AD24=0,"皆減",ROUND('増減額'!AD24/'前年度'!AD24*100,1))))</f>
      </c>
      <c r="AE24" s="32">
        <f>IF(AND('当年度'!AE24=0,'前年度'!AE24=0),"",IF('前年度'!AE24=0,"皆増",IF('当年度'!AE24=0,"皆減",ROUND('増減額'!AE24/'前年度'!AE24*100,1))))</f>
      </c>
      <c r="AF24" s="32">
        <f>IF(AND('当年度'!AF24=0,'前年度'!AF24=0),"",IF('前年度'!AF24=0,"皆増",IF('当年度'!AF24=0,"皆減",ROUND('増減額'!AF24/'前年度'!AF24*100,1))))</f>
      </c>
      <c r="AG24" s="32">
        <f>IF(AND('当年度'!AG24=0,'前年度'!AG24=0),"",IF('前年度'!AG24=0,"皆増",IF('当年度'!AG24=0,"皆減",ROUND('増減額'!AG24/'前年度'!AG24*100,1))))</f>
        <v>-5.1</v>
      </c>
      <c r="AH24" s="32">
        <f>IF(AND('当年度'!AH24=0,'前年度'!AH24=0),"",IF('前年度'!AH24=0,"皆増",IF('当年度'!AH24=0,"皆減",ROUND('増減額'!AH24/'前年度'!AH24*100,1))))</f>
      </c>
      <c r="AI24" s="32">
        <f>IF(AND('当年度'!AI24=0,'前年度'!AI24=0),"",IF('前年度'!AI24=0,"皆増",IF('当年度'!AI24=0,"皆減",ROUND('増減額'!AI24/'前年度'!AI24*100,1))))</f>
        <v>-28.6</v>
      </c>
      <c r="AJ24" s="32">
        <f>IF(AND('当年度'!AJ24=0,'前年度'!AJ24=0),"",IF('前年度'!AJ24=0,"皆増",IF('当年度'!AJ24=0,"皆減",ROUND('増減額'!AJ24/'前年度'!AJ24*100,1))))</f>
      </c>
      <c r="AK24" s="32">
        <f>IF(AND('当年度'!AK24=0,'前年度'!AK24=0),"",IF('前年度'!AK24=0,"皆増",IF('当年度'!AK24=0,"皆減",ROUND('増減額'!AK24/'前年度'!AK24*100,1))))</f>
      </c>
      <c r="AL24" s="32">
        <f>IF(AND('当年度'!AL24=0,'前年度'!AL24=0),"",IF('前年度'!AL24=0,"皆増",IF('当年度'!AL24=0,"皆減",ROUND('増減額'!AL24/'前年度'!AL24*100,1))))</f>
      </c>
      <c r="AM24" s="32">
        <f>IF(AND('当年度'!AM24=0,'前年度'!AM24=0),"",IF('前年度'!AM24=0,"皆増",IF('当年度'!AM24=0,"皆減",ROUND('増減額'!AM24/'前年度'!AM24*100,1))))</f>
      </c>
      <c r="AN24" s="32">
        <f>IF(AND('当年度'!AN24=0,'前年度'!AN24=0),"",IF('前年度'!AN24=0,"皆増",IF('当年度'!AN24=0,"皆減",ROUND('増減額'!AN24/'前年度'!AN24*100,1))))</f>
      </c>
      <c r="AO24" s="32">
        <f>IF(AND('当年度'!AO24=0,'前年度'!AO24=0),"",IF('前年度'!AO24=0,"皆増",IF('当年度'!AO24=0,"皆減",ROUND('増減額'!AO24/'前年度'!AO24*100,1))))</f>
      </c>
      <c r="AP24" s="32">
        <f>IF(AND('当年度'!AP24=0,'前年度'!AP24=0),"",IF('前年度'!AP24=0,"皆増",IF('当年度'!AP24=0,"皆減",ROUND('増減額'!AP24/'前年度'!AP24*100,1))))</f>
      </c>
      <c r="AQ24" s="32">
        <f>IF(AND('当年度'!AQ24=0,'前年度'!AQ24=0),"",IF('前年度'!AQ24=0,"皆増",IF('当年度'!AQ24=0,"皆減",ROUND('増減額'!AQ24/'前年度'!AQ24*100,1))))</f>
      </c>
      <c r="AR24" s="32"/>
      <c r="AS24" s="32">
        <f>IF(AND('当年度'!AS24=0,'前年度'!AS24=0),"",IF('前年度'!AS24=0,"皆増",IF('当年度'!AS24=0,"皆減",ROUND('増減額'!AS24/'前年度'!AS24*100,1))))</f>
        <v>-12.2</v>
      </c>
    </row>
    <row r="25" spans="1:45" ht="21" customHeight="1">
      <c r="A25" s="80"/>
      <c r="B25" s="74" t="s">
        <v>49</v>
      </c>
      <c r="C25" s="32">
        <f>IF(AND('当年度'!C25=0,'前年度'!C25=0),"",IF('前年度'!C25=0,"皆増",IF('当年度'!C25=0,"皆減",ROUND('増減額'!C25/'前年度'!C25*100,1))))</f>
        <v>-26.1</v>
      </c>
      <c r="D25" s="32">
        <f>IF(AND('当年度'!D25=0,'前年度'!D25=0),"",IF('前年度'!D25=0,"皆増",IF('当年度'!D25=0,"皆減",ROUND('増減額'!D25/'前年度'!D25*100,1))))</f>
        <v>-24.9</v>
      </c>
      <c r="E25" s="32">
        <f>IF(AND('当年度'!E25=0,'前年度'!E25=0),"",IF('前年度'!E25=0,"皆増",IF('当年度'!E25=0,"皆減",ROUND('増減額'!E25/'前年度'!E25*100,1))))</f>
        <v>-18.8</v>
      </c>
      <c r="F25" s="32">
        <f>IF(AND('当年度'!F25=0,'前年度'!F25=0),"",IF('前年度'!F25=0,"皆増",IF('当年度'!F25=0,"皆減",ROUND('増減額'!F25/'前年度'!F25*100,1))))</f>
        <v>-24.7</v>
      </c>
      <c r="G25" s="32">
        <f>IF(AND('当年度'!G25=0,'前年度'!G25=0),"",IF('前年度'!G25=0,"皆増",IF('当年度'!G25=0,"皆減",ROUND('増減額'!G25/'前年度'!G25*100,1))))</f>
        <v>-7.7</v>
      </c>
      <c r="H25" s="32">
        <f>IF(AND('当年度'!H25=0,'前年度'!H25=0),"",IF('前年度'!H25=0,"皆増",IF('当年度'!H25=0,"皆減",ROUND('増減額'!H25/'前年度'!H25*100,1))))</f>
        <v>-6.8</v>
      </c>
      <c r="I25" s="32">
        <f>IF(AND('当年度'!I25=0,'前年度'!I25=0),"",IF('前年度'!I25=0,"皆増",IF('当年度'!I25=0,"皆減",ROUND('増減額'!I25/'前年度'!I25*100,1))))</f>
      </c>
      <c r="J25" s="32">
        <f>IF(AND('当年度'!J25=0,'前年度'!J25=0),"",IF('前年度'!J25=0,"皆増",IF('当年度'!J25=0,"皆減",ROUND('増減額'!J25/'前年度'!J25*100,1))))</f>
        <v>-25.2</v>
      </c>
      <c r="K25" s="32">
        <f>IF(AND('当年度'!K25=0,'前年度'!K25=0),"",IF('前年度'!K25=0,"皆増",IF('当年度'!K25=0,"皆減",ROUND('増減額'!K25/'前年度'!K25*100,1))))</f>
      </c>
      <c r="L25" s="32" t="str">
        <f>IF(AND('当年度'!L25=0,'前年度'!L25=0),"",IF('前年度'!L25=0,"皆増",IF('当年度'!L25=0,"皆減",ROUND('増減額'!L25/'前年度'!L25*100,1))))</f>
        <v>皆増</v>
      </c>
      <c r="M25" s="32">
        <f>IF(AND('当年度'!M25=0,'前年度'!M25=0),"",IF('前年度'!M25=0,"皆増",IF('当年度'!M25=0,"皆減",ROUND('増減額'!M25/'前年度'!M25*100,1))))</f>
        <v>-1.7</v>
      </c>
      <c r="N25" s="32">
        <f>IF(AND('当年度'!N25=0,'前年度'!N25=0),"",IF('前年度'!N25=0,"皆増",IF('当年度'!N25=0,"皆減",ROUND('増減額'!N25/'前年度'!N25*100,1))))</f>
        <v>-8.5</v>
      </c>
      <c r="O25" s="32">
        <f>IF(AND('当年度'!O25=0,'前年度'!O25=0),"",IF('前年度'!O25=0,"皆増",IF('当年度'!O25=0,"皆減",ROUND('増減額'!O25/'前年度'!O25*100,1))))</f>
        <v>-19.7</v>
      </c>
      <c r="P25" s="32">
        <f>IF(AND('当年度'!P25=0,'前年度'!P25=0),"",IF('前年度'!P25=0,"皆増",IF('当年度'!P25=0,"皆減",ROUND('増減額'!P25/'前年度'!P25*100,1))))</f>
      </c>
      <c r="Q25" s="32">
        <f>IF(AND('当年度'!Q25=0,'前年度'!Q25=0),"",IF('前年度'!Q25=0,"皆増",IF('当年度'!Q25=0,"皆減",ROUND('増減額'!Q25/'前年度'!Q25*100,1))))</f>
        <v>-9.7</v>
      </c>
      <c r="R25" s="32">
        <f>IF(AND('当年度'!R25=0,'前年度'!R25=0),"",IF('前年度'!R25=0,"皆増",IF('当年度'!R25=0,"皆減",ROUND('増減額'!R25/'前年度'!R25*100,1))))</f>
        <v>15.6</v>
      </c>
      <c r="S25" s="32">
        <f>IF(AND('当年度'!S25=0,'前年度'!S25=0),"",IF('前年度'!S25=0,"皆増",IF('当年度'!S25=0,"皆減",ROUND('増減額'!S25/'前年度'!S25*100,1))))</f>
        <v>-12.9</v>
      </c>
      <c r="T25" s="32">
        <f>IF(AND('当年度'!T25=0,'前年度'!T25=0),"",IF('前年度'!T25=0,"皆増",IF('当年度'!T25=0,"皆減",ROUND('増減額'!T25/'前年度'!T25*100,1))))</f>
        <v>-9.5</v>
      </c>
      <c r="U25" s="32">
        <f>IF(AND('当年度'!U25=0,'前年度'!U25=0),"",IF('前年度'!U25=0,"皆増",IF('当年度'!U25=0,"皆減",ROUND('増減額'!U25/'前年度'!U25*100,1))))</f>
        <v>-13.8</v>
      </c>
      <c r="V25" s="32">
        <f>IF(AND('当年度'!V25=0,'前年度'!V25=0),"",IF('前年度'!V25=0,"皆増",IF('当年度'!V25=0,"皆減",ROUND('増減額'!V25/'前年度'!V25*100,1))))</f>
      </c>
      <c r="W25" s="32">
        <f>IF(AND('当年度'!W25=0,'前年度'!W25=0),"",IF('前年度'!W25=0,"皆増",IF('当年度'!W25=0,"皆減",ROUND('増減額'!W25/'前年度'!W25*100,1))))</f>
        <v>-30.3</v>
      </c>
      <c r="X25" s="32">
        <f>IF(AND('当年度'!X25=0,'前年度'!X25=0),"",IF('前年度'!X25=0,"皆増",IF('当年度'!X25=0,"皆減",ROUND('増減額'!X25/'前年度'!X25*100,1))))</f>
        <v>-32.6</v>
      </c>
      <c r="Y25" s="32">
        <f>IF(AND('当年度'!Y25=0,'前年度'!Y25=0),"",IF('前年度'!Y25=0,"皆増",IF('当年度'!Y25=0,"皆減",ROUND('増減額'!Y25/'前年度'!Y25*100,1))))</f>
      </c>
      <c r="Z25" s="32">
        <f>IF(AND('当年度'!Z25=0,'前年度'!Z25=0),"",IF('前年度'!Z25=0,"皆増",IF('当年度'!Z25=0,"皆減",ROUND('増減額'!Z25/'前年度'!Z25*100,1))))</f>
      </c>
      <c r="AA25" s="32">
        <f>IF(AND('当年度'!AA25=0,'前年度'!AA25=0),"",IF('前年度'!AA25=0,"皆増",IF('当年度'!AA25=0,"皆減",ROUND('増減額'!AA25/'前年度'!AA25*100,1))))</f>
      </c>
      <c r="AB25" s="32" t="str">
        <f>IF(AND('当年度'!AB25=0,'前年度'!AB25=0),"",IF('前年度'!AB25=0,"皆増",IF('当年度'!AB25=0,"皆減",ROUND('増減額'!AB25/'前年度'!AB25*100,1))))</f>
        <v>皆減</v>
      </c>
      <c r="AC25" s="32">
        <f>IF(AND('当年度'!AC25=0,'前年度'!AC25=0),"",IF('前年度'!AC25=0,"皆増",IF('当年度'!AC25=0,"皆減",ROUND('増減額'!AC25/'前年度'!AC25*100,1))))</f>
      </c>
      <c r="AD25" s="32">
        <f>IF(AND('当年度'!AD25=0,'前年度'!AD25=0),"",IF('前年度'!AD25=0,"皆増",IF('当年度'!AD25=0,"皆減",ROUND('増減額'!AD25/'前年度'!AD25*100,1))))</f>
      </c>
      <c r="AE25" s="32" t="str">
        <f>IF(AND('当年度'!AE25=0,'前年度'!AE25=0),"",IF('前年度'!AE25=0,"皆増",IF('当年度'!AE25=0,"皆減",ROUND('増減額'!AE25/'前年度'!AE25*100,1))))</f>
        <v>皆減</v>
      </c>
      <c r="AF25" s="32">
        <f>IF(AND('当年度'!AF25=0,'前年度'!AF25=0),"",IF('前年度'!AF25=0,"皆増",IF('当年度'!AF25=0,"皆減",ROUND('増減額'!AF25/'前年度'!AF25*100,1))))</f>
      </c>
      <c r="AG25" s="32">
        <f>IF(AND('当年度'!AG25=0,'前年度'!AG25=0),"",IF('前年度'!AG25=0,"皆増",IF('当年度'!AG25=0,"皆減",ROUND('増減額'!AG25/'前年度'!AG25*100,1))))</f>
        <v>-10.8</v>
      </c>
      <c r="AH25" s="32">
        <f>IF(AND('当年度'!AH25=0,'前年度'!AH25=0),"",IF('前年度'!AH25=0,"皆増",IF('当年度'!AH25=0,"皆減",ROUND('増減額'!AH25/'前年度'!AH25*100,1))))</f>
      </c>
      <c r="AI25" s="32">
        <f>IF(AND('当年度'!AI25=0,'前年度'!AI25=0),"",IF('前年度'!AI25=0,"皆増",IF('当年度'!AI25=0,"皆減",ROUND('増減額'!AI25/'前年度'!AI25*100,1))))</f>
        <v>-57.8</v>
      </c>
      <c r="AJ25" s="32">
        <f>IF(AND('当年度'!AJ25=0,'前年度'!AJ25=0),"",IF('前年度'!AJ25=0,"皆増",IF('当年度'!AJ25=0,"皆減",ROUND('増減額'!AJ25/'前年度'!AJ25*100,1))))</f>
      </c>
      <c r="AK25" s="32">
        <f>IF(AND('当年度'!AK25=0,'前年度'!AK25=0),"",IF('前年度'!AK25=0,"皆増",IF('当年度'!AK25=0,"皆減",ROUND('増減額'!AK25/'前年度'!AK25*100,1))))</f>
        <v>-8.9</v>
      </c>
      <c r="AL25" s="32">
        <f>IF(AND('当年度'!AL25=0,'前年度'!AL25=0),"",IF('前年度'!AL25=0,"皆増",IF('当年度'!AL25=0,"皆減",ROUND('増減額'!AL25/'前年度'!AL25*100,1))))</f>
        <v>-9.1</v>
      </c>
      <c r="AM25" s="32">
        <f>IF(AND('当年度'!AM25=0,'前年度'!AM25=0),"",IF('前年度'!AM25=0,"皆増",IF('当年度'!AM25=0,"皆減",ROUND('増減額'!AM25/'前年度'!AM25*100,1))))</f>
        <v>7.3</v>
      </c>
      <c r="AN25" s="32" t="str">
        <f>IF(AND('当年度'!AN25=0,'前年度'!AN25=0),"",IF('前年度'!AN25=0,"皆増",IF('当年度'!AN25=0,"皆減",ROUND('増減額'!AN25/'前年度'!AN25*100,1))))</f>
        <v>皆減</v>
      </c>
      <c r="AO25" s="32">
        <f>IF(AND('当年度'!AO25=0,'前年度'!AO25=0),"",IF('前年度'!AO25=0,"皆増",IF('当年度'!AO25=0,"皆減",ROUND('増減額'!AO25/'前年度'!AO25*100,1))))</f>
      </c>
      <c r="AP25" s="32">
        <f>IF(AND('当年度'!AP25=0,'前年度'!AP25=0),"",IF('前年度'!AP25=0,"皆増",IF('当年度'!AP25=0,"皆減",ROUND('増減額'!AP25/'前年度'!AP25*100,1))))</f>
        <v>-45.7</v>
      </c>
      <c r="AQ25" s="32">
        <f>IF(AND('当年度'!AQ25=0,'前年度'!AQ25=0),"",IF('前年度'!AQ25=0,"皆増",IF('当年度'!AQ25=0,"皆減",ROUND('増減額'!AQ25/'前年度'!AQ25*100,1))))</f>
        <v>-12.5</v>
      </c>
      <c r="AR25" s="32"/>
      <c r="AS25" s="32">
        <f>IF(AND('当年度'!AS25=0,'前年度'!AS25=0),"",IF('前年度'!AS25=0,"皆増",IF('当年度'!AS25=0,"皆減",ROUND('増減額'!AS25/'前年度'!AS25*100,1))))</f>
        <v>-2.7</v>
      </c>
    </row>
    <row r="26" spans="1:45" ht="21" customHeight="1">
      <c r="A26" s="80"/>
      <c r="B26" s="75" t="s">
        <v>50</v>
      </c>
      <c r="C26" s="32">
        <f>IF(AND('当年度'!C26=0,'前年度'!C26=0),"",IF('前年度'!C26=0,"皆増",IF('当年度'!C26=0,"皆減",ROUND('増減額'!C26/'前年度'!C26*100,1))))</f>
        <v>-2.6</v>
      </c>
      <c r="D26" s="32">
        <f>IF(AND('当年度'!D26=0,'前年度'!D26=0),"",IF('前年度'!D26=0,"皆増",IF('当年度'!D26=0,"皆減",ROUND('増減額'!D26/'前年度'!D26*100,1))))</f>
        <v>-3.1</v>
      </c>
      <c r="E26" s="32">
        <f>IF(AND('当年度'!E26=0,'前年度'!E26=0),"",IF('前年度'!E26=0,"皆増",IF('当年度'!E26=0,"皆減",ROUND('増減額'!E26/'前年度'!E26*100,1))))</f>
        <v>-0.1</v>
      </c>
      <c r="F26" s="32" t="str">
        <f>IF(AND('当年度'!F26=0,'前年度'!F26=0),"",IF('前年度'!F26=0,"皆増",IF('当年度'!F26=0,"皆減",ROUND('増減額'!F26/'前年度'!F26*100,1))))</f>
        <v>皆減</v>
      </c>
      <c r="G26" s="32">
        <f>IF(AND('当年度'!G26=0,'前年度'!G26=0),"",IF('前年度'!G26=0,"皆増",IF('当年度'!G26=0,"皆減",ROUND('増減額'!G26/'前年度'!G26*100,1))))</f>
        <v>-11.5</v>
      </c>
      <c r="H26" s="32">
        <f>IF(AND('当年度'!H26=0,'前年度'!H26=0),"",IF('前年度'!H26=0,"皆増",IF('当年度'!H26=0,"皆減",ROUND('増減額'!H26/'前年度'!H26*100,1))))</f>
        <v>-12.1</v>
      </c>
      <c r="I26" s="32">
        <f>IF(AND('当年度'!I26=0,'前年度'!I26=0),"",IF('前年度'!I26=0,"皆増",IF('当年度'!I26=0,"皆減",ROUND('増減額'!I26/'前年度'!I26*100,1))))</f>
      </c>
      <c r="J26" s="32">
        <f>IF(AND('当年度'!J26=0,'前年度'!J26=0),"",IF('前年度'!J26=0,"皆増",IF('当年度'!J26=0,"皆減",ROUND('増減額'!J26/'前年度'!J26*100,1))))</f>
        <v>-10.7</v>
      </c>
      <c r="K26" s="32">
        <f>IF(AND('当年度'!K26=0,'前年度'!K26=0),"",IF('前年度'!K26=0,"皆増",IF('当年度'!K26=0,"皆減",ROUND('増減額'!K26/'前年度'!K26*100,1))))</f>
      </c>
      <c r="L26" s="32">
        <f>IF(AND('当年度'!L26=0,'前年度'!L26=0),"",IF('前年度'!L26=0,"皆増",IF('当年度'!L26=0,"皆減",ROUND('増減額'!L26/'前年度'!L26*100,1))))</f>
      </c>
      <c r="M26" s="32">
        <f>IF(AND('当年度'!M26=0,'前年度'!M26=0),"",IF('前年度'!M26=0,"皆増",IF('当年度'!M26=0,"皆減",ROUND('増減額'!M26/'前年度'!M26*100,1))))</f>
        <v>-5.7</v>
      </c>
      <c r="N26" s="32">
        <f>IF(AND('当年度'!N26=0,'前年度'!N26=0),"",IF('前年度'!N26=0,"皆増",IF('当年度'!N26=0,"皆減",ROUND('増減額'!N26/'前年度'!N26*100,1))))</f>
        <v>-63.9</v>
      </c>
      <c r="O26" s="32">
        <f>IF(AND('当年度'!O26=0,'前年度'!O26=0),"",IF('前年度'!O26=0,"皆増",IF('当年度'!O26=0,"皆減",ROUND('増減額'!O26/'前年度'!O26*100,1))))</f>
      </c>
      <c r="P26" s="32">
        <f>IF(AND('当年度'!P26=0,'前年度'!P26=0),"",IF('前年度'!P26=0,"皆増",IF('当年度'!P26=0,"皆減",ROUND('増減額'!P26/'前年度'!P26*100,1))))</f>
        <v>-7.6</v>
      </c>
      <c r="Q26" s="32">
        <f>IF(AND('当年度'!Q26=0,'前年度'!Q26=0),"",IF('前年度'!Q26=0,"皆増",IF('当年度'!Q26=0,"皆減",ROUND('増減額'!Q26/'前年度'!Q26*100,1))))</f>
      </c>
      <c r="R26" s="32">
        <f>IF(AND('当年度'!R26=0,'前年度'!R26=0),"",IF('前年度'!R26=0,"皆増",IF('当年度'!R26=0,"皆減",ROUND('増減額'!R26/'前年度'!R26*100,1))))</f>
      </c>
      <c r="S26" s="32">
        <f>IF(AND('当年度'!S26=0,'前年度'!S26=0),"",IF('前年度'!S26=0,"皆増",IF('当年度'!S26=0,"皆減",ROUND('増減額'!S26/'前年度'!S26*100,1))))</f>
        <v>-1.6</v>
      </c>
      <c r="T26" s="32">
        <f>IF(AND('当年度'!T26=0,'前年度'!T26=0),"",IF('前年度'!T26=0,"皆増",IF('当年度'!T26=0,"皆減",ROUND('増減額'!T26/'前年度'!T26*100,1))))</f>
      </c>
      <c r="U26" s="32">
        <f>IF(AND('当年度'!U26=0,'前年度'!U26=0),"",IF('前年度'!U26=0,"皆増",IF('当年度'!U26=0,"皆減",ROUND('増減額'!U26/'前年度'!U26*100,1))))</f>
      </c>
      <c r="V26" s="32">
        <f>IF(AND('当年度'!V26=0,'前年度'!V26=0),"",IF('前年度'!V26=0,"皆増",IF('当年度'!V26=0,"皆減",ROUND('増減額'!V26/'前年度'!V26*100,1))))</f>
        <v>-25</v>
      </c>
      <c r="W26" s="32">
        <f>IF(AND('当年度'!W26=0,'前年度'!W26=0),"",IF('前年度'!W26=0,"皆増",IF('当年度'!W26=0,"皆減",ROUND('増減額'!W26/'前年度'!W26*100,1))))</f>
        <v>-31.2</v>
      </c>
      <c r="X26" s="32">
        <f>IF(AND('当年度'!X26=0,'前年度'!X26=0),"",IF('前年度'!X26=0,"皆増",IF('当年度'!X26=0,"皆減",ROUND('増減額'!X26/'前年度'!X26*100,1))))</f>
      </c>
      <c r="Y26" s="32">
        <f>IF(AND('当年度'!Y26=0,'前年度'!Y26=0),"",IF('前年度'!Y26=0,"皆増",IF('当年度'!Y26=0,"皆減",ROUND('増減額'!Y26/'前年度'!Y26*100,1))))</f>
      </c>
      <c r="Z26" s="32">
        <f>IF(AND('当年度'!Z26=0,'前年度'!Z26=0),"",IF('前年度'!Z26=0,"皆増",IF('当年度'!Z26=0,"皆減",ROUND('増減額'!Z26/'前年度'!Z26*100,1))))</f>
        <v>-19.4</v>
      </c>
      <c r="AA26" s="32">
        <f>IF(AND('当年度'!AA26=0,'前年度'!AA26=0),"",IF('前年度'!AA26=0,"皆増",IF('当年度'!AA26=0,"皆減",ROUND('増減額'!AA26/'前年度'!AA26*100,1))))</f>
      </c>
      <c r="AB26" s="32">
        <f>IF(AND('当年度'!AB26=0,'前年度'!AB26=0),"",IF('前年度'!AB26=0,"皆増",IF('当年度'!AB26=0,"皆減",ROUND('増減額'!AB26/'前年度'!AB26*100,1))))</f>
        <v>-35</v>
      </c>
      <c r="AC26" s="32">
        <f>IF(AND('当年度'!AC26=0,'前年度'!AC26=0),"",IF('前年度'!AC26=0,"皆増",IF('当年度'!AC26=0,"皆減",ROUND('増減額'!AC26/'前年度'!AC26*100,1))))</f>
      </c>
      <c r="AD26" s="32">
        <f>IF(AND('当年度'!AD26=0,'前年度'!AD26=0),"",IF('前年度'!AD26=0,"皆増",IF('当年度'!AD26=0,"皆減",ROUND('増減額'!AD26/'前年度'!AD26*100,1))))</f>
      </c>
      <c r="AE26" s="32">
        <f>IF(AND('当年度'!AE26=0,'前年度'!AE26=0),"",IF('前年度'!AE26=0,"皆増",IF('当年度'!AE26=0,"皆減",ROUND('増減額'!AE26/'前年度'!AE26*100,1))))</f>
        <v>-38.7</v>
      </c>
      <c r="AF26" s="32">
        <f>IF(AND('当年度'!AF26=0,'前年度'!AF26=0),"",IF('前年度'!AF26=0,"皆増",IF('当年度'!AF26=0,"皆減",ROUND('増減額'!AF26/'前年度'!AF26*100,1))))</f>
        <v>-59.2</v>
      </c>
      <c r="AG26" s="32">
        <f>IF(AND('当年度'!AG26=0,'前年度'!AG26=0),"",IF('前年度'!AG26=0,"皆増",IF('当年度'!AG26=0,"皆減",ROUND('増減額'!AG26/'前年度'!AG26*100,1))))</f>
        <v>-6.3</v>
      </c>
      <c r="AH26" s="32">
        <f>IF(AND('当年度'!AH26=0,'前年度'!AH26=0),"",IF('前年度'!AH26=0,"皆増",IF('当年度'!AH26=0,"皆減",ROUND('増減額'!AH26/'前年度'!AH26*100,1))))</f>
      </c>
      <c r="AI26" s="32">
        <f>IF(AND('当年度'!AI26=0,'前年度'!AI26=0),"",IF('前年度'!AI26=0,"皆増",IF('当年度'!AI26=0,"皆減",ROUND('増減額'!AI26/'前年度'!AI26*100,1))))</f>
        <v>-29.7</v>
      </c>
      <c r="AJ26" s="32">
        <f>IF(AND('当年度'!AJ26=0,'前年度'!AJ26=0),"",IF('前年度'!AJ26=0,"皆増",IF('当年度'!AJ26=0,"皆減",ROUND('増減額'!AJ26/'前年度'!AJ26*100,1))))</f>
      </c>
      <c r="AK26" s="32">
        <f>IF(AND('当年度'!AK26=0,'前年度'!AK26=0),"",IF('前年度'!AK26=0,"皆増",IF('当年度'!AK26=0,"皆減",ROUND('増減額'!AK26/'前年度'!AK26*100,1))))</f>
        <v>-9.8</v>
      </c>
      <c r="AL26" s="32">
        <f>IF(AND('当年度'!AL26=0,'前年度'!AL26=0),"",IF('前年度'!AL26=0,"皆増",IF('当年度'!AL26=0,"皆減",ROUND('増減額'!AL26/'前年度'!AL26*100,1))))</f>
        <v>-9.1</v>
      </c>
      <c r="AM26" s="32">
        <f>IF(AND('当年度'!AM26=0,'前年度'!AM26=0),"",IF('前年度'!AM26=0,"皆増",IF('当年度'!AM26=0,"皆減",ROUND('増減額'!AM26/'前年度'!AM26*100,1))))</f>
        <v>7.5</v>
      </c>
      <c r="AN26" s="32">
        <f>IF(AND('当年度'!AN26=0,'前年度'!AN26=0),"",IF('前年度'!AN26=0,"皆増",IF('当年度'!AN26=0,"皆減",ROUND('増減額'!AN26/'前年度'!AN26*100,1))))</f>
        <v>-64.9</v>
      </c>
      <c r="AO26" s="32">
        <f>IF(AND('当年度'!AO26=0,'前年度'!AO26=0),"",IF('前年度'!AO26=0,"皆増",IF('当年度'!AO26=0,"皆減",ROUND('増減額'!AO26/'前年度'!AO26*100,1))))</f>
      </c>
      <c r="AP26" s="32" t="str">
        <f>IF(AND('当年度'!AP26=0,'前年度'!AP26=0),"",IF('前年度'!AP26=0,"皆増",IF('当年度'!AP26=0,"皆減",ROUND('増減額'!AP26/'前年度'!AP26*100,1))))</f>
        <v>皆減</v>
      </c>
      <c r="AQ26" s="32">
        <f>IF(AND('当年度'!AQ26=0,'前年度'!AQ26=0),"",IF('前年度'!AQ26=0,"皆増",IF('当年度'!AQ26=0,"皆減",ROUND('増減額'!AQ26/'前年度'!AQ26*100,1))))</f>
        <v>-1.9</v>
      </c>
      <c r="AR26" s="32"/>
      <c r="AS26" s="32">
        <f>IF(AND('当年度'!AS26=0,'前年度'!AS26=0),"",IF('前年度'!AS26=0,"皆増",IF('当年度'!AS26=0,"皆減",ROUND('増減額'!AS26/'前年度'!AS26*100,1))))</f>
        <v>-5.5</v>
      </c>
    </row>
    <row r="27" spans="1:45" ht="21" customHeight="1">
      <c r="A27" s="80"/>
      <c r="B27" s="74" t="s">
        <v>51</v>
      </c>
      <c r="C27" s="32">
        <f>IF(AND('当年度'!C27=0,'前年度'!C27=0),"",IF('前年度'!C27=0,"皆増",IF('当年度'!C27=0,"皆減",ROUND('増減額'!C27/'前年度'!C27*100,1))))</f>
        <v>-17.4</v>
      </c>
      <c r="D27" s="32">
        <f>IF(AND('当年度'!D27=0,'前年度'!D27=0),"",IF('前年度'!D27=0,"皆増",IF('当年度'!D27=0,"皆減",ROUND('増減額'!D27/'前年度'!D27*100,1))))</f>
        <v>-6.8</v>
      </c>
      <c r="E27" s="32">
        <f>IF(AND('当年度'!E27=0,'前年度'!E27=0),"",IF('前年度'!E27=0,"皆増",IF('当年度'!E27=0,"皆減",ROUND('増減額'!E27/'前年度'!E27*100,1))))</f>
        <v>-17.3</v>
      </c>
      <c r="F27" s="32">
        <f>IF(AND('当年度'!F27=0,'前年度'!F27=0),"",IF('前年度'!F27=0,"皆増",IF('当年度'!F27=0,"皆減",ROUND('増減額'!F27/'前年度'!F27*100,1))))</f>
        <v>-11.8</v>
      </c>
      <c r="G27" s="32">
        <f>IF(AND('当年度'!G27=0,'前年度'!G27=0),"",IF('前年度'!G27=0,"皆増",IF('当年度'!G27=0,"皆減",ROUND('増減額'!G27/'前年度'!G27*100,1))))</f>
        <v>25.2</v>
      </c>
      <c r="H27" s="32">
        <f>IF(AND('当年度'!H27=0,'前年度'!H27=0),"",IF('前年度'!H27=0,"皆増",IF('当年度'!H27=0,"皆減",ROUND('増減額'!H27/'前年度'!H27*100,1))))</f>
        <v>-11.7</v>
      </c>
      <c r="I27" s="32">
        <f>IF(AND('当年度'!I27=0,'前年度'!I27=0),"",IF('前年度'!I27=0,"皆増",IF('当年度'!I27=0,"皆減",ROUND('増減額'!I27/'前年度'!I27*100,1))))</f>
      </c>
      <c r="J27" s="32">
        <f>IF(AND('当年度'!J27=0,'前年度'!J27=0),"",IF('前年度'!J27=0,"皆増",IF('当年度'!J27=0,"皆減",ROUND('増減額'!J27/'前年度'!J27*100,1))))</f>
      </c>
      <c r="K27" s="32">
        <f>IF(AND('当年度'!K27=0,'前年度'!K27=0),"",IF('前年度'!K27=0,"皆増",IF('当年度'!K27=0,"皆減",ROUND('増減額'!K27/'前年度'!K27*100,1))))</f>
      </c>
      <c r="L27" s="32" t="str">
        <f>IF(AND('当年度'!L27=0,'前年度'!L27=0),"",IF('前年度'!L27=0,"皆増",IF('当年度'!L27=0,"皆減",ROUND('増減額'!L27/'前年度'!L27*100,1))))</f>
        <v>皆増</v>
      </c>
      <c r="M27" s="32">
        <f>IF(AND('当年度'!M27=0,'前年度'!M27=0),"",IF('前年度'!M27=0,"皆増",IF('当年度'!M27=0,"皆減",ROUND('増減額'!M27/'前年度'!M27*100,1))))</f>
        <v>29.3</v>
      </c>
      <c r="N27" s="32">
        <f>IF(AND('当年度'!N27=0,'前年度'!N27=0),"",IF('前年度'!N27=0,"皆増",IF('当年度'!N27=0,"皆減",ROUND('増減額'!N27/'前年度'!N27*100,1))))</f>
        <v>-20.6</v>
      </c>
      <c r="O27" s="32">
        <f>IF(AND('当年度'!O27=0,'前年度'!O27=0),"",IF('前年度'!O27=0,"皆増",IF('当年度'!O27=0,"皆減",ROUND('増減額'!O27/'前年度'!O27*100,1))))</f>
      </c>
      <c r="P27" s="32">
        <f>IF(AND('当年度'!P27=0,'前年度'!P27=0),"",IF('前年度'!P27=0,"皆増",IF('当年度'!P27=0,"皆減",ROUND('増減額'!P27/'前年度'!P27*100,1))))</f>
      </c>
      <c r="Q27" s="32">
        <f>IF(AND('当年度'!Q27=0,'前年度'!Q27=0),"",IF('前年度'!Q27=0,"皆増",IF('当年度'!Q27=0,"皆減",ROUND('増減額'!Q27/'前年度'!Q27*100,1))))</f>
        <v>-15.1</v>
      </c>
      <c r="R27" s="32">
        <f>IF(AND('当年度'!R27=0,'前年度'!R27=0),"",IF('前年度'!R27=0,"皆増",IF('当年度'!R27=0,"皆減",ROUND('増減額'!R27/'前年度'!R27*100,1))))</f>
        <v>79.6</v>
      </c>
      <c r="S27" s="32">
        <f>IF(AND('当年度'!S27=0,'前年度'!S27=0),"",IF('前年度'!S27=0,"皆増",IF('当年度'!S27=0,"皆減",ROUND('増減額'!S27/'前年度'!S27*100,1))))</f>
        <v>3.9</v>
      </c>
      <c r="T27" s="32">
        <f>IF(AND('当年度'!T27=0,'前年度'!T27=0),"",IF('前年度'!T27=0,"皆増",IF('当年度'!T27=0,"皆減",ROUND('増減額'!T27/'前年度'!T27*100,1))))</f>
      </c>
      <c r="U27" s="32">
        <f>IF(AND('当年度'!U27=0,'前年度'!U27=0),"",IF('前年度'!U27=0,"皆増",IF('当年度'!U27=0,"皆減",ROUND('増減額'!U27/'前年度'!U27*100,1))))</f>
      </c>
      <c r="V27" s="32">
        <f>IF(AND('当年度'!V27=0,'前年度'!V27=0),"",IF('前年度'!V27=0,"皆増",IF('当年度'!V27=0,"皆減",ROUND('増減額'!V27/'前年度'!V27*100,1))))</f>
      </c>
      <c r="W27" s="32">
        <f>IF(AND('当年度'!W27=0,'前年度'!W27=0),"",IF('前年度'!W27=0,"皆増",IF('当年度'!W27=0,"皆減",ROUND('増減額'!W27/'前年度'!W27*100,1))))</f>
        <v>-32.4</v>
      </c>
      <c r="X27" s="32">
        <f>IF(AND('当年度'!X27=0,'前年度'!X27=0),"",IF('前年度'!X27=0,"皆増",IF('当年度'!X27=0,"皆減",ROUND('増減額'!X27/'前年度'!X27*100,1))))</f>
        <v>-23.6</v>
      </c>
      <c r="Y27" s="32">
        <f>IF(AND('当年度'!Y27=0,'前年度'!Y27=0),"",IF('前年度'!Y27=0,"皆増",IF('当年度'!Y27=0,"皆減",ROUND('増減額'!Y27/'前年度'!Y27*100,1))))</f>
        <v>3</v>
      </c>
      <c r="Z27" s="32">
        <f>IF(AND('当年度'!Z27=0,'前年度'!Z27=0),"",IF('前年度'!Z27=0,"皆増",IF('当年度'!Z27=0,"皆減",ROUND('増減額'!Z27/'前年度'!Z27*100,1))))</f>
      </c>
      <c r="AA27" s="32">
        <f>IF(AND('当年度'!AA27=0,'前年度'!AA27=0),"",IF('前年度'!AA27=0,"皆増",IF('当年度'!AA27=0,"皆減",ROUND('増減額'!AA27/'前年度'!AA27*100,1))))</f>
      </c>
      <c r="AB27" s="32">
        <f>IF(AND('当年度'!AB27=0,'前年度'!AB27=0),"",IF('前年度'!AB27=0,"皆増",IF('当年度'!AB27=0,"皆減",ROUND('増減額'!AB27/'前年度'!AB27*100,1))))</f>
        <v>-14.1</v>
      </c>
      <c r="AC27" s="32">
        <f>IF(AND('当年度'!AC27=0,'前年度'!AC27=0),"",IF('前年度'!AC27=0,"皆増",IF('当年度'!AC27=0,"皆減",ROUND('増減額'!AC27/'前年度'!AC27*100,1))))</f>
      </c>
      <c r="AD27" s="32">
        <f>IF(AND('当年度'!AD27=0,'前年度'!AD27=0),"",IF('前年度'!AD27=0,"皆増",IF('当年度'!AD27=0,"皆減",ROUND('増減額'!AD27/'前年度'!AD27*100,1))))</f>
        <v>-13</v>
      </c>
      <c r="AE27" s="32">
        <f>IF(AND('当年度'!AE27=0,'前年度'!AE27=0),"",IF('前年度'!AE27=0,"皆増",IF('当年度'!AE27=0,"皆減",ROUND('増減額'!AE27/'前年度'!AE27*100,1))))</f>
        <v>-24</v>
      </c>
      <c r="AF27" s="32">
        <f>IF(AND('当年度'!AF27=0,'前年度'!AF27=0),"",IF('前年度'!AF27=0,"皆増",IF('当年度'!AF27=0,"皆減",ROUND('増減額'!AF27/'前年度'!AF27*100,1))))</f>
        <v>-19.2</v>
      </c>
      <c r="AG27" s="32">
        <f>IF(AND('当年度'!AG27=0,'前年度'!AG27=0),"",IF('前年度'!AG27=0,"皆増",IF('当年度'!AG27=0,"皆減",ROUND('増減額'!AG27/'前年度'!AG27*100,1))))</f>
        <v>-10.5</v>
      </c>
      <c r="AH27" s="32">
        <f>IF(AND('当年度'!AH27=0,'前年度'!AH27=0),"",IF('前年度'!AH27=0,"皆増",IF('当年度'!AH27=0,"皆減",ROUND('増減額'!AH27/'前年度'!AH27*100,1))))</f>
      </c>
      <c r="AI27" s="32">
        <f>IF(AND('当年度'!AI27=0,'前年度'!AI27=0),"",IF('前年度'!AI27=0,"皆増",IF('当年度'!AI27=0,"皆減",ROUND('増減額'!AI27/'前年度'!AI27*100,1))))</f>
      </c>
      <c r="AJ27" s="32">
        <f>IF(AND('当年度'!AJ27=0,'前年度'!AJ27=0),"",IF('前年度'!AJ27=0,"皆増",IF('当年度'!AJ27=0,"皆減",ROUND('増減額'!AJ27/'前年度'!AJ27*100,1))))</f>
      </c>
      <c r="AK27" s="32">
        <f>IF(AND('当年度'!AK27=0,'前年度'!AK27=0),"",IF('前年度'!AK27=0,"皆増",IF('当年度'!AK27=0,"皆減",ROUND('増減額'!AK27/'前年度'!AK27*100,1))))</f>
        <v>-9.9</v>
      </c>
      <c r="AL27" s="32">
        <f>IF(AND('当年度'!AL27=0,'前年度'!AL27=0),"",IF('前年度'!AL27=0,"皆増",IF('当年度'!AL27=0,"皆減",ROUND('増減額'!AL27/'前年度'!AL27*100,1))))</f>
        <v>-9.4</v>
      </c>
      <c r="AM27" s="32">
        <f>IF(AND('当年度'!AM27=0,'前年度'!AM27=0),"",IF('前年度'!AM27=0,"皆増",IF('当年度'!AM27=0,"皆減",ROUND('増減額'!AM27/'前年度'!AM27*100,1))))</f>
        <v>6.1</v>
      </c>
      <c r="AN27" s="32">
        <f>IF(AND('当年度'!AN27=0,'前年度'!AN27=0),"",IF('前年度'!AN27=0,"皆増",IF('当年度'!AN27=0,"皆減",ROUND('増減額'!AN27/'前年度'!AN27*100,1))))</f>
        <v>-14.7</v>
      </c>
      <c r="AO27" s="32">
        <f>IF(AND('当年度'!AO27=0,'前年度'!AO27=0),"",IF('前年度'!AO27=0,"皆増",IF('当年度'!AO27=0,"皆減",ROUND('増減額'!AO27/'前年度'!AO27*100,1))))</f>
      </c>
      <c r="AP27" s="32">
        <f>IF(AND('当年度'!AP27=0,'前年度'!AP27=0),"",IF('前年度'!AP27=0,"皆増",IF('当年度'!AP27=0,"皆減",ROUND('増減額'!AP27/'前年度'!AP27*100,1))))</f>
        <v>-22.2</v>
      </c>
      <c r="AQ27" s="32" t="str">
        <f>IF(AND('当年度'!AQ27=0,'前年度'!AQ27=0),"",IF('前年度'!AQ27=0,"皆増",IF('当年度'!AQ27=0,"皆減",ROUND('増減額'!AQ27/'前年度'!AQ27*100,1))))</f>
        <v>皆減</v>
      </c>
      <c r="AR27" s="32"/>
      <c r="AS27" s="32">
        <f>IF(AND('当年度'!AS27=0,'前年度'!AS27=0),"",IF('前年度'!AS27=0,"皆増",IF('当年度'!AS27=0,"皆減",ROUND('増減額'!AS27/'前年度'!AS27*100,1))))</f>
        <v>8.7</v>
      </c>
    </row>
    <row r="28" spans="1:45" ht="21" customHeight="1">
      <c r="A28" s="80"/>
      <c r="B28" s="75" t="s">
        <v>52</v>
      </c>
      <c r="C28" s="32">
        <f>IF(AND('当年度'!C28=0,'前年度'!C28=0),"",IF('前年度'!C28=0,"皆増",IF('当年度'!C28=0,"皆減",ROUND('増減額'!C28/'前年度'!C28*100,1))))</f>
        <v>-4.9</v>
      </c>
      <c r="D28" s="32">
        <f>IF(AND('当年度'!D28=0,'前年度'!D28=0),"",IF('前年度'!D28=0,"皆増",IF('当年度'!D28=0,"皆減",ROUND('増減額'!D28/'前年度'!D28*100,1))))</f>
        <v>-1.6</v>
      </c>
      <c r="E28" s="32">
        <f>IF(AND('当年度'!E28=0,'前年度'!E28=0),"",IF('前年度'!E28=0,"皆増",IF('当年度'!E28=0,"皆減",ROUND('増減額'!E28/'前年度'!E28*100,1))))</f>
        <v>-8.7</v>
      </c>
      <c r="F28" s="32">
        <f>IF(AND('当年度'!F28=0,'前年度'!F28=0),"",IF('前年度'!F28=0,"皆増",IF('当年度'!F28=0,"皆減",ROUND('増減額'!F28/'前年度'!F28*100,1))))</f>
        <v>-38.6</v>
      </c>
      <c r="G28" s="32">
        <f>IF(AND('当年度'!G28=0,'前年度'!G28=0),"",IF('前年度'!G28=0,"皆増",IF('当年度'!G28=0,"皆減",ROUND('増減額'!G28/'前年度'!G28*100,1))))</f>
        <v>-10.6</v>
      </c>
      <c r="H28" s="32">
        <f>IF(AND('当年度'!H28=0,'前年度'!H28=0),"",IF('前年度'!H28=0,"皆増",IF('当年度'!H28=0,"皆減",ROUND('増減額'!H28/'前年度'!H28*100,1))))</f>
        <v>-13.2</v>
      </c>
      <c r="I28" s="32">
        <f>IF(AND('当年度'!I28=0,'前年度'!I28=0),"",IF('前年度'!I28=0,"皆増",IF('当年度'!I28=0,"皆減",ROUND('増減額'!I28/'前年度'!I28*100,1))))</f>
        <v>-0.3</v>
      </c>
      <c r="J28" s="32">
        <f>IF(AND('当年度'!J28=0,'前年度'!J28=0),"",IF('前年度'!J28=0,"皆増",IF('当年度'!J28=0,"皆減",ROUND('増減額'!J28/'前年度'!J28*100,1))))</f>
      </c>
      <c r="K28" s="32">
        <f>IF(AND('当年度'!K28=0,'前年度'!K28=0),"",IF('前年度'!K28=0,"皆増",IF('当年度'!K28=0,"皆減",ROUND('増減額'!K28/'前年度'!K28*100,1))))</f>
      </c>
      <c r="L28" s="32">
        <f>IF(AND('当年度'!L28=0,'前年度'!L28=0),"",IF('前年度'!L28=0,"皆増",IF('当年度'!L28=0,"皆減",ROUND('増減額'!L28/'前年度'!L28*100,1))))</f>
      </c>
      <c r="M28" s="32">
        <f>IF(AND('当年度'!M28=0,'前年度'!M28=0),"",IF('前年度'!M28=0,"皆増",IF('当年度'!M28=0,"皆減",ROUND('増減額'!M28/'前年度'!M28*100,1))))</f>
        <v>-15.2</v>
      </c>
      <c r="N28" s="32">
        <f>IF(AND('当年度'!N28=0,'前年度'!N28=0),"",IF('前年度'!N28=0,"皆増",IF('当年度'!N28=0,"皆減",ROUND('増減額'!N28/'前年度'!N28*100,1))))</f>
        <v>-18.1</v>
      </c>
      <c r="O28" s="32">
        <f>IF(AND('当年度'!O28=0,'前年度'!O28=0),"",IF('前年度'!O28=0,"皆増",IF('当年度'!O28=0,"皆減",ROUND('増減額'!O28/'前年度'!O28*100,1))))</f>
        <v>-19</v>
      </c>
      <c r="P28" s="32">
        <f>IF(AND('当年度'!P28=0,'前年度'!P28=0),"",IF('前年度'!P28=0,"皆増",IF('当年度'!P28=0,"皆減",ROUND('増減額'!P28/'前年度'!P28*100,1))))</f>
        <v>-16</v>
      </c>
      <c r="Q28" s="32">
        <f>IF(AND('当年度'!Q28=0,'前年度'!Q28=0),"",IF('前年度'!Q28=0,"皆増",IF('当年度'!Q28=0,"皆減",ROUND('増減額'!Q28/'前年度'!Q28*100,1))))</f>
        <v>32.1</v>
      </c>
      <c r="R28" s="32">
        <f>IF(AND('当年度'!R28=0,'前年度'!R28=0),"",IF('前年度'!R28=0,"皆増",IF('当年度'!R28=0,"皆減",ROUND('増減額'!R28/'前年度'!R28*100,1))))</f>
      </c>
      <c r="S28" s="32">
        <f>IF(AND('当年度'!S28=0,'前年度'!S28=0),"",IF('前年度'!S28=0,"皆増",IF('当年度'!S28=0,"皆減",ROUND('増減額'!S28/'前年度'!S28*100,1))))</f>
        <v>-12.6</v>
      </c>
      <c r="T28" s="32">
        <f>IF(AND('当年度'!T28=0,'前年度'!T28=0),"",IF('前年度'!T28=0,"皆増",IF('当年度'!T28=0,"皆減",ROUND('増減額'!T28/'前年度'!T28*100,1))))</f>
      </c>
      <c r="U28" s="32">
        <f>IF(AND('当年度'!U28=0,'前年度'!U28=0),"",IF('前年度'!U28=0,"皆増",IF('当年度'!U28=0,"皆減",ROUND('増減額'!U28/'前年度'!U28*100,1))))</f>
      </c>
      <c r="V28" s="32">
        <f>IF(AND('当年度'!V28=0,'前年度'!V28=0),"",IF('前年度'!V28=0,"皆増",IF('当年度'!V28=0,"皆減",ROUND('増減額'!V28/'前年度'!V28*100,1))))</f>
      </c>
      <c r="W28" s="32">
        <f>IF(AND('当年度'!W28=0,'前年度'!W28=0),"",IF('前年度'!W28=0,"皆増",IF('当年度'!W28=0,"皆減",ROUND('増減額'!W28/'前年度'!W28*100,1))))</f>
        <v>-16.9</v>
      </c>
      <c r="X28" s="32">
        <f>IF(AND('当年度'!X28=0,'前年度'!X28=0),"",IF('前年度'!X28=0,"皆増",IF('当年度'!X28=0,"皆減",ROUND('増減額'!X28/'前年度'!X28*100,1))))</f>
      </c>
      <c r="Y28" s="32">
        <f>IF(AND('当年度'!Y28=0,'前年度'!Y28=0),"",IF('前年度'!Y28=0,"皆増",IF('当年度'!Y28=0,"皆減",ROUND('増減額'!Y28/'前年度'!Y28*100,1))))</f>
      </c>
      <c r="Z28" s="32">
        <f>IF(AND('当年度'!Z28=0,'前年度'!Z28=0),"",IF('前年度'!Z28=0,"皆増",IF('当年度'!Z28=0,"皆減",ROUND('増減額'!Z28/'前年度'!Z28*100,1))))</f>
      </c>
      <c r="AA28" s="32">
        <f>IF(AND('当年度'!AA28=0,'前年度'!AA28=0),"",IF('前年度'!AA28=0,"皆増",IF('当年度'!AA28=0,"皆減",ROUND('増減額'!AA28/'前年度'!AA28*100,1))))</f>
      </c>
      <c r="AB28" s="32">
        <f>IF(AND('当年度'!AB28=0,'前年度'!AB28=0),"",IF('前年度'!AB28=0,"皆増",IF('当年度'!AB28=0,"皆減",ROUND('増減額'!AB28/'前年度'!AB28*100,1))))</f>
        <v>-10</v>
      </c>
      <c r="AC28" s="32">
        <f>IF(AND('当年度'!AC28=0,'前年度'!AC28=0),"",IF('前年度'!AC28=0,"皆増",IF('当年度'!AC28=0,"皆減",ROUND('増減額'!AC28/'前年度'!AC28*100,1))))</f>
      </c>
      <c r="AD28" s="32">
        <f>IF(AND('当年度'!AD28=0,'前年度'!AD28=0),"",IF('前年度'!AD28=0,"皆増",IF('当年度'!AD28=0,"皆減",ROUND('増減額'!AD28/'前年度'!AD28*100,1))))</f>
      </c>
      <c r="AE28" s="32">
        <f>IF(AND('当年度'!AE28=0,'前年度'!AE28=0),"",IF('前年度'!AE28=0,"皆増",IF('当年度'!AE28=0,"皆減",ROUND('増減額'!AE28/'前年度'!AE28*100,1))))</f>
      </c>
      <c r="AF28" s="32">
        <f>IF(AND('当年度'!AF28=0,'前年度'!AF28=0),"",IF('前年度'!AF28=0,"皆増",IF('当年度'!AF28=0,"皆減",ROUND('増減額'!AF28/'前年度'!AF28*100,1))))</f>
      </c>
      <c r="AG28" s="32">
        <f>IF(AND('当年度'!AG28=0,'前年度'!AG28=0),"",IF('前年度'!AG28=0,"皆増",IF('当年度'!AG28=0,"皆減",ROUND('増減額'!AG28/'前年度'!AG28*100,1))))</f>
        <v>-11.5</v>
      </c>
      <c r="AH28" s="32" t="str">
        <f>IF(AND('当年度'!AH28=0,'前年度'!AH28=0),"",IF('前年度'!AH28=0,"皆増",IF('当年度'!AH28=0,"皆減",ROUND('増減額'!AH28/'前年度'!AH28*100,1))))</f>
        <v>皆減</v>
      </c>
      <c r="AI28" s="32" t="str">
        <f>IF(AND('当年度'!AI28=0,'前年度'!AI28=0),"",IF('前年度'!AI28=0,"皆増",IF('当年度'!AI28=0,"皆減",ROUND('増減額'!AI28/'前年度'!AI28*100,1))))</f>
        <v>皆減</v>
      </c>
      <c r="AJ28" s="32">
        <f>IF(AND('当年度'!AJ28=0,'前年度'!AJ28=0),"",IF('前年度'!AJ28=0,"皆増",IF('当年度'!AJ28=0,"皆減",ROUND('増減額'!AJ28/'前年度'!AJ28*100,1))))</f>
      </c>
      <c r="AK28" s="32">
        <f>IF(AND('当年度'!AK28=0,'前年度'!AK28=0),"",IF('前年度'!AK28=0,"皆増",IF('当年度'!AK28=0,"皆減",ROUND('増減額'!AK28/'前年度'!AK28*100,1))))</f>
        <v>-8.9</v>
      </c>
      <c r="AL28" s="32">
        <f>IF(AND('当年度'!AL28=0,'前年度'!AL28=0),"",IF('前年度'!AL28=0,"皆増",IF('当年度'!AL28=0,"皆減",ROUND('増減額'!AL28/'前年度'!AL28*100,1))))</f>
        <v>-9.1</v>
      </c>
      <c r="AM28" s="32">
        <f>IF(AND('当年度'!AM28=0,'前年度'!AM28=0),"",IF('前年度'!AM28=0,"皆増",IF('当年度'!AM28=0,"皆減",ROUND('増減額'!AM28/'前年度'!AM28*100,1))))</f>
        <v>7.3</v>
      </c>
      <c r="AN28" s="32">
        <f>IF(AND('当年度'!AN28=0,'前年度'!AN28=0),"",IF('前年度'!AN28=0,"皆増",IF('当年度'!AN28=0,"皆減",ROUND('増減額'!AN28/'前年度'!AN28*100,1))))</f>
        <v>-14.7</v>
      </c>
      <c r="AO28" s="32">
        <f>IF(AND('当年度'!AO28=0,'前年度'!AO28=0),"",IF('前年度'!AO28=0,"皆増",IF('当年度'!AO28=0,"皆減",ROUND('増減額'!AO28/'前年度'!AO28*100,1))))</f>
        <v>-19.7</v>
      </c>
      <c r="AP28" s="32">
        <f>IF(AND('当年度'!AP28=0,'前年度'!AP28=0),"",IF('前年度'!AP28=0,"皆増",IF('当年度'!AP28=0,"皆減",ROUND('増減額'!AP28/'前年度'!AP28*100,1))))</f>
      </c>
      <c r="AQ28" s="32">
        <f>IF(AND('当年度'!AQ28=0,'前年度'!AQ28=0),"",IF('前年度'!AQ28=0,"皆増",IF('当年度'!AQ28=0,"皆減",ROUND('増減額'!AQ28/'前年度'!AQ28*100,1))))</f>
      </c>
      <c r="AR28" s="32"/>
      <c r="AS28" s="32">
        <f>IF(AND('当年度'!AS28=0,'前年度'!AS28=0),"",IF('前年度'!AS28=0,"皆増",IF('当年度'!AS28=0,"皆減",ROUND('増減額'!AS28/'前年度'!AS28*100,1))))</f>
        <v>-6.2</v>
      </c>
    </row>
    <row r="29" spans="1:45" ht="21" customHeight="1">
      <c r="A29" s="80"/>
      <c r="B29" s="75" t="s">
        <v>53</v>
      </c>
      <c r="C29" s="32">
        <f>IF(AND('当年度'!C29=0,'前年度'!C29=0),"",IF('前年度'!C29=0,"皆増",IF('当年度'!C29=0,"皆減",ROUND('増減額'!C29/'前年度'!C29*100,1))))</f>
        <v>56.9</v>
      </c>
      <c r="D29" s="32">
        <f>IF(AND('当年度'!D29=0,'前年度'!D29=0),"",IF('前年度'!D29=0,"皆増",IF('当年度'!D29=0,"皆減",ROUND('増減額'!D29/'前年度'!D29*100,1))))</f>
        <v>90.9</v>
      </c>
      <c r="E29" s="32">
        <f>IF(AND('当年度'!E29=0,'前年度'!E29=0),"",IF('前年度'!E29=0,"皆増",IF('当年度'!E29=0,"皆減",ROUND('増減額'!E29/'前年度'!E29*100,1))))</f>
        <v>-27.3</v>
      </c>
      <c r="F29" s="32">
        <f>IF(AND('当年度'!F29=0,'前年度'!F29=0),"",IF('前年度'!F29=0,"皆増",IF('当年度'!F29=0,"皆減",ROUND('増減額'!F29/'前年度'!F29*100,1))))</f>
        <v>-26.1</v>
      </c>
      <c r="G29" s="32">
        <f>IF(AND('当年度'!G29=0,'前年度'!G29=0),"",IF('前年度'!G29=0,"皆増",IF('当年度'!G29=0,"皆減",ROUND('増減額'!G29/'前年度'!G29*100,1))))</f>
        <v>-16.1</v>
      </c>
      <c r="H29" s="32">
        <f>IF(AND('当年度'!H29=0,'前年度'!H29=0),"",IF('前年度'!H29=0,"皆増",IF('当年度'!H29=0,"皆減",ROUND('増減額'!H29/'前年度'!H29*100,1))))</f>
        <v>-16.1</v>
      </c>
      <c r="I29" s="32">
        <f>IF(AND('当年度'!I29=0,'前年度'!I29=0),"",IF('前年度'!I29=0,"皆増",IF('当年度'!I29=0,"皆減",ROUND('増減額'!I29/'前年度'!I29*100,1))))</f>
      </c>
      <c r="J29" s="32">
        <f>IF(AND('当年度'!J29=0,'前年度'!J29=0),"",IF('前年度'!J29=0,"皆増",IF('当年度'!J29=0,"皆減",ROUND('増減額'!J29/'前年度'!J29*100,1))))</f>
      </c>
      <c r="K29" s="32">
        <f>IF(AND('当年度'!K29=0,'前年度'!K29=0),"",IF('前年度'!K29=0,"皆増",IF('当年度'!K29=0,"皆減",ROUND('増減額'!K29/'前年度'!K29*100,1))))</f>
      </c>
      <c r="L29" s="32">
        <f>IF(AND('当年度'!L29=0,'前年度'!L29=0),"",IF('前年度'!L29=0,"皆増",IF('当年度'!L29=0,"皆減",ROUND('増減額'!L29/'前年度'!L29*100,1))))</f>
      </c>
      <c r="M29" s="32">
        <f>IF(AND('当年度'!M29=0,'前年度'!M29=0),"",IF('前年度'!M29=0,"皆増",IF('当年度'!M29=0,"皆減",ROUND('増減額'!M29/'前年度'!M29*100,1))))</f>
        <v>-1.5</v>
      </c>
      <c r="N29" s="32">
        <f>IF(AND('当年度'!N29=0,'前年度'!N29=0),"",IF('前年度'!N29=0,"皆増",IF('当年度'!N29=0,"皆減",ROUND('増減額'!N29/'前年度'!N29*100,1))))</f>
        <v>-33.3</v>
      </c>
      <c r="O29" s="32">
        <f>IF(AND('当年度'!O29=0,'前年度'!O29=0),"",IF('前年度'!O29=0,"皆増",IF('当年度'!O29=0,"皆減",ROUND('増減額'!O29/'前年度'!O29*100,1))))</f>
      </c>
      <c r="P29" s="32">
        <f>IF(AND('当年度'!P29=0,'前年度'!P29=0),"",IF('前年度'!P29=0,"皆増",IF('当年度'!P29=0,"皆減",ROUND('増減額'!P29/'前年度'!P29*100,1))))</f>
      </c>
      <c r="Q29" s="32">
        <f>IF(AND('当年度'!Q29=0,'前年度'!Q29=0),"",IF('前年度'!Q29=0,"皆増",IF('当年度'!Q29=0,"皆減",ROUND('増減額'!Q29/'前年度'!Q29*100,1))))</f>
        <v>-12.5</v>
      </c>
      <c r="R29" s="32">
        <f>IF(AND('当年度'!R29=0,'前年度'!R29=0),"",IF('前年度'!R29=0,"皆増",IF('当年度'!R29=0,"皆減",ROUND('増減額'!R29/'前年度'!R29*100,1))))</f>
      </c>
      <c r="S29" s="32">
        <f>IF(AND('当年度'!S29=0,'前年度'!S29=0),"",IF('前年度'!S29=0,"皆増",IF('当年度'!S29=0,"皆減",ROUND('増減額'!S29/'前年度'!S29*100,1))))</f>
        <v>7.8</v>
      </c>
      <c r="T29" s="32">
        <f>IF(AND('当年度'!T29=0,'前年度'!T29=0),"",IF('前年度'!T29=0,"皆増",IF('当年度'!T29=0,"皆減",ROUND('増減額'!T29/'前年度'!T29*100,1))))</f>
      </c>
      <c r="U29" s="32">
        <f>IF(AND('当年度'!U29=0,'前年度'!U29=0),"",IF('前年度'!U29=0,"皆増",IF('当年度'!U29=0,"皆減",ROUND('増減額'!U29/'前年度'!U29*100,1))))</f>
      </c>
      <c r="V29" s="32">
        <f>IF(AND('当年度'!V29=0,'前年度'!V29=0),"",IF('前年度'!V29=0,"皆増",IF('当年度'!V29=0,"皆減",ROUND('増減額'!V29/'前年度'!V29*100,1))))</f>
      </c>
      <c r="W29" s="32">
        <f>IF(AND('当年度'!W29=0,'前年度'!W29=0),"",IF('前年度'!W29=0,"皆増",IF('当年度'!W29=0,"皆減",ROUND('増減額'!W29/'前年度'!W29*100,1))))</f>
      </c>
      <c r="X29" s="32">
        <f>IF(AND('当年度'!X29=0,'前年度'!X29=0),"",IF('前年度'!X29=0,"皆増",IF('当年度'!X29=0,"皆減",ROUND('増減額'!X29/'前年度'!X29*100,1))))</f>
        <v>-20.2</v>
      </c>
      <c r="Y29" s="32">
        <f>IF(AND('当年度'!Y29=0,'前年度'!Y29=0),"",IF('前年度'!Y29=0,"皆増",IF('当年度'!Y29=0,"皆減",ROUND('増減額'!Y29/'前年度'!Y29*100,1))))</f>
      </c>
      <c r="Z29" s="32">
        <f>IF(AND('当年度'!Z29=0,'前年度'!Z29=0),"",IF('前年度'!Z29=0,"皆増",IF('当年度'!Z29=0,"皆減",ROUND('増減額'!Z29/'前年度'!Z29*100,1))))</f>
      </c>
      <c r="AA29" s="32">
        <f>IF(AND('当年度'!AA29=0,'前年度'!AA29=0),"",IF('前年度'!AA29=0,"皆増",IF('当年度'!AA29=0,"皆減",ROUND('増減額'!AA29/'前年度'!AA29*100,1))))</f>
      </c>
      <c r="AB29" s="32">
        <f>IF(AND('当年度'!AB29=0,'前年度'!AB29=0),"",IF('前年度'!AB29=0,"皆増",IF('当年度'!AB29=0,"皆減",ROUND('増減額'!AB29/'前年度'!AB29*100,1))))</f>
        <v>-16.4</v>
      </c>
      <c r="AC29" s="32">
        <f>IF(AND('当年度'!AC29=0,'前年度'!AC29=0),"",IF('前年度'!AC29=0,"皆増",IF('当年度'!AC29=0,"皆減",ROUND('増減額'!AC29/'前年度'!AC29*100,1))))</f>
      </c>
      <c r="AD29" s="32">
        <f>IF(AND('当年度'!AD29=0,'前年度'!AD29=0),"",IF('前年度'!AD29=0,"皆増",IF('当年度'!AD29=0,"皆減",ROUND('増減額'!AD29/'前年度'!AD29*100,1))))</f>
      </c>
      <c r="AE29" s="32">
        <f>IF(AND('当年度'!AE29=0,'前年度'!AE29=0),"",IF('前年度'!AE29=0,"皆増",IF('当年度'!AE29=0,"皆減",ROUND('増減額'!AE29/'前年度'!AE29*100,1))))</f>
      </c>
      <c r="AF29" s="32">
        <f>IF(AND('当年度'!AF29=0,'前年度'!AF29=0),"",IF('前年度'!AF29=0,"皆増",IF('当年度'!AF29=0,"皆減",ROUND('増減額'!AF29/'前年度'!AF29*100,1))))</f>
      </c>
      <c r="AG29" s="32">
        <f>IF(AND('当年度'!AG29=0,'前年度'!AG29=0),"",IF('前年度'!AG29=0,"皆増",IF('当年度'!AG29=0,"皆減",ROUND('増減額'!AG29/'前年度'!AG29*100,1))))</f>
        <v>6.4</v>
      </c>
      <c r="AH29" s="32">
        <f>IF(AND('当年度'!AH29=0,'前年度'!AH29=0),"",IF('前年度'!AH29=0,"皆増",IF('当年度'!AH29=0,"皆減",ROUND('増減額'!AH29/'前年度'!AH29*100,1))))</f>
      </c>
      <c r="AI29" s="32">
        <f>IF(AND('当年度'!AI29=0,'前年度'!AI29=0),"",IF('前年度'!AI29=0,"皆増",IF('当年度'!AI29=0,"皆減",ROUND('増減額'!AI29/'前年度'!AI29*100,1))))</f>
        <v>-21</v>
      </c>
      <c r="AJ29" s="32">
        <f>IF(AND('当年度'!AJ29=0,'前年度'!AJ29=0),"",IF('前年度'!AJ29=0,"皆増",IF('当年度'!AJ29=0,"皆減",ROUND('増減額'!AJ29/'前年度'!AJ29*100,1))))</f>
      </c>
      <c r="AK29" s="32">
        <f>IF(AND('当年度'!AK29=0,'前年度'!AK29=0),"",IF('前年度'!AK29=0,"皆増",IF('当年度'!AK29=0,"皆減",ROUND('増減額'!AK29/'前年度'!AK29*100,1))))</f>
        <v>-9.9</v>
      </c>
      <c r="AL29" s="32">
        <f>IF(AND('当年度'!AL29=0,'前年度'!AL29=0),"",IF('前年度'!AL29=0,"皆増",IF('当年度'!AL29=0,"皆減",ROUND('増減額'!AL29/'前年度'!AL29*100,1))))</f>
        <v>-9.5</v>
      </c>
      <c r="AM29" s="32">
        <f>IF(AND('当年度'!AM29=0,'前年度'!AM29=0),"",IF('前年度'!AM29=0,"皆増",IF('当年度'!AM29=0,"皆減",ROUND('増減額'!AM29/'前年度'!AM29*100,1))))</f>
        <v>7.6</v>
      </c>
      <c r="AN29" s="32">
        <f>IF(AND('当年度'!AN29=0,'前年度'!AN29=0),"",IF('前年度'!AN29=0,"皆増",IF('当年度'!AN29=0,"皆減",ROUND('増減額'!AN29/'前年度'!AN29*100,1))))</f>
        <v>-22.5</v>
      </c>
      <c r="AO29" s="32">
        <f>IF(AND('当年度'!AO29=0,'前年度'!AO29=0),"",IF('前年度'!AO29=0,"皆増",IF('当年度'!AO29=0,"皆減",ROUND('増減額'!AO29/'前年度'!AO29*100,1))))</f>
      </c>
      <c r="AP29" s="32">
        <f>IF(AND('当年度'!AP29=0,'前年度'!AP29=0),"",IF('前年度'!AP29=0,"皆増",IF('当年度'!AP29=0,"皆減",ROUND('増減額'!AP29/'前年度'!AP29*100,1))))</f>
      </c>
      <c r="AQ29" s="32">
        <f>IF(AND('当年度'!AQ29=0,'前年度'!AQ29=0),"",IF('前年度'!AQ29=0,"皆増",IF('当年度'!AQ29=0,"皆減",ROUND('増減額'!AQ29/'前年度'!AQ29*100,1))))</f>
      </c>
      <c r="AR29" s="32"/>
      <c r="AS29" s="32">
        <f>IF(AND('当年度'!AS29=0,'前年度'!AS29=0),"",IF('前年度'!AS29=0,"皆増",IF('当年度'!AS29=0,"皆減",ROUND('増減額'!AS29/'前年度'!AS29*100,1))))</f>
        <v>-2.1</v>
      </c>
    </row>
    <row r="30" spans="1:45" ht="21" customHeight="1">
      <c r="A30" s="80"/>
      <c r="B30" s="75" t="s">
        <v>102</v>
      </c>
      <c r="C30" s="32">
        <f>IF(AND('当年度'!C30=0,'前年度'!C30=0),"",IF('前年度'!C30=0,"皆増",IF('当年度'!C30=0,"皆減",ROUND('増減額'!C30/'前年度'!C30*100,1))))</f>
        <v>-4.5</v>
      </c>
      <c r="D30" s="32">
        <f>IF(AND('当年度'!D30=0,'前年度'!D30=0),"",IF('前年度'!D30=0,"皆増",IF('当年度'!D30=0,"皆減",ROUND('増減額'!D30/'前年度'!D30*100,1))))</f>
        <v>-5.6</v>
      </c>
      <c r="E30" s="32">
        <f>IF(AND('当年度'!E30=0,'前年度'!E30=0),"",IF('前年度'!E30=0,"皆増",IF('当年度'!E30=0,"皆減",ROUND('増減額'!E30/'前年度'!E30*100,1))))</f>
        <v>-10.4</v>
      </c>
      <c r="F30" s="32">
        <f>IF(AND('当年度'!F30=0,'前年度'!F30=0),"",IF('前年度'!F30=0,"皆増",IF('当年度'!F30=0,"皆減",ROUND('増減額'!F30/'前年度'!F30*100,1))))</f>
        <v>-20.8</v>
      </c>
      <c r="G30" s="32">
        <f>IF(AND('当年度'!G30=0,'前年度'!G30=0),"",IF('前年度'!G30=0,"皆増",IF('当年度'!G30=0,"皆減",ROUND('増減額'!G30/'前年度'!G30*100,1))))</f>
        <v>-14.9</v>
      </c>
      <c r="H30" s="32">
        <f>IF(AND('当年度'!H30=0,'前年度'!H30=0),"",IF('前年度'!H30=0,"皆増",IF('当年度'!H30=0,"皆減",ROUND('増減額'!H30/'前年度'!H30*100,1))))</f>
        <v>-14.9</v>
      </c>
      <c r="I30" s="32">
        <f>IF(AND('当年度'!I30=0,'前年度'!I30=0),"",IF('前年度'!I30=0,"皆増",IF('当年度'!I30=0,"皆減",ROUND('増減額'!I30/'前年度'!I30*100,1))))</f>
      </c>
      <c r="J30" s="32">
        <f>IF(AND('当年度'!J30=0,'前年度'!J30=0),"",IF('前年度'!J30=0,"皆増",IF('当年度'!J30=0,"皆減",ROUND('増減額'!J30/'前年度'!J30*100,1))))</f>
      </c>
      <c r="K30" s="32">
        <f>IF(AND('当年度'!K30=0,'前年度'!K30=0),"",IF('前年度'!K30=0,"皆増",IF('当年度'!K30=0,"皆減",ROUND('増減額'!K30/'前年度'!K30*100,1))))</f>
      </c>
      <c r="L30" s="32">
        <f>IF(AND('当年度'!L30=0,'前年度'!L30=0),"",IF('前年度'!L30=0,"皆増",IF('当年度'!L30=0,"皆減",ROUND('増減額'!L30/'前年度'!L30*100,1))))</f>
      </c>
      <c r="M30" s="32">
        <f>IF(AND('当年度'!M30=0,'前年度'!M30=0),"",IF('前年度'!M30=0,"皆増",IF('当年度'!M30=0,"皆減",ROUND('増減額'!M30/'前年度'!M30*100,1))))</f>
        <v>6.5</v>
      </c>
      <c r="N30" s="32">
        <f>IF(AND('当年度'!N30=0,'前年度'!N30=0),"",IF('前年度'!N30=0,"皆増",IF('当年度'!N30=0,"皆減",ROUND('増減額'!N30/'前年度'!N30*100,1))))</f>
        <v>-20.5</v>
      </c>
      <c r="O30" s="32">
        <f>IF(AND('当年度'!O30=0,'前年度'!O30=0),"",IF('前年度'!O30=0,"皆増",IF('当年度'!O30=0,"皆減",ROUND('増減額'!O30/'前年度'!O30*100,1))))</f>
        <v>-10.7</v>
      </c>
      <c r="P30" s="32">
        <f>IF(AND('当年度'!P30=0,'前年度'!P30=0),"",IF('前年度'!P30=0,"皆増",IF('当年度'!P30=0,"皆減",ROUND('増減額'!P30/'前年度'!P30*100,1))))</f>
        <v>-9.1</v>
      </c>
      <c r="Q30" s="32">
        <f>IF(AND('当年度'!Q30=0,'前年度'!Q30=0),"",IF('前年度'!Q30=0,"皆増",IF('当年度'!Q30=0,"皆減",ROUND('増減額'!Q30/'前年度'!Q30*100,1))))</f>
        <v>60.1</v>
      </c>
      <c r="R30" s="32">
        <f>IF(AND('当年度'!R30=0,'前年度'!R30=0),"",IF('前年度'!R30=0,"皆増",IF('当年度'!R30=0,"皆減",ROUND('増減額'!R30/'前年度'!R30*100,1))))</f>
        <v>15.2</v>
      </c>
      <c r="S30" s="32">
        <f>IF(AND('当年度'!S30=0,'前年度'!S30=0),"",IF('前年度'!S30=0,"皆増",IF('当年度'!S30=0,"皆減",ROUND('増減額'!S30/'前年度'!S30*100,1))))</f>
        <v>-8.1</v>
      </c>
      <c r="T30" s="32">
        <f>IF(AND('当年度'!T30=0,'前年度'!T30=0),"",IF('前年度'!T30=0,"皆増",IF('当年度'!T30=0,"皆減",ROUND('増減額'!T30/'前年度'!T30*100,1))))</f>
        <v>-13.9</v>
      </c>
      <c r="U30" s="32">
        <f>IF(AND('当年度'!U30=0,'前年度'!U30=0),"",IF('前年度'!U30=0,"皆増",IF('当年度'!U30=0,"皆減",ROUND('増減額'!U30/'前年度'!U30*100,1))))</f>
        <v>-6.7</v>
      </c>
      <c r="V30" s="32">
        <f>IF(AND('当年度'!V30=0,'前年度'!V30=0),"",IF('前年度'!V30=0,"皆増",IF('当年度'!V30=0,"皆減",ROUND('増減額'!V30/'前年度'!V30*100,1))))</f>
      </c>
      <c r="W30" s="32">
        <f>IF(AND('当年度'!W30=0,'前年度'!W30=0),"",IF('前年度'!W30=0,"皆増",IF('当年度'!W30=0,"皆減",ROUND('増減額'!W30/'前年度'!W30*100,1))))</f>
        <v>-12.8</v>
      </c>
      <c r="X30" s="32">
        <f>IF(AND('当年度'!X30=0,'前年度'!X30=0),"",IF('前年度'!X30=0,"皆増",IF('当年度'!X30=0,"皆減",ROUND('増減額'!X30/'前年度'!X30*100,1))))</f>
        <v>-66.3</v>
      </c>
      <c r="Y30" s="32">
        <f>IF(AND('当年度'!Y30=0,'前年度'!Y30=0),"",IF('前年度'!Y30=0,"皆増",IF('当年度'!Y30=0,"皆減",ROUND('増減額'!Y30/'前年度'!Y30*100,1))))</f>
        <v>-7.9</v>
      </c>
      <c r="Z30" s="32">
        <f>IF(AND('当年度'!Z30=0,'前年度'!Z30=0),"",IF('前年度'!Z30=0,"皆増",IF('当年度'!Z30=0,"皆減",ROUND('増減額'!Z30/'前年度'!Z30*100,1))))</f>
      </c>
      <c r="AA30" s="32">
        <f>IF(AND('当年度'!AA30=0,'前年度'!AA30=0),"",IF('前年度'!AA30=0,"皆増",IF('当年度'!AA30=0,"皆減",ROUND('増減額'!AA30/'前年度'!AA30*100,1))))</f>
      </c>
      <c r="AB30" s="32">
        <f>IF(AND('当年度'!AB30=0,'前年度'!AB30=0),"",IF('前年度'!AB30=0,"皆増",IF('当年度'!AB30=0,"皆減",ROUND('増減額'!AB30/'前年度'!AB30*100,1))))</f>
        <v>-14.9</v>
      </c>
      <c r="AC30" s="32">
        <f>IF(AND('当年度'!AC30=0,'前年度'!AC30=0),"",IF('前年度'!AC30=0,"皆増",IF('当年度'!AC30=0,"皆減",ROUND('増減額'!AC30/'前年度'!AC30*100,1))))</f>
      </c>
      <c r="AD30" s="32">
        <f>IF(AND('当年度'!AD30=0,'前年度'!AD30=0),"",IF('前年度'!AD30=0,"皆増",IF('当年度'!AD30=0,"皆減",ROUND('増減額'!AD30/'前年度'!AD30*100,1))))</f>
      </c>
      <c r="AE30" s="32">
        <f>IF(AND('当年度'!AE30=0,'前年度'!AE30=0),"",IF('前年度'!AE30=0,"皆増",IF('当年度'!AE30=0,"皆減",ROUND('増減額'!AE30/'前年度'!AE30*100,1))))</f>
        <v>-34.8</v>
      </c>
      <c r="AF30" s="32">
        <f>IF(AND('当年度'!AF30=0,'前年度'!AF30=0),"",IF('前年度'!AF30=0,"皆増",IF('当年度'!AF30=0,"皆減",ROUND('増減額'!AF30/'前年度'!AF30*100,1))))</f>
        <v>-33.9</v>
      </c>
      <c r="AG30" s="32">
        <f>IF(AND('当年度'!AG30=0,'前年度'!AG30=0),"",IF('前年度'!AG30=0,"皆増",IF('当年度'!AG30=0,"皆減",ROUND('増減額'!AG30/'前年度'!AG30*100,1))))</f>
        <v>-6.7</v>
      </c>
      <c r="AH30" s="32">
        <f>IF(AND('当年度'!AH30=0,'前年度'!AH30=0),"",IF('前年度'!AH30=0,"皆増",IF('当年度'!AH30=0,"皆減",ROUND('増減額'!AH30/'前年度'!AH30*100,1))))</f>
      </c>
      <c r="AI30" s="32">
        <f>IF(AND('当年度'!AI30=0,'前年度'!AI30=0),"",IF('前年度'!AI30=0,"皆増",IF('当年度'!AI30=0,"皆減",ROUND('増減額'!AI30/'前年度'!AI30*100,1))))</f>
      </c>
      <c r="AJ30" s="32">
        <f>IF(AND('当年度'!AJ30=0,'前年度'!AJ30=0),"",IF('前年度'!AJ30=0,"皆増",IF('当年度'!AJ30=0,"皆減",ROUND('増減額'!AJ30/'前年度'!AJ30*100,1))))</f>
      </c>
      <c r="AK30" s="32">
        <f>IF(AND('当年度'!AK30=0,'前年度'!AK30=0),"",IF('前年度'!AK30=0,"皆増",IF('当年度'!AK30=0,"皆減",ROUND('増減額'!AK30/'前年度'!AK30*100,1))))</f>
        <v>-9.7</v>
      </c>
      <c r="AL30" s="32">
        <f>IF(AND('当年度'!AL30=0,'前年度'!AL30=0),"",IF('前年度'!AL30=0,"皆増",IF('当年度'!AL30=0,"皆減",ROUND('増減額'!AL30/'前年度'!AL30*100,1))))</f>
        <v>-9.1</v>
      </c>
      <c r="AM30" s="32">
        <f>IF(AND('当年度'!AM30=0,'前年度'!AM30=0),"",IF('前年度'!AM30=0,"皆増",IF('当年度'!AM30=0,"皆減",ROUND('増減額'!AM30/'前年度'!AM30*100,1))))</f>
        <v>6.5</v>
      </c>
      <c r="AN30" s="32" t="str">
        <f>IF(AND('当年度'!AN30=0,'前年度'!AN30=0),"",IF('前年度'!AN30=0,"皆増",IF('当年度'!AN30=0,"皆減",ROUND('増減額'!AN30/'前年度'!AN30*100,1))))</f>
        <v>皆減</v>
      </c>
      <c r="AO30" s="32">
        <f>IF(AND('当年度'!AO30=0,'前年度'!AO30=0),"",IF('前年度'!AO30=0,"皆増",IF('当年度'!AO30=0,"皆減",ROUND('増減額'!AO30/'前年度'!AO30*100,1))))</f>
      </c>
      <c r="AP30" s="32">
        <f>IF(AND('当年度'!AP30=0,'前年度'!AP30=0),"",IF('前年度'!AP30=0,"皆増",IF('当年度'!AP30=0,"皆減",ROUND('増減額'!AP30/'前年度'!AP30*100,1))))</f>
        <v>-21.8</v>
      </c>
      <c r="AQ30" s="32">
        <f>IF(AND('当年度'!AQ30=0,'前年度'!AQ30=0),"",IF('前年度'!AQ30=0,"皆増",IF('当年度'!AQ30=0,"皆減",ROUND('増減額'!AQ30/'前年度'!AQ30*100,1))))</f>
        <v>-12.2</v>
      </c>
      <c r="AR30" s="32"/>
      <c r="AS30" s="32">
        <f>IF(AND('当年度'!AS30=0,'前年度'!AS30=0),"",IF('前年度'!AS30=0,"皆増",IF('当年度'!AS30=0,"皆減",ROUND('増減額'!AS30/'前年度'!AS30*100,1))))</f>
        <v>-1.4</v>
      </c>
    </row>
    <row r="31" spans="1:45" ht="21" customHeight="1">
      <c r="A31" s="80"/>
      <c r="B31" s="74" t="s">
        <v>103</v>
      </c>
      <c r="C31" s="32">
        <f>IF(AND('当年度'!C31=0,'前年度'!C31=0),"",IF('前年度'!C31=0,"皆増",IF('当年度'!C31=0,"皆減",ROUND('増減額'!C31/'前年度'!C31*100,1))))</f>
        <v>-6.4</v>
      </c>
      <c r="D31" s="32">
        <f>IF(AND('当年度'!D31=0,'前年度'!D31=0),"",IF('前年度'!D31=0,"皆増",IF('当年度'!D31=0,"皆減",ROUND('増減額'!D31/'前年度'!D31*100,1))))</f>
        <v>-6.1</v>
      </c>
      <c r="E31" s="32">
        <f>IF(AND('当年度'!E31=0,'前年度'!E31=0),"",IF('前年度'!E31=0,"皆増",IF('当年度'!E31=0,"皆減",ROUND('増減額'!E31/'前年度'!E31*100,1))))</f>
        <v>-4.4</v>
      </c>
      <c r="F31" s="32">
        <f>IF(AND('当年度'!F31=0,'前年度'!F31=0),"",IF('前年度'!F31=0,"皆増",IF('当年度'!F31=0,"皆減",ROUND('増減額'!F31/'前年度'!F31*100,1))))</f>
        <v>-31.1</v>
      </c>
      <c r="G31" s="32">
        <f>IF(AND('当年度'!G31=0,'前年度'!G31=0),"",IF('前年度'!G31=0,"皆増",IF('当年度'!G31=0,"皆減",ROUND('増減額'!G31/'前年度'!G31*100,1))))</f>
        <v>-11.5</v>
      </c>
      <c r="H31" s="32">
        <f>IF(AND('当年度'!H31=0,'前年度'!H31=0),"",IF('前年度'!H31=0,"皆増",IF('当年度'!H31=0,"皆減",ROUND('増減額'!H31/'前年度'!H31*100,1))))</f>
        <v>-8.5</v>
      </c>
      <c r="I31" s="32">
        <f>IF(AND('当年度'!I31=0,'前年度'!I31=0),"",IF('前年度'!I31=0,"皆増",IF('当年度'!I31=0,"皆減",ROUND('増減額'!I31/'前年度'!I31*100,1))))</f>
      </c>
      <c r="J31" s="32">
        <f>IF(AND('当年度'!J31=0,'前年度'!J31=0),"",IF('前年度'!J31=0,"皆増",IF('当年度'!J31=0,"皆減",ROUND('増減額'!J31/'前年度'!J31*100,1))))</f>
        <v>-24.5</v>
      </c>
      <c r="K31" s="32">
        <f>IF(AND('当年度'!K31=0,'前年度'!K31=0),"",IF('前年度'!K31=0,"皆増",IF('当年度'!K31=0,"皆減",ROUND('増減額'!K31/'前年度'!K31*100,1))))</f>
      </c>
      <c r="L31" s="32">
        <f>IF(AND('当年度'!L31=0,'前年度'!L31=0),"",IF('前年度'!L31=0,"皆増",IF('当年度'!L31=0,"皆減",ROUND('増減額'!L31/'前年度'!L31*100,1))))</f>
        <v>0</v>
      </c>
      <c r="M31" s="32">
        <f>IF(AND('当年度'!M31=0,'前年度'!M31=0),"",IF('前年度'!M31=0,"皆増",IF('当年度'!M31=0,"皆減",ROUND('増減額'!M31/'前年度'!M31*100,1))))</f>
        <v>11.9</v>
      </c>
      <c r="N31" s="32">
        <f>IF(AND('当年度'!N31=0,'前年度'!N31=0),"",IF('前年度'!N31=0,"皆増",IF('当年度'!N31=0,"皆減",ROUND('増減額'!N31/'前年度'!N31*100,1))))</f>
        <v>-14.5</v>
      </c>
      <c r="O31" s="32">
        <f>IF(AND('当年度'!O31=0,'前年度'!O31=0),"",IF('前年度'!O31=0,"皆増",IF('当年度'!O31=0,"皆減",ROUND('増減額'!O31/'前年度'!O31*100,1))))</f>
      </c>
      <c r="P31" s="32">
        <f>IF(AND('当年度'!P31=0,'前年度'!P31=0),"",IF('前年度'!P31=0,"皆増",IF('当年度'!P31=0,"皆減",ROUND('増減額'!P31/'前年度'!P31*100,1))))</f>
      </c>
      <c r="Q31" s="32">
        <f>IF(AND('当年度'!Q31=0,'前年度'!Q31=0),"",IF('前年度'!Q31=0,"皆増",IF('当年度'!Q31=0,"皆減",ROUND('増減額'!Q31/'前年度'!Q31*100,1))))</f>
        <v>-5.5</v>
      </c>
      <c r="R31" s="32">
        <f>IF(AND('当年度'!R31=0,'前年度'!R31=0),"",IF('前年度'!R31=0,"皆増",IF('当年度'!R31=0,"皆減",ROUND('増減額'!R31/'前年度'!R31*100,1))))</f>
        <v>68.6</v>
      </c>
      <c r="S31" s="32">
        <f>IF(AND('当年度'!S31=0,'前年度'!S31=0),"",IF('前年度'!S31=0,"皆増",IF('当年度'!S31=0,"皆減",ROUND('増減額'!S31/'前年度'!S31*100,1))))</f>
        <v>-12.7</v>
      </c>
      <c r="T31" s="32">
        <f>IF(AND('当年度'!T31=0,'前年度'!T31=0),"",IF('前年度'!T31=0,"皆増",IF('当年度'!T31=0,"皆減",ROUND('増減額'!T31/'前年度'!T31*100,1))))</f>
        <v>-6.4</v>
      </c>
      <c r="U31" s="32">
        <f>IF(AND('当年度'!U31=0,'前年度'!U31=0),"",IF('前年度'!U31=0,"皆増",IF('当年度'!U31=0,"皆減",ROUND('増減額'!U31/'前年度'!U31*100,1))))</f>
      </c>
      <c r="V31" s="32">
        <f>IF(AND('当年度'!V31=0,'前年度'!V31=0),"",IF('前年度'!V31=0,"皆増",IF('当年度'!V31=0,"皆減",ROUND('増減額'!V31/'前年度'!V31*100,1))))</f>
      </c>
      <c r="W31" s="32">
        <f>IF(AND('当年度'!W31=0,'前年度'!W31=0),"",IF('前年度'!W31=0,"皆増",IF('当年度'!W31=0,"皆減",ROUND('増減額'!W31/'前年度'!W31*100,1))))</f>
        <v>-36.2</v>
      </c>
      <c r="X31" s="32">
        <f>IF(AND('当年度'!X31=0,'前年度'!X31=0),"",IF('前年度'!X31=0,"皆増",IF('当年度'!X31=0,"皆減",ROUND('増減額'!X31/'前年度'!X31*100,1))))</f>
      </c>
      <c r="Y31" s="32">
        <f>IF(AND('当年度'!Y31=0,'前年度'!Y31=0),"",IF('前年度'!Y31=0,"皆増",IF('当年度'!Y31=0,"皆減",ROUND('増減額'!Y31/'前年度'!Y31*100,1))))</f>
        <v>-9</v>
      </c>
      <c r="Z31" s="32">
        <f>IF(AND('当年度'!Z31=0,'前年度'!Z31=0),"",IF('前年度'!Z31=0,"皆増",IF('当年度'!Z31=0,"皆減",ROUND('増減額'!Z31/'前年度'!Z31*100,1))))</f>
      </c>
      <c r="AA31" s="32">
        <f>IF(AND('当年度'!AA31=0,'前年度'!AA31=0),"",IF('前年度'!AA31=0,"皆増",IF('当年度'!AA31=0,"皆減",ROUND('増減額'!AA31/'前年度'!AA31*100,1))))</f>
      </c>
      <c r="AB31" s="32">
        <f>IF(AND('当年度'!AB31=0,'前年度'!AB31=0),"",IF('前年度'!AB31=0,"皆増",IF('当年度'!AB31=0,"皆減",ROUND('増減額'!AB31/'前年度'!AB31*100,1))))</f>
      </c>
      <c r="AC31" s="32">
        <f>IF(AND('当年度'!AC31=0,'前年度'!AC31=0),"",IF('前年度'!AC31=0,"皆増",IF('当年度'!AC31=0,"皆減",ROUND('増減額'!AC31/'前年度'!AC31*100,1))))</f>
      </c>
      <c r="AD31" s="32">
        <f>IF(AND('当年度'!AD31=0,'前年度'!AD31=0),"",IF('前年度'!AD31=0,"皆増",IF('当年度'!AD31=0,"皆減",ROUND('増減額'!AD31/'前年度'!AD31*100,1))))</f>
        <v>-45.4</v>
      </c>
      <c r="AE31" s="32">
        <f>IF(AND('当年度'!AE31=0,'前年度'!AE31=0),"",IF('前年度'!AE31=0,"皆増",IF('当年度'!AE31=0,"皆減",ROUND('増減額'!AE31/'前年度'!AE31*100,1))))</f>
      </c>
      <c r="AF31" s="32">
        <f>IF(AND('当年度'!AF31=0,'前年度'!AF31=0),"",IF('前年度'!AF31=0,"皆増",IF('当年度'!AF31=0,"皆減",ROUND('増減額'!AF31/'前年度'!AF31*100,1))))</f>
      </c>
      <c r="AG31" s="32">
        <f>IF(AND('当年度'!AG31=0,'前年度'!AG31=0),"",IF('前年度'!AG31=0,"皆増",IF('当年度'!AG31=0,"皆減",ROUND('増減額'!AG31/'前年度'!AG31*100,1))))</f>
        <v>-18</v>
      </c>
      <c r="AH31" s="32">
        <f>IF(AND('当年度'!AH31=0,'前年度'!AH31=0),"",IF('前年度'!AH31=0,"皆増",IF('当年度'!AH31=0,"皆減",ROUND('増減額'!AH31/'前年度'!AH31*100,1))))</f>
      </c>
      <c r="AI31" s="32">
        <f>IF(AND('当年度'!AI31=0,'前年度'!AI31=0),"",IF('前年度'!AI31=0,"皆増",IF('当年度'!AI31=0,"皆減",ROUND('増減額'!AI31/'前年度'!AI31*100,1))))</f>
        <v>-29.1</v>
      </c>
      <c r="AJ31" s="32">
        <f>IF(AND('当年度'!AJ31=0,'前年度'!AJ31=0),"",IF('前年度'!AJ31=0,"皆増",IF('当年度'!AJ31=0,"皆減",ROUND('増減額'!AJ31/'前年度'!AJ31*100,1))))</f>
      </c>
      <c r="AK31" s="32">
        <f>IF(AND('当年度'!AK31=0,'前年度'!AK31=0),"",IF('前年度'!AK31=0,"皆増",IF('当年度'!AK31=0,"皆減",ROUND('増減額'!AK31/'前年度'!AK31*100,1))))</f>
        <v>-10.3</v>
      </c>
      <c r="AL31" s="32">
        <f>IF(AND('当年度'!AL31=0,'前年度'!AL31=0),"",IF('前年度'!AL31=0,"皆増",IF('当年度'!AL31=0,"皆減",ROUND('増減額'!AL31/'前年度'!AL31*100,1))))</f>
        <v>-9.3</v>
      </c>
      <c r="AM31" s="32">
        <f>IF(AND('当年度'!AM31=0,'前年度'!AM31=0),"",IF('前年度'!AM31=0,"皆増",IF('当年度'!AM31=0,"皆減",ROUND('増減額'!AM31/'前年度'!AM31*100,1))))</f>
        <v>7.4</v>
      </c>
      <c r="AN31" s="32">
        <f>IF(AND('当年度'!AN31=0,'前年度'!AN31=0),"",IF('前年度'!AN31=0,"皆増",IF('当年度'!AN31=0,"皆減",ROUND('増減額'!AN31/'前年度'!AN31*100,1))))</f>
        <v>-61.6</v>
      </c>
      <c r="AO31" s="32">
        <f>IF(AND('当年度'!AO31=0,'前年度'!AO31=0),"",IF('前年度'!AO31=0,"皆増",IF('当年度'!AO31=0,"皆減",ROUND('増減額'!AO31/'前年度'!AO31*100,1))))</f>
      </c>
      <c r="AP31" s="32">
        <f>IF(AND('当年度'!AP31=0,'前年度'!AP31=0),"",IF('前年度'!AP31=0,"皆増",IF('当年度'!AP31=0,"皆減",ROUND('増減額'!AP31/'前年度'!AP31*100,1))))</f>
        <v>-24.9</v>
      </c>
      <c r="AQ31" s="32">
        <f>IF(AND('当年度'!AQ31=0,'前年度'!AQ31=0),"",IF('前年度'!AQ31=0,"皆増",IF('当年度'!AQ31=0,"皆減",ROUND('増減額'!AQ31/'前年度'!AQ31*100,1))))</f>
        <v>-4.4</v>
      </c>
      <c r="AR31" s="32"/>
      <c r="AS31" s="32">
        <f>IF(AND('当年度'!AS31=0,'前年度'!AS31=0),"",IF('前年度'!AS31=0,"皆増",IF('当年度'!AS31=0,"皆減",ROUND('増減額'!AS31/'前年度'!AS31*100,1))))</f>
        <v>-1.2</v>
      </c>
    </row>
    <row r="32" spans="1:45" ht="21" customHeight="1">
      <c r="A32" s="80"/>
      <c r="B32" s="74" t="s">
        <v>104</v>
      </c>
      <c r="C32" s="32">
        <f>IF(AND('当年度'!C32=0,'前年度'!C32=0),"",IF('前年度'!C32=0,"皆増",IF('当年度'!C32=0,"皆減",ROUND('増減額'!C32/'前年度'!C32*100,1))))</f>
        <v>-13.2</v>
      </c>
      <c r="D32" s="32">
        <f>IF(AND('当年度'!D32=0,'前年度'!D32=0),"",IF('前年度'!D32=0,"皆増",IF('当年度'!D32=0,"皆減",ROUND('増減額'!D32/'前年度'!D32*100,1))))</f>
        <v>-9.3</v>
      </c>
      <c r="E32" s="32">
        <f>IF(AND('当年度'!E32=0,'前年度'!E32=0),"",IF('前年度'!E32=0,"皆増",IF('当年度'!E32=0,"皆減",ROUND('増減額'!E32/'前年度'!E32*100,1))))</f>
        <v>-21.8</v>
      </c>
      <c r="F32" s="32">
        <f>IF(AND('当年度'!F32=0,'前年度'!F32=0),"",IF('前年度'!F32=0,"皆増",IF('当年度'!F32=0,"皆減",ROUND('増減額'!F32/'前年度'!F32*100,1))))</f>
        <v>-11.2</v>
      </c>
      <c r="G32" s="32">
        <f>IF(AND('当年度'!G32=0,'前年度'!G32=0),"",IF('前年度'!G32=0,"皆増",IF('当年度'!G32=0,"皆減",ROUND('増減額'!G32/'前年度'!G32*100,1))))</f>
        <v>-17.1</v>
      </c>
      <c r="H32" s="32">
        <f>IF(AND('当年度'!H32=0,'前年度'!H32=0),"",IF('前年度'!H32=0,"皆増",IF('当年度'!H32=0,"皆減",ROUND('増減額'!H32/'前年度'!H32*100,1))))</f>
        <v>-17.6</v>
      </c>
      <c r="I32" s="32">
        <f>IF(AND('当年度'!I32=0,'前年度'!I32=0),"",IF('前年度'!I32=0,"皆増",IF('当年度'!I32=0,"皆減",ROUND('増減額'!I32/'前年度'!I32*100,1))))</f>
      </c>
      <c r="J32" s="32">
        <f>IF(AND('当年度'!J32=0,'前年度'!J32=0),"",IF('前年度'!J32=0,"皆増",IF('当年度'!J32=0,"皆減",ROUND('増減額'!J32/'前年度'!J32*100,1))))</f>
        <v>-16.8</v>
      </c>
      <c r="K32" s="32">
        <f>IF(AND('当年度'!K32=0,'前年度'!K32=0),"",IF('前年度'!K32=0,"皆増",IF('当年度'!K32=0,"皆減",ROUND('増減額'!K32/'前年度'!K32*100,1))))</f>
      </c>
      <c r="L32" s="32">
        <f>IF(AND('当年度'!L32=0,'前年度'!L32=0),"",IF('前年度'!L32=0,"皆増",IF('当年度'!L32=0,"皆減",ROUND('増減額'!L32/'前年度'!L32*100,1))))</f>
      </c>
      <c r="M32" s="32">
        <f>IF(AND('当年度'!M32=0,'前年度'!M32=0),"",IF('前年度'!M32=0,"皆増",IF('当年度'!M32=0,"皆減",ROUND('増減額'!M32/'前年度'!M32*100,1))))</f>
        <v>-4.9</v>
      </c>
      <c r="N32" s="32">
        <f>IF(AND('当年度'!N32=0,'前年度'!N32=0),"",IF('前年度'!N32=0,"皆増",IF('当年度'!N32=0,"皆減",ROUND('増減額'!N32/'前年度'!N32*100,1))))</f>
        <v>-28.1</v>
      </c>
      <c r="O32" s="32">
        <f>IF(AND('当年度'!O32=0,'前年度'!O32=0),"",IF('前年度'!O32=0,"皆増",IF('当年度'!O32=0,"皆減",ROUND('増減額'!O32/'前年度'!O32*100,1))))</f>
      </c>
      <c r="P32" s="32">
        <f>IF(AND('当年度'!P32=0,'前年度'!P32=0),"",IF('前年度'!P32=0,"皆増",IF('当年度'!P32=0,"皆減",ROUND('増減額'!P32/'前年度'!P32*100,1))))</f>
      </c>
      <c r="Q32" s="32">
        <f>IF(AND('当年度'!Q32=0,'前年度'!Q32=0),"",IF('前年度'!Q32=0,"皆増",IF('当年度'!Q32=0,"皆減",ROUND('増減額'!Q32/'前年度'!Q32*100,1))))</f>
        <v>-28</v>
      </c>
      <c r="R32" s="32">
        <f>IF(AND('当年度'!R32=0,'前年度'!R32=0),"",IF('前年度'!R32=0,"皆増",IF('当年度'!R32=0,"皆減",ROUND('増減額'!R32/'前年度'!R32*100,1))))</f>
        <v>52.8</v>
      </c>
      <c r="S32" s="32">
        <f>IF(AND('当年度'!S32=0,'前年度'!S32=0),"",IF('前年度'!S32=0,"皆増",IF('当年度'!S32=0,"皆減",ROUND('増減額'!S32/'前年度'!S32*100,1))))</f>
        <v>-11</v>
      </c>
      <c r="T32" s="32">
        <f>IF(AND('当年度'!T32=0,'前年度'!T32=0),"",IF('前年度'!T32=0,"皆増",IF('当年度'!T32=0,"皆減",ROUND('増減額'!T32/'前年度'!T32*100,1))))</f>
        <v>-11.7</v>
      </c>
      <c r="U32" s="32">
        <f>IF(AND('当年度'!U32=0,'前年度'!U32=0),"",IF('前年度'!U32=0,"皆増",IF('当年度'!U32=0,"皆減",ROUND('増減額'!U32/'前年度'!U32*100,1))))</f>
      </c>
      <c r="V32" s="32">
        <f>IF(AND('当年度'!V32=0,'前年度'!V32=0),"",IF('前年度'!V32=0,"皆増",IF('当年度'!V32=0,"皆減",ROUND('増減額'!V32/'前年度'!V32*100,1))))</f>
      </c>
      <c r="W32" s="32">
        <f>IF(AND('当年度'!W32=0,'前年度'!W32=0),"",IF('前年度'!W32=0,"皆増",IF('当年度'!W32=0,"皆減",ROUND('増減額'!W32/'前年度'!W32*100,1))))</f>
        <v>-38.3</v>
      </c>
      <c r="X32" s="32">
        <f>IF(AND('当年度'!X32=0,'前年度'!X32=0),"",IF('前年度'!X32=0,"皆増",IF('当年度'!X32=0,"皆減",ROUND('増減額'!X32/'前年度'!X32*100,1))))</f>
        <v>-24.4</v>
      </c>
      <c r="Y32" s="32">
        <f>IF(AND('当年度'!Y32=0,'前年度'!Y32=0),"",IF('前年度'!Y32=0,"皆増",IF('当年度'!Y32=0,"皆減",ROUND('増減額'!Y32/'前年度'!Y32*100,1))))</f>
        <v>-0.7</v>
      </c>
      <c r="Z32" s="32">
        <f>IF(AND('当年度'!Z32=0,'前年度'!Z32=0),"",IF('前年度'!Z32=0,"皆増",IF('当年度'!Z32=0,"皆減",ROUND('増減額'!Z32/'前年度'!Z32*100,1))))</f>
      </c>
      <c r="AA32" s="32">
        <f>IF(AND('当年度'!AA32=0,'前年度'!AA32=0),"",IF('前年度'!AA32=0,"皆増",IF('当年度'!AA32=0,"皆減",ROUND('増減額'!AA32/'前年度'!AA32*100,1))))</f>
      </c>
      <c r="AB32" s="32">
        <f>IF(AND('当年度'!AB32=0,'前年度'!AB32=0),"",IF('前年度'!AB32=0,"皆増",IF('当年度'!AB32=0,"皆減",ROUND('増減額'!AB32/'前年度'!AB32*100,1))))</f>
        <v>-14</v>
      </c>
      <c r="AC32" s="32">
        <f>IF(AND('当年度'!AC32=0,'前年度'!AC32=0),"",IF('前年度'!AC32=0,"皆増",IF('当年度'!AC32=0,"皆減",ROUND('増減額'!AC32/'前年度'!AC32*100,1))))</f>
      </c>
      <c r="AD32" s="32">
        <f>IF(AND('当年度'!AD32=0,'前年度'!AD32=0),"",IF('前年度'!AD32=0,"皆増",IF('当年度'!AD32=0,"皆減",ROUND('増減額'!AD32/'前年度'!AD32*100,1))))</f>
      </c>
      <c r="AE32" s="32">
        <f>IF(AND('当年度'!AE32=0,'前年度'!AE32=0),"",IF('前年度'!AE32=0,"皆増",IF('当年度'!AE32=0,"皆減",ROUND('増減額'!AE32/'前年度'!AE32*100,1))))</f>
        <v>-62</v>
      </c>
      <c r="AF32" s="32">
        <f>IF(AND('当年度'!AF32=0,'前年度'!AF32=0),"",IF('前年度'!AF32=0,"皆増",IF('当年度'!AF32=0,"皆減",ROUND('増減額'!AF32/'前年度'!AF32*100,1))))</f>
        <v>-80.4</v>
      </c>
      <c r="AG32" s="32">
        <f>IF(AND('当年度'!AG32=0,'前年度'!AG32=0),"",IF('前年度'!AG32=0,"皆増",IF('当年度'!AG32=0,"皆減",ROUND('増減額'!AG32/'前年度'!AG32*100,1))))</f>
        <v>-12.7</v>
      </c>
      <c r="AH32" s="32">
        <f>IF(AND('当年度'!AH32=0,'前年度'!AH32=0),"",IF('前年度'!AH32=0,"皆増",IF('当年度'!AH32=0,"皆減",ROUND('増減額'!AH32/'前年度'!AH32*100,1))))</f>
      </c>
      <c r="AI32" s="32">
        <f>IF(AND('当年度'!AI32=0,'前年度'!AI32=0),"",IF('前年度'!AI32=0,"皆増",IF('当年度'!AI32=0,"皆減",ROUND('増減額'!AI32/'前年度'!AI32*100,1))))</f>
        <v>-65.4</v>
      </c>
      <c r="AJ32" s="32">
        <f>IF(AND('当年度'!AJ32=0,'前年度'!AJ32=0),"",IF('前年度'!AJ32=0,"皆増",IF('当年度'!AJ32=0,"皆減",ROUND('増減額'!AJ32/'前年度'!AJ32*100,1))))</f>
      </c>
      <c r="AK32" s="32">
        <f>IF(AND('当年度'!AK32=0,'前年度'!AK32=0),"",IF('前年度'!AK32=0,"皆増",IF('当年度'!AK32=0,"皆減",ROUND('増減額'!AK32/'前年度'!AK32*100,1))))</f>
        <v>-9.6</v>
      </c>
      <c r="AL32" s="32">
        <f>IF(AND('当年度'!AL32=0,'前年度'!AL32=0),"",IF('前年度'!AL32=0,"皆増",IF('当年度'!AL32=0,"皆減",ROUND('増減額'!AL32/'前年度'!AL32*100,1))))</f>
        <v>-9.1</v>
      </c>
      <c r="AM32" s="32">
        <f>IF(AND('当年度'!AM32=0,'前年度'!AM32=0),"",IF('前年度'!AM32=0,"皆増",IF('当年度'!AM32=0,"皆減",ROUND('増減額'!AM32/'前年度'!AM32*100,1))))</f>
        <v>6.8</v>
      </c>
      <c r="AN32" s="32">
        <f>IF(AND('当年度'!AN32=0,'前年度'!AN32=0),"",IF('前年度'!AN32=0,"皆増",IF('当年度'!AN32=0,"皆減",ROUND('増減額'!AN32/'前年度'!AN32*100,1))))</f>
        <v>-75.3</v>
      </c>
      <c r="AO32" s="32">
        <f>IF(AND('当年度'!AO32=0,'前年度'!AO32=0),"",IF('前年度'!AO32=0,"皆増",IF('当年度'!AO32=0,"皆減",ROUND('増減額'!AO32/'前年度'!AO32*100,1))))</f>
      </c>
      <c r="AP32" s="32">
        <f>IF(AND('当年度'!AP32=0,'前年度'!AP32=0),"",IF('前年度'!AP32=0,"皆増",IF('当年度'!AP32=0,"皆減",ROUND('増減額'!AP32/'前年度'!AP32*100,1))))</f>
        <v>-20.2</v>
      </c>
      <c r="AQ32" s="32">
        <f>IF(AND('当年度'!AQ32=0,'前年度'!AQ32=0),"",IF('前年度'!AQ32=0,"皆増",IF('当年度'!AQ32=0,"皆減",ROUND('増減額'!AQ32/'前年度'!AQ32*100,1))))</f>
        <v>-6.8</v>
      </c>
      <c r="AR32" s="32"/>
      <c r="AS32" s="32">
        <f>IF(AND('当年度'!AS32=0,'前年度'!AS32=0),"",IF('前年度'!AS32=0,"皆増",IF('当年度'!AS32=0,"皆減",ROUND('増減額'!AS32/'前年度'!AS32*100,1))))</f>
        <v>-7.4</v>
      </c>
    </row>
    <row r="33" spans="1:45" ht="21" customHeight="1">
      <c r="A33" s="80"/>
      <c r="B33" s="75" t="s">
        <v>54</v>
      </c>
      <c r="C33" s="32">
        <f>IF(AND('当年度'!C33=0,'前年度'!C33=0),"",IF('前年度'!C33=0,"皆増",IF('当年度'!C33=0,"皆減",ROUND('増減額'!C33/'前年度'!C33*100,1))))</f>
        <v>-14.5</v>
      </c>
      <c r="D33" s="32">
        <f>IF(AND('当年度'!D33=0,'前年度'!D33=0),"",IF('前年度'!D33=0,"皆増",IF('当年度'!D33=0,"皆減",ROUND('増減額'!D33/'前年度'!D33*100,1))))</f>
        <v>-8.7</v>
      </c>
      <c r="E33" s="32" t="str">
        <f>IF(AND('当年度'!E33=0,'前年度'!E33=0),"",IF('前年度'!E33=0,"皆増",IF('当年度'!E33=0,"皆減",ROUND('増減額'!E33/'前年度'!E33*100,1))))</f>
        <v>皆減</v>
      </c>
      <c r="F33" s="32">
        <f>IF(AND('当年度'!F33=0,'前年度'!F33=0),"",IF('前年度'!F33=0,"皆増",IF('当年度'!F33=0,"皆減",ROUND('増減額'!F33/'前年度'!F33*100,1))))</f>
        <v>-19.6</v>
      </c>
      <c r="G33" s="32">
        <f>IF(AND('当年度'!G33=0,'前年度'!G33=0),"",IF('前年度'!G33=0,"皆増",IF('当年度'!G33=0,"皆減",ROUND('増減額'!G33/'前年度'!G33*100,1))))</f>
        <v>-7.2</v>
      </c>
      <c r="H33" s="32">
        <f>IF(AND('当年度'!H33=0,'前年度'!H33=0),"",IF('前年度'!H33=0,"皆増",IF('当年度'!H33=0,"皆減",ROUND('増減額'!H33/'前年度'!H33*100,1))))</f>
        <v>-7.3</v>
      </c>
      <c r="I33" s="32">
        <f>IF(AND('当年度'!I33=0,'前年度'!I33=0),"",IF('前年度'!I33=0,"皆増",IF('当年度'!I33=0,"皆減",ROUND('増減額'!I33/'前年度'!I33*100,1))))</f>
      </c>
      <c r="J33" s="32">
        <f>IF(AND('当年度'!J33=0,'前年度'!J33=0),"",IF('前年度'!J33=0,"皆増",IF('当年度'!J33=0,"皆減",ROUND('増減額'!J33/'前年度'!J33*100,1))))</f>
        <v>-70.6</v>
      </c>
      <c r="K33" s="32">
        <f>IF(AND('当年度'!K33=0,'前年度'!K33=0),"",IF('前年度'!K33=0,"皆増",IF('当年度'!K33=0,"皆減",ROUND('増減額'!K33/'前年度'!K33*100,1))))</f>
        <v>0</v>
      </c>
      <c r="L33" s="32">
        <f>IF(AND('当年度'!L33=0,'前年度'!L33=0),"",IF('前年度'!L33=0,"皆増",IF('当年度'!L33=0,"皆減",ROUND('増減額'!L33/'前年度'!L33*100,1))))</f>
      </c>
      <c r="M33" s="32">
        <f>IF(AND('当年度'!M33=0,'前年度'!M33=0),"",IF('前年度'!M33=0,"皆増",IF('当年度'!M33=0,"皆減",ROUND('増減額'!M33/'前年度'!M33*100,1))))</f>
        <v>-9</v>
      </c>
      <c r="N33" s="32">
        <f>IF(AND('当年度'!N33=0,'前年度'!N33=0),"",IF('前年度'!N33=0,"皆増",IF('当年度'!N33=0,"皆減",ROUND('増減額'!N33/'前年度'!N33*100,1))))</f>
        <v>-34.2</v>
      </c>
      <c r="O33" s="32">
        <f>IF(AND('当年度'!O33=0,'前年度'!O33=0),"",IF('前年度'!O33=0,"皆増",IF('当年度'!O33=0,"皆減",ROUND('増減額'!O33/'前年度'!O33*100,1))))</f>
        <v>-13.9</v>
      </c>
      <c r="P33" s="32">
        <f>IF(AND('当年度'!P33=0,'前年度'!P33=0),"",IF('前年度'!P33=0,"皆増",IF('当年度'!P33=0,"皆減",ROUND('増減額'!P33/'前年度'!P33*100,1))))</f>
        <v>-49.9</v>
      </c>
      <c r="Q33" s="32">
        <f>IF(AND('当年度'!Q33=0,'前年度'!Q33=0),"",IF('前年度'!Q33=0,"皆増",IF('当年度'!Q33=0,"皆減",ROUND('増減額'!Q33/'前年度'!Q33*100,1))))</f>
        <v>5.7</v>
      </c>
      <c r="R33" s="32">
        <f>IF(AND('当年度'!R33=0,'前年度'!R33=0),"",IF('前年度'!R33=0,"皆増",IF('当年度'!R33=0,"皆減",ROUND('増減額'!R33/'前年度'!R33*100,1))))</f>
      </c>
      <c r="S33" s="32">
        <f>IF(AND('当年度'!S33=0,'前年度'!S33=0),"",IF('前年度'!S33=0,"皆増",IF('当年度'!S33=0,"皆減",ROUND('増減額'!S33/'前年度'!S33*100,1))))</f>
        <v>-9.5</v>
      </c>
      <c r="T33" s="32">
        <f>IF(AND('当年度'!T33=0,'前年度'!T33=0),"",IF('前年度'!T33=0,"皆増",IF('当年度'!T33=0,"皆減",ROUND('増減額'!T33/'前年度'!T33*100,1))))</f>
      </c>
      <c r="U33" s="32">
        <f>IF(AND('当年度'!U33=0,'前年度'!U33=0),"",IF('前年度'!U33=0,"皆増",IF('当年度'!U33=0,"皆減",ROUND('増減額'!U33/'前年度'!U33*100,1))))</f>
        <v>-8.4</v>
      </c>
      <c r="V33" s="32">
        <f>IF(AND('当年度'!V33=0,'前年度'!V33=0),"",IF('前年度'!V33=0,"皆増",IF('当年度'!V33=0,"皆減",ROUND('増減額'!V33/'前年度'!V33*100,1))))</f>
        <v>-11.1</v>
      </c>
      <c r="W33" s="32">
        <f>IF(AND('当年度'!W33=0,'前年度'!W33=0),"",IF('前年度'!W33=0,"皆増",IF('当年度'!W33=0,"皆減",ROUND('増減額'!W33/'前年度'!W33*100,1))))</f>
        <v>-11.1</v>
      </c>
      <c r="X33" s="32">
        <f>IF(AND('当年度'!X33=0,'前年度'!X33=0),"",IF('前年度'!X33=0,"皆増",IF('当年度'!X33=0,"皆減",ROUND('増減額'!X33/'前年度'!X33*100,1))))</f>
      </c>
      <c r="Y33" s="32">
        <f>IF(AND('当年度'!Y33=0,'前年度'!Y33=0),"",IF('前年度'!Y33=0,"皆増",IF('当年度'!Y33=0,"皆減",ROUND('増減額'!Y33/'前年度'!Y33*100,1))))</f>
        <v>-18.6</v>
      </c>
      <c r="Z33" s="32">
        <f>IF(AND('当年度'!Z33=0,'前年度'!Z33=0),"",IF('前年度'!Z33=0,"皆増",IF('当年度'!Z33=0,"皆減",ROUND('増減額'!Z33/'前年度'!Z33*100,1))))</f>
      </c>
      <c r="AA33" s="32">
        <f>IF(AND('当年度'!AA33=0,'前年度'!AA33=0),"",IF('前年度'!AA33=0,"皆増",IF('当年度'!AA33=0,"皆減",ROUND('増減額'!AA33/'前年度'!AA33*100,1))))</f>
      </c>
      <c r="AB33" s="32">
        <f>IF(AND('当年度'!AB33=0,'前年度'!AB33=0),"",IF('前年度'!AB33=0,"皆増",IF('当年度'!AB33=0,"皆減",ROUND('増減額'!AB33/'前年度'!AB33*100,1))))</f>
        <v>-67.7</v>
      </c>
      <c r="AC33" s="32">
        <f>IF(AND('当年度'!AC33=0,'前年度'!AC33=0),"",IF('前年度'!AC33=0,"皆増",IF('当年度'!AC33=0,"皆減",ROUND('増減額'!AC33/'前年度'!AC33*100,1))))</f>
      </c>
      <c r="AD33" s="32">
        <f>IF(AND('当年度'!AD33=0,'前年度'!AD33=0),"",IF('前年度'!AD33=0,"皆増",IF('当年度'!AD33=0,"皆減",ROUND('増減額'!AD33/'前年度'!AD33*100,1))))</f>
      </c>
      <c r="AE33" s="32">
        <f>IF(AND('当年度'!AE33=0,'前年度'!AE33=0),"",IF('前年度'!AE33=0,"皆増",IF('当年度'!AE33=0,"皆減",ROUND('増減額'!AE33/'前年度'!AE33*100,1))))</f>
        <v>-33.5</v>
      </c>
      <c r="AF33" s="32">
        <f>IF(AND('当年度'!AF33=0,'前年度'!AF33=0),"",IF('前年度'!AF33=0,"皆増",IF('当年度'!AF33=0,"皆減",ROUND('増減額'!AF33/'前年度'!AF33*100,1))))</f>
        <v>-32.2</v>
      </c>
      <c r="AG33" s="32">
        <f>IF(AND('当年度'!AG33=0,'前年度'!AG33=0),"",IF('前年度'!AG33=0,"皆増",IF('当年度'!AG33=0,"皆減",ROUND('増減額'!AG33/'前年度'!AG33*100,1))))</f>
        <v>-7.3</v>
      </c>
      <c r="AH33" s="32">
        <f>IF(AND('当年度'!AH33=0,'前年度'!AH33=0),"",IF('前年度'!AH33=0,"皆増",IF('当年度'!AH33=0,"皆減",ROUND('増減額'!AH33/'前年度'!AH33*100,1))))</f>
      </c>
      <c r="AI33" s="32">
        <f>IF(AND('当年度'!AI33=0,'前年度'!AI33=0),"",IF('前年度'!AI33=0,"皆増",IF('当年度'!AI33=0,"皆減",ROUND('増減額'!AI33/'前年度'!AI33*100,1))))</f>
        <v>-37.6</v>
      </c>
      <c r="AJ33" s="32">
        <f>IF(AND('当年度'!AJ33=0,'前年度'!AJ33=0),"",IF('前年度'!AJ33=0,"皆増",IF('当年度'!AJ33=0,"皆減",ROUND('増減額'!AJ33/'前年度'!AJ33*100,1))))</f>
      </c>
      <c r="AK33" s="32">
        <f>IF(AND('当年度'!AK33=0,'前年度'!AK33=0),"",IF('前年度'!AK33=0,"皆増",IF('当年度'!AK33=0,"皆減",ROUND('増減額'!AK33/'前年度'!AK33*100,1))))</f>
        <v>-9.6</v>
      </c>
      <c r="AL33" s="32">
        <f>IF(AND('当年度'!AL33=0,'前年度'!AL33=0),"",IF('前年度'!AL33=0,"皆増",IF('当年度'!AL33=0,"皆減",ROUND('増減額'!AL33/'前年度'!AL33*100,1))))</f>
        <v>-9.1</v>
      </c>
      <c r="AM33" s="32">
        <f>IF(AND('当年度'!AM33=0,'前年度'!AM33=0),"",IF('前年度'!AM33=0,"皆増",IF('当年度'!AM33=0,"皆減",ROUND('増減額'!AM33/'前年度'!AM33*100,1))))</f>
        <v>6.2</v>
      </c>
      <c r="AN33" s="32">
        <f>IF(AND('当年度'!AN33=0,'前年度'!AN33=0),"",IF('前年度'!AN33=0,"皆増",IF('当年度'!AN33=0,"皆減",ROUND('増減額'!AN33/'前年度'!AN33*100,1))))</f>
        <v>-27.7</v>
      </c>
      <c r="AO33" s="32">
        <f>IF(AND('当年度'!AO33=0,'前年度'!AO33=0),"",IF('前年度'!AO33=0,"皆増",IF('当年度'!AO33=0,"皆減",ROUND('増減額'!AO33/'前年度'!AO33*100,1))))</f>
      </c>
      <c r="AP33" s="32">
        <f>IF(AND('当年度'!AP33=0,'前年度'!AP33=0),"",IF('前年度'!AP33=0,"皆増",IF('当年度'!AP33=0,"皆減",ROUND('増減額'!AP33/'前年度'!AP33*100,1))))</f>
        <v>-31.3</v>
      </c>
      <c r="AQ33" s="32">
        <f>IF(AND('当年度'!AQ33=0,'前年度'!AQ33=0),"",IF('前年度'!AQ33=0,"皆増",IF('当年度'!AQ33=0,"皆減",ROUND('増減額'!AQ33/'前年度'!AQ33*100,1))))</f>
      </c>
      <c r="AR33" s="32"/>
      <c r="AS33" s="32">
        <f>IF(AND('当年度'!AS33=0,'前年度'!AS33=0),"",IF('前年度'!AS33=0,"皆増",IF('当年度'!AS33=0,"皆減",ROUND('増減額'!AS33/'前年度'!AS33*100,1))))</f>
        <v>-9.7</v>
      </c>
    </row>
    <row r="34" spans="1:45" ht="21" customHeight="1">
      <c r="A34" s="80"/>
      <c r="B34" s="74" t="s">
        <v>55</v>
      </c>
      <c r="C34" s="32">
        <f>IF(AND('当年度'!C34=0,'前年度'!C34=0),"",IF('前年度'!C34=0,"皆増",IF('当年度'!C34=0,"皆減",ROUND('増減額'!C34/'前年度'!C34*100,1))))</f>
        <v>7.2</v>
      </c>
      <c r="D34" s="32">
        <f>IF(AND('当年度'!D34=0,'前年度'!D34=0),"",IF('前年度'!D34=0,"皆増",IF('当年度'!D34=0,"皆減",ROUND('増減額'!D34/'前年度'!D34*100,1))))</f>
        <v>17.3</v>
      </c>
      <c r="E34" s="32">
        <f>IF(AND('当年度'!E34=0,'前年度'!E34=0),"",IF('前年度'!E34=0,"皆増",IF('当年度'!E34=0,"皆減",ROUND('増減額'!E34/'前年度'!E34*100,1))))</f>
      </c>
      <c r="F34" s="32">
        <f>IF(AND('当年度'!F34=0,'前年度'!F34=0),"",IF('前年度'!F34=0,"皆増",IF('当年度'!F34=0,"皆減",ROUND('増減額'!F34/'前年度'!F34*100,1))))</f>
        <v>-21.6</v>
      </c>
      <c r="G34" s="32">
        <f>IF(AND('当年度'!G34=0,'前年度'!G34=0),"",IF('前年度'!G34=0,"皆増",IF('当年度'!G34=0,"皆減",ROUND('増減額'!G34/'前年度'!G34*100,1))))</f>
        <v>-11.5</v>
      </c>
      <c r="H34" s="32">
        <f>IF(AND('当年度'!H34=0,'前年度'!H34=0),"",IF('前年度'!H34=0,"皆増",IF('当年度'!H34=0,"皆減",ROUND('増減額'!H34/'前年度'!H34*100,1))))</f>
        <v>-11.4</v>
      </c>
      <c r="I34" s="32">
        <f>IF(AND('当年度'!I34=0,'前年度'!I34=0),"",IF('前年度'!I34=0,"皆増",IF('当年度'!I34=0,"皆減",ROUND('増減額'!I34/'前年度'!I34*100,1))))</f>
        <v>0</v>
      </c>
      <c r="J34" s="32">
        <f>IF(AND('当年度'!J34=0,'前年度'!J34=0),"",IF('前年度'!J34=0,"皆増",IF('当年度'!J34=0,"皆減",ROUND('増減額'!J34/'前年度'!J34*100,1))))</f>
        <v>-22.2</v>
      </c>
      <c r="K34" s="32">
        <f>IF(AND('当年度'!K34=0,'前年度'!K34=0),"",IF('前年度'!K34=0,"皆増",IF('当年度'!K34=0,"皆減",ROUND('増減額'!K34/'前年度'!K34*100,1))))</f>
      </c>
      <c r="L34" s="32">
        <f>IF(AND('当年度'!L34=0,'前年度'!L34=0),"",IF('前年度'!L34=0,"皆増",IF('当年度'!L34=0,"皆減",ROUND('増減額'!L34/'前年度'!L34*100,1))))</f>
      </c>
      <c r="M34" s="32">
        <f>IF(AND('当年度'!M34=0,'前年度'!M34=0),"",IF('前年度'!M34=0,"皆増",IF('当年度'!M34=0,"皆減",ROUND('増減額'!M34/'前年度'!M34*100,1))))</f>
        <v>10.4</v>
      </c>
      <c r="N34" s="32">
        <f>IF(AND('当年度'!N34=0,'前年度'!N34=0),"",IF('前年度'!N34=0,"皆増",IF('当年度'!N34=0,"皆減",ROUND('増減額'!N34/'前年度'!N34*100,1))))</f>
        <v>-15.9</v>
      </c>
      <c r="O34" s="32">
        <f>IF(AND('当年度'!O34=0,'前年度'!O34=0),"",IF('前年度'!O34=0,"皆増",IF('当年度'!O34=0,"皆減",ROUND('増減額'!O34/'前年度'!O34*100,1))))</f>
        <v>-5.6</v>
      </c>
      <c r="P34" s="32">
        <f>IF(AND('当年度'!P34=0,'前年度'!P34=0),"",IF('前年度'!P34=0,"皆増",IF('当年度'!P34=0,"皆減",ROUND('増減額'!P34/'前年度'!P34*100,1))))</f>
      </c>
      <c r="Q34" s="32">
        <f>IF(AND('当年度'!Q34=0,'前年度'!Q34=0),"",IF('前年度'!Q34=0,"皆増",IF('当年度'!Q34=0,"皆減",ROUND('増減額'!Q34/'前年度'!Q34*100,1))))</f>
        <v>-5.2</v>
      </c>
      <c r="R34" s="32">
        <f>IF(AND('当年度'!R34=0,'前年度'!R34=0),"",IF('前年度'!R34=0,"皆増",IF('当年度'!R34=0,"皆減",ROUND('増減額'!R34/'前年度'!R34*100,1))))</f>
        <v>51.7</v>
      </c>
      <c r="S34" s="32">
        <f>IF(AND('当年度'!S34=0,'前年度'!S34=0),"",IF('前年度'!S34=0,"皆増",IF('当年度'!S34=0,"皆減",ROUND('増減額'!S34/'前年度'!S34*100,1))))</f>
        <v>-10.2</v>
      </c>
      <c r="T34" s="32">
        <f>IF(AND('当年度'!T34=0,'前年度'!T34=0),"",IF('前年度'!T34=0,"皆増",IF('当年度'!T34=0,"皆減",ROUND('増減額'!T34/'前年度'!T34*100,1))))</f>
        <v>-17.4</v>
      </c>
      <c r="U34" s="32">
        <f>IF(AND('当年度'!U34=0,'前年度'!U34=0),"",IF('前年度'!U34=0,"皆増",IF('当年度'!U34=0,"皆減",ROUND('増減額'!U34/'前年度'!U34*100,1))))</f>
        <v>-4.6</v>
      </c>
      <c r="V34" s="32">
        <f>IF(AND('当年度'!V34=0,'前年度'!V34=0),"",IF('前年度'!V34=0,"皆増",IF('当年度'!V34=0,"皆減",ROUND('増減額'!V34/'前年度'!V34*100,1))))</f>
      </c>
      <c r="W34" s="32">
        <f>IF(AND('当年度'!W34=0,'前年度'!W34=0),"",IF('前年度'!W34=0,"皆増",IF('当年度'!W34=0,"皆減",ROUND('増減額'!W34/'前年度'!W34*100,1))))</f>
      </c>
      <c r="X34" s="32">
        <f>IF(AND('当年度'!X34=0,'前年度'!X34=0),"",IF('前年度'!X34=0,"皆増",IF('当年度'!X34=0,"皆減",ROUND('増減額'!X34/'前年度'!X34*100,1))))</f>
        <v>-19.3</v>
      </c>
      <c r="Y34" s="32">
        <f>IF(AND('当年度'!Y34=0,'前年度'!Y34=0),"",IF('前年度'!Y34=0,"皆増",IF('当年度'!Y34=0,"皆減",ROUND('増減額'!Y34/'前年度'!Y34*100,1))))</f>
      </c>
      <c r="Z34" s="32">
        <f>IF(AND('当年度'!Z34=0,'前年度'!Z34=0),"",IF('前年度'!Z34=0,"皆増",IF('当年度'!Z34=0,"皆減",ROUND('増減額'!Z34/'前年度'!Z34*100,1))))</f>
      </c>
      <c r="AA34" s="32">
        <f>IF(AND('当年度'!AA34=0,'前年度'!AA34=0),"",IF('前年度'!AA34=0,"皆増",IF('当年度'!AA34=0,"皆減",ROUND('増減額'!AA34/'前年度'!AA34*100,1))))</f>
      </c>
      <c r="AB34" s="32">
        <f>IF(AND('当年度'!AB34=0,'前年度'!AB34=0),"",IF('前年度'!AB34=0,"皆増",IF('当年度'!AB34=0,"皆減",ROUND('増減額'!AB34/'前年度'!AB34*100,1))))</f>
        <v>-39.3</v>
      </c>
      <c r="AC34" s="32">
        <f>IF(AND('当年度'!AC34=0,'前年度'!AC34=0),"",IF('前年度'!AC34=0,"皆増",IF('当年度'!AC34=0,"皆減",ROUND('増減額'!AC34/'前年度'!AC34*100,1))))</f>
      </c>
      <c r="AD34" s="32">
        <f>IF(AND('当年度'!AD34=0,'前年度'!AD34=0),"",IF('前年度'!AD34=0,"皆増",IF('当年度'!AD34=0,"皆減",ROUND('増減額'!AD34/'前年度'!AD34*100,1))))</f>
      </c>
      <c r="AE34" s="32">
        <f>IF(AND('当年度'!AE34=0,'前年度'!AE34=0),"",IF('前年度'!AE34=0,"皆増",IF('当年度'!AE34=0,"皆減",ROUND('増減額'!AE34/'前年度'!AE34*100,1))))</f>
      </c>
      <c r="AF34" s="32">
        <f>IF(AND('当年度'!AF34=0,'前年度'!AF34=0),"",IF('前年度'!AF34=0,"皆増",IF('当年度'!AF34=0,"皆減",ROUND('増減額'!AF34/'前年度'!AF34*100,1))))</f>
      </c>
      <c r="AG34" s="32">
        <f>IF(AND('当年度'!AG34=0,'前年度'!AG34=0),"",IF('前年度'!AG34=0,"皆増",IF('当年度'!AG34=0,"皆減",ROUND('増減額'!AG34/'前年度'!AG34*100,1))))</f>
        <v>-11.6</v>
      </c>
      <c r="AH34" s="32">
        <f>IF(AND('当年度'!AH34=0,'前年度'!AH34=0),"",IF('前年度'!AH34=0,"皆増",IF('当年度'!AH34=0,"皆減",ROUND('増減額'!AH34/'前年度'!AH34*100,1))))</f>
      </c>
      <c r="AI34" s="32">
        <f>IF(AND('当年度'!AI34=0,'前年度'!AI34=0),"",IF('前年度'!AI34=0,"皆増",IF('当年度'!AI34=0,"皆減",ROUND('増減額'!AI34/'前年度'!AI34*100,1))))</f>
        <v>-11.8</v>
      </c>
      <c r="AJ34" s="32">
        <f>IF(AND('当年度'!AJ34=0,'前年度'!AJ34=0),"",IF('前年度'!AJ34=0,"皆増",IF('当年度'!AJ34=0,"皆減",ROUND('増減額'!AJ34/'前年度'!AJ34*100,1))))</f>
      </c>
      <c r="AK34" s="32">
        <f>IF(AND('当年度'!AK34=0,'前年度'!AK34=0),"",IF('前年度'!AK34=0,"皆増",IF('当年度'!AK34=0,"皆減",ROUND('増減額'!AK34/'前年度'!AK34*100,1))))</f>
        <v>-8</v>
      </c>
      <c r="AL34" s="32">
        <f>IF(AND('当年度'!AL34=0,'前年度'!AL34=0),"",IF('前年度'!AL34=0,"皆増",IF('当年度'!AL34=0,"皆減",ROUND('増減額'!AL34/'前年度'!AL34*100,1))))</f>
        <v>-9.1</v>
      </c>
      <c r="AM34" s="32">
        <f>IF(AND('当年度'!AM34=0,'前年度'!AM34=0),"",IF('前年度'!AM34=0,"皆増",IF('当年度'!AM34=0,"皆減",ROUND('増減額'!AM34/'前年度'!AM34*100,1))))</f>
        <v>8</v>
      </c>
      <c r="AN34" s="32" t="str">
        <f>IF(AND('当年度'!AN34=0,'前年度'!AN34=0),"",IF('前年度'!AN34=0,"皆増",IF('当年度'!AN34=0,"皆減",ROUND('増減額'!AN34/'前年度'!AN34*100,1))))</f>
        <v>皆減</v>
      </c>
      <c r="AO34" s="32">
        <f>IF(AND('当年度'!AO34=0,'前年度'!AO34=0),"",IF('前年度'!AO34=0,"皆増",IF('当年度'!AO34=0,"皆減",ROUND('増減額'!AO34/'前年度'!AO34*100,1))))</f>
      </c>
      <c r="AP34" s="32">
        <f>IF(AND('当年度'!AP34=0,'前年度'!AP34=0),"",IF('前年度'!AP34=0,"皆増",IF('当年度'!AP34=0,"皆減",ROUND('増減額'!AP34/'前年度'!AP34*100,1))))</f>
        <v>-24</v>
      </c>
      <c r="AQ34" s="32">
        <f>IF(AND('当年度'!AQ34=0,'前年度'!AQ34=0),"",IF('前年度'!AQ34=0,"皆増",IF('当年度'!AQ34=0,"皆減",ROUND('増減額'!AQ34/'前年度'!AQ34*100,1))))</f>
      </c>
      <c r="AR34" s="32"/>
      <c r="AS34" s="32">
        <f>IF(AND('当年度'!AS34=0,'前年度'!AS34=0),"",IF('前年度'!AS34=0,"皆増",IF('当年度'!AS34=0,"皆減",ROUND('増減額'!AS34/'前年度'!AS34*100,1))))</f>
        <v>3.6</v>
      </c>
    </row>
    <row r="35" spans="1:45" ht="21" customHeight="1">
      <c r="A35" s="79"/>
      <c r="B35" s="77" t="s">
        <v>56</v>
      </c>
      <c r="C35" s="34">
        <f>IF(AND('当年度'!C35=0,'前年度'!C35=0),"",IF('前年度'!C35=0,"皆増",IF('当年度'!C35=0,"皆減",ROUND('増減額'!C35/'前年度'!C35*100,1))))</f>
        <v>-6.4</v>
      </c>
      <c r="D35" s="34">
        <f>IF(AND('当年度'!D35=0,'前年度'!D35=0),"",IF('前年度'!D35=0,"皆増",IF('当年度'!D35=0,"皆減",ROUND('増減額'!D35/'前年度'!D35*100,1))))</f>
        <v>-3.1</v>
      </c>
      <c r="E35" s="34">
        <f>IF(AND('当年度'!E35=0,'前年度'!E35=0),"",IF('前年度'!E35=0,"皆増",IF('当年度'!E35=0,"皆減",ROUND('増減額'!E35/'前年度'!E35*100,1))))</f>
        <v>-11.2</v>
      </c>
      <c r="F35" s="34">
        <f>IF(AND('当年度'!F35=0,'前年度'!F35=0),"",IF('前年度'!F35=0,"皆増",IF('当年度'!F35=0,"皆減",ROUND('増減額'!F35/'前年度'!F35*100,1))))</f>
        <v>-9.9</v>
      </c>
      <c r="G35" s="34">
        <f>IF(AND('当年度'!G35=0,'前年度'!G35=0),"",IF('前年度'!G35=0,"皆増",IF('当年度'!G35=0,"皆減",ROUND('増減額'!G35/'前年度'!G35*100,1))))</f>
        <v>-10.1</v>
      </c>
      <c r="H35" s="34">
        <f>IF(AND('当年度'!H35=0,'前年度'!H35=0),"",IF('前年度'!H35=0,"皆増",IF('当年度'!H35=0,"皆減",ROUND('増減額'!H35/'前年度'!H35*100,1))))</f>
        <v>-9.3</v>
      </c>
      <c r="I35" s="34">
        <f>IF(AND('当年度'!I35=0,'前年度'!I35=0),"",IF('前年度'!I35=0,"皆増",IF('当年度'!I35=0,"皆減",ROUND('増減額'!I35/'前年度'!I35*100,1))))</f>
        <v>-4.4</v>
      </c>
      <c r="J35" s="34">
        <f>IF(AND('当年度'!J35=0,'前年度'!J35=0),"",IF('前年度'!J35=0,"皆増",IF('当年度'!J35=0,"皆減",ROUND('増減額'!J35/'前年度'!J35*100,1))))</f>
        <v>-13.4</v>
      </c>
      <c r="K35" s="34">
        <f>IF(AND('当年度'!K35=0,'前年度'!K35=0),"",IF('前年度'!K35=0,"皆増",IF('当年度'!K35=0,"皆減",ROUND('増減額'!K35/'前年度'!K35*100,1))))</f>
        <v>34</v>
      </c>
      <c r="L35" s="34">
        <f>IF(AND('当年度'!L35=0,'前年度'!L35=0),"",IF('前年度'!L35=0,"皆増",IF('当年度'!L35=0,"皆減",ROUND('増減額'!L35/'前年度'!L35*100,1))))</f>
        <v>12.9</v>
      </c>
      <c r="M35" s="34">
        <f>IF(AND('当年度'!M35=0,'前年度'!M35=0),"",IF('前年度'!M35=0,"皆増",IF('当年度'!M35=0,"皆減",ROUND('増減額'!M35/'前年度'!M35*100,1))))</f>
        <v>2.2</v>
      </c>
      <c r="N35" s="34">
        <f>IF(AND('当年度'!N35=0,'前年度'!N35=0),"",IF('前年度'!N35=0,"皆増",IF('当年度'!N35=0,"皆減",ROUND('増減額'!N35/'前年度'!N35*100,1))))</f>
        <v>-24.3</v>
      </c>
      <c r="O35" s="34">
        <f>IF(AND('当年度'!O35=0,'前年度'!O35=0),"",IF('前年度'!O35=0,"皆増",IF('当年度'!O35=0,"皆減",ROUND('増減額'!O35/'前年度'!O35*100,1))))</f>
        <v>-9.2</v>
      </c>
      <c r="P35" s="34">
        <f>IF(AND('当年度'!P35=0,'前年度'!P35=0),"",IF('前年度'!P35=0,"皆増",IF('当年度'!P35=0,"皆減",ROUND('増減額'!P35/'前年度'!P35*100,1))))</f>
        <v>9.4</v>
      </c>
      <c r="Q35" s="34">
        <f>IF(AND('当年度'!Q35=0,'前年度'!Q35=0),"",IF('前年度'!Q35=0,"皆増",IF('当年度'!Q35=0,"皆減",ROUND('増減額'!Q35/'前年度'!Q35*100,1))))</f>
        <v>16.2</v>
      </c>
      <c r="R35" s="34">
        <f>IF(AND('当年度'!R35=0,'前年度'!R35=0),"",IF('前年度'!R35=0,"皆増",IF('当年度'!R35=0,"皆減",ROUND('増減額'!R35/'前年度'!R35*100,1))))</f>
        <v>46.6</v>
      </c>
      <c r="S35" s="34">
        <f>IF(AND('当年度'!S35=0,'前年度'!S35=0),"",IF('前年度'!S35=0,"皆増",IF('当年度'!S35=0,"皆減",ROUND('増減額'!S35/'前年度'!S35*100,1))))</f>
        <v>-8.4</v>
      </c>
      <c r="T35" s="34">
        <f>IF(AND('当年度'!T35=0,'前年度'!T35=0),"",IF('前年度'!T35=0,"皆増",IF('当年度'!T35=0,"皆減",ROUND('増減額'!T35/'前年度'!T35*100,1))))</f>
        <v>-13</v>
      </c>
      <c r="U35" s="34">
        <f>IF(AND('当年度'!U35=0,'前年度'!U35=0),"",IF('前年度'!U35=0,"皆増",IF('当年度'!U35=0,"皆減",ROUND('増減額'!U35/'前年度'!U35*100,1))))</f>
        <v>-5.6</v>
      </c>
      <c r="V35" s="34">
        <f>IF(AND('当年度'!V35=0,'前年度'!V35=0),"",IF('前年度'!V35=0,"皆増",IF('当年度'!V35=0,"皆減",ROUND('増減額'!V35/'前年度'!V35*100,1))))</f>
        <v>-21.5</v>
      </c>
      <c r="W35" s="34">
        <f>IF(AND('当年度'!W35=0,'前年度'!W35=0),"",IF('前年度'!W35=0,"皆増",IF('当年度'!W35=0,"皆減",ROUND('増減額'!W35/'前年度'!W35*100,1))))</f>
        <v>-24.9</v>
      </c>
      <c r="X35" s="34">
        <f>IF(AND('当年度'!X35=0,'前年度'!X35=0),"",IF('前年度'!X35=0,"皆増",IF('当年度'!X35=0,"皆減",ROUND('増減額'!X35/'前年度'!X35*100,1))))</f>
        <v>1</v>
      </c>
      <c r="Y35" s="34">
        <f>IF(AND('当年度'!Y35=0,'前年度'!Y35=0),"",IF('前年度'!Y35=0,"皆増",IF('当年度'!Y35=0,"皆減",ROUND('増減額'!Y35/'前年度'!Y35*100,1))))</f>
        <v>-6.3</v>
      </c>
      <c r="Z35" s="34">
        <f>IF(AND('当年度'!Z35=0,'前年度'!Z35=0),"",IF('前年度'!Z35=0,"皆増",IF('当年度'!Z35=0,"皆減",ROUND('増減額'!Z35/'前年度'!Z35*100,1))))</f>
        <v>-11.1</v>
      </c>
      <c r="AA35" s="34">
        <f>IF(AND('当年度'!AA35=0,'前年度'!AA35=0),"",IF('前年度'!AA35=0,"皆増",IF('当年度'!AA35=0,"皆減",ROUND('増減額'!AA35/'前年度'!AA35*100,1))))</f>
        <v>-0.2</v>
      </c>
      <c r="AB35" s="34">
        <f>IF(AND('当年度'!AB35=0,'前年度'!AB35=0),"",IF('前年度'!AB35=0,"皆増",IF('当年度'!AB35=0,"皆減",ROUND('増減額'!AB35/'前年度'!AB35*100,1))))</f>
        <v>-17.9</v>
      </c>
      <c r="AC35" s="34">
        <f>IF(AND('当年度'!AC35=0,'前年度'!AC35=0),"",IF('前年度'!AC35=0,"皆増",IF('当年度'!AC35=0,"皆減",ROUND('増減額'!AC35/'前年度'!AC35*100,1))))</f>
        <v>57.2</v>
      </c>
      <c r="AD35" s="34">
        <f>IF(AND('当年度'!AD35=0,'前年度'!AD35=0),"",IF('前年度'!AD35=0,"皆増",IF('当年度'!AD35=0,"皆減",ROUND('増減額'!AD35/'前年度'!AD35*100,1))))</f>
        <v>17.8</v>
      </c>
      <c r="AE35" s="34">
        <f>IF(AND('当年度'!AE35=0,'前年度'!AE35=0),"",IF('前年度'!AE35=0,"皆増",IF('当年度'!AE35=0,"皆減",ROUND('増減額'!AE35/'前年度'!AE35*100,1))))</f>
        <v>-29.2</v>
      </c>
      <c r="AF35" s="34">
        <f>IF(AND('当年度'!AF35=0,'前年度'!AF35=0),"",IF('前年度'!AF35=0,"皆増",IF('当年度'!AF35=0,"皆減",ROUND('増減額'!AF35/'前年度'!AF35*100,1))))</f>
        <v>-23.6</v>
      </c>
      <c r="AG35" s="34">
        <f>IF(AND('当年度'!AG35=0,'前年度'!AG35=0),"",IF('前年度'!AG35=0,"皆増",IF('当年度'!AG35=0,"皆減",ROUND('増減額'!AG35/'前年度'!AG35*100,1))))</f>
        <v>-8.5</v>
      </c>
      <c r="AH35" s="34">
        <f>IF(AND('当年度'!AH35=0,'前年度'!AH35=0),"",IF('前年度'!AH35=0,"皆増",IF('当年度'!AH35=0,"皆減",ROUND('増減額'!AH35/'前年度'!AH35*100,1))))</f>
        <v>-40.2</v>
      </c>
      <c r="AI35" s="34">
        <f>IF(AND('当年度'!AI35=0,'前年度'!AI35=0),"",IF('前年度'!AI35=0,"皆増",IF('当年度'!AI35=0,"皆減",ROUND('増減額'!AI35/'前年度'!AI35*100,1))))</f>
        <v>-35.5</v>
      </c>
      <c r="AJ35" s="34">
        <f>IF(AND('当年度'!AJ35=0,'前年度'!AJ35=0),"",IF('前年度'!AJ35=0,"皆増",IF('当年度'!AJ35=0,"皆減",ROUND('増減額'!AJ35/'前年度'!AJ35*100,1))))</f>
      </c>
      <c r="AK35" s="34">
        <f>IF(AND('当年度'!AK35=0,'前年度'!AK35=0),"",IF('前年度'!AK35=0,"皆増",IF('当年度'!AK35=0,"皆減",ROUND('増減額'!AK35/'前年度'!AK35*100,1))))</f>
        <v>-8.8</v>
      </c>
      <c r="AL35" s="34">
        <f>IF(AND('当年度'!AL35=0,'前年度'!AL35=0),"",IF('前年度'!AL35=0,"皆増",IF('当年度'!AL35=0,"皆減",ROUND('増減額'!AL35/'前年度'!AL35*100,1))))</f>
        <v>-9.3</v>
      </c>
      <c r="AM35" s="34">
        <f>IF(AND('当年度'!AM35=0,'前年度'!AM35=0),"",IF('前年度'!AM35=0,"皆増",IF('当年度'!AM35=0,"皆減",ROUND('増減額'!AM35/'前年度'!AM35*100,1))))</f>
        <v>7.5</v>
      </c>
      <c r="AN35" s="34">
        <f>IF(AND('当年度'!AN35=0,'前年度'!AN35=0),"",IF('前年度'!AN35=0,"皆増",IF('当年度'!AN35=0,"皆減",ROUND('増減額'!AN35/'前年度'!AN35*100,1))))</f>
        <v>-52.8</v>
      </c>
      <c r="AO35" s="34">
        <f>IF(AND('当年度'!AO35=0,'前年度'!AO35=0),"",IF('前年度'!AO35=0,"皆増",IF('当年度'!AO35=0,"皆減",ROUND('増減額'!AO35/'前年度'!AO35*100,1))))</f>
        <v>-5.8</v>
      </c>
      <c r="AP35" s="34">
        <f>IF(AND('当年度'!AP35=0,'前年度'!AP35=0),"",IF('前年度'!AP35=0,"皆増",IF('当年度'!AP35=0,"皆減",ROUND('増減額'!AP35/'前年度'!AP35*100,1))))</f>
        <v>-12.6</v>
      </c>
      <c r="AQ35" s="34">
        <f>IF(AND('当年度'!AQ35=0,'前年度'!AQ35=0),"",IF('前年度'!AQ35=0,"皆増",IF('当年度'!AQ35=0,"皆減",ROUND('増減額'!AQ35/'前年度'!AQ35*100,1))))</f>
        <v>0.1</v>
      </c>
      <c r="AR35" s="34"/>
      <c r="AS35" s="34">
        <f>IF(AND('当年度'!AS35=0,'前年度'!AS35=0),"",IF('前年度'!AS35=0,"皆増",IF('当年度'!AS35=0,"皆減",ROUND('増減額'!AS35/'前年度'!AS35*100,1))))</f>
        <v>-1</v>
      </c>
    </row>
    <row r="36" spans="1:45" ht="21" customHeight="1">
      <c r="A36" s="79"/>
      <c r="B36" s="77" t="s">
        <v>57</v>
      </c>
      <c r="C36" s="34">
        <f>IF(AND('当年度'!C36=0,'前年度'!C36=0),"",IF('前年度'!C36=0,"皆増",IF('当年度'!C36=0,"皆減",ROUND('増減額'!C36/'前年度'!C36*100,1))))</f>
        <v>-7.4</v>
      </c>
      <c r="D36" s="34">
        <f>IF(AND('当年度'!D36=0,'前年度'!D36=0),"",IF('前年度'!D36=0,"皆増",IF('当年度'!D36=0,"皆減",ROUND('増減額'!D36/'前年度'!D36*100,1))))</f>
        <v>-5</v>
      </c>
      <c r="E36" s="34">
        <f>IF(AND('当年度'!E36=0,'前年度'!E36=0),"",IF('前年度'!E36=0,"皆増",IF('当年度'!E36=0,"皆減",ROUND('増減額'!E36/'前年度'!E36*100,1))))</f>
        <v>-8.7</v>
      </c>
      <c r="F36" s="34">
        <f>IF(AND('当年度'!F36=0,'前年度'!F36=0),"",IF('前年度'!F36=0,"皆増",IF('当年度'!F36=0,"皆減",ROUND('増減額'!F36/'前年度'!F36*100,1))))</f>
        <v>-14.8</v>
      </c>
      <c r="G36" s="34">
        <f>IF(AND('当年度'!G36=0,'前年度'!G36=0),"",IF('前年度'!G36=0,"皆増",IF('当年度'!G36=0,"皆減",ROUND('増減額'!G36/'前年度'!G36*100,1))))</f>
        <v>-8.7</v>
      </c>
      <c r="H36" s="34">
        <f>IF(AND('当年度'!H36=0,'前年度'!H36=0),"",IF('前年度'!H36=0,"皆増",IF('当年度'!H36=0,"皆減",ROUND('増減額'!H36/'前年度'!H36*100,1))))</f>
        <v>-8.3</v>
      </c>
      <c r="I36" s="34">
        <f>IF(AND('当年度'!I36=0,'前年度'!I36=0),"",IF('前年度'!I36=0,"皆増",IF('当年度'!I36=0,"皆減",ROUND('増減額'!I36/'前年度'!I36*100,1))))</f>
        <v>12.6</v>
      </c>
      <c r="J36" s="34">
        <f>IF(AND('当年度'!J36=0,'前年度'!J36=0),"",IF('前年度'!J36=0,"皆増",IF('当年度'!J36=0,"皆減",ROUND('増減額'!J36/'前年度'!J36*100,1))))</f>
        <v>-16.7</v>
      </c>
      <c r="K36" s="34">
        <f>IF(AND('当年度'!K36=0,'前年度'!K36=0),"",IF('前年度'!K36=0,"皆増",IF('当年度'!K36=0,"皆減",ROUND('増減額'!K36/'前年度'!K36*100,1))))</f>
        <v>87</v>
      </c>
      <c r="L36" s="34">
        <f>IF(AND('当年度'!L36=0,'前年度'!L36=0),"",IF('前年度'!L36=0,"皆増",IF('当年度'!L36=0,"皆減",ROUND('増減額'!L36/'前年度'!L36*100,1))))</f>
        <v>350.6</v>
      </c>
      <c r="M36" s="34">
        <f>IF(AND('当年度'!M36=0,'前年度'!M36=0),"",IF('前年度'!M36=0,"皆増",IF('当年度'!M36=0,"皆減",ROUND('増減額'!M36/'前年度'!M36*100,1))))</f>
        <v>0.9</v>
      </c>
      <c r="N36" s="34">
        <f>IF(AND('当年度'!N36=0,'前年度'!N36=0),"",IF('前年度'!N36=0,"皆増",IF('当年度'!N36=0,"皆減",ROUND('増減額'!N36/'前年度'!N36*100,1))))</f>
        <v>-17.2</v>
      </c>
      <c r="O36" s="34">
        <f>IF(AND('当年度'!O36=0,'前年度'!O36=0),"",IF('前年度'!O36=0,"皆増",IF('当年度'!O36=0,"皆減",ROUND('増減額'!O36/'前年度'!O36*100,1))))</f>
        <v>-6.9</v>
      </c>
      <c r="P36" s="34">
        <f>IF(AND('当年度'!P36=0,'前年度'!P36=0),"",IF('前年度'!P36=0,"皆増",IF('当年度'!P36=0,"皆減",ROUND('増減額'!P36/'前年度'!P36*100,1))))</f>
        <v>-14.6</v>
      </c>
      <c r="Q36" s="34">
        <f>IF(AND('当年度'!Q36=0,'前年度'!Q36=0),"",IF('前年度'!Q36=0,"皆増",IF('当年度'!Q36=0,"皆減",ROUND('増減額'!Q36/'前年度'!Q36*100,1))))</f>
        <v>-2.4</v>
      </c>
      <c r="R36" s="34">
        <f>IF(AND('当年度'!R36=0,'前年度'!R36=0),"",IF('前年度'!R36=0,"皆増",IF('当年度'!R36=0,"皆減",ROUND('増減額'!R36/'前年度'!R36*100,1))))</f>
        <v>40.2</v>
      </c>
      <c r="S36" s="34">
        <f>IF(AND('当年度'!S36=0,'前年度'!S36=0),"",IF('前年度'!S36=0,"皆増",IF('当年度'!S36=0,"皆減",ROUND('増減額'!S36/'前年度'!S36*100,1))))</f>
        <v>-6.3</v>
      </c>
      <c r="T36" s="34">
        <f>IF(AND('当年度'!T36=0,'前年度'!T36=0),"",IF('前年度'!T36=0,"皆増",IF('当年度'!T36=0,"皆減",ROUND('増減額'!T36/'前年度'!T36*100,1))))</f>
        <v>-8.3</v>
      </c>
      <c r="U36" s="34">
        <f>IF(AND('当年度'!U36=0,'前年度'!U36=0),"",IF('前年度'!U36=0,"皆増",IF('当年度'!U36=0,"皆減",ROUND('増減額'!U36/'前年度'!U36*100,1))))</f>
        <v>-8</v>
      </c>
      <c r="V36" s="34">
        <f>IF(AND('当年度'!V36=0,'前年度'!V36=0),"",IF('前年度'!V36=0,"皆増",IF('当年度'!V36=0,"皆減",ROUND('増減額'!V36/'前年度'!V36*100,1))))</f>
        <v>-13.3</v>
      </c>
      <c r="W36" s="34">
        <f>IF(AND('当年度'!W36=0,'前年度'!W36=0),"",IF('前年度'!W36=0,"皆増",IF('当年度'!W36=0,"皆減",ROUND('増減額'!W36/'前年度'!W36*100,1))))</f>
        <v>-25.3</v>
      </c>
      <c r="X36" s="34">
        <f>IF(AND('当年度'!X36=0,'前年度'!X36=0),"",IF('前年度'!X36=0,"皆増",IF('当年度'!X36=0,"皆減",ROUND('増減額'!X36/'前年度'!X36*100,1))))</f>
        <v>-23.6</v>
      </c>
      <c r="Y36" s="34">
        <f>IF(AND('当年度'!Y36=0,'前年度'!Y36=0),"",IF('前年度'!Y36=0,"皆増",IF('当年度'!Y36=0,"皆減",ROUND('増減額'!Y36/'前年度'!Y36*100,1))))</f>
        <v>-6.4</v>
      </c>
      <c r="Z36" s="34">
        <f>IF(AND('当年度'!Z36=0,'前年度'!Z36=0),"",IF('前年度'!Z36=0,"皆増",IF('当年度'!Z36=0,"皆減",ROUND('増減額'!Z36/'前年度'!Z36*100,1))))</f>
        <v>-19.4</v>
      </c>
      <c r="AA36" s="34">
        <f>IF(AND('当年度'!AA36=0,'前年度'!AA36=0),"",IF('前年度'!AA36=0,"皆増",IF('当年度'!AA36=0,"皆減",ROUND('増減額'!AA36/'前年度'!AA36*100,1))))</f>
      </c>
      <c r="AB36" s="34">
        <f>IF(AND('当年度'!AB36=0,'前年度'!AB36=0),"",IF('前年度'!AB36=0,"皆増",IF('当年度'!AB36=0,"皆減",ROUND('増減額'!AB36/'前年度'!AB36*100,1))))</f>
        <v>-20.1</v>
      </c>
      <c r="AC36" s="34">
        <f>IF(AND('当年度'!AC36=0,'前年度'!AC36=0),"",IF('前年度'!AC36=0,"皆増",IF('当年度'!AC36=0,"皆減",ROUND('増減額'!AC36/'前年度'!AC36*100,1))))</f>
      </c>
      <c r="AD36" s="34">
        <f>IF(AND('当年度'!AD36=0,'前年度'!AD36=0),"",IF('前年度'!AD36=0,"皆増",IF('当年度'!AD36=0,"皆減",ROUND('増減額'!AD36/'前年度'!AD36*100,1))))</f>
        <v>-16.5</v>
      </c>
      <c r="AE36" s="34">
        <f>IF(AND('当年度'!AE36=0,'前年度'!AE36=0),"",IF('前年度'!AE36=0,"皆増",IF('当年度'!AE36=0,"皆減",ROUND('増減額'!AE36/'前年度'!AE36*100,1))))</f>
        <v>-36.6</v>
      </c>
      <c r="AF36" s="34">
        <f>IF(AND('当年度'!AF36=0,'前年度'!AF36=0),"",IF('前年度'!AF36=0,"皆増",IF('当年度'!AF36=0,"皆減",ROUND('増減額'!AF36/'前年度'!AF36*100,1))))</f>
        <v>-45.7</v>
      </c>
      <c r="AG36" s="34">
        <f>IF(AND('当年度'!AG36=0,'前年度'!AG36=0),"",IF('前年度'!AG36=0,"皆増",IF('当年度'!AG36=0,"皆減",ROUND('増減額'!AG36/'前年度'!AG36*100,1))))</f>
        <v>-8.6</v>
      </c>
      <c r="AH36" s="34" t="str">
        <f>IF(AND('当年度'!AH36=0,'前年度'!AH36=0),"",IF('前年度'!AH36=0,"皆増",IF('当年度'!AH36=0,"皆減",ROUND('増減額'!AH36/'前年度'!AH36*100,1))))</f>
        <v>皆減</v>
      </c>
      <c r="AI36" s="34">
        <f>IF(AND('当年度'!AI36=0,'前年度'!AI36=0),"",IF('前年度'!AI36=0,"皆増",IF('当年度'!AI36=0,"皆減",ROUND('増減額'!AI36/'前年度'!AI36*100,1))))</f>
        <v>-31.9</v>
      </c>
      <c r="AJ36" s="34">
        <f>IF(AND('当年度'!AJ36=0,'前年度'!AJ36=0),"",IF('前年度'!AJ36=0,"皆増",IF('当年度'!AJ36=0,"皆減",ROUND('増減額'!AJ36/'前年度'!AJ36*100,1))))</f>
      </c>
      <c r="AK36" s="34">
        <f>IF(AND('当年度'!AK36=0,'前年度'!AK36=0),"",IF('前年度'!AK36=0,"皆増",IF('当年度'!AK36=0,"皆減",ROUND('増減額'!AK36/'前年度'!AK36*100,1))))</f>
        <v>-9.3</v>
      </c>
      <c r="AL36" s="34">
        <f>IF(AND('当年度'!AL36=0,'前年度'!AL36=0),"",IF('前年度'!AL36=0,"皆増",IF('当年度'!AL36=0,"皆減",ROUND('増減額'!AL36/'前年度'!AL36*100,1))))</f>
        <v>-9.2</v>
      </c>
      <c r="AM36" s="34">
        <f>IF(AND('当年度'!AM36=0,'前年度'!AM36=0),"",IF('前年度'!AM36=0,"皆増",IF('当年度'!AM36=0,"皆減",ROUND('増減額'!AM36/'前年度'!AM36*100,1))))</f>
        <v>7.3</v>
      </c>
      <c r="AN36" s="34">
        <f>IF(AND('当年度'!AN36=0,'前年度'!AN36=0),"",IF('前年度'!AN36=0,"皆増",IF('当年度'!AN36=0,"皆減",ROUND('増減額'!AN36/'前年度'!AN36*100,1))))</f>
        <v>-44.8</v>
      </c>
      <c r="AO36" s="34">
        <f>IF(AND('当年度'!AO36=0,'前年度'!AO36=0),"",IF('前年度'!AO36=0,"皆増",IF('当年度'!AO36=0,"皆減",ROUND('増減額'!AO36/'前年度'!AO36*100,1))))</f>
        <v>-19.7</v>
      </c>
      <c r="AP36" s="34">
        <f>IF(AND('当年度'!AP36=0,'前年度'!AP36=0),"",IF('前年度'!AP36=0,"皆増",IF('当年度'!AP36=0,"皆減",ROUND('増減額'!AP36/'前年度'!AP36*100,1))))</f>
        <v>-24.5</v>
      </c>
      <c r="AQ36" s="34">
        <f>IF(AND('当年度'!AQ36=0,'前年度'!AQ36=0),"",IF('前年度'!AQ36=0,"皆増",IF('当年度'!AQ36=0,"皆減",ROUND('増減額'!AQ36/'前年度'!AQ36*100,1))))</f>
        <v>-7.7</v>
      </c>
      <c r="AR36" s="34"/>
      <c r="AS36" s="34">
        <f>IF(AND('当年度'!AS36=0,'前年度'!AS36=0),"",IF('前年度'!AS36=0,"皆増",IF('当年度'!AS36=0,"皆減",ROUND('増減額'!AS36/'前年度'!AS36*100,1))))</f>
        <v>-2.5</v>
      </c>
    </row>
    <row r="37" spans="1:45" ht="21" customHeight="1">
      <c r="A37" s="79"/>
      <c r="B37" s="77" t="s">
        <v>58</v>
      </c>
      <c r="C37" s="34">
        <f>IF(AND('当年度'!C37=0,'前年度'!C37=0),"",IF('前年度'!C37=0,"皆増",IF('当年度'!C37=0,"皆減",ROUND('増減額'!C37/'前年度'!C37*100,1))))</f>
        <v>-6.5</v>
      </c>
      <c r="D37" s="34">
        <f>IF(AND('当年度'!D37=0,'前年度'!D37=0),"",IF('前年度'!D37=0,"皆増",IF('当年度'!D37=0,"皆減",ROUND('増減額'!D37/'前年度'!D37*100,1))))</f>
        <v>-3.4</v>
      </c>
      <c r="E37" s="34">
        <f>IF(AND('当年度'!E37=0,'前年度'!E37=0),"",IF('前年度'!E37=0,"皆増",IF('当年度'!E37=0,"皆減",ROUND('増減額'!E37/'前年度'!E37*100,1))))</f>
        <v>-10.9</v>
      </c>
      <c r="F37" s="34">
        <f>IF(AND('当年度'!F37=0,'前年度'!F37=0),"",IF('前年度'!F37=0,"皆増",IF('当年度'!F37=0,"皆減",ROUND('増減額'!F37/'前年度'!F37*100,1))))</f>
        <v>-11.7</v>
      </c>
      <c r="G37" s="34">
        <f>IF(AND('当年度'!G37=0,'前年度'!G37=0),"",IF('前年度'!G37=0,"皆増",IF('当年度'!G37=0,"皆減",ROUND('増減額'!G37/'前年度'!G37*100,1))))</f>
        <v>-9.9</v>
      </c>
      <c r="H37" s="34">
        <f>IF(AND('当年度'!H37=0,'前年度'!H37=0),"",IF('前年度'!H37=0,"皆増",IF('当年度'!H37=0,"皆減",ROUND('増減額'!H37/'前年度'!H37*100,1))))</f>
        <v>-9.2</v>
      </c>
      <c r="I37" s="34">
        <f>IF(AND('当年度'!I37=0,'前年度'!I37=0),"",IF('前年度'!I37=0,"皆増",IF('当年度'!I37=0,"皆減",ROUND('増減額'!I37/'前年度'!I37*100,1))))</f>
        <v>-3.7</v>
      </c>
      <c r="J37" s="34">
        <f>IF(AND('当年度'!J37=0,'前年度'!J37=0),"",IF('前年度'!J37=0,"皆増",IF('当年度'!J37=0,"皆減",ROUND('増減額'!J37/'前年度'!J37*100,1))))</f>
        <v>-13.7</v>
      </c>
      <c r="K37" s="34">
        <f>IF(AND('当年度'!K37=0,'前年度'!K37=0),"",IF('前年度'!K37=0,"皆増",IF('当年度'!K37=0,"皆減",ROUND('増減額'!K37/'前年度'!K37*100,1))))</f>
        <v>35.4</v>
      </c>
      <c r="L37" s="34">
        <f>IF(AND('当年度'!L37=0,'前年度'!L37=0),"",IF('前年度'!L37=0,"皆増",IF('当年度'!L37=0,"皆減",ROUND('増減額'!L37/'前年度'!L37*100,1))))</f>
        <v>124.5</v>
      </c>
      <c r="M37" s="34">
        <f>IF(AND('当年度'!M37=0,'前年度'!M37=0),"",IF('前年度'!M37=0,"皆増",IF('当年度'!M37=0,"皆減",ROUND('増減額'!M37/'前年度'!M37*100,1))))</f>
        <v>2.1</v>
      </c>
      <c r="N37" s="34">
        <f>IF(AND('当年度'!N37=0,'前年度'!N37=0),"",IF('前年度'!N37=0,"皆増",IF('当年度'!N37=0,"皆減",ROUND('増減額'!N37/'前年度'!N37*100,1))))</f>
        <v>-23.2</v>
      </c>
      <c r="O37" s="34">
        <f>IF(AND('当年度'!O37=0,'前年度'!O37=0),"",IF('前年度'!O37=0,"皆増",IF('当年度'!O37=0,"皆減",ROUND('増減額'!O37/'前年度'!O37*100,1))))</f>
        <v>-8.8</v>
      </c>
      <c r="P37" s="34">
        <f>IF(AND('当年度'!P37=0,'前年度'!P37=0),"",IF('前年度'!P37=0,"皆増",IF('当年度'!P37=0,"皆減",ROUND('増減額'!P37/'前年度'!P37*100,1))))</f>
        <v>5.4</v>
      </c>
      <c r="Q37" s="34">
        <f>IF(AND('当年度'!Q37=0,'前年度'!Q37=0),"",IF('前年度'!Q37=0,"皆増",IF('当年度'!Q37=0,"皆減",ROUND('増減額'!Q37/'前年度'!Q37*100,1))))</f>
        <v>12.6</v>
      </c>
      <c r="R37" s="34">
        <f>IF(AND('当年度'!R37=0,'前年度'!R37=0),"",IF('前年度'!R37=0,"皆増",IF('当年度'!R37=0,"皆減",ROUND('増減額'!R37/'前年度'!R37*100,1))))</f>
        <v>45.9</v>
      </c>
      <c r="S37" s="34">
        <f>IF(AND('当年度'!S37=0,'前年度'!S37=0),"",IF('前年度'!S37=0,"皆増",IF('当年度'!S37=0,"皆減",ROUND('増減額'!S37/'前年度'!S37*100,1))))</f>
        <v>-8.3</v>
      </c>
      <c r="T37" s="34">
        <f>IF(AND('当年度'!T37=0,'前年度'!T37=0),"",IF('前年度'!T37=0,"皆増",IF('当年度'!T37=0,"皆減",ROUND('増減額'!T37/'前年度'!T37*100,1))))</f>
        <v>-12.5</v>
      </c>
      <c r="U37" s="34">
        <f>IF(AND('当年度'!U37=0,'前年度'!U37=0),"",IF('前年度'!U37=0,"皆増",IF('当年度'!U37=0,"皆減",ROUND('増減額'!U37/'前年度'!U37*100,1))))</f>
        <v>-5.7</v>
      </c>
      <c r="V37" s="34">
        <f>IF(AND('当年度'!V37=0,'前年度'!V37=0),"",IF('前年度'!V37=0,"皆増",IF('当年度'!V37=0,"皆減",ROUND('増減額'!V37/'前年度'!V37*100,1))))</f>
        <v>-21.3</v>
      </c>
      <c r="W37" s="34">
        <f>IF(AND('当年度'!W37=0,'前年度'!W37=0),"",IF('前年度'!W37=0,"皆増",IF('当年度'!W37=0,"皆減",ROUND('増減額'!W37/'前年度'!W37*100,1))))</f>
        <v>-25</v>
      </c>
      <c r="X37" s="34">
        <f>IF(AND('当年度'!X37=0,'前年度'!X37=0),"",IF('前年度'!X37=0,"皆増",IF('当年度'!X37=0,"皆減",ROUND('増減額'!X37/'前年度'!X37*100,1))))</f>
        <v>-7.5</v>
      </c>
      <c r="Y37" s="34">
        <f>IF(AND('当年度'!Y37=0,'前年度'!Y37=0),"",IF('前年度'!Y37=0,"皆増",IF('当年度'!Y37=0,"皆減",ROUND('増減額'!Y37/'前年度'!Y37*100,1))))</f>
        <v>-6.4</v>
      </c>
      <c r="Z37" s="34">
        <f>IF(AND('当年度'!Z37=0,'前年度'!Z37=0),"",IF('前年度'!Z37=0,"皆増",IF('当年度'!Z37=0,"皆減",ROUND('増減額'!Z37/'前年度'!Z37*100,1))))</f>
        <v>-11.9</v>
      </c>
      <c r="AA37" s="34">
        <f>IF(AND('当年度'!AA37=0,'前年度'!AA37=0),"",IF('前年度'!AA37=0,"皆増",IF('当年度'!AA37=0,"皆減",ROUND('増減額'!AA37/'前年度'!AA37*100,1))))</f>
        <v>-0.2</v>
      </c>
      <c r="AB37" s="34">
        <f>IF(AND('当年度'!AB37=0,'前年度'!AB37=0),"",IF('前年度'!AB37=0,"皆増",IF('当年度'!AB37=0,"皆減",ROUND('増減額'!AB37/'前年度'!AB37*100,1))))</f>
        <v>-18.4</v>
      </c>
      <c r="AC37" s="34">
        <f>IF(AND('当年度'!AC37=0,'前年度'!AC37=0),"",IF('前年度'!AC37=0,"皆増",IF('当年度'!AC37=0,"皆減",ROUND('増減額'!AC37/'前年度'!AC37*100,1))))</f>
        <v>57.2</v>
      </c>
      <c r="AD37" s="34">
        <f>IF(AND('当年度'!AD37=0,'前年度'!AD37=0),"",IF('前年度'!AD37=0,"皆増",IF('当年度'!AD37=0,"皆減",ROUND('増減額'!AD37/'前年度'!AD37*100,1))))</f>
        <v>14.3</v>
      </c>
      <c r="AE37" s="34">
        <f>IF(AND('当年度'!AE37=0,'前年度'!AE37=0),"",IF('前年度'!AE37=0,"皆増",IF('当年度'!AE37=0,"皆減",ROUND('増減額'!AE37/'前年度'!AE37*100,1))))</f>
        <v>-30.4</v>
      </c>
      <c r="AF37" s="34">
        <f>IF(AND('当年度'!AF37=0,'前年度'!AF37=0),"",IF('前年度'!AF37=0,"皆増",IF('当年度'!AF37=0,"皆減",ROUND('増減額'!AF37/'前年度'!AF37*100,1))))</f>
        <v>-26.5</v>
      </c>
      <c r="AG37" s="34">
        <f>IF(AND('当年度'!AG37=0,'前年度'!AG37=0),"",IF('前年度'!AG37=0,"皆増",IF('当年度'!AG37=0,"皆減",ROUND('増減額'!AG37/'前年度'!AG37*100,1))))</f>
        <v>-8.5</v>
      </c>
      <c r="AH37" s="34">
        <f>IF(AND('当年度'!AH37=0,'前年度'!AH37=0),"",IF('前年度'!AH37=0,"皆増",IF('当年度'!AH37=0,"皆減",ROUND('増減額'!AH37/'前年度'!AH37*100,1))))</f>
        <v>-40.3</v>
      </c>
      <c r="AI37" s="34">
        <f>IF(AND('当年度'!AI37=0,'前年度'!AI37=0),"",IF('前年度'!AI37=0,"皆増",IF('当年度'!AI37=0,"皆減",ROUND('増減額'!AI37/'前年度'!AI37*100,1))))</f>
        <v>-35.2</v>
      </c>
      <c r="AJ37" s="34">
        <f>IF(AND('当年度'!AJ37=0,'前年度'!AJ37=0),"",IF('前年度'!AJ37=0,"皆増",IF('当年度'!AJ37=0,"皆減",ROUND('増減額'!AJ37/'前年度'!AJ37*100,1))))</f>
      </c>
      <c r="AK37" s="34">
        <f>IF(AND('当年度'!AK37=0,'前年度'!AK37=0),"",IF('前年度'!AK37=0,"皆増",IF('当年度'!AK37=0,"皆減",ROUND('増減額'!AK37/'前年度'!AK37*100,1))))</f>
        <v>-8.9</v>
      </c>
      <c r="AL37" s="34">
        <f>IF(AND('当年度'!AL37=0,'前年度'!AL37=0),"",IF('前年度'!AL37=0,"皆増",IF('当年度'!AL37=0,"皆減",ROUND('増減額'!AL37/'前年度'!AL37*100,1))))</f>
        <v>-9.3</v>
      </c>
      <c r="AM37" s="34">
        <f>IF(AND('当年度'!AM37=0,'前年度'!AM37=0),"",IF('前年度'!AM37=0,"皆増",IF('当年度'!AM37=0,"皆減",ROUND('増減額'!AM37/'前年度'!AM37*100,1))))</f>
        <v>7.5</v>
      </c>
      <c r="AN37" s="34">
        <f>IF(AND('当年度'!AN37=0,'前年度'!AN37=0),"",IF('前年度'!AN37=0,"皆増",IF('当年度'!AN37=0,"皆減",ROUND('増減額'!AN37/'前年度'!AN37*100,1))))</f>
        <v>-50.7</v>
      </c>
      <c r="AO37" s="34">
        <f>IF(AND('当年度'!AO37=0,'前年度'!AO37=0),"",IF('前年度'!AO37=0,"皆増",IF('当年度'!AO37=0,"皆減",ROUND('増減額'!AO37/'前年度'!AO37*100,1))))</f>
        <v>-6</v>
      </c>
      <c r="AP37" s="34">
        <f>IF(AND('当年度'!AP37=0,'前年度'!AP37=0),"",IF('前年度'!AP37=0,"皆増",IF('当年度'!AP37=0,"皆減",ROUND('増減額'!AP37/'前年度'!AP37*100,1))))</f>
        <v>-16.5</v>
      </c>
      <c r="AQ37" s="34">
        <f>IF(AND('当年度'!AQ37=0,'前年度'!AQ37=0),"",IF('前年度'!AQ37=0,"皆増",IF('当年度'!AQ37=0,"皆減",ROUND('増減額'!AQ37/'前年度'!AQ37*100,1))))</f>
        <v>-1</v>
      </c>
      <c r="AR37" s="34"/>
      <c r="AS37" s="34">
        <f>IF(AND('当年度'!AS37=0,'前年度'!AS37=0),"",IF('前年度'!AS37=0,"皆増",IF('当年度'!AS37=0,"皆減",ROUND('増減額'!AS37/'前年度'!AS37*100,1))))</f>
        <v>-1.2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地方債現在高の状況（対前年度増減率）</oddHeader>
  </headerFooter>
  <colBreaks count="1" manualBreakCount="1">
    <brk id="17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="60" zoomScaleNormal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3" width="12.66015625" style="0" customWidth="1"/>
    <col min="44" max="44" width="12.66015625" style="0" hidden="1" customWidth="1"/>
    <col min="45" max="45" width="12.66015625" style="0" customWidth="1"/>
  </cols>
  <sheetData>
    <row r="1" ht="17.25">
      <c r="B1" s="53" t="s">
        <v>65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1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1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1</v>
      </c>
    </row>
    <row r="3" spans="2:46" ht="17.25">
      <c r="B3" s="79"/>
      <c r="C3" s="2"/>
      <c r="D3" s="1"/>
      <c r="E3" s="49"/>
      <c r="F3" s="2"/>
      <c r="G3" s="18"/>
      <c r="H3" s="20"/>
      <c r="I3" s="20"/>
      <c r="J3" s="20"/>
      <c r="K3" s="20"/>
      <c r="L3" s="46"/>
      <c r="M3" s="2"/>
      <c r="N3" s="1"/>
      <c r="O3" s="20"/>
      <c r="P3" s="20"/>
      <c r="Q3" s="20"/>
      <c r="R3" s="20"/>
      <c r="S3" s="1"/>
      <c r="T3" s="1"/>
      <c r="U3" s="20"/>
      <c r="V3" s="20"/>
      <c r="W3" s="20"/>
      <c r="X3" s="9"/>
      <c r="Y3" s="2"/>
      <c r="Z3" s="2"/>
      <c r="AA3" s="9"/>
      <c r="AB3" s="2"/>
      <c r="AC3" s="9"/>
      <c r="AD3" s="2"/>
      <c r="AE3" s="2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"/>
    </row>
    <row r="4" spans="2:46" ht="17.25">
      <c r="B4" s="79"/>
      <c r="C4" s="5" t="s">
        <v>2</v>
      </c>
      <c r="D4" s="2"/>
      <c r="E4" s="5" t="s">
        <v>4</v>
      </c>
      <c r="F4" s="5" t="s">
        <v>7</v>
      </c>
      <c r="G4" s="91" t="s">
        <v>112</v>
      </c>
      <c r="H4" s="86"/>
      <c r="I4" s="87"/>
      <c r="J4" s="88"/>
      <c r="K4" s="86"/>
      <c r="L4" s="86" t="s">
        <v>109</v>
      </c>
      <c r="M4" s="5" t="s">
        <v>3</v>
      </c>
      <c r="N4" s="2"/>
      <c r="O4" s="11" t="s">
        <v>93</v>
      </c>
      <c r="P4" s="18"/>
      <c r="Q4" s="18"/>
      <c r="R4" s="18"/>
      <c r="S4" s="2"/>
      <c r="T4" s="2"/>
      <c r="U4" s="11"/>
      <c r="V4" s="18"/>
      <c r="W4" s="9"/>
      <c r="X4" s="12" t="s">
        <v>5</v>
      </c>
      <c r="Y4" s="5" t="s">
        <v>9</v>
      </c>
      <c r="Z4" s="5" t="s">
        <v>6</v>
      </c>
      <c r="AA4" s="12" t="s">
        <v>113</v>
      </c>
      <c r="AB4" s="5" t="s">
        <v>8</v>
      </c>
      <c r="AC4" s="12" t="s">
        <v>115</v>
      </c>
      <c r="AD4" s="5" t="s">
        <v>97</v>
      </c>
      <c r="AE4" s="5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83</v>
      </c>
      <c r="AK4" s="12" t="s">
        <v>14</v>
      </c>
      <c r="AL4" s="12" t="s">
        <v>15</v>
      </c>
      <c r="AM4" s="48" t="s">
        <v>84</v>
      </c>
      <c r="AN4" s="13" t="s">
        <v>85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T4" s="2"/>
    </row>
    <row r="5" spans="2:46" ht="17.25">
      <c r="B5" s="82"/>
      <c r="C5" s="6" t="s">
        <v>21</v>
      </c>
      <c r="D5" s="6" t="s">
        <v>74</v>
      </c>
      <c r="E5" s="6" t="s">
        <v>25</v>
      </c>
      <c r="F5" s="6" t="s">
        <v>21</v>
      </c>
      <c r="G5" s="16" t="s">
        <v>111</v>
      </c>
      <c r="H5" s="16" t="s">
        <v>105</v>
      </c>
      <c r="I5" s="17" t="s">
        <v>106</v>
      </c>
      <c r="J5" s="6" t="s">
        <v>107</v>
      </c>
      <c r="K5" s="16" t="s">
        <v>108</v>
      </c>
      <c r="L5" s="45" t="s">
        <v>110</v>
      </c>
      <c r="M5" s="6" t="s">
        <v>21</v>
      </c>
      <c r="N5" s="6" t="s">
        <v>22</v>
      </c>
      <c r="O5" s="6" t="s">
        <v>95</v>
      </c>
      <c r="P5" s="6" t="s">
        <v>87</v>
      </c>
      <c r="Q5" s="6" t="s">
        <v>91</v>
      </c>
      <c r="R5" s="6" t="s">
        <v>89</v>
      </c>
      <c r="S5" s="6" t="s">
        <v>23</v>
      </c>
      <c r="T5" s="6" t="s">
        <v>24</v>
      </c>
      <c r="U5" s="6" t="s">
        <v>96</v>
      </c>
      <c r="V5" s="16" t="s">
        <v>79</v>
      </c>
      <c r="W5" s="16" t="s">
        <v>78</v>
      </c>
      <c r="X5" s="16" t="s">
        <v>21</v>
      </c>
      <c r="Y5" s="6" t="s">
        <v>21</v>
      </c>
      <c r="Z5" s="6" t="s">
        <v>26</v>
      </c>
      <c r="AA5" s="16" t="s">
        <v>114</v>
      </c>
      <c r="AB5" s="6" t="s">
        <v>25</v>
      </c>
      <c r="AC5" s="16"/>
      <c r="AD5" s="6" t="s">
        <v>98</v>
      </c>
      <c r="AE5" s="6" t="s">
        <v>27</v>
      </c>
      <c r="AF5" s="16" t="s">
        <v>28</v>
      </c>
      <c r="AG5" s="15"/>
      <c r="AH5" s="15"/>
      <c r="AI5" s="16" t="s">
        <v>29</v>
      </c>
      <c r="AJ5" s="16" t="s">
        <v>82</v>
      </c>
      <c r="AK5" s="15"/>
      <c r="AL5" s="16" t="s">
        <v>30</v>
      </c>
      <c r="AM5" s="16"/>
      <c r="AN5" s="16"/>
      <c r="AO5" s="100" t="s">
        <v>119</v>
      </c>
      <c r="AP5" s="16" t="s">
        <v>31</v>
      </c>
      <c r="AQ5" s="15"/>
      <c r="AR5" s="47"/>
      <c r="AS5" s="15"/>
      <c r="AT5" s="2"/>
    </row>
    <row r="6" spans="2:46" ht="21" customHeight="1">
      <c r="B6" s="73" t="s">
        <v>33</v>
      </c>
      <c r="C6" s="43">
        <f>ROUND('当年度'!C6/'当年度'!$AS6*100,1)</f>
        <v>6.9</v>
      </c>
      <c r="D6" s="43">
        <f>ROUND('当年度'!D6/'当年度'!$AS6*100,1)</f>
        <v>3.2</v>
      </c>
      <c r="E6" s="43">
        <f>ROUND('当年度'!E6/'当年度'!$AS6*100,1)</f>
        <v>2.2</v>
      </c>
      <c r="F6" s="43">
        <f>ROUND('当年度'!F6/'当年度'!$AS6*100,1)</f>
        <v>0.3</v>
      </c>
      <c r="G6" s="43">
        <f>ROUND('当年度'!G6/'当年度'!$AS6*100,1)</f>
        <v>14.2</v>
      </c>
      <c r="H6" s="43">
        <f>ROUND('当年度'!H6/'当年度'!$AS6*100,1)</f>
        <v>7</v>
      </c>
      <c r="I6" s="43">
        <f>ROUND('当年度'!I6/'当年度'!$AS6*100,1)</f>
        <v>1</v>
      </c>
      <c r="J6" s="43">
        <f>ROUND('当年度'!J6/'当年度'!$AS6*100,1)</f>
        <v>6.1</v>
      </c>
      <c r="K6" s="43">
        <f>ROUND('当年度'!K6/'当年度'!$AS6*100,1)</f>
        <v>0.1</v>
      </c>
      <c r="L6" s="43">
        <f>ROUND('当年度'!L6/'当年度'!$AS6*100,1)</f>
        <v>0</v>
      </c>
      <c r="M6" s="43">
        <f>ROUND('当年度'!M6/'当年度'!$AS6*100,1)</f>
        <v>33.2</v>
      </c>
      <c r="N6" s="43">
        <f>ROUND('当年度'!N6/'当年度'!$AS6*100,1)</f>
        <v>4.8</v>
      </c>
      <c r="O6" s="43">
        <f>ROUND('当年度'!O6/'当年度'!$AS6*100,1)</f>
        <v>1.8</v>
      </c>
      <c r="P6" s="43">
        <f>ROUND('当年度'!P6/'当年度'!$AS6*100,1)</f>
        <v>0.1</v>
      </c>
      <c r="Q6" s="43">
        <f>ROUND('当年度'!Q6/'当年度'!$AS6*100,1)</f>
        <v>0.1</v>
      </c>
      <c r="R6" s="43">
        <f>ROUND('当年度'!R6/'当年度'!$AS6*100,1)</f>
        <v>4.6</v>
      </c>
      <c r="S6" s="43">
        <f>ROUND('当年度'!S6/'当年度'!$AS6*100,1)</f>
        <v>8.9</v>
      </c>
      <c r="T6" s="43">
        <f>ROUND('当年度'!T6/'当年度'!$AS6*100,1)</f>
        <v>0.5</v>
      </c>
      <c r="U6" s="43">
        <f>ROUND('当年度'!U6/'当年度'!$AS6*100,1)</f>
        <v>1</v>
      </c>
      <c r="V6" s="43">
        <f>ROUND('当年度'!V6/'当年度'!$AS6*100,1)</f>
        <v>0</v>
      </c>
      <c r="W6" s="43">
        <f>ROUND('当年度'!W6/'当年度'!$AS6*100,1)</f>
        <v>1.2</v>
      </c>
      <c r="X6" s="43">
        <f>ROUND('当年度'!X6/'当年度'!$AS6*100,1)</f>
        <v>0.4</v>
      </c>
      <c r="Y6" s="43">
        <f>ROUND('当年度'!Y6/'当年度'!$AS6*100,1)</f>
        <v>2.2</v>
      </c>
      <c r="Z6" s="43">
        <f>ROUND('当年度'!Z6/'当年度'!$AS6*100,1)</f>
        <v>0</v>
      </c>
      <c r="AA6" s="43">
        <f>ROUND('当年度'!AA6/'当年度'!$AS6*100,1)</f>
        <v>0</v>
      </c>
      <c r="AB6" s="43">
        <f>ROUND('当年度'!AB6/'当年度'!$AS6*100,1)</f>
        <v>1.1</v>
      </c>
      <c r="AC6" s="43">
        <f>ROUND('当年度'!AC6/'当年度'!$AS6*100,1)</f>
        <v>0</v>
      </c>
      <c r="AD6" s="43">
        <f>ROUND('当年度'!AD6/'当年度'!$AS6*100,1)</f>
        <v>0.1</v>
      </c>
      <c r="AE6" s="43">
        <f>ROUND('当年度'!AE6/'当年度'!$AS6*100,1)</f>
        <v>0.3</v>
      </c>
      <c r="AF6" s="43">
        <f>ROUND('当年度'!AF6/'当年度'!$AS6*100,1)</f>
        <v>0.2</v>
      </c>
      <c r="AG6" s="43">
        <f>ROUND('当年度'!AG6/'当年度'!$AS6*100,1)</f>
        <v>3</v>
      </c>
      <c r="AH6" s="43">
        <f>ROUND('当年度'!AH6/'当年度'!$AS6*100,1)</f>
        <v>0</v>
      </c>
      <c r="AI6" s="43">
        <f>ROUND('当年度'!AI6/'当年度'!$AS6*100,1)</f>
        <v>0.1</v>
      </c>
      <c r="AJ6" s="43">
        <f>ROUND('当年度'!AJ6/'当年度'!$AS6*100,1)</f>
        <v>0</v>
      </c>
      <c r="AK6" s="43">
        <f>ROUND('当年度'!AK6/'当年度'!$AS6*100,1)</f>
        <v>8</v>
      </c>
      <c r="AL6" s="43">
        <f>ROUND('当年度'!AL6/'当年度'!$AS6*100,1)</f>
        <v>1</v>
      </c>
      <c r="AM6" s="43">
        <f>ROUND('当年度'!AM6/'当年度'!$AS6*100,1)</f>
        <v>25.2</v>
      </c>
      <c r="AN6" s="43">
        <f>ROUND('当年度'!AN6/'当年度'!$AS6*100,1)</f>
        <v>0</v>
      </c>
      <c r="AO6" s="43">
        <f>ROUND('当年度'!AO6/'当年度'!$AS6*100,1)</f>
        <v>0</v>
      </c>
      <c r="AP6" s="43">
        <f>ROUND('当年度'!AP6/'当年度'!$AS6*100,1)</f>
        <v>0.4</v>
      </c>
      <c r="AQ6" s="43">
        <f>ROUND('当年度'!AQ6/'当年度'!$AS6*100,1)</f>
        <v>1.4</v>
      </c>
      <c r="AR6" s="43"/>
      <c r="AS6" s="43">
        <f>ROUND('当年度'!AS6/'当年度'!$AS6*100,1)</f>
        <v>100</v>
      </c>
      <c r="AT6" s="2"/>
    </row>
    <row r="7" spans="2:46" ht="21" customHeight="1">
      <c r="B7" s="74" t="s">
        <v>34</v>
      </c>
      <c r="C7" s="43">
        <f>ROUND('当年度'!C7/'当年度'!$AS7*100,1)</f>
        <v>7.2</v>
      </c>
      <c r="D7" s="43">
        <f>ROUND('当年度'!D7/'当年度'!$AS7*100,1)</f>
        <v>2.3</v>
      </c>
      <c r="E7" s="43">
        <f>ROUND('当年度'!E7/'当年度'!$AS7*100,1)</f>
        <v>1.2</v>
      </c>
      <c r="F7" s="43">
        <f>ROUND('当年度'!F7/'当年度'!$AS7*100,1)</f>
        <v>0.1</v>
      </c>
      <c r="G7" s="43">
        <f>ROUND('当年度'!G7/'当年度'!$AS7*100,1)</f>
        <v>6.1</v>
      </c>
      <c r="H7" s="43">
        <f>ROUND('当年度'!H7/'当年度'!$AS7*100,1)</f>
        <v>3</v>
      </c>
      <c r="I7" s="43">
        <f>ROUND('当年度'!I7/'当年度'!$AS7*100,1)</f>
        <v>0.2</v>
      </c>
      <c r="J7" s="43">
        <f>ROUND('当年度'!J7/'当年度'!$AS7*100,1)</f>
        <v>2.9</v>
      </c>
      <c r="K7" s="43">
        <f>ROUND('当年度'!K7/'当年度'!$AS7*100,1)</f>
        <v>0</v>
      </c>
      <c r="L7" s="43">
        <f>ROUND('当年度'!L7/'当年度'!$AS7*100,1)</f>
        <v>0</v>
      </c>
      <c r="M7" s="43">
        <f>ROUND('当年度'!M7/'当年度'!$AS7*100,1)</f>
        <v>44.3</v>
      </c>
      <c r="N7" s="43">
        <f>ROUND('当年度'!N7/'当年度'!$AS7*100,1)</f>
        <v>1.6</v>
      </c>
      <c r="O7" s="43">
        <f>ROUND('当年度'!O7/'当年度'!$AS7*100,1)</f>
        <v>0.1</v>
      </c>
      <c r="P7" s="43">
        <f>ROUND('当年度'!P7/'当年度'!$AS7*100,1)</f>
        <v>0.2</v>
      </c>
      <c r="Q7" s="43">
        <f>ROUND('当年度'!Q7/'当年度'!$AS7*100,1)</f>
        <v>0.6</v>
      </c>
      <c r="R7" s="43">
        <f>ROUND('当年度'!R7/'当年度'!$AS7*100,1)</f>
        <v>9.6</v>
      </c>
      <c r="S7" s="43">
        <f>ROUND('当年度'!S7/'当年度'!$AS7*100,1)</f>
        <v>18.9</v>
      </c>
      <c r="T7" s="43">
        <f>ROUND('当年度'!T7/'当年度'!$AS7*100,1)</f>
        <v>0.6</v>
      </c>
      <c r="U7" s="43">
        <f>ROUND('当年度'!U7/'当年度'!$AS7*100,1)</f>
        <v>0.8</v>
      </c>
      <c r="V7" s="43">
        <f>ROUND('当年度'!V7/'当年度'!$AS7*100,1)</f>
        <v>0</v>
      </c>
      <c r="W7" s="43">
        <f>ROUND('当年度'!W7/'当年度'!$AS7*100,1)</f>
        <v>0.7</v>
      </c>
      <c r="X7" s="43">
        <f>ROUND('当年度'!X7/'当年度'!$AS7*100,1)</f>
        <v>0</v>
      </c>
      <c r="Y7" s="43">
        <f>ROUND('当年度'!Y7/'当年度'!$AS7*100,1)</f>
        <v>0</v>
      </c>
      <c r="Z7" s="43">
        <f>ROUND('当年度'!Z7/'当年度'!$AS7*100,1)</f>
        <v>6.3</v>
      </c>
      <c r="AA7" s="43">
        <f>ROUND('当年度'!AA7/'当年度'!$AS7*100,1)</f>
        <v>0</v>
      </c>
      <c r="AB7" s="43">
        <f>ROUND('当年度'!AB7/'当年度'!$AS7*100,1)</f>
        <v>0.4</v>
      </c>
      <c r="AC7" s="43">
        <f>ROUND('当年度'!AC7/'当年度'!$AS7*100,1)</f>
        <v>2.3</v>
      </c>
      <c r="AD7" s="43">
        <f>ROUND('当年度'!AD7/'当年度'!$AS7*100,1)</f>
        <v>0</v>
      </c>
      <c r="AE7" s="43">
        <f>ROUND('当年度'!AE7/'当年度'!$AS7*100,1)</f>
        <v>0.1</v>
      </c>
      <c r="AF7" s="43">
        <f>ROUND('当年度'!AF7/'当年度'!$AS7*100,1)</f>
        <v>0</v>
      </c>
      <c r="AG7" s="43">
        <f>ROUND('当年度'!AG7/'当年度'!$AS7*100,1)</f>
        <v>2.5</v>
      </c>
      <c r="AH7" s="43">
        <f>ROUND('当年度'!AH7/'当年度'!$AS7*100,1)</f>
        <v>0.4</v>
      </c>
      <c r="AI7" s="43">
        <f>ROUND('当年度'!AI7/'当年度'!$AS7*100,1)</f>
        <v>0.1</v>
      </c>
      <c r="AJ7" s="43">
        <f>ROUND('当年度'!AJ7/'当年度'!$AS7*100,1)</f>
        <v>0</v>
      </c>
      <c r="AK7" s="43">
        <f>ROUND('当年度'!AK7/'当年度'!$AS7*100,1)</f>
        <v>8.4</v>
      </c>
      <c r="AL7" s="43">
        <f>ROUND('当年度'!AL7/'当年度'!$AS7*100,1)</f>
        <v>1.1</v>
      </c>
      <c r="AM7" s="43">
        <f>ROUND('当年度'!AM7/'当年度'!$AS7*100,1)</f>
        <v>18.5</v>
      </c>
      <c r="AN7" s="43">
        <f>ROUND('当年度'!AN7/'当年度'!$AS7*100,1)</f>
        <v>0</v>
      </c>
      <c r="AO7" s="43">
        <f>ROUND('当年度'!AO7/'当年度'!$AS7*100,1)</f>
        <v>0</v>
      </c>
      <c r="AP7" s="43">
        <f>ROUND('当年度'!AP7/'当年度'!$AS7*100,1)</f>
        <v>0.3</v>
      </c>
      <c r="AQ7" s="43">
        <f>ROUND('当年度'!AQ7/'当年度'!$AS7*100,1)</f>
        <v>0.8</v>
      </c>
      <c r="AR7" s="43"/>
      <c r="AS7" s="43">
        <f>ROUND('当年度'!AS7/'当年度'!$AS7*100,1)</f>
        <v>100</v>
      </c>
      <c r="AT7" s="2"/>
    </row>
    <row r="8" spans="2:46" ht="21" customHeight="1">
      <c r="B8" s="74" t="s">
        <v>35</v>
      </c>
      <c r="C8" s="43">
        <f>ROUND('当年度'!C8/'当年度'!$AS8*100,1)</f>
        <v>6.3</v>
      </c>
      <c r="D8" s="43">
        <f>ROUND('当年度'!D8/'当年度'!$AS8*100,1)</f>
        <v>3.1</v>
      </c>
      <c r="E8" s="43">
        <f>ROUND('当年度'!E8/'当年度'!$AS8*100,1)</f>
        <v>2.3</v>
      </c>
      <c r="F8" s="43">
        <f>ROUND('当年度'!F8/'当年度'!$AS8*100,1)</f>
        <v>0.1</v>
      </c>
      <c r="G8" s="43">
        <f>ROUND('当年度'!G8/'当年度'!$AS8*100,1)</f>
        <v>6.8</v>
      </c>
      <c r="H8" s="43">
        <f>ROUND('当年度'!H8/'当年度'!$AS8*100,1)</f>
        <v>5.8</v>
      </c>
      <c r="I8" s="43">
        <f>ROUND('当年度'!I8/'当年度'!$AS8*100,1)</f>
        <v>0.1</v>
      </c>
      <c r="J8" s="43">
        <f>ROUND('当年度'!J8/'当年度'!$AS8*100,1)</f>
        <v>0.5</v>
      </c>
      <c r="K8" s="43">
        <f>ROUND('当年度'!K8/'当年度'!$AS8*100,1)</f>
        <v>0.4</v>
      </c>
      <c r="L8" s="43">
        <f>ROUND('当年度'!L8/'当年度'!$AS8*100,1)</f>
        <v>0</v>
      </c>
      <c r="M8" s="43">
        <f>ROUND('当年度'!M8/'当年度'!$AS8*100,1)</f>
        <v>48.3</v>
      </c>
      <c r="N8" s="43">
        <f>ROUND('当年度'!N8/'当年度'!$AS8*100,1)</f>
        <v>2.1</v>
      </c>
      <c r="O8" s="43">
        <f>ROUND('当年度'!O8/'当年度'!$AS8*100,1)</f>
        <v>0.3</v>
      </c>
      <c r="P8" s="43">
        <f>ROUND('当年度'!P8/'当年度'!$AS8*100,1)</f>
        <v>0.5</v>
      </c>
      <c r="Q8" s="43">
        <f>ROUND('当年度'!Q8/'当年度'!$AS8*100,1)</f>
        <v>0.2</v>
      </c>
      <c r="R8" s="43">
        <f>ROUND('当年度'!R8/'当年度'!$AS8*100,1)</f>
        <v>18.2</v>
      </c>
      <c r="S8" s="43">
        <f>ROUND('当年度'!S8/'当年度'!$AS8*100,1)</f>
        <v>16.6</v>
      </c>
      <c r="T8" s="43">
        <f>ROUND('当年度'!T8/'当年度'!$AS8*100,1)</f>
        <v>2.9</v>
      </c>
      <c r="U8" s="43">
        <f>ROUND('当年度'!U8/'当年度'!$AS8*100,1)</f>
        <v>0.7</v>
      </c>
      <c r="V8" s="43">
        <f>ROUND('当年度'!V8/'当年度'!$AS8*100,1)</f>
        <v>0.2</v>
      </c>
      <c r="W8" s="43">
        <f>ROUND('当年度'!W8/'当年度'!$AS8*100,1)</f>
        <v>0.8</v>
      </c>
      <c r="X8" s="43">
        <f>ROUND('当年度'!X8/'当年度'!$AS8*100,1)</f>
        <v>0.4</v>
      </c>
      <c r="Y8" s="43">
        <f>ROUND('当年度'!Y8/'当年度'!$AS8*100,1)</f>
        <v>0</v>
      </c>
      <c r="Z8" s="43">
        <f>ROUND('当年度'!Z8/'当年度'!$AS8*100,1)</f>
        <v>0</v>
      </c>
      <c r="AA8" s="43">
        <f>ROUND('当年度'!AA8/'当年度'!$AS8*100,1)</f>
        <v>0</v>
      </c>
      <c r="AB8" s="43">
        <f>ROUND('当年度'!AB8/'当年度'!$AS8*100,1)</f>
        <v>0.3</v>
      </c>
      <c r="AC8" s="43">
        <f>ROUND('当年度'!AC8/'当年度'!$AS8*100,1)</f>
        <v>0</v>
      </c>
      <c r="AD8" s="43">
        <f>ROUND('当年度'!AD8/'当年度'!$AS8*100,1)</f>
        <v>0</v>
      </c>
      <c r="AE8" s="43">
        <f>ROUND('当年度'!AE8/'当年度'!$AS8*100,1)</f>
        <v>0.1</v>
      </c>
      <c r="AF8" s="43">
        <f>ROUND('当年度'!AF8/'当年度'!$AS8*100,1)</f>
        <v>0</v>
      </c>
      <c r="AG8" s="43">
        <f>ROUND('当年度'!AG8/'当年度'!$AS8*100,1)</f>
        <v>2.5</v>
      </c>
      <c r="AH8" s="43">
        <f>ROUND('当年度'!AH8/'当年度'!$AS8*100,1)</f>
        <v>0</v>
      </c>
      <c r="AI8" s="43">
        <f>ROUND('当年度'!AI8/'当年度'!$AS8*100,1)</f>
        <v>0.1</v>
      </c>
      <c r="AJ8" s="43">
        <f>ROUND('当年度'!AJ8/'当年度'!$AS8*100,1)</f>
        <v>0</v>
      </c>
      <c r="AK8" s="43">
        <f>ROUND('当年度'!AK8/'当年度'!$AS8*100,1)</f>
        <v>6.7</v>
      </c>
      <c r="AL8" s="43">
        <f>ROUND('当年度'!AL8/'当年度'!$AS8*100,1)</f>
        <v>1.1</v>
      </c>
      <c r="AM8" s="43">
        <f>ROUND('当年度'!AM8/'当年度'!$AS8*100,1)</f>
        <v>23.9</v>
      </c>
      <c r="AN8" s="43">
        <f>ROUND('当年度'!AN8/'当年度'!$AS8*100,1)</f>
        <v>0</v>
      </c>
      <c r="AO8" s="43">
        <f>ROUND('当年度'!AO8/'当年度'!$AS8*100,1)</f>
        <v>0</v>
      </c>
      <c r="AP8" s="43">
        <f>ROUND('当年度'!AP8/'当年度'!$AS8*100,1)</f>
        <v>0.3</v>
      </c>
      <c r="AQ8" s="43">
        <f>ROUND('当年度'!AQ8/'当年度'!$AS8*100,1)</f>
        <v>1</v>
      </c>
      <c r="AR8" s="43"/>
      <c r="AS8" s="43">
        <f>ROUND('当年度'!AS8/'当年度'!$AS8*100,1)</f>
        <v>100</v>
      </c>
      <c r="AT8" s="2"/>
    </row>
    <row r="9" spans="2:46" ht="21" customHeight="1">
      <c r="B9" s="74" t="s">
        <v>36</v>
      </c>
      <c r="C9" s="43">
        <f>ROUND('当年度'!C9/'当年度'!$AS9*100,1)</f>
        <v>6.9</v>
      </c>
      <c r="D9" s="43">
        <f>ROUND('当年度'!D9/'当年度'!$AS9*100,1)</f>
        <v>2.8</v>
      </c>
      <c r="E9" s="43">
        <f>ROUND('当年度'!E9/'当年度'!$AS9*100,1)</f>
        <v>2.5</v>
      </c>
      <c r="F9" s="43">
        <f>ROUND('当年度'!F9/'当年度'!$AS9*100,1)</f>
        <v>0.4</v>
      </c>
      <c r="G9" s="43">
        <f>ROUND('当年度'!G9/'当年度'!$AS9*100,1)</f>
        <v>9.5</v>
      </c>
      <c r="H9" s="43">
        <f>ROUND('当年度'!H9/'当年度'!$AS9*100,1)</f>
        <v>4.5</v>
      </c>
      <c r="I9" s="43">
        <f>ROUND('当年度'!I9/'当年度'!$AS9*100,1)</f>
        <v>0.6</v>
      </c>
      <c r="J9" s="43">
        <f>ROUND('当年度'!J9/'当年度'!$AS9*100,1)</f>
        <v>4.2</v>
      </c>
      <c r="K9" s="43">
        <f>ROUND('当年度'!K9/'当年度'!$AS9*100,1)</f>
        <v>0</v>
      </c>
      <c r="L9" s="43">
        <f>ROUND('当年度'!L9/'当年度'!$AS9*100,1)</f>
        <v>0.1</v>
      </c>
      <c r="M9" s="43">
        <f>ROUND('当年度'!M9/'当年度'!$AS9*100,1)</f>
        <v>38.3</v>
      </c>
      <c r="N9" s="43">
        <f>ROUND('当年度'!N9/'当年度'!$AS9*100,1)</f>
        <v>5.9</v>
      </c>
      <c r="O9" s="43">
        <f>ROUND('当年度'!O9/'当年度'!$AS9*100,1)</f>
        <v>3.1</v>
      </c>
      <c r="P9" s="43">
        <f>ROUND('当年度'!P9/'当年度'!$AS9*100,1)</f>
        <v>0.3</v>
      </c>
      <c r="Q9" s="43">
        <f>ROUND('当年度'!Q9/'当年度'!$AS9*100,1)</f>
        <v>0.1</v>
      </c>
      <c r="R9" s="43">
        <f>ROUND('当年度'!R9/'当年度'!$AS9*100,1)</f>
        <v>13.3</v>
      </c>
      <c r="S9" s="43">
        <f>ROUND('当年度'!S9/'当年度'!$AS9*100,1)</f>
        <v>6.5</v>
      </c>
      <c r="T9" s="43">
        <f>ROUND('当年度'!T9/'当年度'!$AS9*100,1)</f>
        <v>0.1</v>
      </c>
      <c r="U9" s="43">
        <f>ROUND('当年度'!U9/'当年度'!$AS9*100,1)</f>
        <v>0.1</v>
      </c>
      <c r="V9" s="43">
        <f>ROUND('当年度'!V9/'当年度'!$AS9*100,1)</f>
        <v>0</v>
      </c>
      <c r="W9" s="43">
        <f>ROUND('当年度'!W9/'当年度'!$AS9*100,1)</f>
        <v>0.2</v>
      </c>
      <c r="X9" s="43">
        <f>ROUND('当年度'!X9/'当年度'!$AS9*100,1)</f>
        <v>0.1</v>
      </c>
      <c r="Y9" s="43">
        <f>ROUND('当年度'!Y9/'当年度'!$AS9*100,1)</f>
        <v>4.2</v>
      </c>
      <c r="Z9" s="43">
        <f>ROUND('当年度'!Z9/'当年度'!$AS9*100,1)</f>
        <v>0</v>
      </c>
      <c r="AA9" s="43">
        <f>ROUND('当年度'!AA9/'当年度'!$AS9*100,1)</f>
        <v>0</v>
      </c>
      <c r="AB9" s="43">
        <f>ROUND('当年度'!AB9/'当年度'!$AS9*100,1)</f>
        <v>0.1</v>
      </c>
      <c r="AC9" s="43">
        <f>ROUND('当年度'!AC9/'当年度'!$AS9*100,1)</f>
        <v>0</v>
      </c>
      <c r="AD9" s="43">
        <f>ROUND('当年度'!AD9/'当年度'!$AS9*100,1)</f>
        <v>0</v>
      </c>
      <c r="AE9" s="43">
        <f>ROUND('当年度'!AE9/'当年度'!$AS9*100,1)</f>
        <v>0.2</v>
      </c>
      <c r="AF9" s="43">
        <f>ROUND('当年度'!AF9/'当年度'!$AS9*100,1)</f>
        <v>0.1</v>
      </c>
      <c r="AG9" s="43">
        <f>ROUND('当年度'!AG9/'当年度'!$AS9*100,1)</f>
        <v>2</v>
      </c>
      <c r="AH9" s="43">
        <f>ROUND('当年度'!AH9/'当年度'!$AS9*100,1)</f>
        <v>0</v>
      </c>
      <c r="AI9" s="43">
        <f>ROUND('当年度'!AI9/'当年度'!$AS9*100,1)</f>
        <v>0.1</v>
      </c>
      <c r="AJ9" s="43">
        <f>ROUND('当年度'!AJ9/'当年度'!$AS9*100,1)</f>
        <v>0</v>
      </c>
      <c r="AK9" s="43">
        <f>ROUND('当年度'!AK9/'当年度'!$AS9*100,1)</f>
        <v>7.8</v>
      </c>
      <c r="AL9" s="43">
        <f>ROUND('当年度'!AL9/'当年度'!$AS9*100,1)</f>
        <v>1.1</v>
      </c>
      <c r="AM9" s="43">
        <f>ROUND('当年度'!AM9/'当年度'!$AS9*100,1)</f>
        <v>24.9</v>
      </c>
      <c r="AN9" s="43">
        <f>ROUND('当年度'!AN9/'当年度'!$AS9*100,1)</f>
        <v>0</v>
      </c>
      <c r="AO9" s="43">
        <f>ROUND('当年度'!AO9/'当年度'!$AS9*100,1)</f>
        <v>0</v>
      </c>
      <c r="AP9" s="43">
        <f>ROUND('当年度'!AP9/'当年度'!$AS9*100,1)</f>
        <v>0</v>
      </c>
      <c r="AQ9" s="43">
        <f>ROUND('当年度'!AQ9/'当年度'!$AS9*100,1)</f>
        <v>1.9</v>
      </c>
      <c r="AR9" s="43"/>
      <c r="AS9" s="43">
        <f>ROUND('当年度'!AS9/'当年度'!$AS9*100,1)</f>
        <v>100</v>
      </c>
      <c r="AT9" s="2"/>
    </row>
    <row r="10" spans="2:46" ht="21" customHeight="1">
      <c r="B10" s="74" t="s">
        <v>37</v>
      </c>
      <c r="C10" s="43">
        <f>ROUND('当年度'!C10/'当年度'!$AS10*100,1)</f>
        <v>8.7</v>
      </c>
      <c r="D10" s="43">
        <f>ROUND('当年度'!D10/'当年度'!$AS10*100,1)</f>
        <v>4.5</v>
      </c>
      <c r="E10" s="43">
        <f>ROUND('当年度'!E10/'当年度'!$AS10*100,1)</f>
        <v>2.1</v>
      </c>
      <c r="F10" s="43">
        <f>ROUND('当年度'!F10/'当年度'!$AS10*100,1)</f>
        <v>0</v>
      </c>
      <c r="G10" s="43">
        <f>ROUND('当年度'!G10/'当年度'!$AS10*100,1)</f>
        <v>12.7</v>
      </c>
      <c r="H10" s="43">
        <f>ROUND('当年度'!H10/'当年度'!$AS10*100,1)</f>
        <v>9.4</v>
      </c>
      <c r="I10" s="43">
        <f>ROUND('当年度'!I10/'当年度'!$AS10*100,1)</f>
        <v>1.4</v>
      </c>
      <c r="J10" s="43">
        <f>ROUND('当年度'!J10/'当年度'!$AS10*100,1)</f>
        <v>0.4</v>
      </c>
      <c r="K10" s="43">
        <f>ROUND('当年度'!K10/'当年度'!$AS10*100,1)</f>
        <v>1.4</v>
      </c>
      <c r="L10" s="43">
        <f>ROUND('当年度'!L10/'当年度'!$AS10*100,1)</f>
        <v>0</v>
      </c>
      <c r="M10" s="43">
        <f>ROUND('当年度'!M10/'当年度'!$AS10*100,1)</f>
        <v>38.2</v>
      </c>
      <c r="N10" s="43">
        <f>ROUND('当年度'!N10/'当年度'!$AS10*100,1)</f>
        <v>1.7</v>
      </c>
      <c r="O10" s="43">
        <f>ROUND('当年度'!O10/'当年度'!$AS10*100,1)</f>
        <v>0.1</v>
      </c>
      <c r="P10" s="43">
        <f>ROUND('当年度'!P10/'当年度'!$AS10*100,1)</f>
        <v>0.4</v>
      </c>
      <c r="Q10" s="43">
        <f>ROUND('当年度'!Q10/'当年度'!$AS10*100,1)</f>
        <v>0.8</v>
      </c>
      <c r="R10" s="43">
        <f>ROUND('当年度'!R10/'当年度'!$AS10*100,1)</f>
        <v>11.6</v>
      </c>
      <c r="S10" s="43">
        <f>ROUND('当年度'!S10/'当年度'!$AS10*100,1)</f>
        <v>8.5</v>
      </c>
      <c r="T10" s="43">
        <f>ROUND('当年度'!T10/'当年度'!$AS10*100,1)</f>
        <v>0.3</v>
      </c>
      <c r="U10" s="43">
        <f>ROUND('当年度'!U10/'当年度'!$AS10*100,1)</f>
        <v>0.8</v>
      </c>
      <c r="V10" s="43">
        <f>ROUND('当年度'!V10/'当年度'!$AS10*100,1)</f>
        <v>0.1</v>
      </c>
      <c r="W10" s="43">
        <f>ROUND('当年度'!W10/'当年度'!$AS10*100,1)</f>
        <v>1.2</v>
      </c>
      <c r="X10" s="43">
        <f>ROUND('当年度'!X10/'当年度'!$AS10*100,1)</f>
        <v>0</v>
      </c>
      <c r="Y10" s="43">
        <f>ROUND('当年度'!Y10/'当年度'!$AS10*100,1)</f>
        <v>0</v>
      </c>
      <c r="Z10" s="43">
        <f>ROUND('当年度'!Z10/'当年度'!$AS10*100,1)</f>
        <v>0</v>
      </c>
      <c r="AA10" s="43">
        <f>ROUND('当年度'!AA10/'当年度'!$AS10*100,1)</f>
        <v>0.4</v>
      </c>
      <c r="AB10" s="43">
        <f>ROUND('当年度'!AB10/'当年度'!$AS10*100,1)</f>
        <v>1</v>
      </c>
      <c r="AC10" s="43">
        <f>ROUND('当年度'!AC10/'当年度'!$AS10*100,1)</f>
        <v>0.9</v>
      </c>
      <c r="AD10" s="43">
        <f>ROUND('当年度'!AD10/'当年度'!$AS10*100,1)</f>
        <v>0.1</v>
      </c>
      <c r="AE10" s="43">
        <f>ROUND('当年度'!AE10/'当年度'!$AS10*100,1)</f>
        <v>0</v>
      </c>
      <c r="AF10" s="43">
        <f>ROUND('当年度'!AF10/'当年度'!$AS10*100,1)</f>
        <v>0</v>
      </c>
      <c r="AG10" s="43">
        <f>ROUND('当年度'!AG10/'当年度'!$AS10*100,1)</f>
        <v>1.9</v>
      </c>
      <c r="AH10" s="43">
        <f>ROUND('当年度'!AH10/'当年度'!$AS10*100,1)</f>
        <v>0</v>
      </c>
      <c r="AI10" s="43">
        <f>ROUND('当年度'!AI10/'当年度'!$AS10*100,1)</f>
        <v>0.1</v>
      </c>
      <c r="AJ10" s="43">
        <f>ROUND('当年度'!AJ10/'当年度'!$AS10*100,1)</f>
        <v>0</v>
      </c>
      <c r="AK10" s="43">
        <f>ROUND('当年度'!AK10/'当年度'!$AS10*100,1)</f>
        <v>9.1</v>
      </c>
      <c r="AL10" s="43">
        <f>ROUND('当年度'!AL10/'当年度'!$AS10*100,1)</f>
        <v>0.7</v>
      </c>
      <c r="AM10" s="43">
        <f>ROUND('当年度'!AM10/'当年度'!$AS10*100,1)</f>
        <v>23.1</v>
      </c>
      <c r="AN10" s="43">
        <f>ROUND('当年度'!AN10/'当年度'!$AS10*100,1)</f>
        <v>0</v>
      </c>
      <c r="AO10" s="43">
        <f>ROUND('当年度'!AO10/'当年度'!$AS10*100,1)</f>
        <v>0</v>
      </c>
      <c r="AP10" s="43">
        <f>ROUND('当年度'!AP10/'当年度'!$AS10*100,1)</f>
        <v>0.5</v>
      </c>
      <c r="AQ10" s="43">
        <f>ROUND('当年度'!AQ10/'当年度'!$AS10*100,1)</f>
        <v>0.5</v>
      </c>
      <c r="AR10" s="43"/>
      <c r="AS10" s="43">
        <f>ROUND('当年度'!AS10/'当年度'!$AS10*100,1)</f>
        <v>100</v>
      </c>
      <c r="AT10" s="2"/>
    </row>
    <row r="11" spans="2:46" ht="21" customHeight="1">
      <c r="B11" s="74" t="s">
        <v>38</v>
      </c>
      <c r="C11" s="43">
        <f>ROUND('当年度'!C11/'当年度'!$AS11*100,1)</f>
        <v>8.3</v>
      </c>
      <c r="D11" s="43">
        <f>ROUND('当年度'!D11/'当年度'!$AS11*100,1)</f>
        <v>3.9</v>
      </c>
      <c r="E11" s="43">
        <f>ROUND('当年度'!E11/'当年度'!$AS11*100,1)</f>
        <v>5.6</v>
      </c>
      <c r="F11" s="43">
        <f>ROUND('当年度'!F11/'当年度'!$AS11*100,1)</f>
        <v>0</v>
      </c>
      <c r="G11" s="43">
        <f>ROUND('当年度'!G11/'当年度'!$AS11*100,1)</f>
        <v>22.3</v>
      </c>
      <c r="H11" s="43">
        <f>ROUND('当年度'!H11/'当年度'!$AS11*100,1)</f>
        <v>8.7</v>
      </c>
      <c r="I11" s="43">
        <f>ROUND('当年度'!I11/'当年度'!$AS11*100,1)</f>
        <v>0</v>
      </c>
      <c r="J11" s="43">
        <f>ROUND('当年度'!J11/'当年度'!$AS11*100,1)</f>
        <v>13</v>
      </c>
      <c r="K11" s="43">
        <f>ROUND('当年度'!K11/'当年度'!$AS11*100,1)</f>
        <v>0.6</v>
      </c>
      <c r="L11" s="43">
        <f>ROUND('当年度'!L11/'当年度'!$AS11*100,1)</f>
        <v>0</v>
      </c>
      <c r="M11" s="43">
        <f>ROUND('当年度'!M11/'当年度'!$AS11*100,1)</f>
        <v>23.9</v>
      </c>
      <c r="N11" s="43">
        <f>ROUND('当年度'!N11/'当年度'!$AS11*100,1)</f>
        <v>0.5</v>
      </c>
      <c r="O11" s="43">
        <f>ROUND('当年度'!O11/'当年度'!$AS11*100,1)</f>
        <v>0.4</v>
      </c>
      <c r="P11" s="43">
        <f>ROUND('当年度'!P11/'当年度'!$AS11*100,1)</f>
        <v>0.6</v>
      </c>
      <c r="Q11" s="43">
        <f>ROUND('当年度'!Q11/'当年度'!$AS11*100,1)</f>
        <v>0.4</v>
      </c>
      <c r="R11" s="43">
        <f>ROUND('当年度'!R11/'当年度'!$AS11*100,1)</f>
        <v>0</v>
      </c>
      <c r="S11" s="43">
        <f>ROUND('当年度'!S11/'当年度'!$AS11*100,1)</f>
        <v>11.7</v>
      </c>
      <c r="T11" s="43">
        <f>ROUND('当年度'!T11/'当年度'!$AS11*100,1)</f>
        <v>1</v>
      </c>
      <c r="U11" s="43">
        <f>ROUND('当年度'!U11/'当年度'!$AS11*100,1)</f>
        <v>3.3</v>
      </c>
      <c r="V11" s="43">
        <f>ROUND('当年度'!V11/'当年度'!$AS11*100,1)</f>
        <v>0</v>
      </c>
      <c r="W11" s="43">
        <f>ROUND('当年度'!W11/'当年度'!$AS11*100,1)</f>
        <v>1.4</v>
      </c>
      <c r="X11" s="43">
        <f>ROUND('当年度'!X11/'当年度'!$AS11*100,1)</f>
        <v>0</v>
      </c>
      <c r="Y11" s="43">
        <f>ROUND('当年度'!Y11/'当年度'!$AS11*100,1)</f>
        <v>0</v>
      </c>
      <c r="Z11" s="43">
        <f>ROUND('当年度'!Z11/'当年度'!$AS11*100,1)</f>
        <v>0.3</v>
      </c>
      <c r="AA11" s="43">
        <f>ROUND('当年度'!AA11/'当年度'!$AS11*100,1)</f>
        <v>0</v>
      </c>
      <c r="AB11" s="43">
        <f>ROUND('当年度'!AB11/'当年度'!$AS11*100,1)</f>
        <v>0.5</v>
      </c>
      <c r="AC11" s="43">
        <f>ROUND('当年度'!AC11/'当年度'!$AS11*100,1)</f>
        <v>0</v>
      </c>
      <c r="AD11" s="43">
        <f>ROUND('当年度'!AD11/'当年度'!$AS11*100,1)</f>
        <v>0</v>
      </c>
      <c r="AE11" s="43">
        <f>ROUND('当年度'!AE11/'当年度'!$AS11*100,1)</f>
        <v>0.1</v>
      </c>
      <c r="AF11" s="43">
        <f>ROUND('当年度'!AF11/'当年度'!$AS11*100,1)</f>
        <v>0</v>
      </c>
      <c r="AG11" s="43">
        <f>ROUND('当年度'!AG11/'当年度'!$AS11*100,1)</f>
        <v>3.7</v>
      </c>
      <c r="AH11" s="43">
        <f>ROUND('当年度'!AH11/'当年度'!$AS11*100,1)</f>
        <v>0.1</v>
      </c>
      <c r="AI11" s="43">
        <f>ROUND('当年度'!AI11/'当年度'!$AS11*100,1)</f>
        <v>0.2</v>
      </c>
      <c r="AJ11" s="43">
        <f>ROUND('当年度'!AJ11/'当年度'!$AS11*100,1)</f>
        <v>0</v>
      </c>
      <c r="AK11" s="43">
        <f>ROUND('当年度'!AK11/'当年度'!$AS11*100,1)</f>
        <v>9.1</v>
      </c>
      <c r="AL11" s="43">
        <f>ROUND('当年度'!AL11/'当年度'!$AS11*100,1)</f>
        <v>1.4</v>
      </c>
      <c r="AM11" s="43">
        <f>ROUND('当年度'!AM11/'当年度'!$AS11*100,1)</f>
        <v>23.6</v>
      </c>
      <c r="AN11" s="43">
        <f>ROUND('当年度'!AN11/'当年度'!$AS11*100,1)</f>
        <v>0</v>
      </c>
      <c r="AO11" s="43">
        <f>ROUND('当年度'!AO11/'当年度'!$AS11*100,1)</f>
        <v>0</v>
      </c>
      <c r="AP11" s="43">
        <f>ROUND('当年度'!AP11/'当年度'!$AS11*100,1)</f>
        <v>0</v>
      </c>
      <c r="AQ11" s="43">
        <f>ROUND('当年度'!AQ11/'当年度'!$AS11*100,1)</f>
        <v>0.8</v>
      </c>
      <c r="AR11" s="43"/>
      <c r="AS11" s="43">
        <f>ROUND('当年度'!AS11/'当年度'!$AS11*100,1)</f>
        <v>100</v>
      </c>
      <c r="AT11" s="2"/>
    </row>
    <row r="12" spans="2:46" ht="21" customHeight="1">
      <c r="B12" s="74" t="s">
        <v>39</v>
      </c>
      <c r="C12" s="43">
        <f>ROUND('当年度'!C12/'当年度'!$AS12*100,1)</f>
        <v>2.6</v>
      </c>
      <c r="D12" s="43">
        <f>ROUND('当年度'!D12/'当年度'!$AS12*100,1)</f>
        <v>0.9</v>
      </c>
      <c r="E12" s="43">
        <f>ROUND('当年度'!E12/'当年度'!$AS12*100,1)</f>
        <v>1.4</v>
      </c>
      <c r="F12" s="43">
        <f>ROUND('当年度'!F12/'当年度'!$AS12*100,1)</f>
        <v>0.4</v>
      </c>
      <c r="G12" s="43">
        <f>ROUND('当年度'!G12/'当年度'!$AS12*100,1)</f>
        <v>4.1</v>
      </c>
      <c r="H12" s="43">
        <f>ROUND('当年度'!H12/'当年度'!$AS12*100,1)</f>
        <v>3</v>
      </c>
      <c r="I12" s="43">
        <f>ROUND('当年度'!I12/'当年度'!$AS12*100,1)</f>
        <v>0.7</v>
      </c>
      <c r="J12" s="43">
        <f>ROUND('当年度'!J12/'当年度'!$AS12*100,1)</f>
        <v>0</v>
      </c>
      <c r="K12" s="43">
        <f>ROUND('当年度'!K12/'当年度'!$AS12*100,1)</f>
        <v>0.4</v>
      </c>
      <c r="L12" s="43">
        <f>ROUND('当年度'!L12/'当年度'!$AS12*100,1)</f>
        <v>0</v>
      </c>
      <c r="M12" s="43">
        <f>ROUND('当年度'!M12/'当年度'!$AS12*100,1)</f>
        <v>39.5</v>
      </c>
      <c r="N12" s="43">
        <f>ROUND('当年度'!N12/'当年度'!$AS12*100,1)</f>
        <v>3.8</v>
      </c>
      <c r="O12" s="43">
        <f>ROUND('当年度'!O12/'当年度'!$AS12*100,1)</f>
        <v>3.9</v>
      </c>
      <c r="P12" s="43">
        <f>ROUND('当年度'!P12/'当年度'!$AS12*100,1)</f>
        <v>0</v>
      </c>
      <c r="Q12" s="43">
        <f>ROUND('当年度'!Q12/'当年度'!$AS12*100,1)</f>
        <v>0.8</v>
      </c>
      <c r="R12" s="43">
        <f>ROUND('当年度'!R12/'当年度'!$AS12*100,1)</f>
        <v>0</v>
      </c>
      <c r="S12" s="43">
        <f>ROUND('当年度'!S12/'当年度'!$AS12*100,1)</f>
        <v>17.6</v>
      </c>
      <c r="T12" s="43">
        <f>ROUND('当年度'!T12/'当年度'!$AS12*100,1)</f>
        <v>0</v>
      </c>
      <c r="U12" s="43">
        <f>ROUND('当年度'!U12/'当年度'!$AS12*100,1)</f>
        <v>1.1</v>
      </c>
      <c r="V12" s="43">
        <f>ROUND('当年度'!V12/'当年度'!$AS12*100,1)</f>
        <v>0</v>
      </c>
      <c r="W12" s="43">
        <f>ROUND('当年度'!W12/'当年度'!$AS12*100,1)</f>
        <v>1</v>
      </c>
      <c r="X12" s="43">
        <f>ROUND('当年度'!X12/'当年度'!$AS12*100,1)</f>
        <v>0.9</v>
      </c>
      <c r="Y12" s="43">
        <f>ROUND('当年度'!Y12/'当年度'!$AS12*100,1)</f>
        <v>0</v>
      </c>
      <c r="Z12" s="43">
        <f>ROUND('当年度'!Z12/'当年度'!$AS12*100,1)</f>
        <v>0</v>
      </c>
      <c r="AA12" s="43">
        <f>ROUND('当年度'!AA12/'当年度'!$AS12*100,1)</f>
        <v>0.7</v>
      </c>
      <c r="AB12" s="43">
        <f>ROUND('当年度'!AB12/'当年度'!$AS12*100,1)</f>
        <v>0.8</v>
      </c>
      <c r="AC12" s="43">
        <f>ROUND('当年度'!AC12/'当年度'!$AS12*100,1)</f>
        <v>4.6</v>
      </c>
      <c r="AD12" s="43">
        <f>ROUND('当年度'!AD12/'当年度'!$AS12*100,1)</f>
        <v>0</v>
      </c>
      <c r="AE12" s="43">
        <f>ROUND('当年度'!AE12/'当年度'!$AS12*100,1)</f>
        <v>0.2</v>
      </c>
      <c r="AF12" s="43">
        <f>ROUND('当年度'!AF12/'当年度'!$AS12*100,1)</f>
        <v>0.2</v>
      </c>
      <c r="AG12" s="43">
        <f>ROUND('当年度'!AG12/'当年度'!$AS12*100,1)</f>
        <v>2.6</v>
      </c>
      <c r="AH12" s="43">
        <f>ROUND('当年度'!AH12/'当年度'!$AS12*100,1)</f>
        <v>0.6</v>
      </c>
      <c r="AI12" s="43">
        <f>ROUND('当年度'!AI12/'当年度'!$AS12*100,1)</f>
        <v>0.4</v>
      </c>
      <c r="AJ12" s="43">
        <f>ROUND('当年度'!AJ12/'当年度'!$AS12*100,1)</f>
        <v>0</v>
      </c>
      <c r="AK12" s="43">
        <f>ROUND('当年度'!AK12/'当年度'!$AS12*100,1)</f>
        <v>10.8</v>
      </c>
      <c r="AL12" s="43">
        <f>ROUND('当年度'!AL12/'当年度'!$AS12*100,1)</f>
        <v>0.9</v>
      </c>
      <c r="AM12" s="43">
        <f>ROUND('当年度'!AM12/'当年度'!$AS12*100,1)</f>
        <v>23.8</v>
      </c>
      <c r="AN12" s="43">
        <f>ROUND('当年度'!AN12/'当年度'!$AS12*100,1)</f>
        <v>0</v>
      </c>
      <c r="AO12" s="43">
        <f>ROUND('当年度'!AO12/'当年度'!$AS12*100,1)</f>
        <v>0.6</v>
      </c>
      <c r="AP12" s="43">
        <f>ROUND('当年度'!AP12/'当年度'!$AS12*100,1)</f>
        <v>2.2</v>
      </c>
      <c r="AQ12" s="43">
        <f>ROUND('当年度'!AQ12/'当年度'!$AS12*100,1)</f>
        <v>2.8</v>
      </c>
      <c r="AR12" s="43"/>
      <c r="AS12" s="43">
        <f>ROUND('当年度'!AS12/'当年度'!$AS12*100,1)</f>
        <v>100</v>
      </c>
      <c r="AT12" s="2"/>
    </row>
    <row r="13" spans="2:46" ht="21" customHeight="1">
      <c r="B13" s="74" t="s">
        <v>40</v>
      </c>
      <c r="C13" s="43">
        <f>ROUND('当年度'!C13/'当年度'!$AS13*100,1)</f>
        <v>9.1</v>
      </c>
      <c r="D13" s="43">
        <f>ROUND('当年度'!D13/'当年度'!$AS13*100,1)</f>
        <v>6.2</v>
      </c>
      <c r="E13" s="43">
        <f>ROUND('当年度'!E13/'当年度'!$AS13*100,1)</f>
        <v>0.5</v>
      </c>
      <c r="F13" s="43">
        <f>ROUND('当年度'!F13/'当年度'!$AS13*100,1)</f>
        <v>0.1</v>
      </c>
      <c r="G13" s="43">
        <f>ROUND('当年度'!G13/'当年度'!$AS13*100,1)</f>
        <v>22</v>
      </c>
      <c r="H13" s="43">
        <f>ROUND('当年度'!H13/'当年度'!$AS13*100,1)</f>
        <v>2.9</v>
      </c>
      <c r="I13" s="43">
        <f>ROUND('当年度'!I13/'当年度'!$AS13*100,1)</f>
        <v>0</v>
      </c>
      <c r="J13" s="43">
        <f>ROUND('当年度'!J13/'当年度'!$AS13*100,1)</f>
        <v>17.4</v>
      </c>
      <c r="K13" s="43">
        <f>ROUND('当年度'!K13/'当年度'!$AS13*100,1)</f>
        <v>1.6</v>
      </c>
      <c r="L13" s="43">
        <f>ROUND('当年度'!L13/'当年度'!$AS13*100,1)</f>
        <v>0</v>
      </c>
      <c r="M13" s="43">
        <f>ROUND('当年度'!M13/'当年度'!$AS13*100,1)</f>
        <v>24.2</v>
      </c>
      <c r="N13" s="43">
        <f>ROUND('当年度'!N13/'当年度'!$AS13*100,1)</f>
        <v>5.5</v>
      </c>
      <c r="O13" s="43">
        <f>ROUND('当年度'!O13/'当年度'!$AS13*100,1)</f>
        <v>0</v>
      </c>
      <c r="P13" s="43">
        <f>ROUND('当年度'!P13/'当年度'!$AS13*100,1)</f>
        <v>0.1</v>
      </c>
      <c r="Q13" s="43">
        <f>ROUND('当年度'!Q13/'当年度'!$AS13*100,1)</f>
        <v>0</v>
      </c>
      <c r="R13" s="43">
        <f>ROUND('当年度'!R13/'当年度'!$AS13*100,1)</f>
        <v>0</v>
      </c>
      <c r="S13" s="43">
        <f>ROUND('当年度'!S13/'当年度'!$AS13*100,1)</f>
        <v>7.6</v>
      </c>
      <c r="T13" s="43">
        <f>ROUND('当年度'!T13/'当年度'!$AS13*100,1)</f>
        <v>0</v>
      </c>
      <c r="U13" s="43">
        <f>ROUND('当年度'!U13/'当年度'!$AS13*100,1)</f>
        <v>0.9</v>
      </c>
      <c r="V13" s="43">
        <f>ROUND('当年度'!V13/'当年度'!$AS13*100,1)</f>
        <v>0</v>
      </c>
      <c r="W13" s="43">
        <f>ROUND('当年度'!W13/'当年度'!$AS13*100,1)</f>
        <v>0.6</v>
      </c>
      <c r="X13" s="43">
        <f>ROUND('当年度'!X13/'当年度'!$AS13*100,1)</f>
        <v>0.2</v>
      </c>
      <c r="Y13" s="43">
        <f>ROUND('当年度'!Y13/'当年度'!$AS13*100,1)</f>
        <v>0</v>
      </c>
      <c r="Z13" s="43">
        <f>ROUND('当年度'!Z13/'当年度'!$AS13*100,1)</f>
        <v>0</v>
      </c>
      <c r="AA13" s="43">
        <f>ROUND('当年度'!AA13/'当年度'!$AS13*100,1)</f>
        <v>1.4</v>
      </c>
      <c r="AB13" s="43">
        <f>ROUND('当年度'!AB13/'当年度'!$AS13*100,1)</f>
        <v>2</v>
      </c>
      <c r="AC13" s="43">
        <f>ROUND('当年度'!AC13/'当年度'!$AS13*100,1)</f>
        <v>3</v>
      </c>
      <c r="AD13" s="43">
        <f>ROUND('当年度'!AD13/'当年度'!$AS13*100,1)</f>
        <v>0</v>
      </c>
      <c r="AE13" s="43">
        <f>ROUND('当年度'!AE13/'当年度'!$AS13*100,1)</f>
        <v>0</v>
      </c>
      <c r="AF13" s="43">
        <f>ROUND('当年度'!AF13/'当年度'!$AS13*100,1)</f>
        <v>0</v>
      </c>
      <c r="AG13" s="43">
        <f>ROUND('当年度'!AG13/'当年度'!$AS13*100,1)</f>
        <v>4.1</v>
      </c>
      <c r="AH13" s="43">
        <f>ROUND('当年度'!AH13/'当年度'!$AS13*100,1)</f>
        <v>0</v>
      </c>
      <c r="AI13" s="43">
        <f>ROUND('当年度'!AI13/'当年度'!$AS13*100,1)</f>
        <v>0.2</v>
      </c>
      <c r="AJ13" s="43">
        <f>ROUND('当年度'!AJ13/'当年度'!$AS13*100,1)</f>
        <v>0</v>
      </c>
      <c r="AK13" s="43">
        <f>ROUND('当年度'!AK13/'当年度'!$AS13*100,1)</f>
        <v>5.1</v>
      </c>
      <c r="AL13" s="43">
        <f>ROUND('当年度'!AL13/'当年度'!$AS13*100,1)</f>
        <v>1</v>
      </c>
      <c r="AM13" s="43">
        <f>ROUND('当年度'!AM13/'当年度'!$AS13*100,1)</f>
        <v>21.1</v>
      </c>
      <c r="AN13" s="43">
        <f>ROUND('当年度'!AN13/'当年度'!$AS13*100,1)</f>
        <v>0.1</v>
      </c>
      <c r="AO13" s="43">
        <f>ROUND('当年度'!AO13/'当年度'!$AS13*100,1)</f>
        <v>0</v>
      </c>
      <c r="AP13" s="43">
        <f>ROUND('当年度'!AP13/'当年度'!$AS13*100,1)</f>
        <v>3</v>
      </c>
      <c r="AQ13" s="43">
        <f>ROUND('当年度'!AQ13/'当年度'!$AS13*100,1)</f>
        <v>2.9</v>
      </c>
      <c r="AR13" s="43"/>
      <c r="AS13" s="43">
        <f>ROUND('当年度'!AS13/'当年度'!$AS13*100,1)</f>
        <v>100</v>
      </c>
      <c r="AT13" s="2"/>
    </row>
    <row r="14" spans="2:49" ht="21" customHeight="1">
      <c r="B14" s="74" t="s">
        <v>41</v>
      </c>
      <c r="C14" s="43">
        <f>ROUND('当年度'!C14/'当年度'!$AS14*100,1)</f>
        <v>4.8</v>
      </c>
      <c r="D14" s="43">
        <f>ROUND('当年度'!D14/'当年度'!$AS14*100,1)</f>
        <v>2.7</v>
      </c>
      <c r="E14" s="43">
        <f>ROUND('当年度'!E14/'当年度'!$AS14*100,1)</f>
        <v>0.8</v>
      </c>
      <c r="F14" s="43">
        <f>ROUND('当年度'!F14/'当年度'!$AS14*100,1)</f>
        <v>0.1</v>
      </c>
      <c r="G14" s="43">
        <f>ROUND('当年度'!G14/'当年度'!$AS14*100,1)</f>
        <v>20.8</v>
      </c>
      <c r="H14" s="43">
        <f>ROUND('当年度'!H14/'当年度'!$AS14*100,1)</f>
        <v>6.7</v>
      </c>
      <c r="I14" s="43">
        <f>ROUND('当年度'!I14/'当年度'!$AS14*100,1)</f>
        <v>0.6</v>
      </c>
      <c r="J14" s="43">
        <f>ROUND('当年度'!J14/'当年度'!$AS14*100,1)</f>
        <v>13.5</v>
      </c>
      <c r="K14" s="43">
        <f>ROUND('当年度'!K14/'当年度'!$AS14*100,1)</f>
        <v>0</v>
      </c>
      <c r="L14" s="43">
        <f>ROUND('当年度'!L14/'当年度'!$AS14*100,1)</f>
        <v>0</v>
      </c>
      <c r="M14" s="43">
        <f>ROUND('当年度'!M14/'当年度'!$AS14*100,1)</f>
        <v>37.2</v>
      </c>
      <c r="N14" s="43">
        <f>ROUND('当年度'!N14/'当年度'!$AS14*100,1)</f>
        <v>5.3</v>
      </c>
      <c r="O14" s="43">
        <f>ROUND('当年度'!O14/'当年度'!$AS14*100,1)</f>
        <v>0</v>
      </c>
      <c r="P14" s="43">
        <f>ROUND('当年度'!P14/'当年度'!$AS14*100,1)</f>
        <v>0.1</v>
      </c>
      <c r="Q14" s="43">
        <f>ROUND('当年度'!Q14/'当年度'!$AS14*100,1)</f>
        <v>0.6</v>
      </c>
      <c r="R14" s="43">
        <f>ROUND('当年度'!R14/'当年度'!$AS14*100,1)</f>
        <v>17.8</v>
      </c>
      <c r="S14" s="43">
        <f>ROUND('当年度'!S14/'当年度'!$AS14*100,1)</f>
        <v>9.3</v>
      </c>
      <c r="T14" s="43">
        <f>ROUND('当年度'!T14/'当年度'!$AS14*100,1)</f>
        <v>0.3</v>
      </c>
      <c r="U14" s="43">
        <f>ROUND('当年度'!U14/'当年度'!$AS14*100,1)</f>
        <v>0</v>
      </c>
      <c r="V14" s="43">
        <f>ROUND('当年度'!V14/'当年度'!$AS14*100,1)</f>
        <v>0.1</v>
      </c>
      <c r="W14" s="43">
        <f>ROUND('当年度'!W14/'当年度'!$AS14*100,1)</f>
        <v>0.3</v>
      </c>
      <c r="X14" s="43">
        <f>ROUND('当年度'!X14/'当年度'!$AS14*100,1)</f>
        <v>0</v>
      </c>
      <c r="Y14" s="43">
        <f>ROUND('当年度'!Y14/'当年度'!$AS14*100,1)</f>
        <v>0</v>
      </c>
      <c r="Z14" s="43">
        <f>ROUND('当年度'!Z14/'当年度'!$AS14*100,1)</f>
        <v>0</v>
      </c>
      <c r="AA14" s="43">
        <f>ROUND('当年度'!AA14/'当年度'!$AS14*100,1)</f>
        <v>0</v>
      </c>
      <c r="AB14" s="43">
        <f>ROUND('当年度'!AB14/'当年度'!$AS14*100,1)</f>
        <v>0.1</v>
      </c>
      <c r="AC14" s="43">
        <f>ROUND('当年度'!AC14/'当年度'!$AS14*100,1)</f>
        <v>0</v>
      </c>
      <c r="AD14" s="43">
        <f>ROUND('当年度'!AD14/'当年度'!$AS14*100,1)</f>
        <v>0</v>
      </c>
      <c r="AE14" s="43">
        <f>ROUND('当年度'!AE14/'当年度'!$AS14*100,1)</f>
        <v>0</v>
      </c>
      <c r="AF14" s="43">
        <f>ROUND('当年度'!AF14/'当年度'!$AS14*100,1)</f>
        <v>0</v>
      </c>
      <c r="AG14" s="43">
        <f>ROUND('当年度'!AG14/'当年度'!$AS14*100,1)</f>
        <v>4.6</v>
      </c>
      <c r="AH14" s="43">
        <f>ROUND('当年度'!AH14/'当年度'!$AS14*100,1)</f>
        <v>0</v>
      </c>
      <c r="AI14" s="43">
        <f>ROUND('当年度'!AI14/'当年度'!$AS14*100,1)</f>
        <v>0.3</v>
      </c>
      <c r="AJ14" s="43">
        <f>ROUND('当年度'!AJ14/'当年度'!$AS14*100,1)</f>
        <v>0</v>
      </c>
      <c r="AK14" s="43">
        <f>ROUND('当年度'!AK14/'当年度'!$AS14*100,1)</f>
        <v>9</v>
      </c>
      <c r="AL14" s="43">
        <f>ROUND('当年度'!AL14/'当年度'!$AS14*100,1)</f>
        <v>0.7</v>
      </c>
      <c r="AM14" s="43">
        <f>ROUND('当年度'!AM14/'当年度'!$AS14*100,1)</f>
        <v>20.8</v>
      </c>
      <c r="AN14" s="43">
        <f>ROUND('当年度'!AN14/'当年度'!$AS14*100,1)</f>
        <v>0</v>
      </c>
      <c r="AO14" s="43">
        <f>ROUND('当年度'!AO14/'当年度'!$AS14*100,1)</f>
        <v>0</v>
      </c>
      <c r="AP14" s="43">
        <f>ROUND('当年度'!AP14/'当年度'!$AS14*100,1)</f>
        <v>0.1</v>
      </c>
      <c r="AQ14" s="43">
        <f>ROUND('当年度'!AQ14/'当年度'!$AS14*100,1)</f>
        <v>0.8</v>
      </c>
      <c r="AR14" s="43"/>
      <c r="AS14" s="43">
        <f>ROUND('当年度'!AS14/'当年度'!$AS14*100,1)</f>
        <v>100</v>
      </c>
      <c r="AT14" s="2"/>
      <c r="AU14" s="49"/>
      <c r="AV14" s="49"/>
      <c r="AW14" s="49"/>
    </row>
    <row r="15" spans="2:49" ht="21" customHeight="1">
      <c r="B15" s="74" t="s">
        <v>42</v>
      </c>
      <c r="C15" s="43">
        <f>ROUND('当年度'!C15/'当年度'!$AS15*100,1)</f>
        <v>26.9</v>
      </c>
      <c r="D15" s="43">
        <f>ROUND('当年度'!D15/'当年度'!$AS15*100,1)</f>
        <v>18.5</v>
      </c>
      <c r="E15" s="43">
        <f>ROUND('当年度'!E15/'当年度'!$AS15*100,1)</f>
        <v>2.2</v>
      </c>
      <c r="F15" s="43">
        <f>ROUND('当年度'!F15/'当年度'!$AS15*100,1)</f>
        <v>0.1</v>
      </c>
      <c r="G15" s="43">
        <f>ROUND('当年度'!G15/'当年度'!$AS15*100,1)</f>
        <v>18.4</v>
      </c>
      <c r="H15" s="43">
        <f>ROUND('当年度'!H15/'当年度'!$AS15*100,1)</f>
        <v>12.4</v>
      </c>
      <c r="I15" s="43">
        <f>ROUND('当年度'!I15/'当年度'!$AS15*100,1)</f>
        <v>2.1</v>
      </c>
      <c r="J15" s="43">
        <f>ROUND('当年度'!J15/'当年度'!$AS15*100,1)</f>
        <v>2.8</v>
      </c>
      <c r="K15" s="43">
        <f>ROUND('当年度'!K15/'当年度'!$AS15*100,1)</f>
        <v>1.1</v>
      </c>
      <c r="L15" s="43">
        <f>ROUND('当年度'!L15/'当年度'!$AS15*100,1)</f>
        <v>0</v>
      </c>
      <c r="M15" s="43">
        <f>ROUND('当年度'!M15/'当年度'!$AS15*100,1)</f>
        <v>15.6</v>
      </c>
      <c r="N15" s="43">
        <f>ROUND('当年度'!N15/'当年度'!$AS15*100,1)</f>
        <v>3.1</v>
      </c>
      <c r="O15" s="43">
        <f>ROUND('当年度'!O15/'当年度'!$AS15*100,1)</f>
        <v>0</v>
      </c>
      <c r="P15" s="43">
        <f>ROUND('当年度'!P15/'当年度'!$AS15*100,1)</f>
        <v>0</v>
      </c>
      <c r="Q15" s="43">
        <f>ROUND('当年度'!Q15/'当年度'!$AS15*100,1)</f>
        <v>0.8</v>
      </c>
      <c r="R15" s="43">
        <f>ROUND('当年度'!R15/'当年度'!$AS15*100,1)</f>
        <v>0</v>
      </c>
      <c r="S15" s="43">
        <f>ROUND('当年度'!S15/'当年度'!$AS15*100,1)</f>
        <v>4.3</v>
      </c>
      <c r="T15" s="43">
        <f>ROUND('当年度'!T15/'当年度'!$AS15*100,1)</f>
        <v>0</v>
      </c>
      <c r="U15" s="43">
        <f>ROUND('当年度'!U15/'当年度'!$AS15*100,1)</f>
        <v>0.8</v>
      </c>
      <c r="V15" s="43">
        <f>ROUND('当年度'!V15/'当年度'!$AS15*100,1)</f>
        <v>0</v>
      </c>
      <c r="W15" s="43">
        <f>ROUND('当年度'!W15/'当年度'!$AS15*100,1)</f>
        <v>0</v>
      </c>
      <c r="X15" s="43">
        <f>ROUND('当年度'!X15/'当年度'!$AS15*100,1)</f>
        <v>1.5</v>
      </c>
      <c r="Y15" s="43">
        <f>ROUND('当年度'!Y15/'当年度'!$AS15*100,1)</f>
        <v>0</v>
      </c>
      <c r="Z15" s="43">
        <f>ROUND('当年度'!Z15/'当年度'!$AS15*100,1)</f>
        <v>0</v>
      </c>
      <c r="AA15" s="43">
        <f>ROUND('当年度'!AA15/'当年度'!$AS15*100,1)</f>
        <v>0</v>
      </c>
      <c r="AB15" s="43">
        <f>ROUND('当年度'!AB15/'当年度'!$AS15*100,1)</f>
        <v>0.3</v>
      </c>
      <c r="AC15" s="43">
        <f>ROUND('当年度'!AC15/'当年度'!$AS15*100,1)</f>
        <v>5.2</v>
      </c>
      <c r="AD15" s="43">
        <f>ROUND('当年度'!AD15/'当年度'!$AS15*100,1)</f>
        <v>0</v>
      </c>
      <c r="AE15" s="43">
        <f>ROUND('当年度'!AE15/'当年度'!$AS15*100,1)</f>
        <v>0</v>
      </c>
      <c r="AF15" s="43">
        <f>ROUND('当年度'!AF15/'当年度'!$AS15*100,1)</f>
        <v>0</v>
      </c>
      <c r="AG15" s="43">
        <f>ROUND('当年度'!AG15/'当年度'!$AS15*100,1)</f>
        <v>2</v>
      </c>
      <c r="AH15" s="43">
        <f>ROUND('当年度'!AH15/'当年度'!$AS15*100,1)</f>
        <v>0</v>
      </c>
      <c r="AI15" s="43">
        <f>ROUND('当年度'!AI15/'当年度'!$AS15*100,1)</f>
        <v>1.3</v>
      </c>
      <c r="AJ15" s="43">
        <f>ROUND('当年度'!AJ15/'当年度'!$AS15*100,1)</f>
        <v>0</v>
      </c>
      <c r="AK15" s="43">
        <f>ROUND('当年度'!AK15/'当年度'!$AS15*100,1)</f>
        <v>5</v>
      </c>
      <c r="AL15" s="43">
        <f>ROUND('当年度'!AL15/'当年度'!$AS15*100,1)</f>
        <v>1</v>
      </c>
      <c r="AM15" s="43">
        <f>ROUND('当年度'!AM15/'当年度'!$AS15*100,1)</f>
        <v>19.1</v>
      </c>
      <c r="AN15" s="43">
        <f>ROUND('当年度'!AN15/'当年度'!$AS15*100,1)</f>
        <v>0</v>
      </c>
      <c r="AO15" s="43">
        <f>ROUND('当年度'!AO15/'当年度'!$AS15*100,1)</f>
        <v>0</v>
      </c>
      <c r="AP15" s="43">
        <f>ROUND('当年度'!AP15/'当年度'!$AS15*100,1)</f>
        <v>0.9</v>
      </c>
      <c r="AQ15" s="43">
        <f>ROUND('当年度'!AQ15/'当年度'!$AS15*100,1)</f>
        <v>0.6</v>
      </c>
      <c r="AR15" s="43"/>
      <c r="AS15" s="43">
        <f>ROUND('当年度'!AS15/'当年度'!$AS15*100,1)</f>
        <v>100</v>
      </c>
      <c r="AT15" s="2"/>
      <c r="AU15" s="49"/>
      <c r="AV15" s="49"/>
      <c r="AW15" s="49"/>
    </row>
    <row r="16" spans="2:46" ht="21" customHeight="1">
      <c r="B16" s="74" t="s">
        <v>43</v>
      </c>
      <c r="C16" s="43">
        <f>ROUND('当年度'!C16/'当年度'!$AS16*100,1)</f>
        <v>6.5</v>
      </c>
      <c r="D16" s="43">
        <f>ROUND('当年度'!D16/'当年度'!$AS16*100,1)</f>
        <v>4.9</v>
      </c>
      <c r="E16" s="43">
        <f>ROUND('当年度'!E16/'当年度'!$AS16*100,1)</f>
        <v>0.5</v>
      </c>
      <c r="F16" s="43">
        <f>ROUND('当年度'!F16/'当年度'!$AS16*100,1)</f>
        <v>4.7</v>
      </c>
      <c r="G16" s="43">
        <f>ROUND('当年度'!G16/'当年度'!$AS16*100,1)</f>
        <v>12.6</v>
      </c>
      <c r="H16" s="43">
        <f>ROUND('当年度'!H16/'当年度'!$AS16*100,1)</f>
        <v>9.4</v>
      </c>
      <c r="I16" s="43">
        <f>ROUND('当年度'!I16/'当年度'!$AS16*100,1)</f>
        <v>0.3</v>
      </c>
      <c r="J16" s="43">
        <f>ROUND('当年度'!J16/'当年度'!$AS16*100,1)</f>
        <v>2.9</v>
      </c>
      <c r="K16" s="43">
        <f>ROUND('当年度'!K16/'当年度'!$AS16*100,1)</f>
        <v>0</v>
      </c>
      <c r="L16" s="43">
        <f>ROUND('当年度'!L16/'当年度'!$AS16*100,1)</f>
        <v>0</v>
      </c>
      <c r="M16" s="43">
        <f>ROUND('当年度'!M16/'当年度'!$AS16*100,1)</f>
        <v>20</v>
      </c>
      <c r="N16" s="43">
        <f>ROUND('当年度'!N16/'当年度'!$AS16*100,1)</f>
        <v>0.4</v>
      </c>
      <c r="O16" s="43">
        <f>ROUND('当年度'!O16/'当年度'!$AS16*100,1)</f>
        <v>0</v>
      </c>
      <c r="P16" s="43">
        <f>ROUND('当年度'!P16/'当年度'!$AS16*100,1)</f>
        <v>0</v>
      </c>
      <c r="Q16" s="43">
        <f>ROUND('当年度'!Q16/'当年度'!$AS16*100,1)</f>
        <v>0.9</v>
      </c>
      <c r="R16" s="43">
        <f>ROUND('当年度'!R16/'当年度'!$AS16*100,1)</f>
        <v>11.4</v>
      </c>
      <c r="S16" s="43">
        <f>ROUND('当年度'!S16/'当年度'!$AS16*100,1)</f>
        <v>1</v>
      </c>
      <c r="T16" s="43">
        <f>ROUND('当年度'!T16/'当年度'!$AS16*100,1)</f>
        <v>0</v>
      </c>
      <c r="U16" s="43">
        <f>ROUND('当年度'!U16/'当年度'!$AS16*100,1)</f>
        <v>0.5</v>
      </c>
      <c r="V16" s="43">
        <f>ROUND('当年度'!V16/'当年度'!$AS16*100,1)</f>
        <v>0</v>
      </c>
      <c r="W16" s="43">
        <f>ROUND('当年度'!W16/'当年度'!$AS16*100,1)</f>
        <v>0.1</v>
      </c>
      <c r="X16" s="43">
        <f>ROUND('当年度'!X16/'当年度'!$AS16*100,1)</f>
        <v>0</v>
      </c>
      <c r="Y16" s="43">
        <f>ROUND('当年度'!Y16/'当年度'!$AS16*100,1)</f>
        <v>22.8</v>
      </c>
      <c r="Z16" s="43">
        <f>ROUND('当年度'!Z16/'当年度'!$AS16*100,1)</f>
        <v>0</v>
      </c>
      <c r="AA16" s="43">
        <f>ROUND('当年度'!AA16/'当年度'!$AS16*100,1)</f>
        <v>0</v>
      </c>
      <c r="AB16" s="43">
        <f>ROUND('当年度'!AB16/'当年度'!$AS16*100,1)</f>
        <v>0.1</v>
      </c>
      <c r="AC16" s="43">
        <f>ROUND('当年度'!AC16/'当年度'!$AS16*100,1)</f>
        <v>0</v>
      </c>
      <c r="AD16" s="43">
        <f>ROUND('当年度'!AD16/'当年度'!$AS16*100,1)</f>
        <v>1.8</v>
      </c>
      <c r="AE16" s="43">
        <f>ROUND('当年度'!AE16/'当年度'!$AS16*100,1)</f>
        <v>0</v>
      </c>
      <c r="AF16" s="43">
        <f>ROUND('当年度'!AF16/'当年度'!$AS16*100,1)</f>
        <v>0</v>
      </c>
      <c r="AG16" s="43">
        <f>ROUND('当年度'!AG16/'当年度'!$AS16*100,1)</f>
        <v>1.9</v>
      </c>
      <c r="AH16" s="43">
        <f>ROUND('当年度'!AH16/'当年度'!$AS16*100,1)</f>
        <v>0</v>
      </c>
      <c r="AI16" s="43">
        <f>ROUND('当年度'!AI16/'当年度'!$AS16*100,1)</f>
        <v>0.3</v>
      </c>
      <c r="AJ16" s="43">
        <f>ROUND('当年度'!AJ16/'当年度'!$AS16*100,1)</f>
        <v>0</v>
      </c>
      <c r="AK16" s="43">
        <f>ROUND('当年度'!AK16/'当年度'!$AS16*100,1)</f>
        <v>4</v>
      </c>
      <c r="AL16" s="43">
        <f>ROUND('当年度'!AL16/'当年度'!$AS16*100,1)</f>
        <v>0.8</v>
      </c>
      <c r="AM16" s="43">
        <f>ROUND('当年度'!AM16/'当年度'!$AS16*100,1)</f>
        <v>22</v>
      </c>
      <c r="AN16" s="43">
        <f>ROUND('当年度'!AN16/'当年度'!$AS16*100,1)</f>
        <v>0.1</v>
      </c>
      <c r="AO16" s="43">
        <f>ROUND('当年度'!AO16/'当年度'!$AS16*100,1)</f>
        <v>0</v>
      </c>
      <c r="AP16" s="43">
        <f>ROUND('当年度'!AP16/'当年度'!$AS16*100,1)</f>
        <v>0.7</v>
      </c>
      <c r="AQ16" s="43">
        <f>ROUND('当年度'!AQ16/'当年度'!$AS16*100,1)</f>
        <v>1.2</v>
      </c>
      <c r="AR16" s="43"/>
      <c r="AS16" s="43">
        <f>ROUND('当年度'!AS16/'当年度'!$AS16*100,1)</f>
        <v>100</v>
      </c>
      <c r="AT16" s="2"/>
    </row>
    <row r="17" spans="2:49" ht="21" customHeight="1">
      <c r="B17" s="75" t="s">
        <v>99</v>
      </c>
      <c r="C17" s="43">
        <f>ROUND('当年度'!C17/'当年度'!$AS17*100,1)</f>
        <v>1.4</v>
      </c>
      <c r="D17" s="43">
        <f>ROUND('当年度'!D17/'当年度'!$AS17*100,1)</f>
        <v>1.1</v>
      </c>
      <c r="E17" s="43">
        <f>ROUND('当年度'!E17/'当年度'!$AS17*100,1)</f>
        <v>0.6</v>
      </c>
      <c r="F17" s="43">
        <f>ROUND('当年度'!F17/'当年度'!$AS17*100,1)</f>
        <v>0.6</v>
      </c>
      <c r="G17" s="43">
        <f>ROUND('当年度'!G17/'当年度'!$AS17*100,1)</f>
        <v>10.8</v>
      </c>
      <c r="H17" s="43">
        <f>ROUND('当年度'!H17/'当年度'!$AS17*100,1)</f>
        <v>9.9</v>
      </c>
      <c r="I17" s="43">
        <f>ROUND('当年度'!I17/'当年度'!$AS17*100,1)</f>
        <v>0.7</v>
      </c>
      <c r="J17" s="43">
        <f>ROUND('当年度'!J17/'当年度'!$AS17*100,1)</f>
        <v>0.2</v>
      </c>
      <c r="K17" s="43">
        <f>ROUND('当年度'!K17/'当年度'!$AS17*100,1)</f>
        <v>0</v>
      </c>
      <c r="L17" s="43">
        <f>ROUND('当年度'!L17/'当年度'!$AS17*100,1)</f>
        <v>0</v>
      </c>
      <c r="M17" s="43">
        <f>ROUND('当年度'!M17/'当年度'!$AS17*100,1)</f>
        <v>46.1</v>
      </c>
      <c r="N17" s="43">
        <f>ROUND('当年度'!N17/'当年度'!$AS17*100,1)</f>
        <v>2.3</v>
      </c>
      <c r="O17" s="43">
        <f>ROUND('当年度'!O17/'当年度'!$AS17*100,1)</f>
        <v>0.9</v>
      </c>
      <c r="P17" s="43">
        <f>ROUND('当年度'!P17/'当年度'!$AS17*100,1)</f>
        <v>0</v>
      </c>
      <c r="Q17" s="43">
        <f>ROUND('当年度'!Q17/'当年度'!$AS17*100,1)</f>
        <v>0.3</v>
      </c>
      <c r="R17" s="43">
        <f>ROUND('当年度'!R17/'当年度'!$AS17*100,1)</f>
        <v>37.1</v>
      </c>
      <c r="S17" s="43">
        <f>ROUND('当年度'!S17/'当年度'!$AS17*100,1)</f>
        <v>3</v>
      </c>
      <c r="T17" s="43">
        <f>ROUND('当年度'!T17/'当年度'!$AS17*100,1)</f>
        <v>0</v>
      </c>
      <c r="U17" s="43">
        <f>ROUND('当年度'!U17/'当年度'!$AS17*100,1)</f>
        <v>0</v>
      </c>
      <c r="V17" s="43">
        <f>ROUND('当年度'!V17/'当年度'!$AS17*100,1)</f>
        <v>0</v>
      </c>
      <c r="W17" s="43">
        <f>ROUND('当年度'!W17/'当年度'!$AS17*100,1)</f>
        <v>1.4</v>
      </c>
      <c r="X17" s="43">
        <f>ROUND('当年度'!X17/'当年度'!$AS17*100,1)</f>
        <v>0</v>
      </c>
      <c r="Y17" s="43">
        <f>ROUND('当年度'!Y17/'当年度'!$AS17*100,1)</f>
        <v>0</v>
      </c>
      <c r="Z17" s="43">
        <f>ROUND('当年度'!Z17/'当年度'!$AS17*100,1)</f>
        <v>0</v>
      </c>
      <c r="AA17" s="43">
        <f>ROUND('当年度'!AA17/'当年度'!$AS17*100,1)</f>
        <v>0</v>
      </c>
      <c r="AB17" s="43">
        <f>ROUND('当年度'!AB17/'当年度'!$AS17*100,1)</f>
        <v>0.8</v>
      </c>
      <c r="AC17" s="43">
        <f>ROUND('当年度'!AC17/'当年度'!$AS17*100,1)</f>
        <v>0</v>
      </c>
      <c r="AD17" s="43">
        <f>ROUND('当年度'!AD17/'当年度'!$AS17*100,1)</f>
        <v>0</v>
      </c>
      <c r="AE17" s="43">
        <f>ROUND('当年度'!AE17/'当年度'!$AS17*100,1)</f>
        <v>0</v>
      </c>
      <c r="AF17" s="43">
        <f>ROUND('当年度'!AF17/'当年度'!$AS17*100,1)</f>
        <v>0</v>
      </c>
      <c r="AG17" s="43">
        <f>ROUND('当年度'!AG17/'当年度'!$AS17*100,1)</f>
        <v>2</v>
      </c>
      <c r="AH17" s="43">
        <f>ROUND('当年度'!AH17/'当年度'!$AS17*100,1)</f>
        <v>0</v>
      </c>
      <c r="AI17" s="43">
        <f>ROUND('当年度'!AI17/'当年度'!$AS17*100,1)</f>
        <v>0</v>
      </c>
      <c r="AJ17" s="43">
        <f>ROUND('当年度'!AJ17/'当年度'!$AS17*100,1)</f>
        <v>0</v>
      </c>
      <c r="AK17" s="43">
        <f>ROUND('当年度'!AK17/'当年度'!$AS17*100,1)</f>
        <v>7.9</v>
      </c>
      <c r="AL17" s="43">
        <f>ROUND('当年度'!AL17/'当年度'!$AS17*100,1)</f>
        <v>0.7</v>
      </c>
      <c r="AM17" s="43">
        <f>ROUND('当年度'!AM17/'当年度'!$AS17*100,1)</f>
        <v>28.8</v>
      </c>
      <c r="AN17" s="43">
        <f>ROUND('当年度'!AN17/'当年度'!$AS17*100,1)</f>
        <v>0</v>
      </c>
      <c r="AO17" s="43">
        <f>ROUND('当年度'!AO17/'当年度'!$AS17*100,1)</f>
        <v>0</v>
      </c>
      <c r="AP17" s="43">
        <f>ROUND('当年度'!AP17/'当年度'!$AS17*100,1)</f>
        <v>0</v>
      </c>
      <c r="AQ17" s="43">
        <f>ROUND('当年度'!AQ17/'当年度'!$AS17*100,1)</f>
        <v>0.2</v>
      </c>
      <c r="AR17" s="43"/>
      <c r="AS17" s="43">
        <f>ROUND('当年度'!AS17/'当年度'!$AS17*100,1)</f>
        <v>100</v>
      </c>
      <c r="AT17" s="2"/>
      <c r="AU17" s="49"/>
      <c r="AV17" s="49"/>
      <c r="AW17" s="49"/>
    </row>
    <row r="18" spans="2:49" ht="21" customHeight="1">
      <c r="B18" s="75" t="s">
        <v>100</v>
      </c>
      <c r="C18" s="43">
        <f>ROUND('当年度'!C18/'当年度'!$AS18*100,1)</f>
        <v>4.6</v>
      </c>
      <c r="D18" s="43">
        <f>ROUND('当年度'!D18/'当年度'!$AS18*100,1)</f>
        <v>3.2</v>
      </c>
      <c r="E18" s="43">
        <f>ROUND('当年度'!E18/'当年度'!$AS18*100,1)</f>
        <v>1.6</v>
      </c>
      <c r="F18" s="43">
        <f>ROUND('当年度'!F18/'当年度'!$AS18*100,1)</f>
        <v>0</v>
      </c>
      <c r="G18" s="43">
        <f>ROUND('当年度'!G18/'当年度'!$AS18*100,1)</f>
        <v>12.6</v>
      </c>
      <c r="H18" s="43">
        <f>ROUND('当年度'!H18/'当年度'!$AS18*100,1)</f>
        <v>3</v>
      </c>
      <c r="I18" s="43">
        <f>ROUND('当年度'!I18/'当年度'!$AS18*100,1)</f>
        <v>0</v>
      </c>
      <c r="J18" s="43">
        <f>ROUND('当年度'!J18/'当年度'!$AS18*100,1)</f>
        <v>9.5</v>
      </c>
      <c r="K18" s="43">
        <f>ROUND('当年度'!K18/'当年度'!$AS18*100,1)</f>
        <v>0.1</v>
      </c>
      <c r="L18" s="43">
        <f>ROUND('当年度'!L18/'当年度'!$AS18*100,1)</f>
        <v>0</v>
      </c>
      <c r="M18" s="43">
        <f>ROUND('当年度'!M18/'当年度'!$AS18*100,1)</f>
        <v>41.7</v>
      </c>
      <c r="N18" s="43">
        <f>ROUND('当年度'!N18/'当年度'!$AS18*100,1)</f>
        <v>2</v>
      </c>
      <c r="O18" s="43">
        <f>ROUND('当年度'!O18/'当年度'!$AS18*100,1)</f>
        <v>0.4</v>
      </c>
      <c r="P18" s="43">
        <f>ROUND('当年度'!P18/'当年度'!$AS18*100,1)</f>
        <v>0.5</v>
      </c>
      <c r="Q18" s="43">
        <f>ROUND('当年度'!Q18/'当年度'!$AS18*100,1)</f>
        <v>0.3</v>
      </c>
      <c r="R18" s="43">
        <f>ROUND('当年度'!R18/'当年度'!$AS18*100,1)</f>
        <v>25.6</v>
      </c>
      <c r="S18" s="43">
        <f>ROUND('当年度'!S18/'当年度'!$AS18*100,1)</f>
        <v>7.2</v>
      </c>
      <c r="T18" s="43">
        <f>ROUND('当年度'!T18/'当年度'!$AS18*100,1)</f>
        <v>0</v>
      </c>
      <c r="U18" s="43">
        <f>ROUND('当年度'!U18/'当年度'!$AS18*100,1)</f>
        <v>1.5</v>
      </c>
      <c r="V18" s="43">
        <f>ROUND('当年度'!V18/'当年度'!$AS18*100,1)</f>
        <v>0</v>
      </c>
      <c r="W18" s="43">
        <f>ROUND('当年度'!W18/'当年度'!$AS18*100,1)</f>
        <v>0.5</v>
      </c>
      <c r="X18" s="43">
        <f>ROUND('当年度'!X18/'当年度'!$AS18*100,1)</f>
        <v>0.5</v>
      </c>
      <c r="Y18" s="43">
        <f>ROUND('当年度'!Y18/'当年度'!$AS18*100,1)</f>
        <v>0</v>
      </c>
      <c r="Z18" s="43">
        <f>ROUND('当年度'!Z18/'当年度'!$AS18*100,1)</f>
        <v>0</v>
      </c>
      <c r="AA18" s="43">
        <f>ROUND('当年度'!AA18/'当年度'!$AS18*100,1)</f>
        <v>0</v>
      </c>
      <c r="AB18" s="43">
        <f>ROUND('当年度'!AB18/'当年度'!$AS18*100,1)</f>
        <v>0.5</v>
      </c>
      <c r="AC18" s="43">
        <f>ROUND('当年度'!AC18/'当年度'!$AS18*100,1)</f>
        <v>0</v>
      </c>
      <c r="AD18" s="43">
        <f>ROUND('当年度'!AD18/'当年度'!$AS18*100,1)</f>
        <v>0.1</v>
      </c>
      <c r="AE18" s="43">
        <f>ROUND('当年度'!AE18/'当年度'!$AS18*100,1)</f>
        <v>0</v>
      </c>
      <c r="AF18" s="43">
        <f>ROUND('当年度'!AF18/'当年度'!$AS18*100,1)</f>
        <v>0</v>
      </c>
      <c r="AG18" s="43">
        <f>ROUND('当年度'!AG18/'当年度'!$AS18*100,1)</f>
        <v>2.6</v>
      </c>
      <c r="AH18" s="43">
        <f>ROUND('当年度'!AH18/'当年度'!$AS18*100,1)</f>
        <v>0</v>
      </c>
      <c r="AI18" s="43">
        <f>ROUND('当年度'!AI18/'当年度'!$AS18*100,1)</f>
        <v>0</v>
      </c>
      <c r="AJ18" s="43">
        <f>ROUND('当年度'!AJ18/'当年度'!$AS18*100,1)</f>
        <v>0</v>
      </c>
      <c r="AK18" s="43">
        <f>ROUND('当年度'!AK18/'当年度'!$AS18*100,1)</f>
        <v>4.4</v>
      </c>
      <c r="AL18" s="43">
        <f>ROUND('当年度'!AL18/'当年度'!$AS18*100,1)</f>
        <v>0.5</v>
      </c>
      <c r="AM18" s="43">
        <f>ROUND('当年度'!AM18/'当年度'!$AS18*100,1)</f>
        <v>24.8</v>
      </c>
      <c r="AN18" s="43">
        <f>ROUND('当年度'!AN18/'当年度'!$AS18*100,1)</f>
        <v>0.1</v>
      </c>
      <c r="AO18" s="43">
        <f>ROUND('当年度'!AO18/'当年度'!$AS18*100,1)</f>
        <v>0</v>
      </c>
      <c r="AP18" s="43">
        <f>ROUND('当年度'!AP18/'当年度'!$AS18*100,1)</f>
        <v>0.9</v>
      </c>
      <c r="AQ18" s="43">
        <f>ROUND('当年度'!AQ18/'当年度'!$AS18*100,1)</f>
        <v>4.9</v>
      </c>
      <c r="AR18" s="43"/>
      <c r="AS18" s="43">
        <f>ROUND('当年度'!AS18/'当年度'!$AS18*100,1)</f>
        <v>100</v>
      </c>
      <c r="AT18" s="2"/>
      <c r="AU18" s="49"/>
      <c r="AV18" s="49"/>
      <c r="AW18" s="49"/>
    </row>
    <row r="19" spans="2:49" ht="21" customHeight="1">
      <c r="B19" s="76" t="s">
        <v>101</v>
      </c>
      <c r="C19" s="84">
        <f>ROUND('当年度'!C19/'当年度'!$AS19*100,1)</f>
        <v>3.9</v>
      </c>
      <c r="D19" s="84">
        <f>ROUND('当年度'!D19/'当年度'!$AS19*100,1)</f>
        <v>1.9</v>
      </c>
      <c r="E19" s="84">
        <f>ROUND('当年度'!E19/'当年度'!$AS19*100,1)</f>
        <v>1.6</v>
      </c>
      <c r="F19" s="84">
        <f>ROUND('当年度'!F19/'当年度'!$AS19*100,1)</f>
        <v>0.4</v>
      </c>
      <c r="G19" s="84">
        <f>ROUND('当年度'!G19/'当年度'!$AS19*100,1)</f>
        <v>12.8</v>
      </c>
      <c r="H19" s="84">
        <f>ROUND('当年度'!H19/'当年度'!$AS19*100,1)</f>
        <v>9</v>
      </c>
      <c r="I19" s="84">
        <f>ROUND('当年度'!I19/'当年度'!$AS19*100,1)</f>
        <v>0.2</v>
      </c>
      <c r="J19" s="84">
        <f>ROUND('当年度'!J19/'当年度'!$AS19*100,1)</f>
        <v>3.6</v>
      </c>
      <c r="K19" s="84">
        <f>ROUND('当年度'!K19/'当年度'!$AS19*100,1)</f>
        <v>0</v>
      </c>
      <c r="L19" s="84">
        <f>ROUND('当年度'!L19/'当年度'!$AS19*100,1)</f>
        <v>0</v>
      </c>
      <c r="M19" s="84">
        <f>ROUND('当年度'!M19/'当年度'!$AS19*100,1)</f>
        <v>44</v>
      </c>
      <c r="N19" s="84">
        <f>ROUND('当年度'!N19/'当年度'!$AS19*100,1)</f>
        <v>3.7</v>
      </c>
      <c r="O19" s="84">
        <f>ROUND('当年度'!O19/'当年度'!$AS19*100,1)</f>
        <v>2.4</v>
      </c>
      <c r="P19" s="84">
        <f>ROUND('当年度'!P19/'当年度'!$AS19*100,1)</f>
        <v>0.2</v>
      </c>
      <c r="Q19" s="84">
        <f>ROUND('当年度'!Q19/'当年度'!$AS19*100,1)</f>
        <v>0.4</v>
      </c>
      <c r="R19" s="84">
        <f>ROUND('当年度'!R19/'当年度'!$AS19*100,1)</f>
        <v>22.1</v>
      </c>
      <c r="S19" s="84">
        <f>ROUND('当年度'!S19/'当年度'!$AS19*100,1)</f>
        <v>8.9</v>
      </c>
      <c r="T19" s="84">
        <f>ROUND('当年度'!T19/'当年度'!$AS19*100,1)</f>
        <v>0.2</v>
      </c>
      <c r="U19" s="84">
        <f>ROUND('当年度'!U19/'当年度'!$AS19*100,1)</f>
        <v>1.3</v>
      </c>
      <c r="V19" s="84">
        <f>ROUND('当年度'!V19/'当年度'!$AS19*100,1)</f>
        <v>0</v>
      </c>
      <c r="W19" s="84">
        <f>ROUND('当年度'!W19/'当年度'!$AS19*100,1)</f>
        <v>0.6</v>
      </c>
      <c r="X19" s="84">
        <f>ROUND('当年度'!X19/'当年度'!$AS19*100,1)</f>
        <v>1.9</v>
      </c>
      <c r="Y19" s="84">
        <f>ROUND('当年度'!Y19/'当年度'!$AS19*100,1)</f>
        <v>0</v>
      </c>
      <c r="Z19" s="84">
        <f>ROUND('当年度'!Z19/'当年度'!$AS19*100,1)</f>
        <v>0</v>
      </c>
      <c r="AA19" s="84">
        <f>ROUND('当年度'!AA19/'当年度'!$AS19*100,1)</f>
        <v>0</v>
      </c>
      <c r="AB19" s="84">
        <f>ROUND('当年度'!AB19/'当年度'!$AS19*100,1)</f>
        <v>0.9</v>
      </c>
      <c r="AC19" s="84">
        <f>ROUND('当年度'!AC19/'当年度'!$AS19*100,1)</f>
        <v>3.1</v>
      </c>
      <c r="AD19" s="84">
        <f>ROUND('当年度'!AD19/'当年度'!$AS19*100,1)</f>
        <v>0</v>
      </c>
      <c r="AE19" s="84">
        <f>ROUND('当年度'!AE19/'当年度'!$AS19*100,1)</f>
        <v>0.7</v>
      </c>
      <c r="AF19" s="84">
        <f>ROUND('当年度'!AF19/'当年度'!$AS19*100,1)</f>
        <v>0.5</v>
      </c>
      <c r="AG19" s="84">
        <f>ROUND('当年度'!AG19/'当年度'!$AS19*100,1)</f>
        <v>3</v>
      </c>
      <c r="AH19" s="84">
        <f>ROUND('当年度'!AH19/'当年度'!$AS19*100,1)</f>
        <v>0</v>
      </c>
      <c r="AI19" s="84">
        <f>ROUND('当年度'!AI19/'当年度'!$AS19*100,1)</f>
        <v>0.1</v>
      </c>
      <c r="AJ19" s="84">
        <f>ROUND('当年度'!AJ19/'当年度'!$AS19*100,1)</f>
        <v>0</v>
      </c>
      <c r="AK19" s="84">
        <f>ROUND('当年度'!AK19/'当年度'!$AS19*100,1)</f>
        <v>4.6</v>
      </c>
      <c r="AL19" s="84">
        <f>ROUND('当年度'!AL19/'当年度'!$AS19*100,1)</f>
        <v>0.6</v>
      </c>
      <c r="AM19" s="84">
        <f>ROUND('当年度'!AM19/'当年度'!$AS19*100,1)</f>
        <v>18.1</v>
      </c>
      <c r="AN19" s="84">
        <f>ROUND('当年度'!AN19/'当年度'!$AS19*100,1)</f>
        <v>0</v>
      </c>
      <c r="AO19" s="84">
        <f>ROUND('当年度'!AO19/'当年度'!$AS19*100,1)</f>
        <v>0.4</v>
      </c>
      <c r="AP19" s="84">
        <f>ROUND('当年度'!AP19/'当年度'!$AS19*100,1)</f>
        <v>1.8</v>
      </c>
      <c r="AQ19" s="84">
        <f>ROUND('当年度'!AQ19/'当年度'!$AS19*100,1)</f>
        <v>2</v>
      </c>
      <c r="AR19" s="84"/>
      <c r="AS19" s="84">
        <f>ROUND('当年度'!AS19/'当年度'!$AS19*100,1)</f>
        <v>100</v>
      </c>
      <c r="AT19" s="2"/>
      <c r="AU19" s="49"/>
      <c r="AV19" s="49"/>
      <c r="AW19" s="49"/>
    </row>
    <row r="20" spans="2:49" ht="21" customHeight="1">
      <c r="B20" s="74" t="s">
        <v>44</v>
      </c>
      <c r="C20" s="43">
        <f>ROUND('当年度'!C20/'当年度'!$AS20*100,1)</f>
        <v>0.2</v>
      </c>
      <c r="D20" s="43">
        <f>ROUND('当年度'!D20/'当年度'!$AS20*100,1)</f>
        <v>0</v>
      </c>
      <c r="E20" s="43">
        <f>ROUND('当年度'!E20/'当年度'!$AS20*100,1)</f>
        <v>0</v>
      </c>
      <c r="F20" s="43">
        <f>ROUND('当年度'!F20/'当年度'!$AS20*100,1)</f>
        <v>0</v>
      </c>
      <c r="G20" s="43">
        <f>ROUND('当年度'!G20/'当年度'!$AS20*100,1)</f>
        <v>1.9</v>
      </c>
      <c r="H20" s="43">
        <f>ROUND('当年度'!H20/'当年度'!$AS20*100,1)</f>
        <v>1.9</v>
      </c>
      <c r="I20" s="43">
        <f>ROUND('当年度'!I20/'当年度'!$AS20*100,1)</f>
        <v>0</v>
      </c>
      <c r="J20" s="43">
        <f>ROUND('当年度'!J20/'当年度'!$AS20*100,1)</f>
        <v>0</v>
      </c>
      <c r="K20" s="43">
        <f>ROUND('当年度'!K20/'当年度'!$AS20*100,1)</f>
        <v>0</v>
      </c>
      <c r="L20" s="43">
        <f>ROUND('当年度'!L20/'当年度'!$AS20*100,1)</f>
        <v>0</v>
      </c>
      <c r="M20" s="43">
        <f>ROUND('当年度'!M20/'当年度'!$AS20*100,1)</f>
        <v>21.1</v>
      </c>
      <c r="N20" s="43">
        <f>ROUND('当年度'!N20/'当年度'!$AS20*100,1)</f>
        <v>0</v>
      </c>
      <c r="O20" s="43">
        <f>ROUND('当年度'!O20/'当年度'!$AS20*100,1)</f>
        <v>0</v>
      </c>
      <c r="P20" s="43">
        <f>ROUND('当年度'!P20/'当年度'!$AS20*100,1)</f>
        <v>0</v>
      </c>
      <c r="Q20" s="43">
        <f>ROUND('当年度'!Q20/'当年度'!$AS20*100,1)</f>
        <v>0</v>
      </c>
      <c r="R20" s="43">
        <f>ROUND('当年度'!R20/'当年度'!$AS20*100,1)</f>
        <v>0</v>
      </c>
      <c r="S20" s="43">
        <f>ROUND('当年度'!S20/'当年度'!$AS20*100,1)</f>
        <v>14.8</v>
      </c>
      <c r="T20" s="43">
        <f>ROUND('当年度'!T20/'当年度'!$AS20*100,1)</f>
        <v>0</v>
      </c>
      <c r="U20" s="43">
        <f>ROUND('当年度'!U20/'当年度'!$AS20*100,1)</f>
        <v>0</v>
      </c>
      <c r="V20" s="43">
        <f>ROUND('当年度'!V20/'当年度'!$AS20*100,1)</f>
        <v>0</v>
      </c>
      <c r="W20" s="43">
        <f>ROUND('当年度'!W20/'当年度'!$AS20*100,1)</f>
        <v>0</v>
      </c>
      <c r="X20" s="43">
        <f>ROUND('当年度'!X20/'当年度'!$AS20*100,1)</f>
        <v>0</v>
      </c>
      <c r="Y20" s="43">
        <f>ROUND('当年度'!Y20/'当年度'!$AS20*100,1)</f>
        <v>0</v>
      </c>
      <c r="Z20" s="43">
        <f>ROUND('当年度'!Z20/'当年度'!$AS20*100,1)</f>
        <v>0</v>
      </c>
      <c r="AA20" s="43">
        <f>ROUND('当年度'!AA20/'当年度'!$AS20*100,1)</f>
        <v>0</v>
      </c>
      <c r="AB20" s="43">
        <f>ROUND('当年度'!AB20/'当年度'!$AS20*100,1)</f>
        <v>6.5</v>
      </c>
      <c r="AC20" s="43">
        <f>ROUND('当年度'!AC20/'当年度'!$AS20*100,1)</f>
        <v>0</v>
      </c>
      <c r="AD20" s="43">
        <f>ROUND('当年度'!AD20/'当年度'!$AS20*100,1)</f>
        <v>0</v>
      </c>
      <c r="AE20" s="43">
        <f>ROUND('当年度'!AE20/'当年度'!$AS20*100,1)</f>
        <v>0</v>
      </c>
      <c r="AF20" s="43">
        <f>ROUND('当年度'!AF20/'当年度'!$AS20*100,1)</f>
        <v>0</v>
      </c>
      <c r="AG20" s="43">
        <f>ROUND('当年度'!AG20/'当年度'!$AS20*100,1)</f>
        <v>2.7</v>
      </c>
      <c r="AH20" s="43">
        <f>ROUND('当年度'!AH20/'当年度'!$AS20*100,1)</f>
        <v>0</v>
      </c>
      <c r="AI20" s="43">
        <f>ROUND('当年度'!AI20/'当年度'!$AS20*100,1)</f>
        <v>0</v>
      </c>
      <c r="AJ20" s="43">
        <f>ROUND('当年度'!AJ20/'当年度'!$AS20*100,1)</f>
        <v>0</v>
      </c>
      <c r="AK20" s="43">
        <f>ROUND('当年度'!AK20/'当年度'!$AS20*100,1)</f>
        <v>2.9</v>
      </c>
      <c r="AL20" s="43">
        <f>ROUND('当年度'!AL20/'当年度'!$AS20*100,1)</f>
        <v>0</v>
      </c>
      <c r="AM20" s="43">
        <f>ROUND('当年度'!AM20/'当年度'!$AS20*100,1)</f>
        <v>62.9</v>
      </c>
      <c r="AN20" s="43">
        <f>ROUND('当年度'!AN20/'当年度'!$AS20*100,1)</f>
        <v>0.1</v>
      </c>
      <c r="AO20" s="43">
        <f>ROUND('当年度'!AO20/'当年度'!$AS20*100,1)</f>
        <v>0</v>
      </c>
      <c r="AP20" s="43">
        <f>ROUND('当年度'!AP20/'当年度'!$AS20*100,1)</f>
        <v>0</v>
      </c>
      <c r="AQ20" s="43">
        <f>ROUND('当年度'!AQ20/'当年度'!$AS20*100,1)</f>
        <v>1.6</v>
      </c>
      <c r="AR20" s="43"/>
      <c r="AS20" s="43">
        <f>ROUND('当年度'!AS20/'当年度'!$AS20*100,1)</f>
        <v>100</v>
      </c>
      <c r="AT20" s="2"/>
      <c r="AU20" s="49"/>
      <c r="AV20" s="49"/>
      <c r="AW20" s="49"/>
    </row>
    <row r="21" spans="2:46" ht="21" customHeight="1">
      <c r="B21" s="74" t="s">
        <v>45</v>
      </c>
      <c r="C21" s="43">
        <f>ROUND('当年度'!C21/'当年度'!$AS21*100,1)</f>
        <v>0.1</v>
      </c>
      <c r="D21" s="43">
        <f>ROUND('当年度'!D21/'当年度'!$AS21*100,1)</f>
        <v>0</v>
      </c>
      <c r="E21" s="43">
        <f>ROUND('当年度'!E21/'当年度'!$AS21*100,1)</f>
        <v>0.8</v>
      </c>
      <c r="F21" s="43">
        <f>ROUND('当年度'!F21/'当年度'!$AS21*100,1)</f>
        <v>0.2</v>
      </c>
      <c r="G21" s="43">
        <f>ROUND('当年度'!G21/'当年度'!$AS21*100,1)</f>
        <v>5.2</v>
      </c>
      <c r="H21" s="43">
        <f>ROUND('当年度'!H21/'当年度'!$AS21*100,1)</f>
        <v>3.8</v>
      </c>
      <c r="I21" s="43">
        <f>ROUND('当年度'!I21/'当年度'!$AS21*100,1)</f>
        <v>0</v>
      </c>
      <c r="J21" s="43">
        <f>ROUND('当年度'!J21/'当年度'!$AS21*100,1)</f>
        <v>0.7</v>
      </c>
      <c r="K21" s="43">
        <f>ROUND('当年度'!K21/'当年度'!$AS21*100,1)</f>
        <v>0.6</v>
      </c>
      <c r="L21" s="43">
        <f>ROUND('当年度'!L21/'当年度'!$AS21*100,1)</f>
        <v>0</v>
      </c>
      <c r="M21" s="43">
        <f>ROUND('当年度'!M21/'当年度'!$AS21*100,1)</f>
        <v>29.4</v>
      </c>
      <c r="N21" s="43">
        <f>ROUND('当年度'!N21/'当年度'!$AS21*100,1)</f>
        <v>0</v>
      </c>
      <c r="O21" s="43">
        <f>ROUND('当年度'!O21/'当年度'!$AS21*100,1)</f>
        <v>0</v>
      </c>
      <c r="P21" s="43">
        <f>ROUND('当年度'!P21/'当年度'!$AS21*100,1)</f>
        <v>2.9</v>
      </c>
      <c r="Q21" s="43">
        <f>ROUND('当年度'!Q21/'当年度'!$AS21*100,1)</f>
        <v>0.5</v>
      </c>
      <c r="R21" s="43">
        <f>ROUND('当年度'!R21/'当年度'!$AS21*100,1)</f>
        <v>0</v>
      </c>
      <c r="S21" s="43">
        <f>ROUND('当年度'!S21/'当年度'!$AS21*100,1)</f>
        <v>5.9</v>
      </c>
      <c r="T21" s="43">
        <f>ROUND('当年度'!T21/'当年度'!$AS21*100,1)</f>
        <v>2.2</v>
      </c>
      <c r="U21" s="43">
        <f>ROUND('当年度'!U21/'当年度'!$AS21*100,1)</f>
        <v>0</v>
      </c>
      <c r="V21" s="43">
        <f>ROUND('当年度'!V21/'当年度'!$AS21*100,1)</f>
        <v>0</v>
      </c>
      <c r="W21" s="43">
        <f>ROUND('当年度'!W21/'当年度'!$AS21*100,1)</f>
        <v>0</v>
      </c>
      <c r="X21" s="43">
        <f>ROUND('当年度'!X21/'当年度'!$AS21*100,1)</f>
        <v>0</v>
      </c>
      <c r="Y21" s="43">
        <f>ROUND('当年度'!Y21/'当年度'!$AS21*100,1)</f>
        <v>0</v>
      </c>
      <c r="Z21" s="43">
        <f>ROUND('当年度'!Z21/'当年度'!$AS21*100,1)</f>
        <v>0</v>
      </c>
      <c r="AA21" s="43">
        <f>ROUND('当年度'!AA21/'当年度'!$AS21*100,1)</f>
        <v>0</v>
      </c>
      <c r="AB21" s="43">
        <f>ROUND('当年度'!AB21/'当年度'!$AS21*100,1)</f>
        <v>3.7</v>
      </c>
      <c r="AC21" s="43">
        <f>ROUND('当年度'!AC21/'当年度'!$AS21*100,1)</f>
        <v>0</v>
      </c>
      <c r="AD21" s="43">
        <f>ROUND('当年度'!AD21/'当年度'!$AS21*100,1)</f>
        <v>0</v>
      </c>
      <c r="AE21" s="43">
        <f>ROUND('当年度'!AE21/'当年度'!$AS21*100,1)</f>
        <v>0</v>
      </c>
      <c r="AF21" s="43">
        <f>ROUND('当年度'!AF21/'当年度'!$AS21*100,1)</f>
        <v>0</v>
      </c>
      <c r="AG21" s="43">
        <f>ROUND('当年度'!AG21/'当年度'!$AS21*100,1)</f>
        <v>1.1</v>
      </c>
      <c r="AH21" s="43">
        <f>ROUND('当年度'!AH21/'当年度'!$AS21*100,1)</f>
        <v>0</v>
      </c>
      <c r="AI21" s="43">
        <f>ROUND('当年度'!AI21/'当年度'!$AS21*100,1)</f>
        <v>0.3</v>
      </c>
      <c r="AJ21" s="43">
        <f>ROUND('当年度'!AJ21/'当年度'!$AS21*100,1)</f>
        <v>0</v>
      </c>
      <c r="AK21" s="43">
        <f>ROUND('当年度'!AK21/'当年度'!$AS21*100,1)</f>
        <v>14.9</v>
      </c>
      <c r="AL21" s="43">
        <f>ROUND('当年度'!AL21/'当年度'!$AS21*100,1)</f>
        <v>1</v>
      </c>
      <c r="AM21" s="43">
        <f>ROUND('当年度'!AM21/'当年度'!$AS21*100,1)</f>
        <v>43.4</v>
      </c>
      <c r="AN21" s="43">
        <f>ROUND('当年度'!AN21/'当年度'!$AS21*100,1)</f>
        <v>0</v>
      </c>
      <c r="AO21" s="43">
        <f>ROUND('当年度'!AO21/'当年度'!$AS21*100,1)</f>
        <v>0</v>
      </c>
      <c r="AP21" s="43">
        <f>ROUND('当年度'!AP21/'当年度'!$AS21*100,1)</f>
        <v>0</v>
      </c>
      <c r="AQ21" s="43">
        <f>ROUND('当年度'!AQ21/'当年度'!$AS21*100,1)</f>
        <v>0</v>
      </c>
      <c r="AR21" s="43"/>
      <c r="AS21" s="43">
        <f>ROUND('当年度'!AS21/'当年度'!$AS21*100,1)</f>
        <v>100</v>
      </c>
      <c r="AT21" s="2"/>
    </row>
    <row r="22" spans="2:46" ht="21" customHeight="1">
      <c r="B22" s="74" t="s">
        <v>46</v>
      </c>
      <c r="C22" s="43">
        <f>ROUND('当年度'!C22/'当年度'!$AS22*100,1)</f>
        <v>1.5</v>
      </c>
      <c r="D22" s="43">
        <f>ROUND('当年度'!D22/'当年度'!$AS22*100,1)</f>
        <v>0.9</v>
      </c>
      <c r="E22" s="43">
        <f>ROUND('当年度'!E22/'当年度'!$AS22*100,1)</f>
        <v>0.3</v>
      </c>
      <c r="F22" s="43">
        <f>ROUND('当年度'!F22/'当年度'!$AS22*100,1)</f>
        <v>0.4</v>
      </c>
      <c r="G22" s="43">
        <f>ROUND('当年度'!G22/'当年度'!$AS22*100,1)</f>
        <v>12.2</v>
      </c>
      <c r="H22" s="43">
        <f>ROUND('当年度'!H22/'当年度'!$AS22*100,1)</f>
        <v>10.4</v>
      </c>
      <c r="I22" s="43">
        <f>ROUND('当年度'!I22/'当年度'!$AS22*100,1)</f>
        <v>0.4</v>
      </c>
      <c r="J22" s="43">
        <f>ROUND('当年度'!J22/'当年度'!$AS22*100,1)</f>
        <v>1.4</v>
      </c>
      <c r="K22" s="43">
        <f>ROUND('当年度'!K22/'当年度'!$AS22*100,1)</f>
        <v>0</v>
      </c>
      <c r="L22" s="43">
        <f>ROUND('当年度'!L22/'当年度'!$AS22*100,1)</f>
        <v>0</v>
      </c>
      <c r="M22" s="43">
        <f>ROUND('当年度'!M22/'当年度'!$AS22*100,1)</f>
        <v>23.1</v>
      </c>
      <c r="N22" s="43">
        <f>ROUND('当年度'!N22/'当年度'!$AS22*100,1)</f>
        <v>15</v>
      </c>
      <c r="O22" s="43">
        <f>ROUND('当年度'!O22/'当年度'!$AS22*100,1)</f>
        <v>3.6</v>
      </c>
      <c r="P22" s="43">
        <f>ROUND('当年度'!P22/'当年度'!$AS22*100,1)</f>
        <v>0</v>
      </c>
      <c r="Q22" s="43">
        <f>ROUND('当年度'!Q22/'当年度'!$AS22*100,1)</f>
        <v>0</v>
      </c>
      <c r="R22" s="43">
        <f>ROUND('当年度'!R22/'当年度'!$AS22*100,1)</f>
        <v>0</v>
      </c>
      <c r="S22" s="43">
        <f>ROUND('当年度'!S22/'当年度'!$AS22*100,1)</f>
        <v>1.2</v>
      </c>
      <c r="T22" s="43">
        <f>ROUND('当年度'!T22/'当年度'!$AS22*100,1)</f>
        <v>0.4</v>
      </c>
      <c r="U22" s="43">
        <f>ROUND('当年度'!U22/'当年度'!$AS22*100,1)</f>
        <v>0</v>
      </c>
      <c r="V22" s="43">
        <f>ROUND('当年度'!V22/'当年度'!$AS22*100,1)</f>
        <v>0</v>
      </c>
      <c r="W22" s="43">
        <f>ROUND('当年度'!W22/'当年度'!$AS22*100,1)</f>
        <v>0</v>
      </c>
      <c r="X22" s="43">
        <f>ROUND('当年度'!X22/'当年度'!$AS22*100,1)</f>
        <v>0</v>
      </c>
      <c r="Y22" s="43">
        <f>ROUND('当年度'!Y22/'当年度'!$AS22*100,1)</f>
        <v>0</v>
      </c>
      <c r="Z22" s="43">
        <f>ROUND('当年度'!Z22/'当年度'!$AS22*100,1)</f>
        <v>0</v>
      </c>
      <c r="AA22" s="43">
        <f>ROUND('当年度'!AA22/'当年度'!$AS22*100,1)</f>
        <v>0</v>
      </c>
      <c r="AB22" s="43">
        <f>ROUND('当年度'!AB22/'当年度'!$AS22*100,1)</f>
        <v>0</v>
      </c>
      <c r="AC22" s="43">
        <f>ROUND('当年度'!AC22/'当年度'!$AS22*100,1)</f>
        <v>0</v>
      </c>
      <c r="AD22" s="43">
        <f>ROUND('当年度'!AD22/'当年度'!$AS22*100,1)</f>
        <v>0</v>
      </c>
      <c r="AE22" s="43">
        <f>ROUND('当年度'!AE22/'当年度'!$AS22*100,1)</f>
        <v>0</v>
      </c>
      <c r="AF22" s="43">
        <f>ROUND('当年度'!AF22/'当年度'!$AS22*100,1)</f>
        <v>0</v>
      </c>
      <c r="AG22" s="43">
        <f>ROUND('当年度'!AG22/'当年度'!$AS22*100,1)</f>
        <v>3.2</v>
      </c>
      <c r="AH22" s="43">
        <f>ROUND('当年度'!AH22/'当年度'!$AS22*100,1)</f>
        <v>0</v>
      </c>
      <c r="AI22" s="43">
        <f>ROUND('当年度'!AI22/'当年度'!$AS22*100,1)</f>
        <v>0.1</v>
      </c>
      <c r="AJ22" s="43">
        <f>ROUND('当年度'!AJ22/'当年度'!$AS22*100,1)</f>
        <v>0</v>
      </c>
      <c r="AK22" s="43">
        <f>ROUND('当年度'!AK22/'当年度'!$AS22*100,1)</f>
        <v>16.3</v>
      </c>
      <c r="AL22" s="43">
        <f>ROUND('当年度'!AL22/'当年度'!$AS22*100,1)</f>
        <v>1.5</v>
      </c>
      <c r="AM22" s="43">
        <f>ROUND('当年度'!AM22/'当年度'!$AS22*100,1)</f>
        <v>38.3</v>
      </c>
      <c r="AN22" s="43">
        <f>ROUND('当年度'!AN22/'当年度'!$AS22*100,1)</f>
        <v>0</v>
      </c>
      <c r="AO22" s="43">
        <f>ROUND('当年度'!AO22/'当年度'!$AS22*100,1)</f>
        <v>0</v>
      </c>
      <c r="AP22" s="43">
        <f>ROUND('当年度'!AP22/'当年度'!$AS22*100,1)</f>
        <v>0</v>
      </c>
      <c r="AQ22" s="43">
        <f>ROUND('当年度'!AQ22/'当年度'!$AS22*100,1)</f>
        <v>3.2</v>
      </c>
      <c r="AR22" s="43"/>
      <c r="AS22" s="43">
        <f>ROUND('当年度'!AS22/'当年度'!$AS22*100,1)</f>
        <v>100</v>
      </c>
      <c r="AT22" s="2"/>
    </row>
    <row r="23" spans="2:46" ht="21" customHeight="1">
      <c r="B23" s="74" t="s">
        <v>47</v>
      </c>
      <c r="C23" s="43">
        <f>ROUND('当年度'!C23/'当年度'!$AS23*100,1)</f>
        <v>2.7</v>
      </c>
      <c r="D23" s="43">
        <f>ROUND('当年度'!D23/'当年度'!$AS23*100,1)</f>
        <v>1.9</v>
      </c>
      <c r="E23" s="43">
        <f>ROUND('当年度'!E23/'当年度'!$AS23*100,1)</f>
        <v>1.6</v>
      </c>
      <c r="F23" s="43">
        <f>ROUND('当年度'!F23/'当年度'!$AS23*100,1)</f>
        <v>0</v>
      </c>
      <c r="G23" s="43">
        <f>ROUND('当年度'!G23/'当年度'!$AS23*100,1)</f>
        <v>18.4</v>
      </c>
      <c r="H23" s="43">
        <f>ROUND('当年度'!H23/'当年度'!$AS23*100,1)</f>
        <v>17.4</v>
      </c>
      <c r="I23" s="43">
        <f>ROUND('当年度'!I23/'当年度'!$AS23*100,1)</f>
        <v>0.7</v>
      </c>
      <c r="J23" s="43">
        <f>ROUND('当年度'!J23/'当年度'!$AS23*100,1)</f>
        <v>0</v>
      </c>
      <c r="K23" s="43">
        <f>ROUND('当年度'!K23/'当年度'!$AS23*100,1)</f>
        <v>0</v>
      </c>
      <c r="L23" s="43">
        <f>ROUND('当年度'!L23/'当年度'!$AS23*100,1)</f>
        <v>0.3</v>
      </c>
      <c r="M23" s="43">
        <f>ROUND('当年度'!M23/'当年度'!$AS23*100,1)</f>
        <v>21.6</v>
      </c>
      <c r="N23" s="43">
        <f>ROUND('当年度'!N23/'当年度'!$AS23*100,1)</f>
        <v>0</v>
      </c>
      <c r="O23" s="43">
        <f>ROUND('当年度'!O23/'当年度'!$AS23*100,1)</f>
        <v>0</v>
      </c>
      <c r="P23" s="43">
        <f>ROUND('当年度'!P23/'当年度'!$AS23*100,1)</f>
        <v>0</v>
      </c>
      <c r="Q23" s="43">
        <f>ROUND('当年度'!Q23/'当年度'!$AS23*100,1)</f>
        <v>0.5</v>
      </c>
      <c r="R23" s="43">
        <f>ROUND('当年度'!R23/'当年度'!$AS23*100,1)</f>
        <v>0</v>
      </c>
      <c r="S23" s="43">
        <f>ROUND('当年度'!S23/'当年度'!$AS23*100,1)</f>
        <v>17.7</v>
      </c>
      <c r="T23" s="43">
        <f>ROUND('当年度'!T23/'当年度'!$AS23*100,1)</f>
        <v>0</v>
      </c>
      <c r="U23" s="43">
        <f>ROUND('当年度'!U23/'当年度'!$AS23*100,1)</f>
        <v>0</v>
      </c>
      <c r="V23" s="43">
        <f>ROUND('当年度'!V23/'当年度'!$AS23*100,1)</f>
        <v>0</v>
      </c>
      <c r="W23" s="43">
        <f>ROUND('当年度'!W23/'当年度'!$AS23*100,1)</f>
        <v>1.3</v>
      </c>
      <c r="X23" s="43">
        <f>ROUND('当年度'!X23/'当年度'!$AS23*100,1)</f>
        <v>0</v>
      </c>
      <c r="Y23" s="43">
        <f>ROUND('当年度'!Y23/'当年度'!$AS23*100,1)</f>
        <v>0</v>
      </c>
      <c r="Z23" s="43">
        <f>ROUND('当年度'!Z23/'当年度'!$AS23*100,1)</f>
        <v>0</v>
      </c>
      <c r="AA23" s="43">
        <f>ROUND('当年度'!AA23/'当年度'!$AS23*100,1)</f>
        <v>0</v>
      </c>
      <c r="AB23" s="43">
        <f>ROUND('当年度'!AB23/'当年度'!$AS23*100,1)</f>
        <v>0.1</v>
      </c>
      <c r="AC23" s="43">
        <f>ROUND('当年度'!AC23/'当年度'!$AS23*100,1)</f>
        <v>0</v>
      </c>
      <c r="AD23" s="43">
        <f>ROUND('当年度'!AD23/'当年度'!$AS23*100,1)</f>
        <v>0</v>
      </c>
      <c r="AE23" s="43">
        <f>ROUND('当年度'!AE23/'当年度'!$AS23*100,1)</f>
        <v>0</v>
      </c>
      <c r="AF23" s="43">
        <f>ROUND('当年度'!AF23/'当年度'!$AS23*100,1)</f>
        <v>0</v>
      </c>
      <c r="AG23" s="43">
        <f>ROUND('当年度'!AG23/'当年度'!$AS23*100,1)</f>
        <v>3.1</v>
      </c>
      <c r="AH23" s="43">
        <f>ROUND('当年度'!AH23/'当年度'!$AS23*100,1)</f>
        <v>0</v>
      </c>
      <c r="AI23" s="43">
        <f>ROUND('当年度'!AI23/'当年度'!$AS23*100,1)</f>
        <v>0</v>
      </c>
      <c r="AJ23" s="43">
        <f>ROUND('当年度'!AJ23/'当年度'!$AS23*100,1)</f>
        <v>0</v>
      </c>
      <c r="AK23" s="43">
        <f>ROUND('当年度'!AK23/'当年度'!$AS23*100,1)</f>
        <v>9.4</v>
      </c>
      <c r="AL23" s="43">
        <f>ROUND('当年度'!AL23/'当年度'!$AS23*100,1)</f>
        <v>1.4</v>
      </c>
      <c r="AM23" s="43">
        <f>ROUND('当年度'!AM23/'当年度'!$AS23*100,1)</f>
        <v>40.5</v>
      </c>
      <c r="AN23" s="43">
        <f>ROUND('当年度'!AN23/'当年度'!$AS23*100,1)</f>
        <v>0</v>
      </c>
      <c r="AO23" s="43">
        <f>ROUND('当年度'!AO23/'当年度'!$AS23*100,1)</f>
        <v>0</v>
      </c>
      <c r="AP23" s="43">
        <f>ROUND('当年度'!AP23/'当年度'!$AS23*100,1)</f>
        <v>1.3</v>
      </c>
      <c r="AQ23" s="43">
        <f>ROUND('当年度'!AQ23/'当年度'!$AS23*100,1)</f>
        <v>0</v>
      </c>
      <c r="AR23" s="43"/>
      <c r="AS23" s="43">
        <f>ROUND('当年度'!AS23/'当年度'!$AS23*100,1)</f>
        <v>100</v>
      </c>
      <c r="AT23" s="2"/>
    </row>
    <row r="24" spans="2:46" ht="21" customHeight="1">
      <c r="B24" s="74" t="s">
        <v>48</v>
      </c>
      <c r="C24" s="43">
        <f>ROUND('当年度'!C24/'当年度'!$AS24*100,1)</f>
        <v>0</v>
      </c>
      <c r="D24" s="43">
        <f>ROUND('当年度'!D24/'当年度'!$AS24*100,1)</f>
        <v>0</v>
      </c>
      <c r="E24" s="43">
        <f>ROUND('当年度'!E24/'当年度'!$AS24*100,1)</f>
        <v>0</v>
      </c>
      <c r="F24" s="43">
        <f>ROUND('当年度'!F24/'当年度'!$AS24*100,1)</f>
        <v>0</v>
      </c>
      <c r="G24" s="43">
        <f>ROUND('当年度'!G24/'当年度'!$AS24*100,1)</f>
        <v>25.6</v>
      </c>
      <c r="H24" s="43">
        <f>ROUND('当年度'!H24/'当年度'!$AS24*100,1)</f>
        <v>25.6</v>
      </c>
      <c r="I24" s="43">
        <f>ROUND('当年度'!I24/'当年度'!$AS24*100,1)</f>
        <v>0</v>
      </c>
      <c r="J24" s="43">
        <f>ROUND('当年度'!J24/'当年度'!$AS24*100,1)</f>
        <v>0</v>
      </c>
      <c r="K24" s="43">
        <f>ROUND('当年度'!K24/'当年度'!$AS24*100,1)</f>
        <v>0</v>
      </c>
      <c r="L24" s="43">
        <f>ROUND('当年度'!L24/'当年度'!$AS24*100,1)</f>
        <v>0</v>
      </c>
      <c r="M24" s="43">
        <f>ROUND('当年度'!M24/'当年度'!$AS24*100,1)</f>
        <v>25.7</v>
      </c>
      <c r="N24" s="43">
        <f>ROUND('当年度'!N24/'当年度'!$AS24*100,1)</f>
        <v>0</v>
      </c>
      <c r="O24" s="43">
        <f>ROUND('当年度'!O24/'当年度'!$AS24*100,1)</f>
        <v>0</v>
      </c>
      <c r="P24" s="43">
        <f>ROUND('当年度'!P24/'当年度'!$AS24*100,1)</f>
        <v>0</v>
      </c>
      <c r="Q24" s="43">
        <f>ROUND('当年度'!Q24/'当年度'!$AS24*100,1)</f>
        <v>0</v>
      </c>
      <c r="R24" s="43">
        <f>ROUND('当年度'!R24/'当年度'!$AS24*100,1)</f>
        <v>0</v>
      </c>
      <c r="S24" s="43">
        <f>ROUND('当年度'!S24/'当年度'!$AS24*100,1)</f>
        <v>0</v>
      </c>
      <c r="T24" s="43">
        <f>ROUND('当年度'!T24/'当年度'!$AS24*100,1)</f>
        <v>0</v>
      </c>
      <c r="U24" s="43">
        <f>ROUND('当年度'!U24/'当年度'!$AS24*100,1)</f>
        <v>0</v>
      </c>
      <c r="V24" s="43">
        <f>ROUND('当年度'!V24/'当年度'!$AS24*100,1)</f>
        <v>0</v>
      </c>
      <c r="W24" s="43">
        <f>ROUND('当年度'!W24/'当年度'!$AS24*100,1)</f>
        <v>0</v>
      </c>
      <c r="X24" s="43">
        <f>ROUND('当年度'!X24/'当年度'!$AS24*100,1)</f>
        <v>0</v>
      </c>
      <c r="Y24" s="43">
        <f>ROUND('当年度'!Y24/'当年度'!$AS24*100,1)</f>
        <v>0</v>
      </c>
      <c r="Z24" s="43">
        <f>ROUND('当年度'!Z24/'当年度'!$AS24*100,1)</f>
        <v>0</v>
      </c>
      <c r="AA24" s="43">
        <f>ROUND('当年度'!AA24/'当年度'!$AS24*100,1)</f>
        <v>0</v>
      </c>
      <c r="AB24" s="43">
        <f>ROUND('当年度'!AB24/'当年度'!$AS24*100,1)</f>
        <v>32.1</v>
      </c>
      <c r="AC24" s="43">
        <f>ROUND('当年度'!AC24/'当年度'!$AS24*100,1)</f>
        <v>0</v>
      </c>
      <c r="AD24" s="43">
        <f>ROUND('当年度'!AD24/'当年度'!$AS24*100,1)</f>
        <v>0</v>
      </c>
      <c r="AE24" s="43">
        <f>ROUND('当年度'!AE24/'当年度'!$AS24*100,1)</f>
        <v>0</v>
      </c>
      <c r="AF24" s="43">
        <f>ROUND('当年度'!AF24/'当年度'!$AS24*100,1)</f>
        <v>0</v>
      </c>
      <c r="AG24" s="43">
        <f>ROUND('当年度'!AG24/'当年度'!$AS24*100,1)</f>
        <v>15.1</v>
      </c>
      <c r="AH24" s="43">
        <f>ROUND('当年度'!AH24/'当年度'!$AS24*100,1)</f>
        <v>0</v>
      </c>
      <c r="AI24" s="43">
        <f>ROUND('当年度'!AI24/'当年度'!$AS24*100,1)</f>
        <v>1.5</v>
      </c>
      <c r="AJ24" s="43">
        <f>ROUND('当年度'!AJ24/'当年度'!$AS24*100,1)</f>
        <v>0</v>
      </c>
      <c r="AK24" s="43">
        <f>ROUND('当年度'!AK24/'当年度'!$AS24*100,1)</f>
        <v>0</v>
      </c>
      <c r="AL24" s="43">
        <f>ROUND('当年度'!AL24/'当年度'!$AS24*100,1)</f>
        <v>0</v>
      </c>
      <c r="AM24" s="43">
        <f>ROUND('当年度'!AM24/'当年度'!$AS24*100,1)</f>
        <v>0</v>
      </c>
      <c r="AN24" s="43">
        <f>ROUND('当年度'!AN24/'当年度'!$AS24*100,1)</f>
        <v>0</v>
      </c>
      <c r="AO24" s="43">
        <f>ROUND('当年度'!AO24/'当年度'!$AS24*100,1)</f>
        <v>0</v>
      </c>
      <c r="AP24" s="43">
        <f>ROUND('当年度'!AP24/'当年度'!$AS24*100,1)</f>
        <v>0</v>
      </c>
      <c r="AQ24" s="43">
        <f>ROUND('当年度'!AQ24/'当年度'!$AS24*100,1)</f>
        <v>0</v>
      </c>
      <c r="AR24" s="43"/>
      <c r="AS24" s="43">
        <f>ROUND('当年度'!AS24/'当年度'!$AS24*100,1)</f>
        <v>100</v>
      </c>
      <c r="AT24" s="2"/>
    </row>
    <row r="25" spans="2:46" ht="21" customHeight="1">
      <c r="B25" s="74" t="s">
        <v>49</v>
      </c>
      <c r="C25" s="43">
        <f>ROUND('当年度'!C25/'当年度'!$AS25*100,1)</f>
        <v>2.4</v>
      </c>
      <c r="D25" s="43">
        <f>ROUND('当年度'!D25/'当年度'!$AS25*100,1)</f>
        <v>1.7</v>
      </c>
      <c r="E25" s="43">
        <f>ROUND('当年度'!E25/'当年度'!$AS25*100,1)</f>
        <v>1.5</v>
      </c>
      <c r="F25" s="43">
        <f>ROUND('当年度'!F25/'当年度'!$AS25*100,1)</f>
        <v>0.1</v>
      </c>
      <c r="G25" s="43">
        <f>ROUND('当年度'!G25/'当年度'!$AS25*100,1)</f>
        <v>11.6</v>
      </c>
      <c r="H25" s="43">
        <f>ROUND('当年度'!H25/'当年度'!$AS25*100,1)</f>
        <v>9.5</v>
      </c>
      <c r="I25" s="43">
        <f>ROUND('当年度'!I25/'当年度'!$AS25*100,1)</f>
        <v>0</v>
      </c>
      <c r="J25" s="43">
        <f>ROUND('当年度'!J25/'当年度'!$AS25*100,1)</f>
        <v>1.8</v>
      </c>
      <c r="K25" s="43">
        <f>ROUND('当年度'!K25/'当年度'!$AS25*100,1)</f>
        <v>0</v>
      </c>
      <c r="L25" s="43">
        <f>ROUND('当年度'!L25/'当年度'!$AS25*100,1)</f>
        <v>0.3</v>
      </c>
      <c r="M25" s="43">
        <f>ROUND('当年度'!M25/'当年度'!$AS25*100,1)</f>
        <v>38.2</v>
      </c>
      <c r="N25" s="43">
        <f>ROUND('当年度'!N25/'当年度'!$AS25*100,1)</f>
        <v>15.1</v>
      </c>
      <c r="O25" s="43">
        <f>ROUND('当年度'!O25/'当年度'!$AS25*100,1)</f>
        <v>0.1</v>
      </c>
      <c r="P25" s="43">
        <f>ROUND('当年度'!P25/'当年度'!$AS25*100,1)</f>
        <v>0</v>
      </c>
      <c r="Q25" s="43">
        <f>ROUND('当年度'!Q25/'当年度'!$AS25*100,1)</f>
        <v>1.4</v>
      </c>
      <c r="R25" s="43">
        <f>ROUND('当年度'!R25/'当年度'!$AS25*100,1)</f>
        <v>15</v>
      </c>
      <c r="S25" s="43">
        <f>ROUND('当年度'!S25/'当年度'!$AS25*100,1)</f>
        <v>3.9</v>
      </c>
      <c r="T25" s="43">
        <f>ROUND('当年度'!T25/'当年度'!$AS25*100,1)</f>
        <v>0.8</v>
      </c>
      <c r="U25" s="43">
        <f>ROUND('当年度'!U25/'当年度'!$AS25*100,1)</f>
        <v>1</v>
      </c>
      <c r="V25" s="43">
        <f>ROUND('当年度'!V25/'当年度'!$AS25*100,1)</f>
        <v>0</v>
      </c>
      <c r="W25" s="43">
        <f>ROUND('当年度'!W25/'当年度'!$AS25*100,1)</f>
        <v>0.2</v>
      </c>
      <c r="X25" s="43">
        <f>ROUND('当年度'!X25/'当年度'!$AS25*100,1)</f>
        <v>1</v>
      </c>
      <c r="Y25" s="43">
        <f>ROUND('当年度'!Y25/'当年度'!$AS25*100,1)</f>
        <v>0</v>
      </c>
      <c r="Z25" s="43">
        <f>ROUND('当年度'!Z25/'当年度'!$AS25*100,1)</f>
        <v>0</v>
      </c>
      <c r="AA25" s="43">
        <f>ROUND('当年度'!AA25/'当年度'!$AS25*100,1)</f>
        <v>0</v>
      </c>
      <c r="AB25" s="43">
        <f>ROUND('当年度'!AB25/'当年度'!$AS25*100,1)</f>
        <v>0</v>
      </c>
      <c r="AC25" s="43">
        <f>ROUND('当年度'!AC25/'当年度'!$AS25*100,1)</f>
        <v>0</v>
      </c>
      <c r="AD25" s="43">
        <f>ROUND('当年度'!AD25/'当年度'!$AS25*100,1)</f>
        <v>0</v>
      </c>
      <c r="AE25" s="43">
        <f>ROUND('当年度'!AE25/'当年度'!$AS25*100,1)</f>
        <v>0</v>
      </c>
      <c r="AF25" s="43">
        <f>ROUND('当年度'!AF25/'当年度'!$AS25*100,1)</f>
        <v>0</v>
      </c>
      <c r="AG25" s="43">
        <f>ROUND('当年度'!AG25/'当年度'!$AS25*100,1)</f>
        <v>2.6</v>
      </c>
      <c r="AH25" s="43">
        <f>ROUND('当年度'!AH25/'当年度'!$AS25*100,1)</f>
        <v>0</v>
      </c>
      <c r="AI25" s="43">
        <f>ROUND('当年度'!AI25/'当年度'!$AS25*100,1)</f>
        <v>0</v>
      </c>
      <c r="AJ25" s="43">
        <f>ROUND('当年度'!AJ25/'当年度'!$AS25*100,1)</f>
        <v>0</v>
      </c>
      <c r="AK25" s="43">
        <f>ROUND('当年度'!AK25/'当年度'!$AS25*100,1)</f>
        <v>6.1</v>
      </c>
      <c r="AL25" s="43">
        <f>ROUND('当年度'!AL25/'当年度'!$AS25*100,1)</f>
        <v>0.4</v>
      </c>
      <c r="AM25" s="43">
        <f>ROUND('当年度'!AM25/'当年度'!$AS25*100,1)</f>
        <v>32.7</v>
      </c>
      <c r="AN25" s="43">
        <f>ROUND('当年度'!AN25/'当年度'!$AS25*100,1)</f>
        <v>0</v>
      </c>
      <c r="AO25" s="43">
        <f>ROUND('当年度'!AO25/'当年度'!$AS25*100,1)</f>
        <v>0</v>
      </c>
      <c r="AP25" s="43">
        <f>ROUND('当年度'!AP25/'当年度'!$AS25*100,1)</f>
        <v>0.2</v>
      </c>
      <c r="AQ25" s="43">
        <f>ROUND('当年度'!AQ25/'当年度'!$AS25*100,1)</f>
        <v>3.1</v>
      </c>
      <c r="AR25" s="43"/>
      <c r="AS25" s="43">
        <f>ROUND('当年度'!AS25/'当年度'!$AS25*100,1)</f>
        <v>100</v>
      </c>
      <c r="AT25" s="2"/>
    </row>
    <row r="26" spans="2:46" ht="21" customHeight="1">
      <c r="B26" s="74" t="s">
        <v>50</v>
      </c>
      <c r="C26" s="43">
        <f>ROUND('当年度'!C26/'当年度'!$AS26*100,1)</f>
        <v>6.9</v>
      </c>
      <c r="D26" s="43">
        <f>ROUND('当年度'!D26/'当年度'!$AS26*100,1)</f>
        <v>2.8</v>
      </c>
      <c r="E26" s="43">
        <f>ROUND('当年度'!E26/'当年度'!$AS26*100,1)</f>
        <v>8.4</v>
      </c>
      <c r="F26" s="43">
        <f>ROUND('当年度'!F26/'当年度'!$AS26*100,1)</f>
        <v>0</v>
      </c>
      <c r="G26" s="43">
        <f>ROUND('当年度'!G26/'当年度'!$AS26*100,1)</f>
        <v>10.3</v>
      </c>
      <c r="H26" s="43">
        <f>ROUND('当年度'!H26/'当年度'!$AS26*100,1)</f>
        <v>6.2</v>
      </c>
      <c r="I26" s="43">
        <f>ROUND('当年度'!I26/'当年度'!$AS26*100,1)</f>
        <v>0</v>
      </c>
      <c r="J26" s="43">
        <f>ROUND('当年度'!J26/'当年度'!$AS26*100,1)</f>
        <v>4.1</v>
      </c>
      <c r="K26" s="43">
        <f>ROUND('当年度'!K26/'当年度'!$AS26*100,1)</f>
        <v>0</v>
      </c>
      <c r="L26" s="43">
        <f>ROUND('当年度'!L26/'当年度'!$AS26*100,1)</f>
        <v>0</v>
      </c>
      <c r="M26" s="43">
        <f>ROUND('当年度'!M26/'当年度'!$AS26*100,1)</f>
        <v>26.4</v>
      </c>
      <c r="N26" s="43">
        <f>ROUND('当年度'!N26/'当年度'!$AS26*100,1)</f>
        <v>0.2</v>
      </c>
      <c r="O26" s="43">
        <f>ROUND('当年度'!O26/'当年度'!$AS26*100,1)</f>
        <v>0</v>
      </c>
      <c r="P26" s="43">
        <f>ROUND('当年度'!P26/'当年度'!$AS26*100,1)</f>
        <v>0.6</v>
      </c>
      <c r="Q26" s="43">
        <f>ROUND('当年度'!Q26/'当年度'!$AS26*100,1)</f>
        <v>0</v>
      </c>
      <c r="R26" s="43">
        <f>ROUND('当年度'!R26/'当年度'!$AS26*100,1)</f>
        <v>0</v>
      </c>
      <c r="S26" s="43">
        <f>ROUND('当年度'!S26/'当年度'!$AS26*100,1)</f>
        <v>23.3</v>
      </c>
      <c r="T26" s="43">
        <f>ROUND('当年度'!T26/'当年度'!$AS26*100,1)</f>
        <v>0</v>
      </c>
      <c r="U26" s="43">
        <f>ROUND('当年度'!U26/'当年度'!$AS26*100,1)</f>
        <v>0</v>
      </c>
      <c r="V26" s="43">
        <f>ROUND('当年度'!V26/'当年度'!$AS26*100,1)</f>
        <v>0</v>
      </c>
      <c r="W26" s="43">
        <f>ROUND('当年度'!W26/'当年度'!$AS26*100,1)</f>
        <v>0.7</v>
      </c>
      <c r="X26" s="43">
        <f>ROUND('当年度'!X26/'当年度'!$AS26*100,1)</f>
        <v>0</v>
      </c>
      <c r="Y26" s="43">
        <f>ROUND('当年度'!Y26/'当年度'!$AS26*100,1)</f>
        <v>0</v>
      </c>
      <c r="Z26" s="43">
        <f>ROUND('当年度'!Z26/'当年度'!$AS26*100,1)</f>
        <v>8.6</v>
      </c>
      <c r="AA26" s="43">
        <f>ROUND('当年度'!AA26/'当年度'!$AS26*100,1)</f>
        <v>0</v>
      </c>
      <c r="AB26" s="43">
        <f>ROUND('当年度'!AB26/'当年度'!$AS26*100,1)</f>
        <v>1.2</v>
      </c>
      <c r="AC26" s="43">
        <f>ROUND('当年度'!AC26/'当年度'!$AS26*100,1)</f>
        <v>0</v>
      </c>
      <c r="AD26" s="43">
        <f>ROUND('当年度'!AD26/'当年度'!$AS26*100,1)</f>
        <v>0</v>
      </c>
      <c r="AE26" s="43">
        <f>ROUND('当年度'!AE26/'当年度'!$AS26*100,1)</f>
        <v>0.9</v>
      </c>
      <c r="AF26" s="43">
        <f>ROUND('当年度'!AF26/'当年度'!$AS26*100,1)</f>
        <v>0.3</v>
      </c>
      <c r="AG26" s="43">
        <f>ROUND('当年度'!AG26/'当年度'!$AS26*100,1)</f>
        <v>4.2</v>
      </c>
      <c r="AH26" s="43">
        <f>ROUND('当年度'!AH26/'当年度'!$AS26*100,1)</f>
        <v>0</v>
      </c>
      <c r="AI26" s="43">
        <f>ROUND('当年度'!AI26/'当年度'!$AS26*100,1)</f>
        <v>0</v>
      </c>
      <c r="AJ26" s="43">
        <f>ROUND('当年度'!AJ26/'当年度'!$AS26*100,1)</f>
        <v>0</v>
      </c>
      <c r="AK26" s="43">
        <f>ROUND('当年度'!AK26/'当年度'!$AS26*100,1)</f>
        <v>5.7</v>
      </c>
      <c r="AL26" s="43">
        <f>ROUND('当年度'!AL26/'当年度'!$AS26*100,1)</f>
        <v>0.8</v>
      </c>
      <c r="AM26" s="43">
        <f>ROUND('当年度'!AM26/'当年度'!$AS26*100,1)</f>
        <v>24.1</v>
      </c>
      <c r="AN26" s="43">
        <f>ROUND('当年度'!AN26/'当年度'!$AS26*100,1)</f>
        <v>0</v>
      </c>
      <c r="AO26" s="43">
        <f>ROUND('当年度'!AO26/'当年度'!$AS26*100,1)</f>
        <v>0</v>
      </c>
      <c r="AP26" s="43">
        <f>ROUND('当年度'!AP26/'当年度'!$AS26*100,1)</f>
        <v>0</v>
      </c>
      <c r="AQ26" s="43">
        <f>ROUND('当年度'!AQ26/'当年度'!$AS26*100,1)</f>
        <v>2.5</v>
      </c>
      <c r="AR26" s="43"/>
      <c r="AS26" s="43">
        <f>ROUND('当年度'!AS26/'当年度'!$AS26*100,1)</f>
        <v>100</v>
      </c>
      <c r="AT26" s="2"/>
    </row>
    <row r="27" spans="2:46" ht="21" customHeight="1">
      <c r="B27" s="74" t="s">
        <v>51</v>
      </c>
      <c r="C27" s="43">
        <f>ROUND('当年度'!C27/'当年度'!$AS27*100,1)</f>
        <v>0.9</v>
      </c>
      <c r="D27" s="43">
        <f>ROUND('当年度'!D27/'当年度'!$AS27*100,1)</f>
        <v>0.6</v>
      </c>
      <c r="E27" s="43">
        <f>ROUND('当年度'!E27/'当年度'!$AS27*100,1)</f>
        <v>0.3</v>
      </c>
      <c r="F27" s="43">
        <f>ROUND('当年度'!F27/'当年度'!$AS27*100,1)</f>
        <v>1.6</v>
      </c>
      <c r="G27" s="43">
        <f>ROUND('当年度'!G27/'当年度'!$AS27*100,1)</f>
        <v>3.8</v>
      </c>
      <c r="H27" s="43">
        <f>ROUND('当年度'!H27/'当年度'!$AS27*100,1)</f>
        <v>2.7</v>
      </c>
      <c r="I27" s="43">
        <f>ROUND('当年度'!I27/'当年度'!$AS27*100,1)</f>
        <v>0</v>
      </c>
      <c r="J27" s="43">
        <f>ROUND('当年度'!J27/'当年度'!$AS27*100,1)</f>
        <v>0</v>
      </c>
      <c r="K27" s="43">
        <f>ROUND('当年度'!K27/'当年度'!$AS27*100,1)</f>
        <v>0</v>
      </c>
      <c r="L27" s="43">
        <f>ROUND('当年度'!L27/'当年度'!$AS27*100,1)</f>
        <v>1.1</v>
      </c>
      <c r="M27" s="43">
        <f>ROUND('当年度'!M27/'当年度'!$AS27*100,1)</f>
        <v>36.9</v>
      </c>
      <c r="N27" s="43">
        <f>ROUND('当年度'!N27/'当年度'!$AS27*100,1)</f>
        <v>3.2</v>
      </c>
      <c r="O27" s="43">
        <f>ROUND('当年度'!O27/'当年度'!$AS27*100,1)</f>
        <v>0</v>
      </c>
      <c r="P27" s="43">
        <f>ROUND('当年度'!P27/'当年度'!$AS27*100,1)</f>
        <v>0</v>
      </c>
      <c r="Q27" s="43">
        <f>ROUND('当年度'!Q27/'当年度'!$AS27*100,1)</f>
        <v>0.1</v>
      </c>
      <c r="R27" s="43">
        <f>ROUND('当年度'!R27/'当年度'!$AS27*100,1)</f>
        <v>22.6</v>
      </c>
      <c r="S27" s="43">
        <f>ROUND('当年度'!S27/'当年度'!$AS27*100,1)</f>
        <v>3.5</v>
      </c>
      <c r="T27" s="43">
        <f>ROUND('当年度'!T27/'当年度'!$AS27*100,1)</f>
        <v>0</v>
      </c>
      <c r="U27" s="43">
        <f>ROUND('当年度'!U27/'当年度'!$AS27*100,1)</f>
        <v>0</v>
      </c>
      <c r="V27" s="43">
        <f>ROUND('当年度'!V27/'当年度'!$AS27*100,1)</f>
        <v>0</v>
      </c>
      <c r="W27" s="43">
        <f>ROUND('当年度'!W27/'当年度'!$AS27*100,1)</f>
        <v>0.6</v>
      </c>
      <c r="X27" s="43">
        <f>ROUND('当年度'!X27/'当年度'!$AS27*100,1)</f>
        <v>3.8</v>
      </c>
      <c r="Y27" s="43">
        <f>ROUND('当年度'!Y27/'当年度'!$AS27*100,1)</f>
        <v>17.8</v>
      </c>
      <c r="Z27" s="43">
        <f>ROUND('当年度'!Z27/'当年度'!$AS27*100,1)</f>
        <v>0</v>
      </c>
      <c r="AA27" s="43">
        <f>ROUND('当年度'!AA27/'当年度'!$AS27*100,1)</f>
        <v>0</v>
      </c>
      <c r="AB27" s="43">
        <f>ROUND('当年度'!AB27/'当年度'!$AS27*100,1)</f>
        <v>0.6</v>
      </c>
      <c r="AC27" s="43">
        <f>ROUND('当年度'!AC27/'当年度'!$AS27*100,1)</f>
        <v>0</v>
      </c>
      <c r="AD27" s="43">
        <f>ROUND('当年度'!AD27/'当年度'!$AS27*100,1)</f>
        <v>0.4</v>
      </c>
      <c r="AE27" s="43">
        <f>ROUND('当年度'!AE27/'当年度'!$AS27*100,1)</f>
        <v>0.4</v>
      </c>
      <c r="AF27" s="43">
        <f>ROUND('当年度'!AF27/'当年度'!$AS27*100,1)</f>
        <v>0.3</v>
      </c>
      <c r="AG27" s="43">
        <f>ROUND('当年度'!AG27/'当年度'!$AS27*100,1)</f>
        <v>1.4</v>
      </c>
      <c r="AH27" s="43">
        <f>ROUND('当年度'!AH27/'当年度'!$AS27*100,1)</f>
        <v>0</v>
      </c>
      <c r="AI27" s="43">
        <f>ROUND('当年度'!AI27/'当年度'!$AS27*100,1)</f>
        <v>0</v>
      </c>
      <c r="AJ27" s="43">
        <f>ROUND('当年度'!AJ27/'当年度'!$AS27*100,1)</f>
        <v>0</v>
      </c>
      <c r="AK27" s="43">
        <f>ROUND('当年度'!AK27/'当年度'!$AS27*100,1)</f>
        <v>2.5</v>
      </c>
      <c r="AL27" s="43">
        <f>ROUND('当年度'!AL27/'当年度'!$AS27*100,1)</f>
        <v>0.5</v>
      </c>
      <c r="AM27" s="43">
        <f>ROUND('当年度'!AM27/'当年度'!$AS27*100,1)</f>
        <v>26.9</v>
      </c>
      <c r="AN27" s="43">
        <f>ROUND('当年度'!AN27/'当年度'!$AS27*100,1)</f>
        <v>0.1</v>
      </c>
      <c r="AO27" s="43">
        <f>ROUND('当年度'!AO27/'当年度'!$AS27*100,1)</f>
        <v>0</v>
      </c>
      <c r="AP27" s="43">
        <f>ROUND('当年度'!AP27/'当年度'!$AS27*100,1)</f>
        <v>2</v>
      </c>
      <c r="AQ27" s="43">
        <f>ROUND('当年度'!AQ27/'当年度'!$AS27*100,1)</f>
        <v>0</v>
      </c>
      <c r="AR27" s="43"/>
      <c r="AS27" s="43">
        <f>ROUND('当年度'!AS27/'当年度'!$AS27*100,1)</f>
        <v>100</v>
      </c>
      <c r="AT27" s="2"/>
    </row>
    <row r="28" spans="2:46" ht="21" customHeight="1">
      <c r="B28" s="74" t="s">
        <v>52</v>
      </c>
      <c r="C28" s="43">
        <f>ROUND('当年度'!C28/'当年度'!$AS28*100,1)</f>
        <v>9.5</v>
      </c>
      <c r="D28" s="43">
        <f>ROUND('当年度'!D28/'当年度'!$AS28*100,1)</f>
        <v>5.1</v>
      </c>
      <c r="E28" s="43">
        <f>ROUND('当年度'!E28/'当年度'!$AS28*100,1)</f>
        <v>2.4</v>
      </c>
      <c r="F28" s="43">
        <f>ROUND('当年度'!F28/'当年度'!$AS28*100,1)</f>
        <v>0.3</v>
      </c>
      <c r="G28" s="43">
        <f>ROUND('当年度'!G28/'当年度'!$AS28*100,1)</f>
        <v>11</v>
      </c>
      <c r="H28" s="43">
        <f>ROUND('当年度'!H28/'当年度'!$AS28*100,1)</f>
        <v>8.5</v>
      </c>
      <c r="I28" s="43">
        <f>ROUND('当年度'!I28/'当年度'!$AS28*100,1)</f>
        <v>2.5</v>
      </c>
      <c r="J28" s="43">
        <f>ROUND('当年度'!J28/'当年度'!$AS28*100,1)</f>
        <v>0</v>
      </c>
      <c r="K28" s="43">
        <f>ROUND('当年度'!K28/'当年度'!$AS28*100,1)</f>
        <v>0</v>
      </c>
      <c r="L28" s="43">
        <f>ROUND('当年度'!L28/'当年度'!$AS28*100,1)</f>
        <v>0</v>
      </c>
      <c r="M28" s="43">
        <f>ROUND('当年度'!M28/'当年度'!$AS28*100,1)</f>
        <v>26.7</v>
      </c>
      <c r="N28" s="43">
        <f>ROUND('当年度'!N28/'当年度'!$AS28*100,1)</f>
        <v>6.4</v>
      </c>
      <c r="O28" s="43">
        <f>ROUND('当年度'!O28/'当年度'!$AS28*100,1)</f>
        <v>0.3</v>
      </c>
      <c r="P28" s="43">
        <f>ROUND('当年度'!P28/'当年度'!$AS28*100,1)</f>
        <v>1.1</v>
      </c>
      <c r="Q28" s="43">
        <f>ROUND('当年度'!Q28/'当年度'!$AS28*100,1)</f>
        <v>0.2</v>
      </c>
      <c r="R28" s="43">
        <f>ROUND('当年度'!R28/'当年度'!$AS28*100,1)</f>
        <v>0</v>
      </c>
      <c r="S28" s="43">
        <f>ROUND('当年度'!S28/'当年度'!$AS28*100,1)</f>
        <v>12.1</v>
      </c>
      <c r="T28" s="43">
        <f>ROUND('当年度'!T28/'当年度'!$AS28*100,1)</f>
        <v>0</v>
      </c>
      <c r="U28" s="43">
        <f>ROUND('当年度'!U28/'当年度'!$AS28*100,1)</f>
        <v>0</v>
      </c>
      <c r="V28" s="43">
        <f>ROUND('当年度'!V28/'当年度'!$AS28*100,1)</f>
        <v>0</v>
      </c>
      <c r="W28" s="43">
        <f>ROUND('当年度'!W28/'当年度'!$AS28*100,1)</f>
        <v>2.1</v>
      </c>
      <c r="X28" s="43">
        <f>ROUND('当年度'!X28/'当年度'!$AS28*100,1)</f>
        <v>0</v>
      </c>
      <c r="Y28" s="43">
        <f>ROUND('当年度'!Y28/'当年度'!$AS28*100,1)</f>
        <v>0</v>
      </c>
      <c r="Z28" s="43">
        <f>ROUND('当年度'!Z28/'当年度'!$AS28*100,1)</f>
        <v>0</v>
      </c>
      <c r="AA28" s="43">
        <f>ROUND('当年度'!AA28/'当年度'!$AS28*100,1)</f>
        <v>0</v>
      </c>
      <c r="AB28" s="43">
        <f>ROUND('当年度'!AB28/'当年度'!$AS28*100,1)</f>
        <v>1.3</v>
      </c>
      <c r="AC28" s="43">
        <f>ROUND('当年度'!AC28/'当年度'!$AS28*100,1)</f>
        <v>0</v>
      </c>
      <c r="AD28" s="43">
        <f>ROUND('当年度'!AD28/'当年度'!$AS28*100,1)</f>
        <v>0</v>
      </c>
      <c r="AE28" s="43">
        <f>ROUND('当年度'!AE28/'当年度'!$AS28*100,1)</f>
        <v>0</v>
      </c>
      <c r="AF28" s="43">
        <f>ROUND('当年度'!AF28/'当年度'!$AS28*100,1)</f>
        <v>0</v>
      </c>
      <c r="AG28" s="43">
        <f>ROUND('当年度'!AG28/'当年度'!$AS28*100,1)</f>
        <v>4.3</v>
      </c>
      <c r="AH28" s="43">
        <f>ROUND('当年度'!AH28/'当年度'!$AS28*100,1)</f>
        <v>0</v>
      </c>
      <c r="AI28" s="43">
        <f>ROUND('当年度'!AI28/'当年度'!$AS28*100,1)</f>
        <v>0</v>
      </c>
      <c r="AJ28" s="43">
        <f>ROUND('当年度'!AJ28/'当年度'!$AS28*100,1)</f>
        <v>0</v>
      </c>
      <c r="AK28" s="43">
        <f>ROUND('当年度'!AK28/'当年度'!$AS28*100,1)</f>
        <v>9.2</v>
      </c>
      <c r="AL28" s="43">
        <f>ROUND('当年度'!AL28/'当年度'!$AS28*100,1)</f>
        <v>1.2</v>
      </c>
      <c r="AM28" s="43">
        <f>ROUND('当年度'!AM28/'当年度'!$AS28*100,1)</f>
        <v>33.7</v>
      </c>
      <c r="AN28" s="43">
        <f>ROUND('当年度'!AN28/'当年度'!$AS28*100,1)</f>
        <v>0.2</v>
      </c>
      <c r="AO28" s="43">
        <f>ROUND('当年度'!AO28/'当年度'!$AS28*100,1)</f>
        <v>0.1</v>
      </c>
      <c r="AP28" s="43">
        <f>ROUND('当年度'!AP28/'当年度'!$AS28*100,1)</f>
        <v>0</v>
      </c>
      <c r="AQ28" s="43">
        <f>ROUND('当年度'!AQ28/'当年度'!$AS28*100,1)</f>
        <v>0</v>
      </c>
      <c r="AR28" s="43"/>
      <c r="AS28" s="43">
        <f>ROUND('当年度'!AS28/'当年度'!$AS28*100,1)</f>
        <v>100</v>
      </c>
      <c r="AT28" s="2"/>
    </row>
    <row r="29" spans="2:46" ht="21" customHeight="1">
      <c r="B29" s="74" t="s">
        <v>53</v>
      </c>
      <c r="C29" s="43">
        <f>ROUND('当年度'!C29/'当年度'!$AS29*100,1)</f>
        <v>1.9</v>
      </c>
      <c r="D29" s="43">
        <f>ROUND('当年度'!D29/'当年度'!$AS29*100,1)</f>
        <v>1.1</v>
      </c>
      <c r="E29" s="43">
        <f>ROUND('当年度'!E29/'当年度'!$AS29*100,1)</f>
        <v>0.3</v>
      </c>
      <c r="F29" s="43">
        <f>ROUND('当年度'!F29/'当年度'!$AS29*100,1)</f>
        <v>1.5</v>
      </c>
      <c r="G29" s="43">
        <f>ROUND('当年度'!G29/'当年度'!$AS29*100,1)</f>
        <v>6</v>
      </c>
      <c r="H29" s="43">
        <f>ROUND('当年度'!H29/'当年度'!$AS29*100,1)</f>
        <v>6</v>
      </c>
      <c r="I29" s="43">
        <f>ROUND('当年度'!I29/'当年度'!$AS29*100,1)</f>
        <v>0</v>
      </c>
      <c r="J29" s="43">
        <f>ROUND('当年度'!J29/'当年度'!$AS29*100,1)</f>
        <v>0</v>
      </c>
      <c r="K29" s="43">
        <f>ROUND('当年度'!K29/'当年度'!$AS29*100,1)</f>
        <v>0</v>
      </c>
      <c r="L29" s="43">
        <f>ROUND('当年度'!L29/'当年度'!$AS29*100,1)</f>
        <v>0</v>
      </c>
      <c r="M29" s="43">
        <f>ROUND('当年度'!M29/'当年度'!$AS29*100,1)</f>
        <v>20</v>
      </c>
      <c r="N29" s="43">
        <f>ROUND('当年度'!N29/'当年度'!$AS29*100,1)</f>
        <v>2.6</v>
      </c>
      <c r="O29" s="43">
        <f>ROUND('当年度'!O29/'当年度'!$AS29*100,1)</f>
        <v>0</v>
      </c>
      <c r="P29" s="43">
        <f>ROUND('当年度'!P29/'当年度'!$AS29*100,1)</f>
        <v>0</v>
      </c>
      <c r="Q29" s="43">
        <f>ROUND('当年度'!Q29/'当年度'!$AS29*100,1)</f>
        <v>0.2</v>
      </c>
      <c r="R29" s="43">
        <f>ROUND('当年度'!R29/'当年度'!$AS29*100,1)</f>
        <v>0</v>
      </c>
      <c r="S29" s="43">
        <f>ROUND('当年度'!S29/'当年度'!$AS29*100,1)</f>
        <v>16.6</v>
      </c>
      <c r="T29" s="43">
        <f>ROUND('当年度'!T29/'当年度'!$AS29*100,1)</f>
        <v>0</v>
      </c>
      <c r="U29" s="43">
        <f>ROUND('当年度'!U29/'当年度'!$AS29*100,1)</f>
        <v>0</v>
      </c>
      <c r="V29" s="43">
        <f>ROUND('当年度'!V29/'当年度'!$AS29*100,1)</f>
        <v>0</v>
      </c>
      <c r="W29" s="43">
        <f>ROUND('当年度'!W29/'当年度'!$AS29*100,1)</f>
        <v>0</v>
      </c>
      <c r="X29" s="43">
        <f>ROUND('当年度'!X29/'当年度'!$AS29*100,1)</f>
        <v>10.1</v>
      </c>
      <c r="Y29" s="43">
        <f>ROUND('当年度'!Y29/'当年度'!$AS29*100,1)</f>
        <v>0</v>
      </c>
      <c r="Z29" s="43">
        <f>ROUND('当年度'!Z29/'当年度'!$AS29*100,1)</f>
        <v>0</v>
      </c>
      <c r="AA29" s="43">
        <f>ROUND('当年度'!AA29/'当年度'!$AS29*100,1)</f>
        <v>0</v>
      </c>
      <c r="AB29" s="43">
        <f>ROUND('当年度'!AB29/'当年度'!$AS29*100,1)</f>
        <v>3</v>
      </c>
      <c r="AC29" s="43">
        <f>ROUND('当年度'!AC29/'当年度'!$AS29*100,1)</f>
        <v>0</v>
      </c>
      <c r="AD29" s="43">
        <f>ROUND('当年度'!AD29/'当年度'!$AS29*100,1)</f>
        <v>0</v>
      </c>
      <c r="AE29" s="43">
        <f>ROUND('当年度'!AE29/'当年度'!$AS29*100,1)</f>
        <v>0</v>
      </c>
      <c r="AF29" s="43">
        <f>ROUND('当年度'!AF29/'当年度'!$AS29*100,1)</f>
        <v>0</v>
      </c>
      <c r="AG29" s="43">
        <f>ROUND('当年度'!AG29/'当年度'!$AS29*100,1)</f>
        <v>3.8</v>
      </c>
      <c r="AH29" s="43">
        <f>ROUND('当年度'!AH29/'当年度'!$AS29*100,1)</f>
        <v>0</v>
      </c>
      <c r="AI29" s="43">
        <f>ROUND('当年度'!AI29/'当年度'!$AS29*100,1)</f>
        <v>1</v>
      </c>
      <c r="AJ29" s="43">
        <f>ROUND('当年度'!AJ29/'当年度'!$AS29*100,1)</f>
        <v>0</v>
      </c>
      <c r="AK29" s="43">
        <f>ROUND('当年度'!AK29/'当年度'!$AS29*100,1)</f>
        <v>5.6</v>
      </c>
      <c r="AL29" s="43">
        <f>ROUND('当年度'!AL29/'当年度'!$AS29*100,1)</f>
        <v>0.9</v>
      </c>
      <c r="AM29" s="43">
        <f>ROUND('当年度'!AM29/'当年度'!$AS29*100,1)</f>
        <v>45.6</v>
      </c>
      <c r="AN29" s="43">
        <f>ROUND('当年度'!AN29/'当年度'!$AS29*100,1)</f>
        <v>0.2</v>
      </c>
      <c r="AO29" s="43">
        <f>ROUND('当年度'!AO29/'当年度'!$AS29*100,1)</f>
        <v>0</v>
      </c>
      <c r="AP29" s="43">
        <f>ROUND('当年度'!AP29/'当年度'!$AS29*100,1)</f>
        <v>0</v>
      </c>
      <c r="AQ29" s="43">
        <f>ROUND('当年度'!AQ29/'当年度'!$AS29*100,1)</f>
        <v>0</v>
      </c>
      <c r="AR29" s="43"/>
      <c r="AS29" s="43">
        <f>ROUND('当年度'!AS29/'当年度'!$AS29*100,1)</f>
        <v>100</v>
      </c>
      <c r="AT29" s="2"/>
    </row>
    <row r="30" spans="2:46" ht="21" customHeight="1">
      <c r="B30" s="74" t="s">
        <v>102</v>
      </c>
      <c r="C30" s="43">
        <f>ROUND('当年度'!C30/'当年度'!$AS30*100,1)</f>
        <v>1</v>
      </c>
      <c r="D30" s="43">
        <f>ROUND('当年度'!D30/'当年度'!$AS30*100,1)</f>
        <v>0.6</v>
      </c>
      <c r="E30" s="43">
        <f>ROUND('当年度'!E30/'当年度'!$AS30*100,1)</f>
        <v>1.9</v>
      </c>
      <c r="F30" s="43">
        <f>ROUND('当年度'!F30/'当年度'!$AS30*100,1)</f>
        <v>0.7</v>
      </c>
      <c r="G30" s="43">
        <f>ROUND('当年度'!G30/'当年度'!$AS30*100,1)</f>
        <v>1.5</v>
      </c>
      <c r="H30" s="43">
        <f>ROUND('当年度'!H30/'当年度'!$AS30*100,1)</f>
        <v>1.5</v>
      </c>
      <c r="I30" s="43">
        <f>ROUND('当年度'!I30/'当年度'!$AS30*100,1)</f>
        <v>0</v>
      </c>
      <c r="J30" s="43">
        <f>ROUND('当年度'!J30/'当年度'!$AS30*100,1)</f>
        <v>0</v>
      </c>
      <c r="K30" s="43">
        <f>ROUND('当年度'!K30/'当年度'!$AS30*100,1)</f>
        <v>0</v>
      </c>
      <c r="L30" s="43">
        <f>ROUND('当年度'!L30/'当年度'!$AS30*100,1)</f>
        <v>0</v>
      </c>
      <c r="M30" s="43">
        <f>ROUND('当年度'!M30/'当年度'!$AS30*100,1)</f>
        <v>32</v>
      </c>
      <c r="N30" s="43">
        <f>ROUND('当年度'!N30/'当年度'!$AS30*100,1)</f>
        <v>1.4</v>
      </c>
      <c r="O30" s="43">
        <f>ROUND('当年度'!O30/'当年度'!$AS30*100,1)</f>
        <v>0.4</v>
      </c>
      <c r="P30" s="43">
        <f>ROUND('当年度'!P30/'当年度'!$AS30*100,1)</f>
        <v>0</v>
      </c>
      <c r="Q30" s="43">
        <f>ROUND('当年度'!Q30/'当年度'!$AS30*100,1)</f>
        <v>0.5</v>
      </c>
      <c r="R30" s="43">
        <f>ROUND('当年度'!R30/'当年度'!$AS30*100,1)</f>
        <v>22.7</v>
      </c>
      <c r="S30" s="43">
        <f>ROUND('当年度'!S30/'当年度'!$AS30*100,1)</f>
        <v>2.6</v>
      </c>
      <c r="T30" s="43">
        <f>ROUND('当年度'!T30/'当年度'!$AS30*100,1)</f>
        <v>0.3</v>
      </c>
      <c r="U30" s="43">
        <f>ROUND('当年度'!U30/'当年度'!$AS30*100,1)</f>
        <v>1</v>
      </c>
      <c r="V30" s="43">
        <f>ROUND('当年度'!V30/'当年度'!$AS30*100,1)</f>
        <v>0</v>
      </c>
      <c r="W30" s="43">
        <f>ROUND('当年度'!W30/'当年度'!$AS30*100,1)</f>
        <v>0.6</v>
      </c>
      <c r="X30" s="43">
        <f>ROUND('当年度'!X30/'当年度'!$AS30*100,1)</f>
        <v>0.1</v>
      </c>
      <c r="Y30" s="43">
        <f>ROUND('当年度'!Y30/'当年度'!$AS30*100,1)</f>
        <v>33.3</v>
      </c>
      <c r="Z30" s="43">
        <f>ROUND('当年度'!Z30/'当年度'!$AS30*100,1)</f>
        <v>0</v>
      </c>
      <c r="AA30" s="43">
        <f>ROUND('当年度'!AA30/'当年度'!$AS30*100,1)</f>
        <v>0</v>
      </c>
      <c r="AB30" s="43">
        <f>ROUND('当年度'!AB30/'当年度'!$AS30*100,1)</f>
        <v>0.2</v>
      </c>
      <c r="AC30" s="43">
        <f>ROUND('当年度'!AC30/'当年度'!$AS30*100,1)</f>
        <v>0</v>
      </c>
      <c r="AD30" s="43">
        <f>ROUND('当年度'!AD30/'当年度'!$AS30*100,1)</f>
        <v>0</v>
      </c>
      <c r="AE30" s="43">
        <f>ROUND('当年度'!AE30/'当年度'!$AS30*100,1)</f>
        <v>0.6</v>
      </c>
      <c r="AF30" s="43">
        <f>ROUND('当年度'!AF30/'当年度'!$AS30*100,1)</f>
        <v>0.1</v>
      </c>
      <c r="AG30" s="43">
        <f>ROUND('当年度'!AG30/'当年度'!$AS30*100,1)</f>
        <v>0.9</v>
      </c>
      <c r="AH30" s="43">
        <f>ROUND('当年度'!AH30/'当年度'!$AS30*100,1)</f>
        <v>0</v>
      </c>
      <c r="AI30" s="43">
        <f>ROUND('当年度'!AI30/'当年度'!$AS30*100,1)</f>
        <v>0</v>
      </c>
      <c r="AJ30" s="43">
        <f>ROUND('当年度'!AJ30/'当年度'!$AS30*100,1)</f>
        <v>0</v>
      </c>
      <c r="AK30" s="43">
        <f>ROUND('当年度'!AK30/'当年度'!$AS30*100,1)</f>
        <v>1.8</v>
      </c>
      <c r="AL30" s="43">
        <f>ROUND('当年度'!AL30/'当年度'!$AS30*100,1)</f>
        <v>0.4</v>
      </c>
      <c r="AM30" s="43">
        <f>ROUND('当年度'!AM30/'当年度'!$AS30*100,1)</f>
        <v>23.6</v>
      </c>
      <c r="AN30" s="43">
        <f>ROUND('当年度'!AN30/'当年度'!$AS30*100,1)</f>
        <v>0</v>
      </c>
      <c r="AO30" s="43">
        <f>ROUND('当年度'!AO30/'当年度'!$AS30*100,1)</f>
        <v>0</v>
      </c>
      <c r="AP30" s="43">
        <f>ROUND('当年度'!AP30/'当年度'!$AS30*100,1)</f>
        <v>1.6</v>
      </c>
      <c r="AQ30" s="43">
        <f>ROUND('当年度'!AQ30/'当年度'!$AS30*100,1)</f>
        <v>0.4</v>
      </c>
      <c r="AR30" s="43"/>
      <c r="AS30" s="43">
        <f>ROUND('当年度'!AS30/'当年度'!$AS30*100,1)</f>
        <v>100</v>
      </c>
      <c r="AT30" s="2"/>
    </row>
    <row r="31" spans="2:46" ht="21" customHeight="1">
      <c r="B31" s="74" t="s">
        <v>103</v>
      </c>
      <c r="C31" s="43">
        <f>ROUND('当年度'!C31/'当年度'!$AS31*100,1)</f>
        <v>14.9</v>
      </c>
      <c r="D31" s="43">
        <f>ROUND('当年度'!D31/'当年度'!$AS31*100,1)</f>
        <v>11</v>
      </c>
      <c r="E31" s="43">
        <f>ROUND('当年度'!E31/'当年度'!$AS31*100,1)</f>
        <v>2.8</v>
      </c>
      <c r="F31" s="43">
        <f>ROUND('当年度'!F31/'当年度'!$AS31*100,1)</f>
        <v>0.6</v>
      </c>
      <c r="G31" s="43">
        <f>ROUND('当年度'!G31/'当年度'!$AS31*100,1)</f>
        <v>6.8</v>
      </c>
      <c r="H31" s="43">
        <f>ROUND('当年度'!H31/'当年度'!$AS31*100,1)</f>
        <v>5.3</v>
      </c>
      <c r="I31" s="43">
        <f>ROUND('当年度'!I31/'当年度'!$AS31*100,1)</f>
        <v>0</v>
      </c>
      <c r="J31" s="43">
        <f>ROUND('当年度'!J31/'当年度'!$AS31*100,1)</f>
        <v>1.2</v>
      </c>
      <c r="K31" s="43">
        <f>ROUND('当年度'!K31/'当年度'!$AS31*100,1)</f>
        <v>0</v>
      </c>
      <c r="L31" s="43">
        <f>ROUND('当年度'!L31/'当年度'!$AS31*100,1)</f>
        <v>0.3</v>
      </c>
      <c r="M31" s="43">
        <f>ROUND('当年度'!M31/'当年度'!$AS31*100,1)</f>
        <v>25</v>
      </c>
      <c r="N31" s="43">
        <f>ROUND('当年度'!N31/'当年度'!$AS31*100,1)</f>
        <v>2.7</v>
      </c>
      <c r="O31" s="43">
        <f>ROUND('当年度'!O31/'当年度'!$AS31*100,1)</f>
        <v>0</v>
      </c>
      <c r="P31" s="43">
        <f>ROUND('当年度'!P31/'当年度'!$AS31*100,1)</f>
        <v>0</v>
      </c>
      <c r="Q31" s="43">
        <f>ROUND('当年度'!Q31/'当年度'!$AS31*100,1)</f>
        <v>1.2</v>
      </c>
      <c r="R31" s="43">
        <f>ROUND('当年度'!R31/'当年度'!$AS31*100,1)</f>
        <v>10.7</v>
      </c>
      <c r="S31" s="43">
        <f>ROUND('当年度'!S31/'当年度'!$AS31*100,1)</f>
        <v>5.7</v>
      </c>
      <c r="T31" s="43">
        <f>ROUND('当年度'!T31/'当年度'!$AS31*100,1)</f>
        <v>1.6</v>
      </c>
      <c r="U31" s="43">
        <f>ROUND('当年度'!U31/'当年度'!$AS31*100,1)</f>
        <v>0</v>
      </c>
      <c r="V31" s="43">
        <f>ROUND('当年度'!V31/'当年度'!$AS31*100,1)</f>
        <v>0</v>
      </c>
      <c r="W31" s="43">
        <f>ROUND('当年度'!W31/'当年度'!$AS31*100,1)</f>
        <v>0.1</v>
      </c>
      <c r="X31" s="43">
        <f>ROUND('当年度'!X31/'当年度'!$AS31*100,1)</f>
        <v>0</v>
      </c>
      <c r="Y31" s="43">
        <f>ROUND('当年度'!Y31/'当年度'!$AS31*100,1)</f>
        <v>18.2</v>
      </c>
      <c r="Z31" s="43">
        <f>ROUND('当年度'!Z31/'当年度'!$AS31*100,1)</f>
        <v>0</v>
      </c>
      <c r="AA31" s="43">
        <f>ROUND('当年度'!AA31/'当年度'!$AS31*100,1)</f>
        <v>0</v>
      </c>
      <c r="AB31" s="43">
        <f>ROUND('当年度'!AB31/'当年度'!$AS31*100,1)</f>
        <v>0</v>
      </c>
      <c r="AC31" s="43">
        <f>ROUND('当年度'!AC31/'当年度'!$AS31*100,1)</f>
        <v>0</v>
      </c>
      <c r="AD31" s="43">
        <f>ROUND('当年度'!AD31/'当年度'!$AS31*100,1)</f>
        <v>0</v>
      </c>
      <c r="AE31" s="43">
        <f>ROUND('当年度'!AE31/'当年度'!$AS31*100,1)</f>
        <v>0</v>
      </c>
      <c r="AF31" s="43">
        <f>ROUND('当年度'!AF31/'当年度'!$AS31*100,1)</f>
        <v>0</v>
      </c>
      <c r="AG31" s="43">
        <f>ROUND('当年度'!AG31/'当年度'!$AS31*100,1)</f>
        <v>1</v>
      </c>
      <c r="AH31" s="43">
        <f>ROUND('当年度'!AH31/'当年度'!$AS31*100,1)</f>
        <v>0</v>
      </c>
      <c r="AI31" s="43">
        <f>ROUND('当年度'!AI31/'当年度'!$AS31*100,1)</f>
        <v>0</v>
      </c>
      <c r="AJ31" s="43">
        <f>ROUND('当年度'!AJ31/'当年度'!$AS31*100,1)</f>
        <v>0</v>
      </c>
      <c r="AK31" s="43">
        <f>ROUND('当年度'!AK31/'当年度'!$AS31*100,1)</f>
        <v>2.9</v>
      </c>
      <c r="AL31" s="43">
        <f>ROUND('当年度'!AL31/'当年度'!$AS31*100,1)</f>
        <v>0.6</v>
      </c>
      <c r="AM31" s="43">
        <f>ROUND('当年度'!AM31/'当年度'!$AS31*100,1)</f>
        <v>24.6</v>
      </c>
      <c r="AN31" s="43">
        <f>ROUND('当年度'!AN31/'当年度'!$AS31*100,1)</f>
        <v>0</v>
      </c>
      <c r="AO31" s="43">
        <f>ROUND('当年度'!AO31/'当年度'!$AS31*100,1)</f>
        <v>0</v>
      </c>
      <c r="AP31" s="43">
        <f>ROUND('当年度'!AP31/'当年度'!$AS31*100,1)</f>
        <v>2.5</v>
      </c>
      <c r="AQ31" s="43">
        <f>ROUND('当年度'!AQ31/'当年度'!$AS31*100,1)</f>
        <v>0.1</v>
      </c>
      <c r="AR31" s="43"/>
      <c r="AS31" s="43">
        <f>ROUND('当年度'!AS31/'当年度'!$AS31*100,1)</f>
        <v>100</v>
      </c>
      <c r="AT31" s="2"/>
    </row>
    <row r="32" spans="2:46" ht="21" customHeight="1">
      <c r="B32" s="74" t="s">
        <v>104</v>
      </c>
      <c r="C32" s="43">
        <f>ROUND('当年度'!C32/'当年度'!$AS32*100,1)</f>
        <v>7.2</v>
      </c>
      <c r="D32" s="43">
        <f>ROUND('当年度'!D32/'当年度'!$AS32*100,1)</f>
        <v>4.1</v>
      </c>
      <c r="E32" s="43">
        <f>ROUND('当年度'!E32/'当年度'!$AS32*100,1)</f>
        <v>2.2</v>
      </c>
      <c r="F32" s="43">
        <f>ROUND('当年度'!F32/'当年度'!$AS32*100,1)</f>
        <v>3.4</v>
      </c>
      <c r="G32" s="43">
        <f>ROUND('当年度'!G32/'当年度'!$AS32*100,1)</f>
        <v>17.4</v>
      </c>
      <c r="H32" s="43">
        <f>ROUND('当年度'!H32/'当年度'!$AS32*100,1)</f>
        <v>5.2</v>
      </c>
      <c r="I32" s="43">
        <f>ROUND('当年度'!I32/'当年度'!$AS32*100,1)</f>
        <v>0</v>
      </c>
      <c r="J32" s="43">
        <f>ROUND('当年度'!J32/'当年度'!$AS32*100,1)</f>
        <v>12.2</v>
      </c>
      <c r="K32" s="43">
        <f>ROUND('当年度'!K32/'当年度'!$AS32*100,1)</f>
        <v>0</v>
      </c>
      <c r="L32" s="43">
        <f>ROUND('当年度'!L32/'当年度'!$AS32*100,1)</f>
        <v>0</v>
      </c>
      <c r="M32" s="43">
        <f>ROUND('当年度'!M32/'当年度'!$AS32*100,1)</f>
        <v>11.5</v>
      </c>
      <c r="N32" s="43">
        <f>ROUND('当年度'!N32/'当年度'!$AS32*100,1)</f>
        <v>1.7</v>
      </c>
      <c r="O32" s="43">
        <f>ROUND('当年度'!O32/'当年度'!$AS32*100,1)</f>
        <v>0</v>
      </c>
      <c r="P32" s="43">
        <f>ROUND('当年度'!P32/'当年度'!$AS32*100,1)</f>
        <v>0</v>
      </c>
      <c r="Q32" s="43">
        <f>ROUND('当年度'!Q32/'当年度'!$AS32*100,1)</f>
        <v>0</v>
      </c>
      <c r="R32" s="43">
        <f>ROUND('当年度'!R32/'当年度'!$AS32*100,1)</f>
        <v>3.4</v>
      </c>
      <c r="S32" s="43">
        <f>ROUND('当年度'!S32/'当年度'!$AS32*100,1)</f>
        <v>4.2</v>
      </c>
      <c r="T32" s="43">
        <f>ROUND('当年度'!T32/'当年度'!$AS32*100,1)</f>
        <v>0.1</v>
      </c>
      <c r="U32" s="43">
        <f>ROUND('当年度'!U32/'当年度'!$AS32*100,1)</f>
        <v>0</v>
      </c>
      <c r="V32" s="43">
        <f>ROUND('当年度'!V32/'当年度'!$AS32*100,1)</f>
        <v>0</v>
      </c>
      <c r="W32" s="43">
        <f>ROUND('当年度'!W32/'当年度'!$AS32*100,1)</f>
        <v>0</v>
      </c>
      <c r="X32" s="43">
        <f>ROUND('当年度'!X32/'当年度'!$AS32*100,1)</f>
        <v>1.2</v>
      </c>
      <c r="Y32" s="43">
        <f>ROUND('当年度'!Y32/'当年度'!$AS32*100,1)</f>
        <v>17.3</v>
      </c>
      <c r="Z32" s="43">
        <f>ROUND('当年度'!Z32/'当年度'!$AS32*100,1)</f>
        <v>0</v>
      </c>
      <c r="AA32" s="43">
        <f>ROUND('当年度'!AA32/'当年度'!$AS32*100,1)</f>
        <v>0</v>
      </c>
      <c r="AB32" s="43">
        <f>ROUND('当年度'!AB32/'当年度'!$AS32*100,1)</f>
        <v>1.7</v>
      </c>
      <c r="AC32" s="43">
        <f>ROUND('当年度'!AC32/'当年度'!$AS32*100,1)</f>
        <v>0</v>
      </c>
      <c r="AD32" s="43">
        <f>ROUND('当年度'!AD32/'当年度'!$AS32*100,1)</f>
        <v>0</v>
      </c>
      <c r="AE32" s="43">
        <f>ROUND('当年度'!AE32/'当年度'!$AS32*100,1)</f>
        <v>0.1</v>
      </c>
      <c r="AF32" s="43">
        <f>ROUND('当年度'!AF32/'当年度'!$AS32*100,1)</f>
        <v>0</v>
      </c>
      <c r="AG32" s="43">
        <f>ROUND('当年度'!AG32/'当年度'!$AS32*100,1)</f>
        <v>3.9</v>
      </c>
      <c r="AH32" s="43">
        <f>ROUND('当年度'!AH32/'当年度'!$AS32*100,1)</f>
        <v>0</v>
      </c>
      <c r="AI32" s="43">
        <f>ROUND('当年度'!AI32/'当年度'!$AS32*100,1)</f>
        <v>0.1</v>
      </c>
      <c r="AJ32" s="43">
        <f>ROUND('当年度'!AJ32/'当年度'!$AS32*100,1)</f>
        <v>0</v>
      </c>
      <c r="AK32" s="43">
        <f>ROUND('当年度'!AK32/'当年度'!$AS32*100,1)</f>
        <v>3.1</v>
      </c>
      <c r="AL32" s="43">
        <f>ROUND('当年度'!AL32/'当年度'!$AS32*100,1)</f>
        <v>0.6</v>
      </c>
      <c r="AM32" s="43">
        <f>ROUND('当年度'!AM32/'当年度'!$AS32*100,1)</f>
        <v>23.3</v>
      </c>
      <c r="AN32" s="43">
        <f>ROUND('当年度'!AN32/'当年度'!$AS32*100,1)</f>
        <v>0</v>
      </c>
      <c r="AO32" s="43">
        <f>ROUND('当年度'!AO32/'当年度'!$AS32*100,1)</f>
        <v>0</v>
      </c>
      <c r="AP32" s="43">
        <f>ROUND('当年度'!AP32/'当年度'!$AS32*100,1)</f>
        <v>3.3</v>
      </c>
      <c r="AQ32" s="43">
        <f>ROUND('当年度'!AQ32/'当年度'!$AS32*100,1)</f>
        <v>3.8</v>
      </c>
      <c r="AR32" s="43"/>
      <c r="AS32" s="43">
        <f>ROUND('当年度'!AS32/'当年度'!$AS32*100,1)</f>
        <v>100</v>
      </c>
      <c r="AT32" s="2"/>
    </row>
    <row r="33" spans="2:46" ht="21" customHeight="1">
      <c r="B33" s="74" t="s">
        <v>54</v>
      </c>
      <c r="C33" s="43">
        <f>ROUND('当年度'!C33/'当年度'!$AS33*100,1)</f>
        <v>1.7</v>
      </c>
      <c r="D33" s="43">
        <f>ROUND('当年度'!D33/'当年度'!$AS33*100,1)</f>
        <v>1.3</v>
      </c>
      <c r="E33" s="43">
        <f>ROUND('当年度'!E33/'当年度'!$AS33*100,1)</f>
        <v>0</v>
      </c>
      <c r="F33" s="43">
        <f>ROUND('当年度'!F33/'当年度'!$AS33*100,1)</f>
        <v>2.2</v>
      </c>
      <c r="G33" s="43">
        <f>ROUND('当年度'!G33/'当年度'!$AS33*100,1)</f>
        <v>11.3</v>
      </c>
      <c r="H33" s="43">
        <f>ROUND('当年度'!H33/'当年度'!$AS33*100,1)</f>
        <v>10.5</v>
      </c>
      <c r="I33" s="43">
        <f>ROUND('当年度'!I33/'当年度'!$AS33*100,1)</f>
        <v>0</v>
      </c>
      <c r="J33" s="43">
        <f>ROUND('当年度'!J33/'当年度'!$AS33*100,1)</f>
        <v>0</v>
      </c>
      <c r="K33" s="43">
        <f>ROUND('当年度'!K33/'当年度'!$AS33*100,1)</f>
        <v>0.8</v>
      </c>
      <c r="L33" s="43">
        <f>ROUND('当年度'!L33/'当年度'!$AS33*100,1)</f>
        <v>0</v>
      </c>
      <c r="M33" s="43">
        <f>ROUND('当年度'!M33/'当年度'!$AS33*100,1)</f>
        <v>23.7</v>
      </c>
      <c r="N33" s="43">
        <f>ROUND('当年度'!N33/'当年度'!$AS33*100,1)</f>
        <v>0.7</v>
      </c>
      <c r="O33" s="43">
        <f>ROUND('当年度'!O33/'当年度'!$AS33*100,1)</f>
        <v>0.1</v>
      </c>
      <c r="P33" s="43">
        <f>ROUND('当年度'!P33/'当年度'!$AS33*100,1)</f>
        <v>0</v>
      </c>
      <c r="Q33" s="43">
        <f>ROUND('当年度'!Q33/'当年度'!$AS33*100,1)</f>
        <v>0.9</v>
      </c>
      <c r="R33" s="43">
        <f>ROUND('当年度'!R33/'当年度'!$AS33*100,1)</f>
        <v>0</v>
      </c>
      <c r="S33" s="43">
        <f>ROUND('当年度'!S33/'当年度'!$AS33*100,1)</f>
        <v>8</v>
      </c>
      <c r="T33" s="43">
        <f>ROUND('当年度'!T33/'当年度'!$AS33*100,1)</f>
        <v>0</v>
      </c>
      <c r="U33" s="43">
        <f>ROUND('当年度'!U33/'当年度'!$AS33*100,1)</f>
        <v>1</v>
      </c>
      <c r="V33" s="43">
        <f>ROUND('当年度'!V33/'当年度'!$AS33*100,1)</f>
        <v>0.2</v>
      </c>
      <c r="W33" s="43">
        <f>ROUND('当年度'!W33/'当年度'!$AS33*100,1)</f>
        <v>0.2</v>
      </c>
      <c r="X33" s="43">
        <f>ROUND('当年度'!X33/'当年度'!$AS33*100,1)</f>
        <v>0</v>
      </c>
      <c r="Y33" s="43">
        <f>ROUND('当年度'!Y33/'当年度'!$AS33*100,1)</f>
        <v>21.1</v>
      </c>
      <c r="Z33" s="43">
        <f>ROUND('当年度'!Z33/'当年度'!$AS33*100,1)</f>
        <v>0</v>
      </c>
      <c r="AA33" s="43">
        <f>ROUND('当年度'!AA33/'当年度'!$AS33*100,1)</f>
        <v>0</v>
      </c>
      <c r="AB33" s="43">
        <f>ROUND('当年度'!AB33/'当年度'!$AS33*100,1)</f>
        <v>0.2</v>
      </c>
      <c r="AC33" s="43">
        <f>ROUND('当年度'!AC33/'当年度'!$AS33*100,1)</f>
        <v>0</v>
      </c>
      <c r="AD33" s="43">
        <f>ROUND('当年度'!AD33/'当年度'!$AS33*100,1)</f>
        <v>0</v>
      </c>
      <c r="AE33" s="43">
        <f>ROUND('当年度'!AE33/'当年度'!$AS33*100,1)</f>
        <v>0.1</v>
      </c>
      <c r="AF33" s="43">
        <f>ROUND('当年度'!AF33/'当年度'!$AS33*100,1)</f>
        <v>0.1</v>
      </c>
      <c r="AG33" s="43">
        <f>ROUND('当年度'!AG33/'当年度'!$AS33*100,1)</f>
        <v>2.1</v>
      </c>
      <c r="AH33" s="43">
        <f>ROUND('当年度'!AH33/'当年度'!$AS33*100,1)</f>
        <v>0</v>
      </c>
      <c r="AI33" s="43">
        <f>ROUND('当年度'!AI33/'当年度'!$AS33*100,1)</f>
        <v>0.1</v>
      </c>
      <c r="AJ33" s="43">
        <f>ROUND('当年度'!AJ33/'当年度'!$AS33*100,1)</f>
        <v>0</v>
      </c>
      <c r="AK33" s="43">
        <f>ROUND('当年度'!AK33/'当年度'!$AS33*100,1)</f>
        <v>3.6</v>
      </c>
      <c r="AL33" s="43">
        <f>ROUND('当年度'!AL33/'当年度'!$AS33*100,1)</f>
        <v>0.7</v>
      </c>
      <c r="AM33" s="43">
        <f>ROUND('当年度'!AM33/'当年度'!$AS33*100,1)</f>
        <v>28.9</v>
      </c>
      <c r="AN33" s="43">
        <f>ROUND('当年度'!AN33/'当年度'!$AS33*100,1)</f>
        <v>0.1</v>
      </c>
      <c r="AO33" s="43">
        <f>ROUND('当年度'!AO33/'当年度'!$AS33*100,1)</f>
        <v>0</v>
      </c>
      <c r="AP33" s="43">
        <f>ROUND('当年度'!AP33/'当年度'!$AS33*100,1)</f>
        <v>4.2</v>
      </c>
      <c r="AQ33" s="43">
        <f>ROUND('当年度'!AQ33/'当年度'!$AS33*100,1)</f>
        <v>0</v>
      </c>
      <c r="AR33" s="43"/>
      <c r="AS33" s="43">
        <f>ROUND('当年度'!AS33/'当年度'!$AS33*100,1)</f>
        <v>100</v>
      </c>
      <c r="AT33" s="2"/>
    </row>
    <row r="34" spans="2:46" ht="21" customHeight="1">
      <c r="B34" s="91" t="s">
        <v>55</v>
      </c>
      <c r="C34" s="92">
        <f>ROUND('当年度'!C34/'当年度'!$AS34*100,1)</f>
        <v>5</v>
      </c>
      <c r="D34" s="92">
        <f>ROUND('当年度'!D34/'当年度'!$AS34*100,1)</f>
        <v>3.8</v>
      </c>
      <c r="E34" s="92">
        <f>ROUND('当年度'!E34/'当年度'!$AS34*100,1)</f>
        <v>0</v>
      </c>
      <c r="F34" s="92">
        <f>ROUND('当年度'!F34/'当年度'!$AS34*100,1)</f>
        <v>0.6</v>
      </c>
      <c r="G34" s="92">
        <f>ROUND('当年度'!G34/'当年度'!$AS34*100,1)</f>
        <v>7.4</v>
      </c>
      <c r="H34" s="92">
        <f>ROUND('当年度'!H34/'当年度'!$AS34*100,1)</f>
        <v>7</v>
      </c>
      <c r="I34" s="92">
        <f>ROUND('当年度'!I34/'当年度'!$AS34*100,1)</f>
        <v>0.2</v>
      </c>
      <c r="J34" s="92">
        <f>ROUND('当年度'!J34/'当年度'!$AS34*100,1)</f>
        <v>0.2</v>
      </c>
      <c r="K34" s="92">
        <f>ROUND('当年度'!K34/'当年度'!$AS34*100,1)</f>
        <v>0</v>
      </c>
      <c r="L34" s="92">
        <f>ROUND('当年度'!L34/'当年度'!$AS34*100,1)</f>
        <v>0</v>
      </c>
      <c r="M34" s="92">
        <f>ROUND('当年度'!M34/'当年度'!$AS34*100,1)</f>
        <v>46.2</v>
      </c>
      <c r="N34" s="92">
        <f>ROUND('当年度'!N34/'当年度'!$AS34*100,1)</f>
        <v>2</v>
      </c>
      <c r="O34" s="92">
        <f>ROUND('当年度'!O34/'当年度'!$AS34*100,1)</f>
        <v>12.7</v>
      </c>
      <c r="P34" s="92">
        <f>ROUND('当年度'!P34/'当年度'!$AS34*100,1)</f>
        <v>0</v>
      </c>
      <c r="Q34" s="92">
        <f>ROUND('当年度'!Q34/'当年度'!$AS34*100,1)</f>
        <v>1</v>
      </c>
      <c r="R34" s="92">
        <f>ROUND('当年度'!R34/'当年度'!$AS34*100,1)</f>
        <v>20</v>
      </c>
      <c r="S34" s="92">
        <f>ROUND('当年度'!S34/'当年度'!$AS34*100,1)</f>
        <v>1.6</v>
      </c>
      <c r="T34" s="92">
        <f>ROUND('当年度'!T34/'当年度'!$AS34*100,1)</f>
        <v>0.3</v>
      </c>
      <c r="U34" s="92">
        <f>ROUND('当年度'!U34/'当年度'!$AS34*100,1)</f>
        <v>1.6</v>
      </c>
      <c r="V34" s="92">
        <f>ROUND('当年度'!V34/'当年度'!$AS34*100,1)</f>
        <v>0</v>
      </c>
      <c r="W34" s="92">
        <f>ROUND('当年度'!W34/'当年度'!$AS34*100,1)</f>
        <v>0</v>
      </c>
      <c r="X34" s="92">
        <f>ROUND('当年度'!X34/'当年度'!$AS34*100,1)</f>
        <v>1.2</v>
      </c>
      <c r="Y34" s="92">
        <f>ROUND('当年度'!Y34/'当年度'!$AS34*100,1)</f>
        <v>0</v>
      </c>
      <c r="Z34" s="92">
        <f>ROUND('当年度'!Z34/'当年度'!$AS34*100,1)</f>
        <v>0</v>
      </c>
      <c r="AA34" s="92">
        <f>ROUND('当年度'!AA34/'当年度'!$AS34*100,1)</f>
        <v>0</v>
      </c>
      <c r="AB34" s="92">
        <f>ROUND('当年度'!AB34/'当年度'!$AS34*100,1)</f>
        <v>0.4</v>
      </c>
      <c r="AC34" s="92">
        <f>ROUND('当年度'!AC34/'当年度'!$AS34*100,1)</f>
        <v>0</v>
      </c>
      <c r="AD34" s="92">
        <f>ROUND('当年度'!AD34/'当年度'!$AS34*100,1)</f>
        <v>0</v>
      </c>
      <c r="AE34" s="92">
        <f>ROUND('当年度'!AE34/'当年度'!$AS34*100,1)</f>
        <v>0</v>
      </c>
      <c r="AF34" s="92">
        <f>ROUND('当年度'!AF34/'当年度'!$AS34*100,1)</f>
        <v>0</v>
      </c>
      <c r="AG34" s="92">
        <f>ROUND('当年度'!AG34/'当年度'!$AS34*100,1)</f>
        <v>1</v>
      </c>
      <c r="AH34" s="92">
        <f>ROUND('当年度'!AH34/'当年度'!$AS34*100,1)</f>
        <v>0</v>
      </c>
      <c r="AI34" s="92">
        <f>ROUND('当年度'!AI34/'当年度'!$AS34*100,1)</f>
        <v>0.1</v>
      </c>
      <c r="AJ34" s="92">
        <f>ROUND('当年度'!AJ34/'当年度'!$AS34*100,1)</f>
        <v>0</v>
      </c>
      <c r="AK34" s="92">
        <f>ROUND('当年度'!AK34/'当年度'!$AS34*100,1)</f>
        <v>2.3</v>
      </c>
      <c r="AL34" s="92">
        <f>ROUND('当年度'!AL34/'当年度'!$AS34*100,1)</f>
        <v>0.6</v>
      </c>
      <c r="AM34" s="92">
        <f>ROUND('当年度'!AM34/'当年度'!$AS34*100,1)</f>
        <v>31</v>
      </c>
      <c r="AN34" s="92">
        <f>ROUND('当年度'!AN34/'当年度'!$AS34*100,1)</f>
        <v>0</v>
      </c>
      <c r="AO34" s="92">
        <f>ROUND('当年度'!AO34/'当年度'!$AS34*100,1)</f>
        <v>0</v>
      </c>
      <c r="AP34" s="92">
        <f>ROUND('当年度'!AP34/'当年度'!$AS34*100,1)</f>
        <v>4.3</v>
      </c>
      <c r="AQ34" s="92">
        <f>ROUND('当年度'!AQ34/'当年度'!$AS34*100,1)</f>
        <v>0</v>
      </c>
      <c r="AR34" s="92"/>
      <c r="AS34" s="92">
        <f>ROUND('当年度'!AS34/'当年度'!$AS34*100,1)</f>
        <v>100</v>
      </c>
      <c r="AT34" s="2"/>
    </row>
    <row r="35" spans="2:46" ht="21" customHeight="1">
      <c r="B35" s="77" t="s">
        <v>59</v>
      </c>
      <c r="C35" s="93">
        <f>ROUND('当年度'!C35/'当年度'!$AS35*100,1)</f>
        <v>6.8</v>
      </c>
      <c r="D35" s="93">
        <f>ROUND('当年度'!D35/'当年度'!$AS35*100,1)</f>
        <v>3.2</v>
      </c>
      <c r="E35" s="93">
        <f>ROUND('当年度'!E35/'当年度'!$AS35*100,1)</f>
        <v>2</v>
      </c>
      <c r="F35" s="93">
        <f>ROUND('当年度'!F35/'当年度'!$AS35*100,1)</f>
        <v>0.3</v>
      </c>
      <c r="G35" s="93">
        <f>ROUND('当年度'!G35/'当年度'!$AS35*100,1)</f>
        <v>11.9</v>
      </c>
      <c r="H35" s="93">
        <f>ROUND('当年度'!H35/'当年度'!$AS35*100,1)</f>
        <v>6.3</v>
      </c>
      <c r="I35" s="93">
        <f>ROUND('当年度'!I35/'当年度'!$AS35*100,1)</f>
        <v>0.5</v>
      </c>
      <c r="J35" s="93">
        <f>ROUND('当年度'!J35/'当年度'!$AS35*100,1)</f>
        <v>4.8</v>
      </c>
      <c r="K35" s="93">
        <f>ROUND('当年度'!K35/'当年度'!$AS35*100,1)</f>
        <v>0.3</v>
      </c>
      <c r="L35" s="93">
        <f>ROUND('当年度'!L35/'当年度'!$AS35*100,1)</f>
        <v>0</v>
      </c>
      <c r="M35" s="93">
        <f>ROUND('当年度'!M35/'当年度'!$AS35*100,1)</f>
        <v>38.1</v>
      </c>
      <c r="N35" s="93">
        <f>ROUND('当年度'!N35/'当年度'!$AS35*100,1)</f>
        <v>3.1</v>
      </c>
      <c r="O35" s="93">
        <f>ROUND('当年度'!O35/'当年度'!$AS35*100,1)</f>
        <v>1.1</v>
      </c>
      <c r="P35" s="93">
        <f>ROUND('当年度'!P35/'当年度'!$AS35*100,1)</f>
        <v>0.3</v>
      </c>
      <c r="Q35" s="93">
        <f>ROUND('当年度'!Q35/'当年度'!$AS35*100,1)</f>
        <v>0.4</v>
      </c>
      <c r="R35" s="93">
        <f>ROUND('当年度'!R35/'当年度'!$AS35*100,1)</f>
        <v>11.6</v>
      </c>
      <c r="S35" s="93">
        <f>ROUND('当年度'!S35/'当年度'!$AS35*100,1)</f>
        <v>11.2</v>
      </c>
      <c r="T35" s="93">
        <f>ROUND('当年度'!T35/'当年度'!$AS35*100,1)</f>
        <v>0.6</v>
      </c>
      <c r="U35" s="93">
        <f>ROUND('当年度'!U35/'当年度'!$AS35*100,1)</f>
        <v>1</v>
      </c>
      <c r="V35" s="93">
        <f>ROUND('当年度'!V35/'当年度'!$AS35*100,1)</f>
        <v>0</v>
      </c>
      <c r="W35" s="93">
        <f>ROUND('当年度'!W35/'当年度'!$AS35*100,1)</f>
        <v>0.8</v>
      </c>
      <c r="X35" s="93">
        <f>ROUND('当年度'!X35/'当年度'!$AS35*100,1)</f>
        <v>0.4</v>
      </c>
      <c r="Y35" s="93">
        <f>ROUND('当年度'!Y35/'当年度'!$AS35*100,1)</f>
        <v>1.2</v>
      </c>
      <c r="Z35" s="93">
        <f>ROUND('当年度'!Z35/'当年度'!$AS35*100,1)</f>
        <v>1.2</v>
      </c>
      <c r="AA35" s="93">
        <f>ROUND('当年度'!AA35/'当年度'!$AS35*100,1)</f>
        <v>0.1</v>
      </c>
      <c r="AB35" s="93">
        <f>ROUND('当年度'!AB35/'当年度'!$AS35*100,1)</f>
        <v>0.6</v>
      </c>
      <c r="AC35" s="93">
        <f>ROUND('当年度'!AC35/'当年度'!$AS35*100,1)</f>
        <v>1.1</v>
      </c>
      <c r="AD35" s="93">
        <f>ROUND('当年度'!AD35/'当年度'!$AS35*100,1)</f>
        <v>0.1</v>
      </c>
      <c r="AE35" s="93">
        <f>ROUND('当年度'!AE35/'当年度'!$AS35*100,1)</f>
        <v>0.2</v>
      </c>
      <c r="AF35" s="93">
        <f>ROUND('当年度'!AF35/'当年度'!$AS35*100,1)</f>
        <v>0.1</v>
      </c>
      <c r="AG35" s="93">
        <f>ROUND('当年度'!AG35/'当年度'!$AS35*100,1)</f>
        <v>2.7</v>
      </c>
      <c r="AH35" s="93">
        <f>ROUND('当年度'!AH35/'当年度'!$AS35*100,1)</f>
        <v>0.1</v>
      </c>
      <c r="AI35" s="93">
        <f>ROUND('当年度'!AI35/'当年度'!$AS35*100,1)</f>
        <v>0.2</v>
      </c>
      <c r="AJ35" s="93">
        <f>ROUND('当年度'!AJ35/'当年度'!$AS35*100,1)</f>
        <v>0</v>
      </c>
      <c r="AK35" s="93">
        <f>ROUND('当年度'!AK35/'当年度'!$AS35*100,1)</f>
        <v>7.6</v>
      </c>
      <c r="AL35" s="93">
        <f>ROUND('当年度'!AL35/'当年度'!$AS35*100,1)</f>
        <v>0.9</v>
      </c>
      <c r="AM35" s="93">
        <f>ROUND('当年度'!AM35/'当年度'!$AS35*100,1)</f>
        <v>22.5</v>
      </c>
      <c r="AN35" s="93">
        <f>ROUND('当年度'!AN35/'当年度'!$AS35*100,1)</f>
        <v>0</v>
      </c>
      <c r="AO35" s="93">
        <f>ROUND('当年度'!AO35/'当年度'!$AS35*100,1)</f>
        <v>0.1</v>
      </c>
      <c r="AP35" s="93">
        <f>ROUND('当年度'!AP35/'当年度'!$AS35*100,1)</f>
        <v>0.6</v>
      </c>
      <c r="AQ35" s="93">
        <f>ROUND('当年度'!AQ35/'当年度'!$AS35*100,1)</f>
        <v>1.4</v>
      </c>
      <c r="AR35" s="93"/>
      <c r="AS35" s="93">
        <f>ROUND('当年度'!AS35/'当年度'!$AS35*100,1)</f>
        <v>100</v>
      </c>
      <c r="AT35" s="2"/>
    </row>
    <row r="36" spans="2:46" ht="21" customHeight="1">
      <c r="B36" s="83" t="s">
        <v>60</v>
      </c>
      <c r="C36" s="44">
        <f>ROUND('当年度'!C36/'当年度'!$AS36*100,1)</f>
        <v>4.9</v>
      </c>
      <c r="D36" s="44">
        <f>ROUND('当年度'!D36/'当年度'!$AS36*100,1)</f>
        <v>3.1</v>
      </c>
      <c r="E36" s="44">
        <f>ROUND('当年度'!E36/'当年度'!$AS36*100,1)</f>
        <v>2</v>
      </c>
      <c r="F36" s="44">
        <f>ROUND('当年度'!F36/'当年度'!$AS36*100,1)</f>
        <v>1</v>
      </c>
      <c r="G36" s="44">
        <f>ROUND('当年度'!G36/'当年度'!$AS36*100,1)</f>
        <v>9.2</v>
      </c>
      <c r="H36" s="44">
        <f>ROUND('当年度'!H36/'当年度'!$AS36*100,1)</f>
        <v>6.4</v>
      </c>
      <c r="I36" s="44">
        <f>ROUND('当年度'!I36/'当年度'!$AS36*100,1)</f>
        <v>0.2</v>
      </c>
      <c r="J36" s="44">
        <f>ROUND('当年度'!J36/'当年度'!$AS36*100,1)</f>
        <v>2.4</v>
      </c>
      <c r="K36" s="44">
        <f>ROUND('当年度'!K36/'当年度'!$AS36*100,1)</f>
        <v>0.1</v>
      </c>
      <c r="L36" s="44">
        <f>ROUND('当年度'!L36/'当年度'!$AS36*100,1)</f>
        <v>0.2</v>
      </c>
      <c r="M36" s="44">
        <f>ROUND('当年度'!M36/'当年度'!$AS36*100,1)</f>
        <v>27.5</v>
      </c>
      <c r="N36" s="44">
        <f>ROUND('当年度'!N36/'当年度'!$AS36*100,1)</f>
        <v>3.9</v>
      </c>
      <c r="O36" s="44">
        <f>ROUND('当年度'!O36/'当年度'!$AS36*100,1)</f>
        <v>1.3</v>
      </c>
      <c r="P36" s="44">
        <f>ROUND('当年度'!P36/'当年度'!$AS36*100,1)</f>
        <v>0.3</v>
      </c>
      <c r="Q36" s="44">
        <f>ROUND('当年度'!Q36/'当年度'!$AS36*100,1)</f>
        <v>0.5</v>
      </c>
      <c r="R36" s="44">
        <f>ROUND('当年度'!R36/'当年度'!$AS36*100,1)</f>
        <v>8.8</v>
      </c>
      <c r="S36" s="44">
        <f>ROUND('当年度'!S36/'当年度'!$AS36*100,1)</f>
        <v>7</v>
      </c>
      <c r="T36" s="44">
        <f>ROUND('当年度'!T36/'当年度'!$AS36*100,1)</f>
        <v>0.5</v>
      </c>
      <c r="U36" s="44">
        <f>ROUND('当年度'!U36/'当年度'!$AS36*100,1)</f>
        <v>0.4</v>
      </c>
      <c r="V36" s="44">
        <f>ROUND('当年度'!V36/'当年度'!$AS36*100,1)</f>
        <v>0</v>
      </c>
      <c r="W36" s="44">
        <f>ROUND('当年度'!W36/'当年度'!$AS36*100,1)</f>
        <v>0.4</v>
      </c>
      <c r="X36" s="44">
        <f>ROUND('当年度'!X36/'当年度'!$AS36*100,1)</f>
        <v>1</v>
      </c>
      <c r="Y36" s="44">
        <f>ROUND('当年度'!Y36/'当年度'!$AS36*100,1)</f>
        <v>10.7</v>
      </c>
      <c r="Z36" s="44">
        <f>ROUND('当年度'!Z36/'当年度'!$AS36*100,1)</f>
        <v>0.8</v>
      </c>
      <c r="AA36" s="44">
        <f>ROUND('当年度'!AA36/'当年度'!$AS36*100,1)</f>
        <v>0</v>
      </c>
      <c r="AB36" s="44">
        <f>ROUND('当年度'!AB36/'当年度'!$AS36*100,1)</f>
        <v>1.2</v>
      </c>
      <c r="AC36" s="44">
        <f>ROUND('当年度'!AC36/'当年度'!$AS36*100,1)</f>
        <v>0</v>
      </c>
      <c r="AD36" s="44">
        <f>ROUND('当年度'!AD36/'当年度'!$AS36*100,1)</f>
        <v>0</v>
      </c>
      <c r="AE36" s="44">
        <f>ROUND('当年度'!AE36/'当年度'!$AS36*100,1)</f>
        <v>0.2</v>
      </c>
      <c r="AF36" s="44">
        <f>ROUND('当年度'!AF36/'当年度'!$AS36*100,1)</f>
        <v>0.1</v>
      </c>
      <c r="AG36" s="44">
        <f>ROUND('当年度'!AG36/'当年度'!$AS36*100,1)</f>
        <v>2.5</v>
      </c>
      <c r="AH36" s="44">
        <f>ROUND('当年度'!AH36/'当年度'!$AS36*100,1)</f>
        <v>0</v>
      </c>
      <c r="AI36" s="44">
        <f>ROUND('当年度'!AI36/'当年度'!$AS36*100,1)</f>
        <v>0.1</v>
      </c>
      <c r="AJ36" s="44">
        <f>ROUND('当年度'!AJ36/'当年度'!$AS36*100,1)</f>
        <v>0</v>
      </c>
      <c r="AK36" s="44">
        <f>ROUND('当年度'!AK36/'当年度'!$AS36*100,1)</f>
        <v>5.5</v>
      </c>
      <c r="AL36" s="44">
        <f>ROUND('当年度'!AL36/'当年度'!$AS36*100,1)</f>
        <v>0.7</v>
      </c>
      <c r="AM36" s="44">
        <f>ROUND('当年度'!AM36/'当年度'!$AS36*100,1)</f>
        <v>29.8</v>
      </c>
      <c r="AN36" s="44">
        <f>ROUND('当年度'!AN36/'当年度'!$AS36*100,1)</f>
        <v>0</v>
      </c>
      <c r="AO36" s="44">
        <f>ROUND('当年度'!AO36/'当年度'!$AS36*100,1)</f>
        <v>0</v>
      </c>
      <c r="AP36" s="44">
        <f>ROUND('当年度'!AP36/'当年度'!$AS36*100,1)</f>
        <v>1.6</v>
      </c>
      <c r="AQ36" s="44">
        <f>ROUND('当年度'!AQ36/'当年度'!$AS36*100,1)</f>
        <v>1.3</v>
      </c>
      <c r="AR36" s="44"/>
      <c r="AS36" s="44">
        <f>ROUND('当年度'!AS36/'当年度'!$AS36*100,1)</f>
        <v>100</v>
      </c>
      <c r="AT36" s="2"/>
    </row>
    <row r="37" spans="2:46" ht="21" customHeight="1">
      <c r="B37" s="83" t="s">
        <v>61</v>
      </c>
      <c r="C37" s="44">
        <f>ROUND('当年度'!C37/'当年度'!$AS37*100,1)</f>
        <v>6.5</v>
      </c>
      <c r="D37" s="44">
        <f>ROUND('当年度'!D37/'当年度'!$AS37*100,1)</f>
        <v>3.2</v>
      </c>
      <c r="E37" s="44">
        <f>ROUND('当年度'!E37/'当年度'!$AS37*100,1)</f>
        <v>2</v>
      </c>
      <c r="F37" s="44">
        <f>ROUND('当年度'!F37/'当年度'!$AS37*100,1)</f>
        <v>0.4</v>
      </c>
      <c r="G37" s="44">
        <f>ROUND('当年度'!G37/'当年度'!$AS37*100,1)</f>
        <v>11.5</v>
      </c>
      <c r="H37" s="44">
        <f>ROUND('当年度'!H37/'当年度'!$AS37*100,1)</f>
        <v>6.3</v>
      </c>
      <c r="I37" s="44">
        <f>ROUND('当年度'!I37/'当年度'!$AS37*100,1)</f>
        <v>0.5</v>
      </c>
      <c r="J37" s="44">
        <f>ROUND('当年度'!J37/'当年度'!$AS37*100,1)</f>
        <v>4.5</v>
      </c>
      <c r="K37" s="44">
        <f>ROUND('当年度'!K37/'当年度'!$AS37*100,1)</f>
        <v>0.3</v>
      </c>
      <c r="L37" s="44">
        <f>ROUND('当年度'!L37/'当年度'!$AS37*100,1)</f>
        <v>0</v>
      </c>
      <c r="M37" s="44">
        <f>ROUND('当年度'!M37/'当年度'!$AS37*100,1)</f>
        <v>36.7</v>
      </c>
      <c r="N37" s="44">
        <f>ROUND('当年度'!N37/'当年度'!$AS37*100,1)</f>
        <v>3.2</v>
      </c>
      <c r="O37" s="44">
        <f>ROUND('当年度'!O37/'当年度'!$AS37*100,1)</f>
        <v>1.1</v>
      </c>
      <c r="P37" s="44">
        <f>ROUND('当年度'!P37/'当年度'!$AS37*100,1)</f>
        <v>0.3</v>
      </c>
      <c r="Q37" s="44">
        <f>ROUND('当年度'!Q37/'当年度'!$AS37*100,1)</f>
        <v>0.4</v>
      </c>
      <c r="R37" s="44">
        <f>ROUND('当年度'!R37/'当年度'!$AS37*100,1)</f>
        <v>11.2</v>
      </c>
      <c r="S37" s="44">
        <f>ROUND('当年度'!S37/'当年度'!$AS37*100,1)</f>
        <v>10.6</v>
      </c>
      <c r="T37" s="44">
        <f>ROUND('当年度'!T37/'当年度'!$AS37*100,1)</f>
        <v>0.6</v>
      </c>
      <c r="U37" s="44">
        <f>ROUND('当年度'!U37/'当年度'!$AS37*100,1)</f>
        <v>0.9</v>
      </c>
      <c r="V37" s="44">
        <f>ROUND('当年度'!V37/'当年度'!$AS37*100,1)</f>
        <v>0</v>
      </c>
      <c r="W37" s="44">
        <f>ROUND('当年度'!W37/'当年度'!$AS37*100,1)</f>
        <v>0.8</v>
      </c>
      <c r="X37" s="44">
        <f>ROUND('当年度'!X37/'当年度'!$AS37*100,1)</f>
        <v>0.5</v>
      </c>
      <c r="Y37" s="44">
        <f>ROUND('当年度'!Y37/'当年度'!$AS37*100,1)</f>
        <v>2.5</v>
      </c>
      <c r="Z37" s="44">
        <f>ROUND('当年度'!Z37/'当年度'!$AS37*100,1)</f>
        <v>1.1</v>
      </c>
      <c r="AA37" s="44">
        <f>ROUND('当年度'!AA37/'当年度'!$AS37*100,1)</f>
        <v>0.1</v>
      </c>
      <c r="AB37" s="44">
        <f>ROUND('当年度'!AB37/'当年度'!$AS37*100,1)</f>
        <v>0.7</v>
      </c>
      <c r="AC37" s="44">
        <f>ROUND('当年度'!AC37/'当年度'!$AS37*100,1)</f>
        <v>1</v>
      </c>
      <c r="AD37" s="44">
        <f>ROUND('当年度'!AD37/'当年度'!$AS37*100,1)</f>
        <v>0.1</v>
      </c>
      <c r="AE37" s="44">
        <f>ROUND('当年度'!AE37/'当年度'!$AS37*100,1)</f>
        <v>0.2</v>
      </c>
      <c r="AF37" s="44">
        <f>ROUND('当年度'!AF37/'当年度'!$AS37*100,1)</f>
        <v>0.1</v>
      </c>
      <c r="AG37" s="44">
        <f>ROUND('当年度'!AG37/'当年度'!$AS37*100,1)</f>
        <v>2.7</v>
      </c>
      <c r="AH37" s="44">
        <f>ROUND('当年度'!AH37/'当年度'!$AS37*100,1)</f>
        <v>0.1</v>
      </c>
      <c r="AI37" s="44">
        <f>ROUND('当年度'!AI37/'当年度'!$AS37*100,1)</f>
        <v>0.2</v>
      </c>
      <c r="AJ37" s="44">
        <f>ROUND('当年度'!AJ37/'当年度'!$AS37*100,1)</f>
        <v>0</v>
      </c>
      <c r="AK37" s="44">
        <f>ROUND('当年度'!AK37/'当年度'!$AS37*100,1)</f>
        <v>7.3</v>
      </c>
      <c r="AL37" s="44">
        <f>ROUND('当年度'!AL37/'当年度'!$AS37*100,1)</f>
        <v>0.9</v>
      </c>
      <c r="AM37" s="44">
        <f>ROUND('当年度'!AM37/'当年度'!$AS37*100,1)</f>
        <v>23.5</v>
      </c>
      <c r="AN37" s="44">
        <f>ROUND('当年度'!AN37/'当年度'!$AS37*100,1)</f>
        <v>0</v>
      </c>
      <c r="AO37" s="44">
        <f>ROUND('当年度'!AO37/'当年度'!$AS37*100,1)</f>
        <v>0.1</v>
      </c>
      <c r="AP37" s="44">
        <f>ROUND('当年度'!AP37/'当年度'!$AS37*100,1)</f>
        <v>0.7</v>
      </c>
      <c r="AQ37" s="44">
        <f>ROUND('当年度'!AQ37/'当年度'!$AS37*100,1)</f>
        <v>1.4</v>
      </c>
      <c r="AR37" s="44"/>
      <c r="AS37" s="44">
        <f>ROUND('当年度'!AS37/'当年度'!$AS37*100,1)</f>
        <v>100</v>
      </c>
      <c r="AT37" s="2"/>
    </row>
    <row r="38" spans="3:33" ht="21" customHeight="1">
      <c r="C38" s="3" t="s">
        <v>73</v>
      </c>
      <c r="R38" s="3" t="s">
        <v>73</v>
      </c>
      <c r="X38" s="3"/>
      <c r="AE38" s="3"/>
      <c r="AG38" s="3" t="s">
        <v>73</v>
      </c>
    </row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地方債現在高の状況（２０年度構成比）</oddHeader>
  </headerFooter>
  <colBreaks count="1" manualBreakCount="1">
    <brk id="1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2009-08-24T08:48:16Z</cp:lastPrinted>
  <dcterms:created xsi:type="dcterms:W3CDTF">1999-09-10T06:56:20Z</dcterms:created>
  <dcterms:modified xsi:type="dcterms:W3CDTF">2009-11-25T23:31:43Z</dcterms:modified>
  <cp:category/>
  <cp:version/>
  <cp:contentType/>
  <cp:contentStatus/>
</cp:coreProperties>
</file>