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'構成比'!$C$2:$Q$38</definedName>
    <definedName name="_xlnm.Print_Area" localSheetId="1">'前年度'!$C$2:$Q$38</definedName>
    <definedName name="_xlnm.Print_Area" localSheetId="2">'増減額'!$C$2:$Q$38</definedName>
    <definedName name="_xlnm.Print_Area" localSheetId="3">'増減率'!$C$2:$Q$38</definedName>
    <definedName name="_xlnm.Print_Area" localSheetId="0">'当年度'!$C$2:$Q$38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<sst xmlns="http://schemas.openxmlformats.org/spreadsheetml/2006/main" count="246" uniqueCount="59">
  <si>
    <t>(単位:千円)</t>
  </si>
  <si>
    <t>(単位：％)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</si>
  <si>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</si>
  <si>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</si>
  <si>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</si>
  <si>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</si>
  <si>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</si>
  <si>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</si>
  <si>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</si>
  <si>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</si>
  <si>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</si>
  <si>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</si>
  <si>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</si>
  <si>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</si>
  <si>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</si>
  <si>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繰上充用金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</si>
  <si>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</si>
  <si>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</si>
  <si>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</si>
  <si>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</si>
  <si>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</si>
  <si>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</si>
  <si>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</si>
  <si>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</si>
  <si>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</si>
  <si>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</si>
  <si>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</si>
  <si>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</si>
  <si>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</si>
  <si>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</si>
  <si>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</si>
  <si>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</si>
  <si>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</si>
  <si>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</si>
  <si>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</si>
  <si>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</si>
  <si>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</si>
  <si>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</si>
  <si>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</si>
  <si>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</si>
  <si>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</si>
  <si>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</si>
  <si>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</si>
  <si>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</si>
  <si>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&lt;市 平 均&gt;</t>
  </si>
  <si>
    <t>&lt;町村平均&gt;</t>
  </si>
  <si>
    <t>&lt;県 平 均&gt;</t>
  </si>
  <si>
    <t>当年度</t>
  </si>
  <si>
    <t>増減額</t>
  </si>
  <si>
    <t>増減率</t>
  </si>
  <si>
    <t>構成比</t>
  </si>
  <si>
    <t>* 加重平均</t>
  </si>
  <si>
    <t>いなべ市</t>
  </si>
  <si>
    <t>前年度</t>
  </si>
  <si>
    <t>大 紀 町</t>
  </si>
  <si>
    <t>志 摩 市</t>
  </si>
  <si>
    <t>伊 賀 市</t>
  </si>
  <si>
    <t>南伊勢町</t>
  </si>
  <si>
    <t>紀 北 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</si>
</sst>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</numFmts>
  <fonts count="5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1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 horizontal="right"/>
      <protection/>
    </xf>
    <xf numFmtId="37" fontId="0" fillId="0" borderId="2" xfId="0" applyBorder="1" applyAlignment="1">
      <alignment/>
    </xf>
    <xf numFmtId="37" fontId="0" fillId="0" borderId="3" xfId="0" applyBorder="1" applyAlignment="1" applyProtection="1">
      <alignment horizontal="center"/>
      <protection/>
    </xf>
    <xf numFmtId="37" fontId="0" fillId="0" borderId="4" xfId="0" applyBorder="1" applyAlignment="1">
      <alignment/>
    </xf>
    <xf numFmtId="37" fontId="0" fillId="0" borderId="5" xfId="0" applyBorder="1" applyAlignment="1" applyProtection="1">
      <alignment/>
      <protection/>
    </xf>
    <xf numFmtId="37" fontId="0" fillId="0" borderId="6" xfId="0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179" fontId="4" fillId="0" borderId="7" xfId="0" applyNumberFormat="1" applyFont="1" applyBorder="1" applyAlignment="1" applyProtection="1">
      <alignment/>
      <protection locked="0"/>
    </xf>
    <xf numFmtId="176" fontId="0" fillId="0" borderId="8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7" xfId="0" applyNumberFormat="1" applyBorder="1" applyAlignment="1" applyProtection="1">
      <alignment/>
      <protection/>
    </xf>
    <xf numFmtId="37" fontId="0" fillId="0" borderId="9" xfId="0" applyBorder="1" applyAlignment="1">
      <alignment/>
    </xf>
    <xf numFmtId="37" fontId="0" fillId="0" borderId="10" xfId="0" applyBorder="1" applyAlignment="1" applyProtection="1">
      <alignment horizontal="center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/>
      <protection/>
    </xf>
    <xf numFmtId="176" fontId="0" fillId="0" borderId="13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37" fontId="0" fillId="0" borderId="16" xfId="0" applyBorder="1" applyAlignment="1">
      <alignment/>
    </xf>
    <xf numFmtId="38" fontId="0" fillId="0" borderId="14" xfId="16" applyBorder="1" applyAlignment="1">
      <alignment vertical="center"/>
    </xf>
    <xf numFmtId="38" fontId="0" fillId="0" borderId="5" xfId="16" applyBorder="1" applyAlignment="1">
      <alignment vertical="center"/>
    </xf>
    <xf numFmtId="37" fontId="0" fillId="0" borderId="5" xfId="0" applyBorder="1" applyAlignment="1">
      <alignment/>
    </xf>
    <xf numFmtId="179" fontId="4" fillId="0" borderId="5" xfId="0" applyNumberFormat="1" applyFont="1" applyBorder="1" applyAlignment="1" applyProtection="1">
      <alignment horizontal="right"/>
      <protection locked="0"/>
    </xf>
    <xf numFmtId="179" fontId="4" fillId="0" borderId="8" xfId="0" applyNumberFormat="1" applyFont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38" fontId="0" fillId="0" borderId="17" xfId="16" applyBorder="1" applyAlignment="1">
      <alignment vertical="center"/>
    </xf>
    <xf numFmtId="38" fontId="0" fillId="0" borderId="6" xfId="16" applyBorder="1" applyAlignment="1">
      <alignment vertical="center"/>
    </xf>
    <xf numFmtId="37" fontId="0" fillId="0" borderId="6" xfId="0" applyBorder="1" applyAlignment="1">
      <alignment/>
    </xf>
    <xf numFmtId="176" fontId="0" fillId="0" borderId="17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179" fontId="4" fillId="0" borderId="17" xfId="0" applyNumberFormat="1" applyFont="1" applyBorder="1" applyAlignment="1" applyProtection="1">
      <alignment horizontal="right"/>
      <protection locked="0"/>
    </xf>
    <xf numFmtId="179" fontId="4" fillId="0" borderId="6" xfId="0" applyNumberFormat="1" applyFont="1" applyBorder="1" applyAlignment="1" applyProtection="1">
      <alignment horizontal="right"/>
      <protection locked="0"/>
    </xf>
    <xf numFmtId="37" fontId="0" fillId="0" borderId="0" xfId="0" applyAlignment="1">
      <alignment shrinkToFit="1"/>
    </xf>
    <xf numFmtId="37" fontId="0" fillId="0" borderId="1" xfId="0" applyBorder="1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177" fontId="0" fillId="0" borderId="13" xfId="0" applyNumberFormat="1" applyBorder="1" applyAlignment="1" applyProtection="1">
      <alignment shrinkToFit="1"/>
      <protection/>
    </xf>
    <xf numFmtId="177" fontId="0" fillId="0" borderId="8" xfId="0" applyNumberFormat="1" applyBorder="1" applyAlignment="1" applyProtection="1">
      <alignment shrinkToFit="1"/>
      <protection/>
    </xf>
    <xf numFmtId="177" fontId="0" fillId="0" borderId="14" xfId="0" applyNumberFormat="1" applyBorder="1" applyAlignment="1" applyProtection="1">
      <alignment shrinkToFit="1"/>
      <protection/>
    </xf>
    <xf numFmtId="177" fontId="0" fillId="0" borderId="5" xfId="0" applyNumberFormat="1" applyBorder="1" applyAlignment="1" applyProtection="1">
      <alignment shrinkToFit="1"/>
      <protection/>
    </xf>
    <xf numFmtId="177" fontId="0" fillId="0" borderId="17" xfId="0" applyNumberFormat="1" applyBorder="1" applyAlignment="1" applyProtection="1">
      <alignment shrinkToFit="1"/>
      <protection/>
    </xf>
    <xf numFmtId="177" fontId="0" fillId="0" borderId="6" xfId="0" applyNumberFormat="1" applyBorder="1" applyAlignment="1" applyProtection="1">
      <alignment shrinkToFit="1"/>
      <protection/>
    </xf>
    <xf numFmtId="177" fontId="0" fillId="0" borderId="7" xfId="0" applyNumberFormat="1" applyBorder="1" applyAlignment="1" applyProtection="1">
      <alignment shrinkToFit="1"/>
      <protection/>
    </xf>
    <xf numFmtId="177" fontId="0" fillId="0" borderId="19" xfId="0" applyNumberFormat="1" applyBorder="1" applyAlignment="1" applyProtection="1">
      <alignment shrinkToFit="1"/>
      <protection/>
    </xf>
    <xf numFmtId="177" fontId="0" fillId="0" borderId="18" xfId="0" applyNumberFormat="1" applyBorder="1" applyAlignment="1" applyProtection="1">
      <alignment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75" zoomScaleNormal="75" workbookViewId="0" topLeftCell="B1">
      <pane xSplit="1" ySplit="5" topLeftCell="C6" activePane="bottomRight" state="frozen"/>
      <selection pane="topLeft" activeCell="C38" sqref="C38"/>
      <selection pane="topRight" activeCell="C38" sqref="C38"/>
      <selection pane="bottomLeft" activeCell="C38" sqref="C38"/>
      <selection pane="bottomRight" activeCell="C6" sqref="C6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17" width="12.83203125" style="0" customWidth="1"/>
  </cols>
  <sheetData>
    <row r="1" ht="17.25">
      <c r="B1" s="39" t="s">
        <v>47</v>
      </c>
    </row>
    <row r="2" spans="2:17" ht="17.25">
      <c r="B2" s="40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41"/>
      <c r="C3" s="1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42"/>
      <c r="C4" s="1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43"/>
      <c r="C5" s="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44" t="s">
        <v>17</v>
      </c>
      <c r="C6" s="22">
        <v>559294</v>
      </c>
      <c r="D6" s="23">
        <v>16222797</v>
      </c>
      <c r="E6" s="23">
        <v>26119931</v>
      </c>
      <c r="F6" s="23">
        <v>7113905</v>
      </c>
      <c r="G6" s="24">
        <v>175372</v>
      </c>
      <c r="H6" s="24">
        <v>2644641</v>
      </c>
      <c r="I6" s="24">
        <v>2068622</v>
      </c>
      <c r="J6" s="23">
        <v>12705770</v>
      </c>
      <c r="K6" s="23">
        <v>4239477</v>
      </c>
      <c r="L6" s="23">
        <v>9794379</v>
      </c>
      <c r="M6" s="23">
        <v>64484</v>
      </c>
      <c r="N6" s="23">
        <v>13189166</v>
      </c>
      <c r="O6" s="23">
        <v>0</v>
      </c>
      <c r="P6" s="23">
        <v>0</v>
      </c>
      <c r="Q6" s="23">
        <v>94897838</v>
      </c>
    </row>
    <row r="7" spans="2:17" ht="21.75" customHeight="1">
      <c r="B7" s="45" t="s">
        <v>18</v>
      </c>
      <c r="C7" s="25">
        <v>610471</v>
      </c>
      <c r="D7" s="26">
        <v>18811923</v>
      </c>
      <c r="E7" s="26">
        <v>26942783</v>
      </c>
      <c r="F7" s="26">
        <v>9326944</v>
      </c>
      <c r="G7" s="27">
        <v>55128</v>
      </c>
      <c r="H7" s="27">
        <v>1699959</v>
      </c>
      <c r="I7" s="27">
        <v>4158206</v>
      </c>
      <c r="J7" s="26">
        <v>17127955</v>
      </c>
      <c r="K7" s="26">
        <v>4198356</v>
      </c>
      <c r="L7" s="26">
        <v>9108089</v>
      </c>
      <c r="M7" s="26">
        <v>76135</v>
      </c>
      <c r="N7" s="26">
        <v>14638605</v>
      </c>
      <c r="O7" s="26">
        <v>0</v>
      </c>
      <c r="P7" s="26">
        <v>0</v>
      </c>
      <c r="Q7" s="26">
        <v>106754554</v>
      </c>
    </row>
    <row r="8" spans="2:17" ht="21.75" customHeight="1">
      <c r="B8" s="45" t="s">
        <v>19</v>
      </c>
      <c r="C8" s="25">
        <v>357891</v>
      </c>
      <c r="D8" s="26">
        <v>4870233</v>
      </c>
      <c r="E8" s="26">
        <v>12954398</v>
      </c>
      <c r="F8" s="26">
        <v>3878719</v>
      </c>
      <c r="G8" s="27">
        <v>134018</v>
      </c>
      <c r="H8" s="27">
        <v>844849</v>
      </c>
      <c r="I8" s="27">
        <v>565843</v>
      </c>
      <c r="J8" s="26">
        <v>4740858</v>
      </c>
      <c r="K8" s="26">
        <v>2041693</v>
      </c>
      <c r="L8" s="26">
        <v>4427013</v>
      </c>
      <c r="M8" s="26">
        <v>33122</v>
      </c>
      <c r="N8" s="26">
        <v>5361489</v>
      </c>
      <c r="O8" s="26">
        <v>0</v>
      </c>
      <c r="P8" s="26">
        <v>0</v>
      </c>
      <c r="Q8" s="26">
        <v>40210126</v>
      </c>
    </row>
    <row r="9" spans="2:17" ht="21.75" customHeight="1">
      <c r="B9" s="45" t="s">
        <v>20</v>
      </c>
      <c r="C9" s="25">
        <v>366467</v>
      </c>
      <c r="D9" s="26">
        <v>7574895</v>
      </c>
      <c r="E9" s="26">
        <v>17376874</v>
      </c>
      <c r="F9" s="26">
        <v>5206639</v>
      </c>
      <c r="G9" s="27">
        <v>138351</v>
      </c>
      <c r="H9" s="27">
        <v>2246698</v>
      </c>
      <c r="I9" s="27">
        <v>475186</v>
      </c>
      <c r="J9" s="26">
        <v>5948643</v>
      </c>
      <c r="K9" s="26">
        <v>2584088</v>
      </c>
      <c r="L9" s="26">
        <v>5640588</v>
      </c>
      <c r="M9" s="26">
        <v>34996</v>
      </c>
      <c r="N9" s="26">
        <v>6642954</v>
      </c>
      <c r="O9" s="26">
        <v>0</v>
      </c>
      <c r="P9" s="26">
        <v>0</v>
      </c>
      <c r="Q9" s="26">
        <v>54236379</v>
      </c>
    </row>
    <row r="10" spans="2:17" ht="21.75" customHeight="1">
      <c r="B10" s="45" t="s">
        <v>21</v>
      </c>
      <c r="C10" s="25">
        <v>424251</v>
      </c>
      <c r="D10" s="26">
        <v>8500821</v>
      </c>
      <c r="E10" s="26">
        <v>11380011</v>
      </c>
      <c r="F10" s="26">
        <v>5029537</v>
      </c>
      <c r="G10" s="27">
        <v>187423</v>
      </c>
      <c r="H10" s="27">
        <v>1038046</v>
      </c>
      <c r="I10" s="27">
        <v>630885</v>
      </c>
      <c r="J10" s="26">
        <v>6543759</v>
      </c>
      <c r="K10" s="26">
        <v>2367858</v>
      </c>
      <c r="L10" s="26">
        <v>5660248</v>
      </c>
      <c r="M10" s="26">
        <v>0</v>
      </c>
      <c r="N10" s="26">
        <v>4328661</v>
      </c>
      <c r="O10" s="26">
        <v>0</v>
      </c>
      <c r="P10" s="26">
        <v>0</v>
      </c>
      <c r="Q10" s="26">
        <v>46091500</v>
      </c>
    </row>
    <row r="11" spans="2:17" ht="21.75" customHeight="1">
      <c r="B11" s="45" t="s">
        <v>22</v>
      </c>
      <c r="C11" s="25">
        <v>422876</v>
      </c>
      <c r="D11" s="26">
        <v>5713312</v>
      </c>
      <c r="E11" s="26">
        <v>15990678</v>
      </c>
      <c r="F11" s="26">
        <v>4816585</v>
      </c>
      <c r="G11" s="27">
        <v>115461</v>
      </c>
      <c r="H11" s="27">
        <v>1749642</v>
      </c>
      <c r="I11" s="27">
        <v>837537</v>
      </c>
      <c r="J11" s="26">
        <v>11162455</v>
      </c>
      <c r="K11" s="26">
        <v>2181645</v>
      </c>
      <c r="L11" s="26">
        <v>6756570</v>
      </c>
      <c r="M11" s="26">
        <v>0</v>
      </c>
      <c r="N11" s="26">
        <v>6260850</v>
      </c>
      <c r="O11" s="26">
        <v>100000</v>
      </c>
      <c r="P11" s="26">
        <v>0</v>
      </c>
      <c r="Q11" s="26">
        <v>56107611</v>
      </c>
    </row>
    <row r="12" spans="2:17" ht="21.75" customHeight="1">
      <c r="B12" s="45" t="s">
        <v>23</v>
      </c>
      <c r="C12" s="25">
        <v>237083</v>
      </c>
      <c r="D12" s="26">
        <v>2940023</v>
      </c>
      <c r="E12" s="26">
        <v>6693123</v>
      </c>
      <c r="F12" s="26">
        <v>3284347</v>
      </c>
      <c r="G12" s="27">
        <v>0</v>
      </c>
      <c r="H12" s="27">
        <v>544334</v>
      </c>
      <c r="I12" s="27">
        <v>203138</v>
      </c>
      <c r="J12" s="26">
        <v>1468591</v>
      </c>
      <c r="K12" s="26">
        <v>995170</v>
      </c>
      <c r="L12" s="26">
        <v>2181079</v>
      </c>
      <c r="M12" s="26">
        <v>11649</v>
      </c>
      <c r="N12" s="26">
        <v>2899785</v>
      </c>
      <c r="O12" s="26">
        <v>0</v>
      </c>
      <c r="P12" s="26">
        <v>0</v>
      </c>
      <c r="Q12" s="26">
        <v>21458322</v>
      </c>
    </row>
    <row r="13" spans="2:17" ht="21.75" customHeight="1">
      <c r="B13" s="45" t="s">
        <v>24</v>
      </c>
      <c r="C13" s="25">
        <v>133094</v>
      </c>
      <c r="D13" s="26">
        <v>1733821</v>
      </c>
      <c r="E13" s="26">
        <v>2611519</v>
      </c>
      <c r="F13" s="26">
        <v>1143657</v>
      </c>
      <c r="G13" s="27">
        <v>0</v>
      </c>
      <c r="H13" s="27">
        <v>305141</v>
      </c>
      <c r="I13" s="27">
        <v>184590</v>
      </c>
      <c r="J13" s="26">
        <v>432665</v>
      </c>
      <c r="K13" s="26">
        <v>585256</v>
      </c>
      <c r="L13" s="26">
        <v>759744</v>
      </c>
      <c r="M13" s="26">
        <v>23801</v>
      </c>
      <c r="N13" s="26">
        <v>948317</v>
      </c>
      <c r="O13" s="26">
        <v>0</v>
      </c>
      <c r="P13" s="26">
        <v>0</v>
      </c>
      <c r="Q13" s="26">
        <v>8861605</v>
      </c>
    </row>
    <row r="14" spans="2:17" ht="21.75" customHeight="1">
      <c r="B14" s="45" t="s">
        <v>25</v>
      </c>
      <c r="C14" s="25">
        <v>224122</v>
      </c>
      <c r="D14" s="26">
        <v>4142660</v>
      </c>
      <c r="E14" s="26">
        <v>3964207</v>
      </c>
      <c r="F14" s="26">
        <v>4225938</v>
      </c>
      <c r="G14" s="27">
        <v>36699</v>
      </c>
      <c r="H14" s="27">
        <v>562888</v>
      </c>
      <c r="I14" s="27">
        <v>631575</v>
      </c>
      <c r="J14" s="26">
        <v>2010224</v>
      </c>
      <c r="K14" s="26">
        <v>863519</v>
      </c>
      <c r="L14" s="26">
        <v>2824724</v>
      </c>
      <c r="M14" s="26">
        <v>29507</v>
      </c>
      <c r="N14" s="26">
        <v>2320174</v>
      </c>
      <c r="O14" s="26">
        <v>0</v>
      </c>
      <c r="P14" s="26">
        <v>0</v>
      </c>
      <c r="Q14" s="26">
        <v>21836237</v>
      </c>
    </row>
    <row r="15" spans="2:17" ht="21.75" customHeight="1">
      <c r="B15" s="45" t="s">
        <v>26</v>
      </c>
      <c r="C15" s="25">
        <v>143079</v>
      </c>
      <c r="D15" s="26">
        <v>1429779</v>
      </c>
      <c r="E15" s="26">
        <v>2288337</v>
      </c>
      <c r="F15" s="26">
        <v>1217592</v>
      </c>
      <c r="G15" s="27">
        <v>0</v>
      </c>
      <c r="H15" s="27">
        <v>563942</v>
      </c>
      <c r="I15" s="27">
        <v>381896</v>
      </c>
      <c r="J15" s="26">
        <v>806918</v>
      </c>
      <c r="K15" s="26">
        <v>383838</v>
      </c>
      <c r="L15" s="26">
        <v>2178997</v>
      </c>
      <c r="M15" s="26">
        <v>5158</v>
      </c>
      <c r="N15" s="26">
        <v>1205690</v>
      </c>
      <c r="O15" s="26">
        <v>120000</v>
      </c>
      <c r="P15" s="7">
        <v>0</v>
      </c>
      <c r="Q15" s="26">
        <v>10725226</v>
      </c>
    </row>
    <row r="16" spans="2:17" ht="21.75" customHeight="1">
      <c r="B16" s="45" t="s">
        <v>27</v>
      </c>
      <c r="C16" s="25">
        <v>156678</v>
      </c>
      <c r="D16" s="26">
        <v>1806942</v>
      </c>
      <c r="E16" s="26">
        <v>2613207</v>
      </c>
      <c r="F16" s="26">
        <v>1006704</v>
      </c>
      <c r="G16" s="27">
        <v>0</v>
      </c>
      <c r="H16" s="27">
        <v>838111</v>
      </c>
      <c r="I16" s="27">
        <v>585609</v>
      </c>
      <c r="J16" s="26">
        <v>702191</v>
      </c>
      <c r="K16" s="26">
        <v>724708</v>
      </c>
      <c r="L16" s="26">
        <v>1182856</v>
      </c>
      <c r="M16" s="26">
        <v>54050</v>
      </c>
      <c r="N16" s="26">
        <v>1577329</v>
      </c>
      <c r="O16" s="26">
        <v>0</v>
      </c>
      <c r="P16" s="26">
        <v>0</v>
      </c>
      <c r="Q16" s="26">
        <v>11248385</v>
      </c>
    </row>
    <row r="17" spans="2:17" ht="21.75" customHeight="1">
      <c r="B17" s="45" t="s">
        <v>52</v>
      </c>
      <c r="C17" s="25">
        <v>223027</v>
      </c>
      <c r="D17" s="26">
        <v>3350432</v>
      </c>
      <c r="E17" s="26">
        <v>5386905</v>
      </c>
      <c r="F17" s="26">
        <v>1530261</v>
      </c>
      <c r="G17" s="27">
        <v>0</v>
      </c>
      <c r="H17" s="27">
        <v>720045</v>
      </c>
      <c r="I17" s="27">
        <v>103791</v>
      </c>
      <c r="J17" s="26">
        <v>2029998</v>
      </c>
      <c r="K17" s="26">
        <v>642803</v>
      </c>
      <c r="L17" s="26">
        <v>3056501</v>
      </c>
      <c r="M17" s="26">
        <v>65612</v>
      </c>
      <c r="N17" s="26">
        <v>2556365</v>
      </c>
      <c r="O17" s="26">
        <v>0</v>
      </c>
      <c r="P17" s="7">
        <v>0</v>
      </c>
      <c r="Q17" s="26">
        <v>19665740</v>
      </c>
    </row>
    <row r="18" spans="2:17" ht="21.75" customHeight="1">
      <c r="B18" s="45" t="s">
        <v>55</v>
      </c>
      <c r="C18" s="25">
        <v>238323</v>
      </c>
      <c r="D18" s="26">
        <v>5452774</v>
      </c>
      <c r="E18" s="26">
        <v>6371442</v>
      </c>
      <c r="F18" s="26">
        <v>2446076</v>
      </c>
      <c r="G18" s="27">
        <v>0</v>
      </c>
      <c r="H18" s="27">
        <v>487957</v>
      </c>
      <c r="I18" s="27">
        <v>311762</v>
      </c>
      <c r="J18" s="26">
        <v>1596363</v>
      </c>
      <c r="K18" s="26">
        <v>1417336</v>
      </c>
      <c r="L18" s="26">
        <v>2842224</v>
      </c>
      <c r="M18" s="26">
        <v>15554</v>
      </c>
      <c r="N18" s="26">
        <v>3111421</v>
      </c>
      <c r="O18" s="26">
        <v>0</v>
      </c>
      <c r="P18" s="7">
        <v>0</v>
      </c>
      <c r="Q18" s="26">
        <v>24291232</v>
      </c>
    </row>
    <row r="19" spans="1:17" ht="21.75" customHeight="1">
      <c r="A19" s="40"/>
      <c r="B19" s="47" t="s">
        <v>56</v>
      </c>
      <c r="C19" s="32">
        <v>334468</v>
      </c>
      <c r="D19" s="33">
        <v>7205978</v>
      </c>
      <c r="E19" s="33">
        <v>11360390</v>
      </c>
      <c r="F19" s="33">
        <v>4171049</v>
      </c>
      <c r="G19" s="34">
        <v>151769</v>
      </c>
      <c r="H19" s="34">
        <v>1725587</v>
      </c>
      <c r="I19" s="34">
        <v>509269</v>
      </c>
      <c r="J19" s="33">
        <v>3459597</v>
      </c>
      <c r="K19" s="33">
        <v>1538352</v>
      </c>
      <c r="L19" s="33">
        <v>4870546</v>
      </c>
      <c r="M19" s="33">
        <v>32203</v>
      </c>
      <c r="N19" s="33">
        <v>6827570</v>
      </c>
      <c r="O19" s="33">
        <v>0</v>
      </c>
      <c r="P19" s="8">
        <v>0</v>
      </c>
      <c r="Q19" s="33">
        <v>42186778</v>
      </c>
    </row>
    <row r="20" spans="2:17" ht="21.75" customHeight="1">
      <c r="B20" s="45" t="s">
        <v>28</v>
      </c>
      <c r="C20" s="25">
        <v>65768</v>
      </c>
      <c r="D20" s="26">
        <v>409085</v>
      </c>
      <c r="E20" s="26">
        <v>495440</v>
      </c>
      <c r="F20" s="26">
        <v>214211</v>
      </c>
      <c r="G20" s="27">
        <v>0</v>
      </c>
      <c r="H20" s="27">
        <v>196161</v>
      </c>
      <c r="I20" s="27">
        <v>13412</v>
      </c>
      <c r="J20" s="26">
        <v>429878</v>
      </c>
      <c r="K20" s="26">
        <v>106988</v>
      </c>
      <c r="L20" s="26">
        <v>287031</v>
      </c>
      <c r="M20" s="26">
        <v>0</v>
      </c>
      <c r="N20" s="26">
        <v>213053</v>
      </c>
      <c r="O20" s="26">
        <v>0</v>
      </c>
      <c r="P20" s="26">
        <v>0</v>
      </c>
      <c r="Q20" s="26">
        <v>2431027</v>
      </c>
    </row>
    <row r="21" spans="2:17" ht="21.75" customHeight="1">
      <c r="B21" s="45" t="s">
        <v>29</v>
      </c>
      <c r="C21" s="25">
        <v>115402</v>
      </c>
      <c r="D21" s="26">
        <v>994186</v>
      </c>
      <c r="E21" s="26">
        <v>1649166</v>
      </c>
      <c r="F21" s="26">
        <v>640683</v>
      </c>
      <c r="G21" s="27">
        <v>5915</v>
      </c>
      <c r="H21" s="27">
        <v>159507</v>
      </c>
      <c r="I21" s="27">
        <v>26420</v>
      </c>
      <c r="J21" s="26">
        <v>724484</v>
      </c>
      <c r="K21" s="26">
        <v>367321</v>
      </c>
      <c r="L21" s="26">
        <v>1119515</v>
      </c>
      <c r="M21" s="26">
        <v>0</v>
      </c>
      <c r="N21" s="26">
        <v>536345</v>
      </c>
      <c r="O21" s="26">
        <v>0</v>
      </c>
      <c r="P21" s="26">
        <v>0</v>
      </c>
      <c r="Q21" s="26">
        <v>6338944</v>
      </c>
    </row>
    <row r="22" spans="2:17" ht="21.75" customHeight="1">
      <c r="B22" s="45" t="s">
        <v>30</v>
      </c>
      <c r="C22" s="25">
        <v>150760</v>
      </c>
      <c r="D22" s="26">
        <v>1375479</v>
      </c>
      <c r="E22" s="26">
        <v>2951738</v>
      </c>
      <c r="F22" s="26">
        <v>1110823</v>
      </c>
      <c r="G22" s="27">
        <v>0</v>
      </c>
      <c r="H22" s="27">
        <v>421291</v>
      </c>
      <c r="I22" s="27">
        <v>90594</v>
      </c>
      <c r="J22" s="26">
        <v>1068736</v>
      </c>
      <c r="K22" s="26">
        <v>479689</v>
      </c>
      <c r="L22" s="26">
        <v>1592365</v>
      </c>
      <c r="M22" s="26">
        <v>100177</v>
      </c>
      <c r="N22" s="26">
        <v>717361</v>
      </c>
      <c r="O22" s="26">
        <v>0</v>
      </c>
      <c r="P22" s="26">
        <v>0</v>
      </c>
      <c r="Q22" s="26">
        <v>10059013</v>
      </c>
    </row>
    <row r="23" spans="2:17" ht="21.75" customHeight="1">
      <c r="B23" s="45" t="s">
        <v>31</v>
      </c>
      <c r="C23" s="25">
        <v>65294</v>
      </c>
      <c r="D23" s="26">
        <v>544245</v>
      </c>
      <c r="E23" s="26">
        <v>736408</v>
      </c>
      <c r="F23" s="27">
        <v>191991</v>
      </c>
      <c r="G23" s="27">
        <v>0</v>
      </c>
      <c r="H23" s="27">
        <v>34452</v>
      </c>
      <c r="I23" s="7">
        <v>14770</v>
      </c>
      <c r="J23" s="26">
        <v>510877</v>
      </c>
      <c r="K23" s="26">
        <v>136583</v>
      </c>
      <c r="L23" s="26">
        <v>424369</v>
      </c>
      <c r="M23" s="26">
        <v>0</v>
      </c>
      <c r="N23" s="26">
        <v>277671</v>
      </c>
      <c r="O23" s="26">
        <v>0</v>
      </c>
      <c r="P23" s="26">
        <v>0</v>
      </c>
      <c r="Q23" s="26">
        <v>2936660</v>
      </c>
    </row>
    <row r="24" spans="2:17" ht="21.75" customHeight="1">
      <c r="B24" s="45" t="s">
        <v>32</v>
      </c>
      <c r="C24" s="25">
        <v>94393</v>
      </c>
      <c r="D24" s="26">
        <v>1919847</v>
      </c>
      <c r="E24" s="26">
        <v>1370330</v>
      </c>
      <c r="F24" s="27">
        <v>459627</v>
      </c>
      <c r="G24" s="27">
        <v>0</v>
      </c>
      <c r="H24" s="27">
        <v>93912</v>
      </c>
      <c r="I24" s="7">
        <v>17899</v>
      </c>
      <c r="J24" s="26">
        <v>1885264</v>
      </c>
      <c r="K24" s="26">
        <v>244157</v>
      </c>
      <c r="L24" s="26">
        <v>607075</v>
      </c>
      <c r="M24" s="26">
        <v>0</v>
      </c>
      <c r="N24" s="26">
        <v>136963</v>
      </c>
      <c r="O24" s="26">
        <v>0</v>
      </c>
      <c r="P24" s="26">
        <v>0</v>
      </c>
      <c r="Q24" s="26">
        <v>6829467</v>
      </c>
    </row>
    <row r="25" spans="2:17" ht="21.75" customHeight="1">
      <c r="B25" s="45" t="s">
        <v>33</v>
      </c>
      <c r="C25" s="25">
        <v>80599</v>
      </c>
      <c r="D25" s="26">
        <v>1438029</v>
      </c>
      <c r="E25" s="26">
        <v>1768848</v>
      </c>
      <c r="F25" s="26">
        <v>543601</v>
      </c>
      <c r="G25" s="27">
        <v>0</v>
      </c>
      <c r="H25" s="27">
        <v>838167</v>
      </c>
      <c r="I25" s="27">
        <v>52389</v>
      </c>
      <c r="J25" s="26">
        <v>864540</v>
      </c>
      <c r="K25" s="26">
        <v>505575</v>
      </c>
      <c r="L25" s="26">
        <v>611235</v>
      </c>
      <c r="M25" s="26">
        <v>0</v>
      </c>
      <c r="N25" s="26">
        <v>755515</v>
      </c>
      <c r="O25" s="26">
        <v>0</v>
      </c>
      <c r="P25" s="26">
        <v>0</v>
      </c>
      <c r="Q25" s="26">
        <v>7458498</v>
      </c>
    </row>
    <row r="26" spans="2:17" ht="21.75" customHeight="1">
      <c r="B26" s="45" t="s">
        <v>34</v>
      </c>
      <c r="C26" s="25">
        <v>75553</v>
      </c>
      <c r="D26" s="26">
        <v>894731</v>
      </c>
      <c r="E26" s="26">
        <v>1716134</v>
      </c>
      <c r="F26" s="27">
        <v>538679</v>
      </c>
      <c r="G26" s="27">
        <v>101</v>
      </c>
      <c r="H26" s="27">
        <v>355509</v>
      </c>
      <c r="I26" s="7">
        <v>35024</v>
      </c>
      <c r="J26" s="26">
        <v>700429</v>
      </c>
      <c r="K26" s="26">
        <v>377113</v>
      </c>
      <c r="L26" s="26">
        <v>839878</v>
      </c>
      <c r="M26" s="26">
        <v>0</v>
      </c>
      <c r="N26" s="26">
        <v>1031008</v>
      </c>
      <c r="O26" s="26">
        <v>68145</v>
      </c>
      <c r="P26" s="26">
        <v>0</v>
      </c>
      <c r="Q26" s="26">
        <v>6632304</v>
      </c>
    </row>
    <row r="27" spans="2:17" ht="21.75" customHeight="1">
      <c r="B27" s="45" t="s">
        <v>35</v>
      </c>
      <c r="C27" s="25">
        <v>72408</v>
      </c>
      <c r="D27" s="26">
        <v>1182520</v>
      </c>
      <c r="E27" s="26">
        <v>1685286</v>
      </c>
      <c r="F27" s="26">
        <v>761059</v>
      </c>
      <c r="G27" s="27">
        <v>0</v>
      </c>
      <c r="H27" s="27">
        <v>431595</v>
      </c>
      <c r="I27" s="27">
        <v>143788</v>
      </c>
      <c r="J27" s="26">
        <v>438715</v>
      </c>
      <c r="K27" s="26">
        <v>895474</v>
      </c>
      <c r="L27" s="26">
        <v>707349</v>
      </c>
      <c r="M27" s="26">
        <v>67731</v>
      </c>
      <c r="N27" s="26">
        <v>1088748</v>
      </c>
      <c r="O27" s="26">
        <v>0</v>
      </c>
      <c r="P27" s="26">
        <v>0</v>
      </c>
      <c r="Q27" s="26">
        <v>7474673</v>
      </c>
    </row>
    <row r="28" spans="2:17" ht="21.75" customHeight="1">
      <c r="B28" s="45" t="s">
        <v>36</v>
      </c>
      <c r="C28" s="25">
        <v>70944</v>
      </c>
      <c r="D28" s="26">
        <v>518860</v>
      </c>
      <c r="E28" s="26">
        <v>1383299</v>
      </c>
      <c r="F28" s="27">
        <v>384339</v>
      </c>
      <c r="G28" s="27">
        <v>16438</v>
      </c>
      <c r="H28" s="27">
        <v>260792</v>
      </c>
      <c r="I28" s="7">
        <v>19998</v>
      </c>
      <c r="J28" s="26">
        <v>490808</v>
      </c>
      <c r="K28" s="26">
        <v>218988</v>
      </c>
      <c r="L28" s="26">
        <v>428831</v>
      </c>
      <c r="M28" s="26">
        <v>49</v>
      </c>
      <c r="N28" s="26">
        <v>558586</v>
      </c>
      <c r="O28" s="26">
        <v>0</v>
      </c>
      <c r="P28" s="26">
        <v>0</v>
      </c>
      <c r="Q28" s="26">
        <v>4351932</v>
      </c>
    </row>
    <row r="29" spans="2:17" ht="21.75" customHeight="1">
      <c r="B29" s="45" t="s">
        <v>37</v>
      </c>
      <c r="C29" s="25">
        <v>61259</v>
      </c>
      <c r="D29" s="26">
        <v>653222</v>
      </c>
      <c r="E29" s="26">
        <v>778045</v>
      </c>
      <c r="F29" s="26">
        <v>219715</v>
      </c>
      <c r="G29" s="27">
        <v>0</v>
      </c>
      <c r="H29" s="27">
        <v>268820</v>
      </c>
      <c r="I29" s="27">
        <v>19522</v>
      </c>
      <c r="J29" s="26">
        <v>389120</v>
      </c>
      <c r="K29" s="26">
        <v>162175</v>
      </c>
      <c r="L29" s="26">
        <v>504376</v>
      </c>
      <c r="M29" s="26">
        <v>0</v>
      </c>
      <c r="N29" s="26">
        <v>374217</v>
      </c>
      <c r="O29" s="26">
        <v>0</v>
      </c>
      <c r="P29" s="26">
        <v>0</v>
      </c>
      <c r="Q29" s="26">
        <v>3430471</v>
      </c>
    </row>
    <row r="30" spans="2:17" ht="21.75" customHeight="1">
      <c r="B30" s="45" t="s">
        <v>54</v>
      </c>
      <c r="C30" s="25">
        <v>81579</v>
      </c>
      <c r="D30" s="26">
        <v>1336500</v>
      </c>
      <c r="E30" s="26">
        <v>1315688</v>
      </c>
      <c r="F30" s="26">
        <v>672966</v>
      </c>
      <c r="G30" s="27">
        <v>0</v>
      </c>
      <c r="H30" s="27">
        <v>475909</v>
      </c>
      <c r="I30" s="27">
        <v>362680</v>
      </c>
      <c r="J30" s="26">
        <v>327632</v>
      </c>
      <c r="K30" s="26">
        <v>453334</v>
      </c>
      <c r="L30" s="26">
        <v>717290</v>
      </c>
      <c r="M30" s="26">
        <v>0</v>
      </c>
      <c r="N30" s="26">
        <v>1313516</v>
      </c>
      <c r="O30" s="26">
        <v>0</v>
      </c>
      <c r="P30" s="26">
        <v>0</v>
      </c>
      <c r="Q30" s="26">
        <v>7057094</v>
      </c>
    </row>
    <row r="31" spans="2:17" ht="21.75" customHeight="1">
      <c r="B31" s="45" t="s">
        <v>57</v>
      </c>
      <c r="C31" s="25">
        <v>93161</v>
      </c>
      <c r="D31" s="26">
        <v>1255435</v>
      </c>
      <c r="E31" s="26">
        <v>1852404</v>
      </c>
      <c r="F31" s="26">
        <v>917282</v>
      </c>
      <c r="G31" s="27">
        <v>0</v>
      </c>
      <c r="H31" s="27">
        <v>578628</v>
      </c>
      <c r="I31" s="27">
        <v>50850</v>
      </c>
      <c r="J31" s="26">
        <v>356292</v>
      </c>
      <c r="K31" s="26">
        <v>870630</v>
      </c>
      <c r="L31" s="26">
        <v>639391</v>
      </c>
      <c r="M31" s="26">
        <v>8831</v>
      </c>
      <c r="N31" s="26">
        <v>1164801</v>
      </c>
      <c r="O31" s="26">
        <v>0</v>
      </c>
      <c r="P31" s="26">
        <v>0</v>
      </c>
      <c r="Q31" s="26">
        <v>7787705</v>
      </c>
    </row>
    <row r="32" spans="2:17" ht="21.75" customHeight="1">
      <c r="B32" s="45" t="s">
        <v>58</v>
      </c>
      <c r="C32" s="25">
        <v>114242</v>
      </c>
      <c r="D32" s="26">
        <v>1379527</v>
      </c>
      <c r="E32" s="26">
        <v>2054521</v>
      </c>
      <c r="F32" s="26">
        <v>851499</v>
      </c>
      <c r="G32" s="27">
        <v>0</v>
      </c>
      <c r="H32" s="27">
        <v>306650</v>
      </c>
      <c r="I32" s="27">
        <v>174481</v>
      </c>
      <c r="J32" s="26">
        <v>580449</v>
      </c>
      <c r="K32" s="26">
        <v>565449</v>
      </c>
      <c r="L32" s="26">
        <v>700750</v>
      </c>
      <c r="M32" s="26">
        <v>106449</v>
      </c>
      <c r="N32" s="26">
        <v>1823181</v>
      </c>
      <c r="O32" s="26">
        <v>0</v>
      </c>
      <c r="P32" s="26">
        <v>0</v>
      </c>
      <c r="Q32" s="26">
        <v>8657198</v>
      </c>
    </row>
    <row r="33" spans="2:17" ht="21.75" customHeight="1">
      <c r="B33" s="45" t="s">
        <v>38</v>
      </c>
      <c r="C33" s="25">
        <v>60904</v>
      </c>
      <c r="D33" s="26">
        <v>463856</v>
      </c>
      <c r="E33" s="26">
        <v>1044382</v>
      </c>
      <c r="F33" s="26">
        <v>696554</v>
      </c>
      <c r="G33" s="27">
        <v>0</v>
      </c>
      <c r="H33" s="27">
        <v>272059</v>
      </c>
      <c r="I33" s="27">
        <v>29866</v>
      </c>
      <c r="J33" s="26">
        <v>222110</v>
      </c>
      <c r="K33" s="26">
        <v>198810</v>
      </c>
      <c r="L33" s="26">
        <v>242797</v>
      </c>
      <c r="M33" s="26">
        <v>1110</v>
      </c>
      <c r="N33" s="26">
        <v>707098</v>
      </c>
      <c r="O33" s="26">
        <v>0</v>
      </c>
      <c r="P33" s="26">
        <v>0</v>
      </c>
      <c r="Q33" s="26">
        <v>3939546</v>
      </c>
    </row>
    <row r="34" spans="2:17" ht="21.75" customHeight="1">
      <c r="B34" s="45" t="s">
        <v>39</v>
      </c>
      <c r="C34" s="25">
        <v>71131</v>
      </c>
      <c r="D34" s="26">
        <v>1190916</v>
      </c>
      <c r="E34" s="26">
        <v>1223519</v>
      </c>
      <c r="F34" s="26">
        <v>588336</v>
      </c>
      <c r="G34" s="27">
        <v>0</v>
      </c>
      <c r="H34" s="27">
        <v>173310</v>
      </c>
      <c r="I34" s="27">
        <v>10530</v>
      </c>
      <c r="J34" s="26">
        <v>504516</v>
      </c>
      <c r="K34" s="26">
        <v>277125</v>
      </c>
      <c r="L34" s="26">
        <v>553485</v>
      </c>
      <c r="M34" s="26">
        <v>0</v>
      </c>
      <c r="N34" s="26">
        <v>628832</v>
      </c>
      <c r="O34" s="26">
        <v>0</v>
      </c>
      <c r="P34" s="26">
        <v>0</v>
      </c>
      <c r="Q34" s="26">
        <v>5221700</v>
      </c>
    </row>
    <row r="35" spans="2:17" ht="21.75" customHeight="1">
      <c r="B35" s="49" t="s">
        <v>40</v>
      </c>
      <c r="C35" s="17">
        <f>SUM(C6:C19)</f>
        <v>4431124</v>
      </c>
      <c r="D35" s="9">
        <f>SUM(D6:D19)</f>
        <v>89756390</v>
      </c>
      <c r="E35" s="9">
        <f>SUM(E6:E19)</f>
        <v>152053805</v>
      </c>
      <c r="F35" s="9">
        <f>SUM(F6:F19)</f>
        <v>54397953</v>
      </c>
      <c r="G35" s="9">
        <f aca="true" t="shared" si="0" ref="G35:Q35">SUM(G6:G19)</f>
        <v>994221</v>
      </c>
      <c r="H35" s="9">
        <f t="shared" si="0"/>
        <v>15971840</v>
      </c>
      <c r="I35" s="9">
        <f t="shared" si="0"/>
        <v>11647909</v>
      </c>
      <c r="J35" s="9">
        <f t="shared" si="0"/>
        <v>70735987</v>
      </c>
      <c r="K35" s="9">
        <f t="shared" si="0"/>
        <v>24764099</v>
      </c>
      <c r="L35" s="9">
        <f t="shared" si="0"/>
        <v>61283558</v>
      </c>
      <c r="M35" s="9">
        <f t="shared" si="0"/>
        <v>446271</v>
      </c>
      <c r="N35" s="9">
        <f t="shared" si="0"/>
        <v>71868376</v>
      </c>
      <c r="O35" s="9">
        <f t="shared" si="0"/>
        <v>220000</v>
      </c>
      <c r="P35" s="9">
        <f t="shared" si="0"/>
        <v>0</v>
      </c>
      <c r="Q35" s="9">
        <f t="shared" si="0"/>
        <v>558571533</v>
      </c>
    </row>
    <row r="36" spans="2:17" ht="21.75" customHeight="1">
      <c r="B36" s="49" t="s">
        <v>41</v>
      </c>
      <c r="C36" s="17">
        <f aca="true" t="shared" si="1" ref="C36:Q36">SUM(C20:C34)</f>
        <v>1273397</v>
      </c>
      <c r="D36" s="9">
        <f t="shared" si="1"/>
        <v>15556438</v>
      </c>
      <c r="E36" s="9">
        <f t="shared" si="1"/>
        <v>22025208</v>
      </c>
      <c r="F36" s="9">
        <f t="shared" si="1"/>
        <v>8791365</v>
      </c>
      <c r="G36" s="9">
        <f t="shared" si="1"/>
        <v>22454</v>
      </c>
      <c r="H36" s="9">
        <f t="shared" si="1"/>
        <v>4866762</v>
      </c>
      <c r="I36" s="9">
        <f t="shared" si="1"/>
        <v>1062223</v>
      </c>
      <c r="J36" s="9">
        <f t="shared" si="1"/>
        <v>9493850</v>
      </c>
      <c r="K36" s="9">
        <f t="shared" si="1"/>
        <v>5859411</v>
      </c>
      <c r="L36" s="9">
        <f t="shared" si="1"/>
        <v>9975737</v>
      </c>
      <c r="M36" s="9">
        <f t="shared" si="1"/>
        <v>284347</v>
      </c>
      <c r="N36" s="9">
        <f t="shared" si="1"/>
        <v>11326895</v>
      </c>
      <c r="O36" s="9">
        <f t="shared" si="1"/>
        <v>68145</v>
      </c>
      <c r="P36" s="9">
        <f t="shared" si="1"/>
        <v>0</v>
      </c>
      <c r="Q36" s="9">
        <f t="shared" si="1"/>
        <v>90606232</v>
      </c>
    </row>
    <row r="37" spans="2:17" ht="21.75" customHeight="1">
      <c r="B37" s="49" t="s">
        <v>42</v>
      </c>
      <c r="C37" s="17">
        <f aca="true" t="shared" si="2" ref="C37:Q37">SUM(C6:C34)</f>
        <v>5704521</v>
      </c>
      <c r="D37" s="9">
        <f t="shared" si="2"/>
        <v>105312828</v>
      </c>
      <c r="E37" s="9">
        <f t="shared" si="2"/>
        <v>174079013</v>
      </c>
      <c r="F37" s="9">
        <f t="shared" si="2"/>
        <v>63189318</v>
      </c>
      <c r="G37" s="9">
        <f t="shared" si="2"/>
        <v>1016675</v>
      </c>
      <c r="H37" s="9">
        <f t="shared" si="2"/>
        <v>20838602</v>
      </c>
      <c r="I37" s="9">
        <f t="shared" si="2"/>
        <v>12710132</v>
      </c>
      <c r="J37" s="9">
        <f t="shared" si="2"/>
        <v>80229837</v>
      </c>
      <c r="K37" s="9">
        <f t="shared" si="2"/>
        <v>30623510</v>
      </c>
      <c r="L37" s="9">
        <f t="shared" si="2"/>
        <v>71259295</v>
      </c>
      <c r="M37" s="9">
        <f t="shared" si="2"/>
        <v>730618</v>
      </c>
      <c r="N37" s="9">
        <f t="shared" si="2"/>
        <v>83195271</v>
      </c>
      <c r="O37" s="9">
        <f t="shared" si="2"/>
        <v>288145</v>
      </c>
      <c r="P37" s="9">
        <f t="shared" si="2"/>
        <v>0</v>
      </c>
      <c r="Q37" s="9">
        <f t="shared" si="2"/>
        <v>649177765</v>
      </c>
    </row>
  </sheetData>
  <printOptions verticalCentered="1"/>
  <pageMargins left="0.7874015748031497" right="0.3937007874015748" top="0.7874015748031497" bottom="0.3937007874015748" header="0.5118110236220472" footer="0.5118110236220472"/>
  <pageSetup fitToHeight="1" fitToWidth="1" horizontalDpi="300" verticalDpi="300" orientation="landscape" paperSize="9" scale="52" r:id="rId1"/>
  <headerFooter alignWithMargins="0">
    <oddHeader>&amp;L&amp;"ＭＳ ゴシック,標準"&amp;24３　目的別歳出の状況（２０年度決算額）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75" zoomScaleNormal="75" workbookViewId="0" topLeftCell="B1">
      <pane xSplit="1" ySplit="5" topLeftCell="C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C6" sqref="C6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17" width="12.83203125" style="0" customWidth="1"/>
  </cols>
  <sheetData>
    <row r="1" ht="17.25">
      <c r="B1" s="39" t="s">
        <v>53</v>
      </c>
    </row>
    <row r="2" spans="2:17" ht="17.25">
      <c r="B2" s="40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41"/>
      <c r="C3" s="1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42"/>
      <c r="C4" s="1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43"/>
      <c r="C5" s="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44" t="s">
        <v>17</v>
      </c>
      <c r="C6" s="22">
        <v>551832</v>
      </c>
      <c r="D6" s="23">
        <v>15074805</v>
      </c>
      <c r="E6" s="23">
        <v>25226678</v>
      </c>
      <c r="F6" s="23">
        <v>7877622</v>
      </c>
      <c r="G6" s="24">
        <v>190145</v>
      </c>
      <c r="H6" s="24">
        <v>2727457</v>
      </c>
      <c r="I6" s="24">
        <v>1490727</v>
      </c>
      <c r="J6" s="23">
        <v>12743123</v>
      </c>
      <c r="K6" s="23">
        <v>3699843</v>
      </c>
      <c r="L6" s="23">
        <v>9240914</v>
      </c>
      <c r="M6" s="23">
        <v>39265</v>
      </c>
      <c r="N6" s="23">
        <v>13157362</v>
      </c>
      <c r="O6" s="23">
        <v>0</v>
      </c>
      <c r="P6" s="23">
        <v>0</v>
      </c>
      <c r="Q6" s="23">
        <v>92019773</v>
      </c>
    </row>
    <row r="7" spans="2:17" ht="21.75" customHeight="1">
      <c r="B7" s="45" t="s">
        <v>18</v>
      </c>
      <c r="C7" s="25">
        <v>599202</v>
      </c>
      <c r="D7" s="26">
        <v>15279116</v>
      </c>
      <c r="E7" s="26">
        <v>25265776</v>
      </c>
      <c r="F7" s="26">
        <v>8811533</v>
      </c>
      <c r="G7" s="27">
        <v>49543</v>
      </c>
      <c r="H7" s="27">
        <v>1535239</v>
      </c>
      <c r="I7" s="27">
        <v>3073783</v>
      </c>
      <c r="J7" s="26">
        <v>18347018</v>
      </c>
      <c r="K7" s="26">
        <v>3663121</v>
      </c>
      <c r="L7" s="26">
        <v>8973513</v>
      </c>
      <c r="M7" s="26">
        <v>141282</v>
      </c>
      <c r="N7" s="26">
        <v>13757354</v>
      </c>
      <c r="O7" s="26">
        <v>0</v>
      </c>
      <c r="P7" s="26">
        <v>0</v>
      </c>
      <c r="Q7" s="26">
        <v>99496480</v>
      </c>
    </row>
    <row r="8" spans="2:17" ht="21.75" customHeight="1">
      <c r="B8" s="45" t="s">
        <v>19</v>
      </c>
      <c r="C8" s="25">
        <v>363499</v>
      </c>
      <c r="D8" s="26">
        <v>7661560</v>
      </c>
      <c r="E8" s="26">
        <v>12206080</v>
      </c>
      <c r="F8" s="26">
        <v>4254497</v>
      </c>
      <c r="G8" s="27">
        <v>146776</v>
      </c>
      <c r="H8" s="27">
        <v>1141795</v>
      </c>
      <c r="I8" s="27">
        <v>847942</v>
      </c>
      <c r="J8" s="26">
        <v>6714847</v>
      </c>
      <c r="K8" s="26">
        <v>1805197</v>
      </c>
      <c r="L8" s="26">
        <v>4082671</v>
      </c>
      <c r="M8" s="26">
        <v>19235</v>
      </c>
      <c r="N8" s="26">
        <v>5096036</v>
      </c>
      <c r="O8" s="26">
        <v>5793</v>
      </c>
      <c r="P8" s="26">
        <v>0</v>
      </c>
      <c r="Q8" s="26">
        <v>44345928</v>
      </c>
    </row>
    <row r="9" spans="2:17" ht="21.75" customHeight="1">
      <c r="B9" s="45" t="s">
        <v>20</v>
      </c>
      <c r="C9" s="25">
        <v>369424</v>
      </c>
      <c r="D9" s="26">
        <v>7910528</v>
      </c>
      <c r="E9" s="26">
        <v>16710965</v>
      </c>
      <c r="F9" s="26">
        <v>6331194</v>
      </c>
      <c r="G9" s="27">
        <v>148619</v>
      </c>
      <c r="H9" s="27">
        <v>1683894</v>
      </c>
      <c r="I9" s="27">
        <v>481854</v>
      </c>
      <c r="J9" s="26">
        <v>6372655</v>
      </c>
      <c r="K9" s="26">
        <v>2583834</v>
      </c>
      <c r="L9" s="26">
        <v>5347642</v>
      </c>
      <c r="M9" s="26">
        <v>66033</v>
      </c>
      <c r="N9" s="26">
        <v>6897743</v>
      </c>
      <c r="O9" s="26">
        <v>0</v>
      </c>
      <c r="P9" s="26">
        <v>0</v>
      </c>
      <c r="Q9" s="26">
        <v>54904385</v>
      </c>
    </row>
    <row r="10" spans="2:17" ht="21.75" customHeight="1">
      <c r="B10" s="45" t="s">
        <v>21</v>
      </c>
      <c r="C10" s="25">
        <v>426654</v>
      </c>
      <c r="D10" s="26">
        <v>7659729</v>
      </c>
      <c r="E10" s="26">
        <v>11272784</v>
      </c>
      <c r="F10" s="26">
        <v>5068749</v>
      </c>
      <c r="G10" s="27">
        <v>186498</v>
      </c>
      <c r="H10" s="27">
        <v>913189</v>
      </c>
      <c r="I10" s="27">
        <v>652866</v>
      </c>
      <c r="J10" s="26">
        <v>7830454</v>
      </c>
      <c r="K10" s="26">
        <v>2998472</v>
      </c>
      <c r="L10" s="26">
        <v>5683444</v>
      </c>
      <c r="M10" s="26">
        <v>6019</v>
      </c>
      <c r="N10" s="26">
        <v>4358906</v>
      </c>
      <c r="O10" s="26">
        <v>606</v>
      </c>
      <c r="P10" s="26">
        <v>0</v>
      </c>
      <c r="Q10" s="26">
        <v>47058370</v>
      </c>
    </row>
    <row r="11" spans="2:17" ht="21.75" customHeight="1">
      <c r="B11" s="45" t="s">
        <v>22</v>
      </c>
      <c r="C11" s="25">
        <v>414849</v>
      </c>
      <c r="D11" s="26">
        <v>7796498</v>
      </c>
      <c r="E11" s="26">
        <v>15494163</v>
      </c>
      <c r="F11" s="26">
        <v>5198464</v>
      </c>
      <c r="G11" s="27">
        <v>180996</v>
      </c>
      <c r="H11" s="27">
        <v>1930519</v>
      </c>
      <c r="I11" s="27">
        <v>982091</v>
      </c>
      <c r="J11" s="26">
        <v>10916204</v>
      </c>
      <c r="K11" s="26">
        <v>2152310</v>
      </c>
      <c r="L11" s="26">
        <v>5484393</v>
      </c>
      <c r="M11" s="26">
        <v>2136</v>
      </c>
      <c r="N11" s="26">
        <v>6361896</v>
      </c>
      <c r="O11" s="26">
        <v>80774</v>
      </c>
      <c r="P11" s="26">
        <v>0</v>
      </c>
      <c r="Q11" s="26">
        <v>56995293</v>
      </c>
    </row>
    <row r="12" spans="2:17" ht="21.75" customHeight="1">
      <c r="B12" s="45" t="s">
        <v>23</v>
      </c>
      <c r="C12" s="25">
        <v>236596</v>
      </c>
      <c r="D12" s="26">
        <v>2988820</v>
      </c>
      <c r="E12" s="26">
        <v>6730609</v>
      </c>
      <c r="F12" s="26">
        <v>2773329</v>
      </c>
      <c r="G12" s="27">
        <v>0</v>
      </c>
      <c r="H12" s="27">
        <v>533468</v>
      </c>
      <c r="I12" s="27">
        <v>166857</v>
      </c>
      <c r="J12" s="26">
        <v>2472623</v>
      </c>
      <c r="K12" s="26">
        <v>925770</v>
      </c>
      <c r="L12" s="26">
        <v>1997664</v>
      </c>
      <c r="M12" s="26">
        <v>58873</v>
      </c>
      <c r="N12" s="26">
        <v>2851299</v>
      </c>
      <c r="O12" s="26">
        <v>0</v>
      </c>
      <c r="P12" s="26">
        <v>0</v>
      </c>
      <c r="Q12" s="26">
        <v>21735908</v>
      </c>
    </row>
    <row r="13" spans="2:17" ht="21.75" customHeight="1">
      <c r="B13" s="45" t="s">
        <v>24</v>
      </c>
      <c r="C13" s="25">
        <v>139690</v>
      </c>
      <c r="D13" s="26">
        <v>1760001</v>
      </c>
      <c r="E13" s="26">
        <v>2569121</v>
      </c>
      <c r="F13" s="26">
        <v>1287070</v>
      </c>
      <c r="G13" s="27">
        <v>0</v>
      </c>
      <c r="H13" s="27">
        <v>429340</v>
      </c>
      <c r="I13" s="27">
        <v>542813</v>
      </c>
      <c r="J13" s="26">
        <v>387737</v>
      </c>
      <c r="K13" s="26">
        <v>606417</v>
      </c>
      <c r="L13" s="26">
        <v>744750</v>
      </c>
      <c r="M13" s="26">
        <v>0</v>
      </c>
      <c r="N13" s="26">
        <v>930437</v>
      </c>
      <c r="O13" s="26">
        <v>0</v>
      </c>
      <c r="P13" s="26">
        <v>0</v>
      </c>
      <c r="Q13" s="26">
        <v>9397376</v>
      </c>
    </row>
    <row r="14" spans="2:17" ht="21.75" customHeight="1">
      <c r="B14" s="45" t="s">
        <v>25</v>
      </c>
      <c r="C14" s="25">
        <v>225826</v>
      </c>
      <c r="D14" s="26">
        <v>3000331</v>
      </c>
      <c r="E14" s="26">
        <v>4021329</v>
      </c>
      <c r="F14" s="26">
        <v>2275389</v>
      </c>
      <c r="G14" s="27">
        <v>27674</v>
      </c>
      <c r="H14" s="27">
        <v>522977</v>
      </c>
      <c r="I14" s="27">
        <v>1625553</v>
      </c>
      <c r="J14" s="26">
        <v>2018151</v>
      </c>
      <c r="K14" s="26">
        <v>957352</v>
      </c>
      <c r="L14" s="26">
        <v>1816079</v>
      </c>
      <c r="M14" s="26">
        <v>6228</v>
      </c>
      <c r="N14" s="26">
        <v>2256451</v>
      </c>
      <c r="O14" s="26">
        <v>0</v>
      </c>
      <c r="P14" s="26">
        <v>0</v>
      </c>
      <c r="Q14" s="26">
        <v>18753340</v>
      </c>
    </row>
    <row r="15" spans="2:17" ht="21.75" customHeight="1">
      <c r="B15" s="45" t="s">
        <v>26</v>
      </c>
      <c r="C15" s="25">
        <v>145027</v>
      </c>
      <c r="D15" s="26">
        <v>1763776</v>
      </c>
      <c r="E15" s="26">
        <v>2206601</v>
      </c>
      <c r="F15" s="26">
        <v>1226112</v>
      </c>
      <c r="G15" s="27">
        <v>0</v>
      </c>
      <c r="H15" s="27">
        <v>654088</v>
      </c>
      <c r="I15" s="27">
        <v>258410</v>
      </c>
      <c r="J15" s="26">
        <v>822864</v>
      </c>
      <c r="K15" s="26">
        <v>354826</v>
      </c>
      <c r="L15" s="26">
        <v>884727</v>
      </c>
      <c r="M15" s="26">
        <v>5579</v>
      </c>
      <c r="N15" s="26">
        <v>1255838</v>
      </c>
      <c r="O15" s="26">
        <v>169485</v>
      </c>
      <c r="P15" s="7">
        <v>0</v>
      </c>
      <c r="Q15" s="26">
        <v>9747333</v>
      </c>
    </row>
    <row r="16" spans="2:17" ht="21.75" customHeight="1">
      <c r="B16" s="45" t="s">
        <v>27</v>
      </c>
      <c r="C16" s="25">
        <v>162943</v>
      </c>
      <c r="D16" s="26">
        <v>1798438</v>
      </c>
      <c r="E16" s="26">
        <v>2657502</v>
      </c>
      <c r="F16" s="26">
        <v>1109900</v>
      </c>
      <c r="G16" s="27">
        <v>0</v>
      </c>
      <c r="H16" s="27">
        <v>981605</v>
      </c>
      <c r="I16" s="27">
        <v>291146</v>
      </c>
      <c r="J16" s="26">
        <v>898558</v>
      </c>
      <c r="K16" s="26">
        <v>707981</v>
      </c>
      <c r="L16" s="26">
        <v>868895</v>
      </c>
      <c r="M16" s="26">
        <v>140692</v>
      </c>
      <c r="N16" s="26">
        <v>1512949</v>
      </c>
      <c r="O16" s="26">
        <v>0</v>
      </c>
      <c r="P16" s="26">
        <v>0</v>
      </c>
      <c r="Q16" s="26">
        <v>11130609</v>
      </c>
    </row>
    <row r="17" spans="2:17" ht="21.75" customHeight="1">
      <c r="B17" s="45" t="s">
        <v>52</v>
      </c>
      <c r="C17" s="25">
        <v>227886</v>
      </c>
      <c r="D17" s="26">
        <v>3438303</v>
      </c>
      <c r="E17" s="26">
        <v>5075581</v>
      </c>
      <c r="F17" s="26">
        <v>1666648</v>
      </c>
      <c r="G17" s="27">
        <v>0</v>
      </c>
      <c r="H17" s="27">
        <v>765665</v>
      </c>
      <c r="I17" s="27">
        <v>114391</v>
      </c>
      <c r="J17" s="26">
        <v>2434232</v>
      </c>
      <c r="K17" s="26">
        <v>614991</v>
      </c>
      <c r="L17" s="26">
        <v>1866810</v>
      </c>
      <c r="M17" s="26">
        <v>100528</v>
      </c>
      <c r="N17" s="26">
        <v>2374599</v>
      </c>
      <c r="O17" s="26">
        <v>0</v>
      </c>
      <c r="P17" s="7">
        <v>0</v>
      </c>
      <c r="Q17" s="26">
        <v>18679634</v>
      </c>
    </row>
    <row r="18" spans="2:17" ht="21.75" customHeight="1">
      <c r="B18" s="45" t="s">
        <v>55</v>
      </c>
      <c r="C18" s="25">
        <v>242058</v>
      </c>
      <c r="D18" s="26">
        <v>5726897</v>
      </c>
      <c r="E18" s="26">
        <v>6142633</v>
      </c>
      <c r="F18" s="26">
        <v>2622513</v>
      </c>
      <c r="G18" s="27">
        <v>0</v>
      </c>
      <c r="H18" s="27">
        <v>457238</v>
      </c>
      <c r="I18" s="27">
        <v>325848</v>
      </c>
      <c r="J18" s="26">
        <v>1459236</v>
      </c>
      <c r="K18" s="26">
        <v>1202559</v>
      </c>
      <c r="L18" s="26">
        <v>2680700</v>
      </c>
      <c r="M18" s="26">
        <v>15102</v>
      </c>
      <c r="N18" s="26">
        <v>2966097</v>
      </c>
      <c r="O18" s="26">
        <v>0</v>
      </c>
      <c r="P18" s="7">
        <v>0</v>
      </c>
      <c r="Q18" s="26">
        <v>23840881</v>
      </c>
    </row>
    <row r="19" spans="1:17" ht="21.75" customHeight="1">
      <c r="A19" s="40"/>
      <c r="B19" s="47" t="s">
        <v>56</v>
      </c>
      <c r="C19" s="32">
        <v>344263</v>
      </c>
      <c r="D19" s="33">
        <v>6856292</v>
      </c>
      <c r="E19" s="33">
        <v>11088880</v>
      </c>
      <c r="F19" s="33">
        <v>4409253</v>
      </c>
      <c r="G19" s="34">
        <v>208255</v>
      </c>
      <c r="H19" s="34">
        <v>1705871</v>
      </c>
      <c r="I19" s="34">
        <v>463616</v>
      </c>
      <c r="J19" s="33">
        <v>3982454</v>
      </c>
      <c r="K19" s="33">
        <v>1572692</v>
      </c>
      <c r="L19" s="33">
        <v>4544606</v>
      </c>
      <c r="M19" s="33">
        <v>159957</v>
      </c>
      <c r="N19" s="33">
        <v>6464999</v>
      </c>
      <c r="O19" s="33">
        <v>0</v>
      </c>
      <c r="P19" s="8">
        <v>0</v>
      </c>
      <c r="Q19" s="33">
        <v>41801138</v>
      </c>
    </row>
    <row r="20" spans="2:17" ht="21.75" customHeight="1">
      <c r="B20" s="45" t="s">
        <v>28</v>
      </c>
      <c r="C20" s="25">
        <v>64666</v>
      </c>
      <c r="D20" s="26">
        <v>450120</v>
      </c>
      <c r="E20" s="26">
        <v>501352</v>
      </c>
      <c r="F20" s="26">
        <v>246577</v>
      </c>
      <c r="G20" s="27">
        <v>0</v>
      </c>
      <c r="H20" s="27">
        <v>211246</v>
      </c>
      <c r="I20" s="27">
        <v>12436</v>
      </c>
      <c r="J20" s="26">
        <v>444130</v>
      </c>
      <c r="K20" s="26">
        <v>113700</v>
      </c>
      <c r="L20" s="26">
        <v>266494</v>
      </c>
      <c r="M20" s="26">
        <v>0</v>
      </c>
      <c r="N20" s="26">
        <v>227541</v>
      </c>
      <c r="O20" s="26">
        <v>0</v>
      </c>
      <c r="P20" s="26">
        <v>0</v>
      </c>
      <c r="Q20" s="26">
        <v>2538262</v>
      </c>
    </row>
    <row r="21" spans="2:17" ht="21.75" customHeight="1">
      <c r="B21" s="45" t="s">
        <v>29</v>
      </c>
      <c r="C21" s="25">
        <v>119106</v>
      </c>
      <c r="D21" s="26">
        <v>1031569</v>
      </c>
      <c r="E21" s="26">
        <v>1902130</v>
      </c>
      <c r="F21" s="26">
        <v>623582</v>
      </c>
      <c r="G21" s="27">
        <v>5122</v>
      </c>
      <c r="H21" s="27">
        <v>183255</v>
      </c>
      <c r="I21" s="27">
        <v>26429</v>
      </c>
      <c r="J21" s="26">
        <v>993731</v>
      </c>
      <c r="K21" s="26">
        <v>327171</v>
      </c>
      <c r="L21" s="26">
        <v>1205152</v>
      </c>
      <c r="M21" s="26">
        <v>0</v>
      </c>
      <c r="N21" s="26">
        <v>533259</v>
      </c>
      <c r="O21" s="26">
        <v>0</v>
      </c>
      <c r="P21" s="26">
        <v>0</v>
      </c>
      <c r="Q21" s="26">
        <v>6950506</v>
      </c>
    </row>
    <row r="22" spans="2:17" ht="21.75" customHeight="1">
      <c r="B22" s="45" t="s">
        <v>30</v>
      </c>
      <c r="C22" s="25">
        <v>154822</v>
      </c>
      <c r="D22" s="26">
        <v>1358645</v>
      </c>
      <c r="E22" s="26">
        <v>2909447</v>
      </c>
      <c r="F22" s="26">
        <v>1156226</v>
      </c>
      <c r="G22" s="27">
        <v>0</v>
      </c>
      <c r="H22" s="27">
        <v>420889</v>
      </c>
      <c r="I22" s="27">
        <v>86137</v>
      </c>
      <c r="J22" s="26">
        <v>1021266</v>
      </c>
      <c r="K22" s="26">
        <v>542511</v>
      </c>
      <c r="L22" s="26">
        <v>1954536</v>
      </c>
      <c r="M22" s="26">
        <v>143</v>
      </c>
      <c r="N22" s="26">
        <v>682258</v>
      </c>
      <c r="O22" s="26">
        <v>0</v>
      </c>
      <c r="P22" s="26">
        <v>0</v>
      </c>
      <c r="Q22" s="26">
        <v>10286880</v>
      </c>
    </row>
    <row r="23" spans="2:17" ht="21.75" customHeight="1">
      <c r="B23" s="45" t="s">
        <v>31</v>
      </c>
      <c r="C23" s="25">
        <v>66061</v>
      </c>
      <c r="D23" s="26">
        <v>429197</v>
      </c>
      <c r="E23" s="26">
        <v>677079</v>
      </c>
      <c r="F23" s="27">
        <v>237571</v>
      </c>
      <c r="G23" s="27">
        <v>0</v>
      </c>
      <c r="H23" s="27">
        <v>37873</v>
      </c>
      <c r="I23" s="7">
        <v>9701</v>
      </c>
      <c r="J23" s="26">
        <v>485678</v>
      </c>
      <c r="K23" s="26">
        <v>130596</v>
      </c>
      <c r="L23" s="26">
        <v>383967</v>
      </c>
      <c r="M23" s="26">
        <v>17290</v>
      </c>
      <c r="N23" s="26">
        <v>312485</v>
      </c>
      <c r="O23" s="26">
        <v>0</v>
      </c>
      <c r="P23" s="26">
        <v>0</v>
      </c>
      <c r="Q23" s="26">
        <v>2787498</v>
      </c>
    </row>
    <row r="24" spans="2:17" ht="21.75" customHeight="1">
      <c r="B24" s="45" t="s">
        <v>32</v>
      </c>
      <c r="C24" s="25">
        <v>94963</v>
      </c>
      <c r="D24" s="26">
        <v>1324046</v>
      </c>
      <c r="E24" s="26">
        <v>1478522</v>
      </c>
      <c r="F24" s="27">
        <v>518813</v>
      </c>
      <c r="G24" s="27">
        <v>0</v>
      </c>
      <c r="H24" s="27">
        <v>109427</v>
      </c>
      <c r="I24" s="7">
        <v>18973</v>
      </c>
      <c r="J24" s="26">
        <v>1990971</v>
      </c>
      <c r="K24" s="26">
        <v>233304</v>
      </c>
      <c r="L24" s="26">
        <v>666309</v>
      </c>
      <c r="M24" s="26">
        <v>0</v>
      </c>
      <c r="N24" s="26">
        <v>143987</v>
      </c>
      <c r="O24" s="26">
        <v>0</v>
      </c>
      <c r="P24" s="26">
        <v>0</v>
      </c>
      <c r="Q24" s="26">
        <v>6579315</v>
      </c>
    </row>
    <row r="25" spans="2:17" ht="21.75" customHeight="1">
      <c r="B25" s="45" t="s">
        <v>33</v>
      </c>
      <c r="C25" s="25">
        <v>82600</v>
      </c>
      <c r="D25" s="26">
        <v>1058914</v>
      </c>
      <c r="E25" s="26">
        <v>1658620</v>
      </c>
      <c r="F25" s="26">
        <v>532098</v>
      </c>
      <c r="G25" s="27">
        <v>0</v>
      </c>
      <c r="H25" s="27">
        <v>316630</v>
      </c>
      <c r="I25" s="27">
        <v>55803</v>
      </c>
      <c r="J25" s="26">
        <v>1129577</v>
      </c>
      <c r="K25" s="26">
        <v>466623</v>
      </c>
      <c r="L25" s="26">
        <v>1100231</v>
      </c>
      <c r="M25" s="26">
        <v>0</v>
      </c>
      <c r="N25" s="26">
        <v>877543</v>
      </c>
      <c r="O25" s="26">
        <v>0</v>
      </c>
      <c r="P25" s="26">
        <v>0</v>
      </c>
      <c r="Q25" s="26">
        <v>7278639</v>
      </c>
    </row>
    <row r="26" spans="2:17" ht="21.75" customHeight="1">
      <c r="B26" s="45" t="s">
        <v>34</v>
      </c>
      <c r="C26" s="25">
        <v>76834</v>
      </c>
      <c r="D26" s="26">
        <v>930750</v>
      </c>
      <c r="E26" s="26">
        <v>1915970</v>
      </c>
      <c r="F26" s="27">
        <v>595344</v>
      </c>
      <c r="G26" s="27">
        <v>102</v>
      </c>
      <c r="H26" s="27">
        <v>370743</v>
      </c>
      <c r="I26" s="7">
        <v>38083</v>
      </c>
      <c r="J26" s="26">
        <v>832720</v>
      </c>
      <c r="K26" s="26">
        <v>297082</v>
      </c>
      <c r="L26" s="26">
        <v>1049002</v>
      </c>
      <c r="M26" s="26">
        <v>0</v>
      </c>
      <c r="N26" s="26">
        <v>989404</v>
      </c>
      <c r="O26" s="26">
        <v>0</v>
      </c>
      <c r="P26" s="26">
        <v>0</v>
      </c>
      <c r="Q26" s="26">
        <v>7096034</v>
      </c>
    </row>
    <row r="27" spans="2:17" ht="21.75" customHeight="1">
      <c r="B27" s="45" t="s">
        <v>35</v>
      </c>
      <c r="C27" s="25">
        <v>71948</v>
      </c>
      <c r="D27" s="26">
        <v>1285667</v>
      </c>
      <c r="E27" s="26">
        <v>1493121</v>
      </c>
      <c r="F27" s="26">
        <v>713164</v>
      </c>
      <c r="G27" s="27">
        <v>0</v>
      </c>
      <c r="H27" s="27">
        <v>439623</v>
      </c>
      <c r="I27" s="27">
        <v>113635</v>
      </c>
      <c r="J27" s="26">
        <v>447542</v>
      </c>
      <c r="K27" s="26">
        <v>403382</v>
      </c>
      <c r="L27" s="26">
        <v>451378</v>
      </c>
      <c r="M27" s="26">
        <v>139051</v>
      </c>
      <c r="N27" s="26">
        <v>1121458</v>
      </c>
      <c r="O27" s="26">
        <v>0</v>
      </c>
      <c r="P27" s="26">
        <v>0</v>
      </c>
      <c r="Q27" s="26">
        <v>6679969</v>
      </c>
    </row>
    <row r="28" spans="2:17" ht="21.75" customHeight="1">
      <c r="B28" s="45" t="s">
        <v>36</v>
      </c>
      <c r="C28" s="25">
        <v>70033</v>
      </c>
      <c r="D28" s="26">
        <v>758346</v>
      </c>
      <c r="E28" s="26">
        <v>1321947</v>
      </c>
      <c r="F28" s="27">
        <v>460291</v>
      </c>
      <c r="G28" s="27">
        <v>16430</v>
      </c>
      <c r="H28" s="27">
        <v>265722</v>
      </c>
      <c r="I28" s="7">
        <v>18211</v>
      </c>
      <c r="J28" s="26">
        <v>458132</v>
      </c>
      <c r="K28" s="26">
        <v>198644</v>
      </c>
      <c r="L28" s="26">
        <v>408159</v>
      </c>
      <c r="M28" s="26">
        <v>50</v>
      </c>
      <c r="N28" s="26">
        <v>539775</v>
      </c>
      <c r="O28" s="26">
        <v>0</v>
      </c>
      <c r="P28" s="26">
        <v>0</v>
      </c>
      <c r="Q28" s="26">
        <v>4515740</v>
      </c>
    </row>
    <row r="29" spans="2:17" ht="21.75" customHeight="1">
      <c r="B29" s="45" t="s">
        <v>37</v>
      </c>
      <c r="C29" s="25">
        <v>58417</v>
      </c>
      <c r="D29" s="26">
        <v>622115</v>
      </c>
      <c r="E29" s="26">
        <v>769874</v>
      </c>
      <c r="F29" s="26">
        <v>194105</v>
      </c>
      <c r="G29" s="27">
        <v>0</v>
      </c>
      <c r="H29" s="27">
        <v>207101</v>
      </c>
      <c r="I29" s="27">
        <v>21036</v>
      </c>
      <c r="J29" s="26">
        <v>301546</v>
      </c>
      <c r="K29" s="26">
        <v>144079</v>
      </c>
      <c r="L29" s="26">
        <v>565256</v>
      </c>
      <c r="M29" s="26">
        <v>3353</v>
      </c>
      <c r="N29" s="26">
        <v>398206</v>
      </c>
      <c r="O29" s="26">
        <v>0</v>
      </c>
      <c r="P29" s="26">
        <v>0</v>
      </c>
      <c r="Q29" s="26">
        <v>3285088</v>
      </c>
    </row>
    <row r="30" spans="2:17" ht="21.75" customHeight="1">
      <c r="B30" s="45" t="s">
        <v>54</v>
      </c>
      <c r="C30" s="25">
        <v>80339</v>
      </c>
      <c r="D30" s="26">
        <v>1253410</v>
      </c>
      <c r="E30" s="26">
        <v>1561532</v>
      </c>
      <c r="F30" s="26">
        <v>725525</v>
      </c>
      <c r="G30" s="27">
        <v>0</v>
      </c>
      <c r="H30" s="27">
        <v>496152</v>
      </c>
      <c r="I30" s="27">
        <v>198047</v>
      </c>
      <c r="J30" s="26">
        <v>348497</v>
      </c>
      <c r="K30" s="26">
        <v>407623</v>
      </c>
      <c r="L30" s="26">
        <v>442824</v>
      </c>
      <c r="M30" s="26">
        <v>47278</v>
      </c>
      <c r="N30" s="26">
        <v>1253118</v>
      </c>
      <c r="O30" s="26">
        <v>0</v>
      </c>
      <c r="P30" s="26">
        <v>0</v>
      </c>
      <c r="Q30" s="26">
        <v>6814345</v>
      </c>
    </row>
    <row r="31" spans="2:17" ht="21.75" customHeight="1">
      <c r="B31" s="45" t="s">
        <v>57</v>
      </c>
      <c r="C31" s="25">
        <v>94243</v>
      </c>
      <c r="D31" s="26">
        <v>1225303</v>
      </c>
      <c r="E31" s="26">
        <v>2067388</v>
      </c>
      <c r="F31" s="26">
        <v>887919</v>
      </c>
      <c r="G31" s="27">
        <v>0</v>
      </c>
      <c r="H31" s="27">
        <v>716259</v>
      </c>
      <c r="I31" s="27">
        <v>25109</v>
      </c>
      <c r="J31" s="26">
        <v>391143</v>
      </c>
      <c r="K31" s="26">
        <v>973513</v>
      </c>
      <c r="L31" s="26">
        <v>484662</v>
      </c>
      <c r="M31" s="26">
        <v>43027</v>
      </c>
      <c r="N31" s="26">
        <v>1114268</v>
      </c>
      <c r="O31" s="26">
        <v>0</v>
      </c>
      <c r="P31" s="26">
        <v>0</v>
      </c>
      <c r="Q31" s="26">
        <v>8022834</v>
      </c>
    </row>
    <row r="32" spans="2:17" ht="21.75" customHeight="1">
      <c r="B32" s="45" t="s">
        <v>58</v>
      </c>
      <c r="C32" s="25">
        <v>113893</v>
      </c>
      <c r="D32" s="26">
        <v>1715782</v>
      </c>
      <c r="E32" s="26">
        <v>2150509</v>
      </c>
      <c r="F32" s="26">
        <v>849415</v>
      </c>
      <c r="G32" s="27">
        <v>0</v>
      </c>
      <c r="H32" s="27">
        <v>373736</v>
      </c>
      <c r="I32" s="27">
        <v>211878</v>
      </c>
      <c r="J32" s="26">
        <v>510607</v>
      </c>
      <c r="K32" s="26">
        <v>605892</v>
      </c>
      <c r="L32" s="26">
        <v>658465</v>
      </c>
      <c r="M32" s="26">
        <v>42084</v>
      </c>
      <c r="N32" s="26">
        <v>1663009</v>
      </c>
      <c r="O32" s="26">
        <v>0</v>
      </c>
      <c r="P32" s="26">
        <v>0</v>
      </c>
      <c r="Q32" s="26">
        <v>8895270</v>
      </c>
    </row>
    <row r="33" spans="2:17" ht="21.75" customHeight="1">
      <c r="B33" s="45" t="s">
        <v>38</v>
      </c>
      <c r="C33" s="25">
        <v>60591</v>
      </c>
      <c r="D33" s="26">
        <v>428066</v>
      </c>
      <c r="E33" s="26">
        <v>1040587</v>
      </c>
      <c r="F33" s="26">
        <v>719222</v>
      </c>
      <c r="G33" s="27">
        <v>0</v>
      </c>
      <c r="H33" s="27">
        <v>395448</v>
      </c>
      <c r="I33" s="27">
        <v>27518</v>
      </c>
      <c r="J33" s="26">
        <v>194589</v>
      </c>
      <c r="K33" s="26">
        <v>177702</v>
      </c>
      <c r="L33" s="26">
        <v>248504</v>
      </c>
      <c r="M33" s="26">
        <v>13406</v>
      </c>
      <c r="N33" s="26">
        <v>740794</v>
      </c>
      <c r="O33" s="26">
        <v>0</v>
      </c>
      <c r="P33" s="26">
        <v>0</v>
      </c>
      <c r="Q33" s="26">
        <v>4046427</v>
      </c>
    </row>
    <row r="34" spans="2:17" ht="21.75" customHeight="1">
      <c r="B34" s="45" t="s">
        <v>39</v>
      </c>
      <c r="C34" s="25">
        <v>71021</v>
      </c>
      <c r="D34" s="26">
        <v>1124024</v>
      </c>
      <c r="E34" s="26">
        <v>1190405</v>
      </c>
      <c r="F34" s="26">
        <v>725373</v>
      </c>
      <c r="G34" s="27">
        <v>0</v>
      </c>
      <c r="H34" s="27">
        <v>211848</v>
      </c>
      <c r="I34" s="27">
        <v>11392</v>
      </c>
      <c r="J34" s="26">
        <v>429912</v>
      </c>
      <c r="K34" s="26">
        <v>257111</v>
      </c>
      <c r="L34" s="26">
        <v>408773</v>
      </c>
      <c r="M34" s="26">
        <v>0</v>
      </c>
      <c r="N34" s="26">
        <v>628313</v>
      </c>
      <c r="O34" s="26">
        <v>0</v>
      </c>
      <c r="P34" s="26">
        <v>0</v>
      </c>
      <c r="Q34" s="26">
        <v>5058172</v>
      </c>
    </row>
    <row r="35" spans="2:17" ht="21.75" customHeight="1">
      <c r="B35" s="49" t="s">
        <v>40</v>
      </c>
      <c r="C35" s="17">
        <f>SUM(C6:C19)</f>
        <v>4449749</v>
      </c>
      <c r="D35" s="9">
        <f>SUM(D6:D19)</f>
        <v>88715094</v>
      </c>
      <c r="E35" s="9">
        <f>SUM(E6:E19)</f>
        <v>146668702</v>
      </c>
      <c r="F35" s="9">
        <f>SUM(F6:F19)</f>
        <v>54912273</v>
      </c>
      <c r="G35" s="9">
        <f aca="true" t="shared" si="0" ref="G35:Q35">SUM(G6:G19)</f>
        <v>1138506</v>
      </c>
      <c r="H35" s="9">
        <f t="shared" si="0"/>
        <v>15982345</v>
      </c>
      <c r="I35" s="9">
        <f t="shared" si="0"/>
        <v>11317897</v>
      </c>
      <c r="J35" s="9">
        <f t="shared" si="0"/>
        <v>77400156</v>
      </c>
      <c r="K35" s="9">
        <f t="shared" si="0"/>
        <v>23845365</v>
      </c>
      <c r="L35" s="9">
        <f t="shared" si="0"/>
        <v>54216808</v>
      </c>
      <c r="M35" s="9">
        <f t="shared" si="0"/>
        <v>760929</v>
      </c>
      <c r="N35" s="9">
        <f t="shared" si="0"/>
        <v>70241966</v>
      </c>
      <c r="O35" s="9">
        <f t="shared" si="0"/>
        <v>256658</v>
      </c>
      <c r="P35" s="9">
        <f t="shared" si="0"/>
        <v>0</v>
      </c>
      <c r="Q35" s="9">
        <f t="shared" si="0"/>
        <v>549906448</v>
      </c>
    </row>
    <row r="36" spans="2:17" ht="21.75" customHeight="1">
      <c r="B36" s="49" t="s">
        <v>41</v>
      </c>
      <c r="C36" s="17">
        <f aca="true" t="shared" si="1" ref="C36:Q36">SUM(C20:C34)</f>
        <v>1279537</v>
      </c>
      <c r="D36" s="9">
        <f t="shared" si="1"/>
        <v>14995954</v>
      </c>
      <c r="E36" s="9">
        <f t="shared" si="1"/>
        <v>22638483</v>
      </c>
      <c r="F36" s="9">
        <f t="shared" si="1"/>
        <v>9185225</v>
      </c>
      <c r="G36" s="9">
        <f t="shared" si="1"/>
        <v>21654</v>
      </c>
      <c r="H36" s="9">
        <f t="shared" si="1"/>
        <v>4755952</v>
      </c>
      <c r="I36" s="9">
        <f t="shared" si="1"/>
        <v>874388</v>
      </c>
      <c r="J36" s="9">
        <f t="shared" si="1"/>
        <v>9980041</v>
      </c>
      <c r="K36" s="9">
        <f t="shared" si="1"/>
        <v>5278933</v>
      </c>
      <c r="L36" s="9">
        <f t="shared" si="1"/>
        <v>10293712</v>
      </c>
      <c r="M36" s="9">
        <f t="shared" si="1"/>
        <v>305682</v>
      </c>
      <c r="N36" s="9">
        <f t="shared" si="1"/>
        <v>11225418</v>
      </c>
      <c r="O36" s="9">
        <f t="shared" si="1"/>
        <v>0</v>
      </c>
      <c r="P36" s="9">
        <f t="shared" si="1"/>
        <v>0</v>
      </c>
      <c r="Q36" s="9">
        <f t="shared" si="1"/>
        <v>90834979</v>
      </c>
    </row>
    <row r="37" spans="2:17" ht="21.75" customHeight="1">
      <c r="B37" s="49" t="s">
        <v>42</v>
      </c>
      <c r="C37" s="17">
        <f aca="true" t="shared" si="2" ref="C37:Q37">SUM(C6:C34)</f>
        <v>5729286</v>
      </c>
      <c r="D37" s="9">
        <f t="shared" si="2"/>
        <v>103711048</v>
      </c>
      <c r="E37" s="9">
        <f t="shared" si="2"/>
        <v>169307185</v>
      </c>
      <c r="F37" s="9">
        <f t="shared" si="2"/>
        <v>64097498</v>
      </c>
      <c r="G37" s="9">
        <f t="shared" si="2"/>
        <v>1160160</v>
      </c>
      <c r="H37" s="9">
        <f t="shared" si="2"/>
        <v>20738297</v>
      </c>
      <c r="I37" s="9">
        <f t="shared" si="2"/>
        <v>12192285</v>
      </c>
      <c r="J37" s="9">
        <f t="shared" si="2"/>
        <v>87380197</v>
      </c>
      <c r="K37" s="9">
        <f t="shared" si="2"/>
        <v>29124298</v>
      </c>
      <c r="L37" s="9">
        <f t="shared" si="2"/>
        <v>64510520</v>
      </c>
      <c r="M37" s="9">
        <f t="shared" si="2"/>
        <v>1066611</v>
      </c>
      <c r="N37" s="9">
        <f t="shared" si="2"/>
        <v>81467384</v>
      </c>
      <c r="O37" s="9">
        <f t="shared" si="2"/>
        <v>256658</v>
      </c>
      <c r="P37" s="9">
        <f t="shared" si="2"/>
        <v>0</v>
      </c>
      <c r="Q37" s="9">
        <f t="shared" si="2"/>
        <v>640741427</v>
      </c>
    </row>
  </sheetData>
  <printOptions verticalCentered="1"/>
  <pageMargins left="0.7874015748031497" right="0.3937007874015748" top="0.7874015748031497" bottom="0.3937007874015748" header="0.5118110236220472" footer="0.5118110236220472"/>
  <pageSetup fitToHeight="1" fitToWidth="1" horizontalDpi="300" verticalDpi="300" orientation="landscape" paperSize="9" scale="52" r:id="rId1"/>
  <headerFooter alignWithMargins="0">
    <oddHeader>&amp;L&amp;"ＭＳ ゴシック,標準"&amp;24３　目的別歳出の状況（１９年度決算額）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75" zoomScaleNormal="75" workbookViewId="0" topLeftCell="B1">
      <pane xSplit="1" ySplit="5" topLeftCell="C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C6" sqref="C6"/>
    </sheetView>
  </sheetViews>
  <sheetFormatPr defaultColWidth="8.66015625" defaultRowHeight="18"/>
  <cols>
    <col min="1" max="1" width="8.83203125" style="39" customWidth="1"/>
    <col min="2" max="2" width="11.5" style="39" bestFit="1" customWidth="1"/>
    <col min="3" max="17" width="12.83203125" style="0" customWidth="1"/>
  </cols>
  <sheetData>
    <row r="1" ht="17.25">
      <c r="B1" s="39" t="s">
        <v>48</v>
      </c>
    </row>
    <row r="2" spans="2:17" ht="17.25">
      <c r="B2" s="40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17" ht="17.25">
      <c r="A3" s="50"/>
      <c r="B3" s="41"/>
      <c r="C3" s="1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50"/>
      <c r="B4" s="42"/>
      <c r="C4" s="1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50"/>
      <c r="B5" s="43"/>
      <c r="C5" s="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50"/>
      <c r="B6" s="44" t="s">
        <v>17</v>
      </c>
      <c r="C6" s="52">
        <f>+'当年度'!C6-'前年度'!C6</f>
        <v>7462</v>
      </c>
      <c r="D6" s="53">
        <f>+'当年度'!D6-'前年度'!D6</f>
        <v>1147992</v>
      </c>
      <c r="E6" s="53">
        <f>+'当年度'!E6-'前年度'!E6</f>
        <v>893253</v>
      </c>
      <c r="F6" s="53">
        <f>+'当年度'!F6-'前年度'!F6</f>
        <v>-763717</v>
      </c>
      <c r="G6" s="53">
        <f>+'当年度'!G6-'前年度'!G6</f>
        <v>-14773</v>
      </c>
      <c r="H6" s="53">
        <f>+'当年度'!H6-'前年度'!H6</f>
        <v>-82816</v>
      </c>
      <c r="I6" s="53">
        <f>+'当年度'!I6-'前年度'!I6</f>
        <v>577895</v>
      </c>
      <c r="J6" s="53">
        <f>+'当年度'!J6-'前年度'!J6</f>
        <v>-37353</v>
      </c>
      <c r="K6" s="53">
        <f>+'当年度'!K6-'前年度'!K6</f>
        <v>539634</v>
      </c>
      <c r="L6" s="53">
        <f>+'当年度'!L6-'前年度'!L6</f>
        <v>553465</v>
      </c>
      <c r="M6" s="53">
        <f>+'当年度'!M6-'前年度'!M6</f>
        <v>25219</v>
      </c>
      <c r="N6" s="53">
        <f>+'当年度'!N6-'前年度'!N6</f>
        <v>31804</v>
      </c>
      <c r="O6" s="53">
        <f>+'当年度'!O6-'前年度'!O6</f>
        <v>0</v>
      </c>
      <c r="P6" s="53">
        <f>+'当年度'!P6-'前年度'!P6</f>
        <v>0</v>
      </c>
      <c r="Q6" s="53">
        <f>+'当年度'!Q6-'前年度'!Q6</f>
        <v>2878065</v>
      </c>
    </row>
    <row r="7" spans="1:17" ht="21.75" customHeight="1">
      <c r="A7" s="50"/>
      <c r="B7" s="45" t="s">
        <v>18</v>
      </c>
      <c r="C7" s="54">
        <f>+'当年度'!C7-'前年度'!C7</f>
        <v>11269</v>
      </c>
      <c r="D7" s="55">
        <f>+'当年度'!D7-'前年度'!D7</f>
        <v>3532807</v>
      </c>
      <c r="E7" s="55">
        <f>+'当年度'!E7-'前年度'!E7</f>
        <v>1677007</v>
      </c>
      <c r="F7" s="55">
        <f>+'当年度'!F7-'前年度'!F7</f>
        <v>515411</v>
      </c>
      <c r="G7" s="55">
        <f>+'当年度'!G7-'前年度'!G7</f>
        <v>5585</v>
      </c>
      <c r="H7" s="55">
        <f>+'当年度'!H7-'前年度'!H7</f>
        <v>164720</v>
      </c>
      <c r="I7" s="55">
        <f>+'当年度'!I7-'前年度'!I7</f>
        <v>1084423</v>
      </c>
      <c r="J7" s="55">
        <f>+'当年度'!J7-'前年度'!J7</f>
        <v>-1219063</v>
      </c>
      <c r="K7" s="55">
        <f>+'当年度'!K7-'前年度'!K7</f>
        <v>535235</v>
      </c>
      <c r="L7" s="55">
        <f>+'当年度'!L7-'前年度'!L7</f>
        <v>134576</v>
      </c>
      <c r="M7" s="55">
        <f>+'当年度'!M7-'前年度'!M7</f>
        <v>-65147</v>
      </c>
      <c r="N7" s="55">
        <f>+'当年度'!N7-'前年度'!N7</f>
        <v>881251</v>
      </c>
      <c r="O7" s="55">
        <f>+'当年度'!O7-'前年度'!O7</f>
        <v>0</v>
      </c>
      <c r="P7" s="55">
        <f>+'当年度'!P7-'前年度'!P7</f>
        <v>0</v>
      </c>
      <c r="Q7" s="55">
        <f>+'当年度'!Q7-'前年度'!Q7</f>
        <v>7258074</v>
      </c>
    </row>
    <row r="8" spans="1:17" ht="21.75" customHeight="1">
      <c r="A8" s="50"/>
      <c r="B8" s="45" t="s">
        <v>19</v>
      </c>
      <c r="C8" s="54">
        <f>+'当年度'!C8-'前年度'!C8</f>
        <v>-5608</v>
      </c>
      <c r="D8" s="55">
        <f>+'当年度'!D8-'前年度'!D8</f>
        <v>-2791327</v>
      </c>
      <c r="E8" s="55">
        <f>+'当年度'!E8-'前年度'!E8</f>
        <v>748318</v>
      </c>
      <c r="F8" s="55">
        <f>+'当年度'!F8-'前年度'!F8</f>
        <v>-375778</v>
      </c>
      <c r="G8" s="55">
        <f>+'当年度'!G8-'前年度'!G8</f>
        <v>-12758</v>
      </c>
      <c r="H8" s="55">
        <f>+'当年度'!H8-'前年度'!H8</f>
        <v>-296946</v>
      </c>
      <c r="I8" s="55">
        <f>+'当年度'!I8-'前年度'!I8</f>
        <v>-282099</v>
      </c>
      <c r="J8" s="55">
        <f>+'当年度'!J8-'前年度'!J8</f>
        <v>-1973989</v>
      </c>
      <c r="K8" s="55">
        <f>+'当年度'!K8-'前年度'!K8</f>
        <v>236496</v>
      </c>
      <c r="L8" s="55">
        <f>+'当年度'!L8-'前年度'!L8</f>
        <v>344342</v>
      </c>
      <c r="M8" s="55">
        <f>+'当年度'!M8-'前年度'!M8</f>
        <v>13887</v>
      </c>
      <c r="N8" s="55">
        <f>+'当年度'!N8-'前年度'!N8</f>
        <v>265453</v>
      </c>
      <c r="O8" s="55">
        <f>+'当年度'!O8-'前年度'!O8</f>
        <v>-5793</v>
      </c>
      <c r="P8" s="55">
        <f>+'当年度'!P8-'前年度'!P8</f>
        <v>0</v>
      </c>
      <c r="Q8" s="55">
        <f>+'当年度'!Q8-'前年度'!Q8</f>
        <v>-4135802</v>
      </c>
    </row>
    <row r="9" spans="1:17" ht="21.75" customHeight="1">
      <c r="A9" s="50"/>
      <c r="B9" s="45" t="s">
        <v>20</v>
      </c>
      <c r="C9" s="54">
        <f>+'当年度'!C9-'前年度'!C9</f>
        <v>-2957</v>
      </c>
      <c r="D9" s="55">
        <f>+'当年度'!D9-'前年度'!D9</f>
        <v>-335633</v>
      </c>
      <c r="E9" s="55">
        <f>+'当年度'!E9-'前年度'!E9</f>
        <v>665909</v>
      </c>
      <c r="F9" s="55">
        <f>+'当年度'!F9-'前年度'!F9</f>
        <v>-1124555</v>
      </c>
      <c r="G9" s="55">
        <f>+'当年度'!G9-'前年度'!G9</f>
        <v>-10268</v>
      </c>
      <c r="H9" s="55">
        <f>+'当年度'!H9-'前年度'!H9</f>
        <v>562804</v>
      </c>
      <c r="I9" s="55">
        <f>+'当年度'!I9-'前年度'!I9</f>
        <v>-6668</v>
      </c>
      <c r="J9" s="55">
        <f>+'当年度'!J9-'前年度'!J9</f>
        <v>-424012</v>
      </c>
      <c r="K9" s="55">
        <f>+'当年度'!K9-'前年度'!K9</f>
        <v>254</v>
      </c>
      <c r="L9" s="55">
        <f>+'当年度'!L9-'前年度'!L9</f>
        <v>292946</v>
      </c>
      <c r="M9" s="55">
        <f>+'当年度'!M9-'前年度'!M9</f>
        <v>-31037</v>
      </c>
      <c r="N9" s="55">
        <f>+'当年度'!N9-'前年度'!N9</f>
        <v>-254789</v>
      </c>
      <c r="O9" s="55">
        <f>+'当年度'!O9-'前年度'!O9</f>
        <v>0</v>
      </c>
      <c r="P9" s="55">
        <f>+'当年度'!P9-'前年度'!P9</f>
        <v>0</v>
      </c>
      <c r="Q9" s="55">
        <f>+'当年度'!Q9-'前年度'!Q9</f>
        <v>-668006</v>
      </c>
    </row>
    <row r="10" spans="1:17" ht="21.75" customHeight="1">
      <c r="A10" s="50"/>
      <c r="B10" s="45" t="s">
        <v>21</v>
      </c>
      <c r="C10" s="54">
        <f>+'当年度'!C10-'前年度'!C10</f>
        <v>-2403</v>
      </c>
      <c r="D10" s="55">
        <f>+'当年度'!D10-'前年度'!D10</f>
        <v>841092</v>
      </c>
      <c r="E10" s="55">
        <f>+'当年度'!E10-'前年度'!E10</f>
        <v>107227</v>
      </c>
      <c r="F10" s="55">
        <f>+'当年度'!F10-'前年度'!F10</f>
        <v>-39212</v>
      </c>
      <c r="G10" s="55">
        <f>+'当年度'!G10-'前年度'!G10</f>
        <v>925</v>
      </c>
      <c r="H10" s="55">
        <f>+'当年度'!H10-'前年度'!H10</f>
        <v>124857</v>
      </c>
      <c r="I10" s="55">
        <f>+'当年度'!I10-'前年度'!I10</f>
        <v>-21981</v>
      </c>
      <c r="J10" s="55">
        <f>+'当年度'!J10-'前年度'!J10</f>
        <v>-1286695</v>
      </c>
      <c r="K10" s="55">
        <f>+'当年度'!K10-'前年度'!K10</f>
        <v>-630614</v>
      </c>
      <c r="L10" s="55">
        <f>+'当年度'!L10-'前年度'!L10</f>
        <v>-23196</v>
      </c>
      <c r="M10" s="55">
        <f>+'当年度'!M10-'前年度'!M10</f>
        <v>-6019</v>
      </c>
      <c r="N10" s="55">
        <f>+'当年度'!N10-'前年度'!N10</f>
        <v>-30245</v>
      </c>
      <c r="O10" s="55">
        <f>+'当年度'!O10-'前年度'!O10</f>
        <v>-606</v>
      </c>
      <c r="P10" s="55">
        <f>+'当年度'!P10-'前年度'!P10</f>
        <v>0</v>
      </c>
      <c r="Q10" s="55">
        <f>+'当年度'!Q10-'前年度'!Q10</f>
        <v>-966870</v>
      </c>
    </row>
    <row r="11" spans="1:17" ht="21.75" customHeight="1">
      <c r="A11" s="50"/>
      <c r="B11" s="45" t="s">
        <v>22</v>
      </c>
      <c r="C11" s="54">
        <f>+'当年度'!C11-'前年度'!C11</f>
        <v>8027</v>
      </c>
      <c r="D11" s="55">
        <f>+'当年度'!D11-'前年度'!D11</f>
        <v>-2083186</v>
      </c>
      <c r="E11" s="55">
        <f>+'当年度'!E11-'前年度'!E11</f>
        <v>496515</v>
      </c>
      <c r="F11" s="55">
        <f>+'当年度'!F11-'前年度'!F11</f>
        <v>-381879</v>
      </c>
      <c r="G11" s="55">
        <f>+'当年度'!G11-'前年度'!G11</f>
        <v>-65535</v>
      </c>
      <c r="H11" s="55">
        <f>+'当年度'!H11-'前年度'!H11</f>
        <v>-180877</v>
      </c>
      <c r="I11" s="55">
        <f>+'当年度'!I11-'前年度'!I11</f>
        <v>-144554</v>
      </c>
      <c r="J11" s="55">
        <f>+'当年度'!J11-'前年度'!J11</f>
        <v>246251</v>
      </c>
      <c r="K11" s="55">
        <f>+'当年度'!K11-'前年度'!K11</f>
        <v>29335</v>
      </c>
      <c r="L11" s="55">
        <f>+'当年度'!L11-'前年度'!L11</f>
        <v>1272177</v>
      </c>
      <c r="M11" s="55">
        <f>+'当年度'!M11-'前年度'!M11</f>
        <v>-2136</v>
      </c>
      <c r="N11" s="55">
        <f>+'当年度'!N11-'前年度'!N11</f>
        <v>-101046</v>
      </c>
      <c r="O11" s="55">
        <f>+'当年度'!O11-'前年度'!O11</f>
        <v>19226</v>
      </c>
      <c r="P11" s="55">
        <f>+'当年度'!P11-'前年度'!P11</f>
        <v>0</v>
      </c>
      <c r="Q11" s="55">
        <f>+'当年度'!Q11-'前年度'!Q11</f>
        <v>-887682</v>
      </c>
    </row>
    <row r="12" spans="1:17" ht="21.75" customHeight="1">
      <c r="A12" s="50"/>
      <c r="B12" s="45" t="s">
        <v>23</v>
      </c>
      <c r="C12" s="54">
        <f>+'当年度'!C12-'前年度'!C12</f>
        <v>487</v>
      </c>
      <c r="D12" s="55">
        <f>+'当年度'!D12-'前年度'!D12</f>
        <v>-48797</v>
      </c>
      <c r="E12" s="55">
        <f>+'当年度'!E12-'前年度'!E12</f>
        <v>-37486</v>
      </c>
      <c r="F12" s="55">
        <f>+'当年度'!F12-'前年度'!F12</f>
        <v>511018</v>
      </c>
      <c r="G12" s="55">
        <f>+'当年度'!G12-'前年度'!G12</f>
        <v>0</v>
      </c>
      <c r="H12" s="55">
        <f>+'当年度'!H12-'前年度'!H12</f>
        <v>10866</v>
      </c>
      <c r="I12" s="55">
        <f>+'当年度'!I12-'前年度'!I12</f>
        <v>36281</v>
      </c>
      <c r="J12" s="55">
        <f>+'当年度'!J12-'前年度'!J12</f>
        <v>-1004032</v>
      </c>
      <c r="K12" s="55">
        <f>+'当年度'!K12-'前年度'!K12</f>
        <v>69400</v>
      </c>
      <c r="L12" s="55">
        <f>+'当年度'!L12-'前年度'!L12</f>
        <v>183415</v>
      </c>
      <c r="M12" s="55">
        <f>+'当年度'!M12-'前年度'!M12</f>
        <v>-47224</v>
      </c>
      <c r="N12" s="55">
        <f>+'当年度'!N12-'前年度'!N12</f>
        <v>48486</v>
      </c>
      <c r="O12" s="55">
        <f>+'当年度'!O12-'前年度'!O12</f>
        <v>0</v>
      </c>
      <c r="P12" s="55">
        <f>+'当年度'!P12-'前年度'!P12</f>
        <v>0</v>
      </c>
      <c r="Q12" s="55">
        <f>+'当年度'!Q12-'前年度'!Q12</f>
        <v>-277586</v>
      </c>
    </row>
    <row r="13" spans="1:17" ht="21.75" customHeight="1">
      <c r="A13" s="50"/>
      <c r="B13" s="45" t="s">
        <v>24</v>
      </c>
      <c r="C13" s="54">
        <f>+'当年度'!C13-'前年度'!C13</f>
        <v>-6596</v>
      </c>
      <c r="D13" s="55">
        <f>+'当年度'!D13-'前年度'!D13</f>
        <v>-26180</v>
      </c>
      <c r="E13" s="55">
        <f>+'当年度'!E13-'前年度'!E13</f>
        <v>42398</v>
      </c>
      <c r="F13" s="55">
        <f>+'当年度'!F13-'前年度'!F13</f>
        <v>-143413</v>
      </c>
      <c r="G13" s="55">
        <f>+'当年度'!G13-'前年度'!G13</f>
        <v>0</v>
      </c>
      <c r="H13" s="55">
        <f>+'当年度'!H13-'前年度'!H13</f>
        <v>-124199</v>
      </c>
      <c r="I13" s="55">
        <f>+'当年度'!I13-'前年度'!I13</f>
        <v>-358223</v>
      </c>
      <c r="J13" s="55">
        <f>+'当年度'!J13-'前年度'!J13</f>
        <v>44928</v>
      </c>
      <c r="K13" s="55">
        <f>+'当年度'!K13-'前年度'!K13</f>
        <v>-21161</v>
      </c>
      <c r="L13" s="55">
        <f>+'当年度'!L13-'前年度'!L13</f>
        <v>14994</v>
      </c>
      <c r="M13" s="55">
        <f>+'当年度'!M13-'前年度'!M13</f>
        <v>23801</v>
      </c>
      <c r="N13" s="55">
        <f>+'当年度'!N13-'前年度'!N13</f>
        <v>17880</v>
      </c>
      <c r="O13" s="55">
        <f>+'当年度'!O13-'前年度'!O13</f>
        <v>0</v>
      </c>
      <c r="P13" s="55">
        <f>+'当年度'!P13-'前年度'!P13</f>
        <v>0</v>
      </c>
      <c r="Q13" s="55">
        <f>+'当年度'!Q13-'前年度'!Q13</f>
        <v>-535771</v>
      </c>
    </row>
    <row r="14" spans="1:17" ht="21.75" customHeight="1">
      <c r="A14" s="50"/>
      <c r="B14" s="45" t="s">
        <v>25</v>
      </c>
      <c r="C14" s="54">
        <f>+'当年度'!C14-'前年度'!C14</f>
        <v>-1704</v>
      </c>
      <c r="D14" s="55">
        <f>+'当年度'!D14-'前年度'!D14</f>
        <v>1142329</v>
      </c>
      <c r="E14" s="55">
        <f>+'当年度'!E14-'前年度'!E14</f>
        <v>-57122</v>
      </c>
      <c r="F14" s="55">
        <f>+'当年度'!F14-'前年度'!F14</f>
        <v>1950549</v>
      </c>
      <c r="G14" s="55">
        <f>+'当年度'!G14-'前年度'!G14</f>
        <v>9025</v>
      </c>
      <c r="H14" s="55">
        <f>+'当年度'!H14-'前年度'!H14</f>
        <v>39911</v>
      </c>
      <c r="I14" s="55">
        <f>+'当年度'!I14-'前年度'!I14</f>
        <v>-993978</v>
      </c>
      <c r="J14" s="55">
        <f>+'当年度'!J14-'前年度'!J14</f>
        <v>-7927</v>
      </c>
      <c r="K14" s="55">
        <f>+'当年度'!K14-'前年度'!K14</f>
        <v>-93833</v>
      </c>
      <c r="L14" s="55">
        <f>+'当年度'!L14-'前年度'!L14</f>
        <v>1008645</v>
      </c>
      <c r="M14" s="55">
        <f>+'当年度'!M14-'前年度'!M14</f>
        <v>23279</v>
      </c>
      <c r="N14" s="55">
        <f>+'当年度'!N14-'前年度'!N14</f>
        <v>63723</v>
      </c>
      <c r="O14" s="55">
        <f>+'当年度'!O14-'前年度'!O14</f>
        <v>0</v>
      </c>
      <c r="P14" s="55">
        <f>+'当年度'!P14-'前年度'!P14</f>
        <v>0</v>
      </c>
      <c r="Q14" s="55">
        <f>+'当年度'!Q14-'前年度'!Q14</f>
        <v>3082897</v>
      </c>
    </row>
    <row r="15" spans="1:17" ht="21.75" customHeight="1">
      <c r="A15" s="50"/>
      <c r="B15" s="45" t="s">
        <v>26</v>
      </c>
      <c r="C15" s="54">
        <f>+'当年度'!C15-'前年度'!C15</f>
        <v>-1948</v>
      </c>
      <c r="D15" s="55">
        <f>+'当年度'!D15-'前年度'!D15</f>
        <v>-333997</v>
      </c>
      <c r="E15" s="55">
        <f>+'当年度'!E15-'前年度'!E15</f>
        <v>81736</v>
      </c>
      <c r="F15" s="55">
        <f>+'当年度'!F15-'前年度'!F15</f>
        <v>-8520</v>
      </c>
      <c r="G15" s="55">
        <f>+'当年度'!G15-'前年度'!G15</f>
        <v>0</v>
      </c>
      <c r="H15" s="55">
        <f>+'当年度'!H15-'前年度'!H15</f>
        <v>-90146</v>
      </c>
      <c r="I15" s="55">
        <f>+'当年度'!I15-'前年度'!I15</f>
        <v>123486</v>
      </c>
      <c r="J15" s="55">
        <f>+'当年度'!J15-'前年度'!J15</f>
        <v>-15946</v>
      </c>
      <c r="K15" s="55">
        <f>+'当年度'!K15-'前年度'!K15</f>
        <v>29012</v>
      </c>
      <c r="L15" s="55">
        <f>+'当年度'!L15-'前年度'!L15</f>
        <v>1294270</v>
      </c>
      <c r="M15" s="55">
        <f>+'当年度'!M15-'前年度'!M15</f>
        <v>-421</v>
      </c>
      <c r="N15" s="55">
        <f>+'当年度'!N15-'前年度'!N15</f>
        <v>-50148</v>
      </c>
      <c r="O15" s="55">
        <f>+'当年度'!O15-'前年度'!O15</f>
        <v>-49485</v>
      </c>
      <c r="P15" s="55">
        <f>+'当年度'!P15-'前年度'!P15</f>
        <v>0</v>
      </c>
      <c r="Q15" s="55">
        <f>+'当年度'!Q15-'前年度'!Q15</f>
        <v>977893</v>
      </c>
    </row>
    <row r="16" spans="1:17" ht="21.75" customHeight="1">
      <c r="A16" s="50"/>
      <c r="B16" s="45" t="s">
        <v>27</v>
      </c>
      <c r="C16" s="54">
        <f>+'当年度'!C16-'前年度'!C16</f>
        <v>-6265</v>
      </c>
      <c r="D16" s="55">
        <f>+'当年度'!D16-'前年度'!D16</f>
        <v>8504</v>
      </c>
      <c r="E16" s="55">
        <f>+'当年度'!E16-'前年度'!E16</f>
        <v>-44295</v>
      </c>
      <c r="F16" s="55">
        <f>+'当年度'!F16-'前年度'!F16</f>
        <v>-103196</v>
      </c>
      <c r="G16" s="55">
        <f>+'当年度'!G16-'前年度'!G16</f>
        <v>0</v>
      </c>
      <c r="H16" s="55">
        <f>+'当年度'!H16-'前年度'!H16</f>
        <v>-143494</v>
      </c>
      <c r="I16" s="55">
        <f>+'当年度'!I16-'前年度'!I16</f>
        <v>294463</v>
      </c>
      <c r="J16" s="55">
        <f>+'当年度'!J16-'前年度'!J16</f>
        <v>-196367</v>
      </c>
      <c r="K16" s="55">
        <f>+'当年度'!K16-'前年度'!K16</f>
        <v>16727</v>
      </c>
      <c r="L16" s="55">
        <f>+'当年度'!L16-'前年度'!L16</f>
        <v>313961</v>
      </c>
      <c r="M16" s="55">
        <f>+'当年度'!M16-'前年度'!M16</f>
        <v>-86642</v>
      </c>
      <c r="N16" s="55">
        <f>+'当年度'!N16-'前年度'!N16</f>
        <v>64380</v>
      </c>
      <c r="O16" s="55">
        <f>+'当年度'!O16-'前年度'!O16</f>
        <v>0</v>
      </c>
      <c r="P16" s="55">
        <f>+'当年度'!P16-'前年度'!P16</f>
        <v>0</v>
      </c>
      <c r="Q16" s="55">
        <f>+'当年度'!Q16-'前年度'!Q16</f>
        <v>117776</v>
      </c>
    </row>
    <row r="17" spans="1:17" ht="21.75" customHeight="1">
      <c r="A17" s="50"/>
      <c r="B17" s="45" t="s">
        <v>52</v>
      </c>
      <c r="C17" s="54">
        <f>+'当年度'!C17-'前年度'!C17</f>
        <v>-4859</v>
      </c>
      <c r="D17" s="55">
        <f>+'当年度'!D17-'前年度'!D17</f>
        <v>-87871</v>
      </c>
      <c r="E17" s="55">
        <f>+'当年度'!E17-'前年度'!E17</f>
        <v>311324</v>
      </c>
      <c r="F17" s="55">
        <f>+'当年度'!F17-'前年度'!F17</f>
        <v>-136387</v>
      </c>
      <c r="G17" s="55">
        <f>+'当年度'!G17-'前年度'!G17</f>
        <v>0</v>
      </c>
      <c r="H17" s="55">
        <f>+'当年度'!H17-'前年度'!H17</f>
        <v>-45620</v>
      </c>
      <c r="I17" s="55">
        <f>+'当年度'!I17-'前年度'!I17</f>
        <v>-10600</v>
      </c>
      <c r="J17" s="55">
        <f>+'当年度'!J17-'前年度'!J17</f>
        <v>-404234</v>
      </c>
      <c r="K17" s="55">
        <f>+'当年度'!K17-'前年度'!K17</f>
        <v>27812</v>
      </c>
      <c r="L17" s="55">
        <f>+'当年度'!L17-'前年度'!L17</f>
        <v>1189691</v>
      </c>
      <c r="M17" s="55">
        <f>+'当年度'!M17-'前年度'!M17</f>
        <v>-34916</v>
      </c>
      <c r="N17" s="55">
        <f>+'当年度'!N17-'前年度'!N17</f>
        <v>181766</v>
      </c>
      <c r="O17" s="55">
        <f>+'当年度'!O17-'前年度'!O17</f>
        <v>0</v>
      </c>
      <c r="P17" s="55">
        <f>+'当年度'!P17-'前年度'!P17</f>
        <v>0</v>
      </c>
      <c r="Q17" s="55">
        <f>+'当年度'!Q17-'前年度'!Q17</f>
        <v>986106</v>
      </c>
    </row>
    <row r="18" spans="1:17" ht="21.75" customHeight="1">
      <c r="A18" s="50"/>
      <c r="B18" s="45" t="s">
        <v>55</v>
      </c>
      <c r="C18" s="54">
        <f>+'当年度'!C18-'前年度'!C18</f>
        <v>-3735</v>
      </c>
      <c r="D18" s="55">
        <f>+'当年度'!D18-'前年度'!D18</f>
        <v>-274123</v>
      </c>
      <c r="E18" s="55">
        <f>+'当年度'!E18-'前年度'!E18</f>
        <v>228809</v>
      </c>
      <c r="F18" s="55">
        <f>+'当年度'!F18-'前年度'!F18</f>
        <v>-176437</v>
      </c>
      <c r="G18" s="55">
        <f>+'当年度'!G18-'前年度'!G18</f>
        <v>0</v>
      </c>
      <c r="H18" s="55">
        <f>+'当年度'!H18-'前年度'!H18</f>
        <v>30719</v>
      </c>
      <c r="I18" s="55">
        <f>+'当年度'!I18-'前年度'!I18</f>
        <v>-14086</v>
      </c>
      <c r="J18" s="55">
        <f>+'当年度'!J18-'前年度'!J18</f>
        <v>137127</v>
      </c>
      <c r="K18" s="55">
        <f>+'当年度'!K18-'前年度'!K18</f>
        <v>214777</v>
      </c>
      <c r="L18" s="55">
        <f>+'当年度'!L18-'前年度'!L18</f>
        <v>161524</v>
      </c>
      <c r="M18" s="55">
        <f>+'当年度'!M18-'前年度'!M18</f>
        <v>452</v>
      </c>
      <c r="N18" s="55">
        <f>+'当年度'!N18-'前年度'!N18</f>
        <v>145324</v>
      </c>
      <c r="O18" s="55">
        <f>+'当年度'!O18-'前年度'!O18</f>
        <v>0</v>
      </c>
      <c r="P18" s="55">
        <f>+'当年度'!P18-'前年度'!P18</f>
        <v>0</v>
      </c>
      <c r="Q18" s="55">
        <f>+'当年度'!Q18-'前年度'!Q18</f>
        <v>450351</v>
      </c>
    </row>
    <row r="19" spans="1:17" ht="21.75" customHeight="1">
      <c r="A19" s="51"/>
      <c r="B19" s="47" t="s">
        <v>56</v>
      </c>
      <c r="C19" s="56">
        <f>+'当年度'!C19-'前年度'!C19</f>
        <v>-9795</v>
      </c>
      <c r="D19" s="57">
        <f>+'当年度'!D19-'前年度'!D19</f>
        <v>349686</v>
      </c>
      <c r="E19" s="57">
        <f>+'当年度'!E19-'前年度'!E19</f>
        <v>271510</v>
      </c>
      <c r="F19" s="57">
        <f>+'当年度'!F19-'前年度'!F19</f>
        <v>-238204</v>
      </c>
      <c r="G19" s="57">
        <f>+'当年度'!G19-'前年度'!G19</f>
        <v>-56486</v>
      </c>
      <c r="H19" s="57">
        <f>+'当年度'!H19-'前年度'!H19</f>
        <v>19716</v>
      </c>
      <c r="I19" s="57">
        <f>+'当年度'!I19-'前年度'!I19</f>
        <v>45653</v>
      </c>
      <c r="J19" s="57">
        <f>+'当年度'!J19-'前年度'!J19</f>
        <v>-522857</v>
      </c>
      <c r="K19" s="57">
        <f>+'当年度'!K19-'前年度'!K19</f>
        <v>-34340</v>
      </c>
      <c r="L19" s="57">
        <f>+'当年度'!L19-'前年度'!L19</f>
        <v>325940</v>
      </c>
      <c r="M19" s="57">
        <f>+'当年度'!M19-'前年度'!M19</f>
        <v>-127754</v>
      </c>
      <c r="N19" s="57">
        <f>+'当年度'!N19-'前年度'!N19</f>
        <v>362571</v>
      </c>
      <c r="O19" s="57">
        <f>+'当年度'!O19-'前年度'!O19</f>
        <v>0</v>
      </c>
      <c r="P19" s="57">
        <f>+'当年度'!P19-'前年度'!P19</f>
        <v>0</v>
      </c>
      <c r="Q19" s="57">
        <f>+'当年度'!Q19-'前年度'!Q19</f>
        <v>385640</v>
      </c>
    </row>
    <row r="20" spans="1:17" ht="21.75" customHeight="1">
      <c r="A20" s="50"/>
      <c r="B20" s="45" t="s">
        <v>28</v>
      </c>
      <c r="C20" s="54">
        <f>+'当年度'!C20-'前年度'!C20</f>
        <v>1102</v>
      </c>
      <c r="D20" s="55">
        <f>+'当年度'!D20-'前年度'!D20</f>
        <v>-41035</v>
      </c>
      <c r="E20" s="55">
        <f>+'当年度'!E20-'前年度'!E20</f>
        <v>-5912</v>
      </c>
      <c r="F20" s="55">
        <f>+'当年度'!F20-'前年度'!F20</f>
        <v>-32366</v>
      </c>
      <c r="G20" s="55">
        <f>+'当年度'!G20-'前年度'!G20</f>
        <v>0</v>
      </c>
      <c r="H20" s="55">
        <f>+'当年度'!H20-'前年度'!H20</f>
        <v>-15085</v>
      </c>
      <c r="I20" s="55">
        <f>+'当年度'!I20-'前年度'!I20</f>
        <v>976</v>
      </c>
      <c r="J20" s="55">
        <f>+'当年度'!J20-'前年度'!J20</f>
        <v>-14252</v>
      </c>
      <c r="K20" s="55">
        <f>+'当年度'!K20-'前年度'!K20</f>
        <v>-6712</v>
      </c>
      <c r="L20" s="55">
        <f>+'当年度'!L20-'前年度'!L20</f>
        <v>20537</v>
      </c>
      <c r="M20" s="55">
        <f>+'当年度'!M20-'前年度'!M20</f>
        <v>0</v>
      </c>
      <c r="N20" s="55">
        <f>+'当年度'!N20-'前年度'!N20</f>
        <v>-14488</v>
      </c>
      <c r="O20" s="55">
        <f>+'当年度'!O20-'前年度'!O20</f>
        <v>0</v>
      </c>
      <c r="P20" s="55">
        <f>+'当年度'!P20-'前年度'!P20</f>
        <v>0</v>
      </c>
      <c r="Q20" s="55">
        <f>+'当年度'!Q20-'前年度'!Q20</f>
        <v>-107235</v>
      </c>
    </row>
    <row r="21" spans="1:17" ht="21.75" customHeight="1">
      <c r="A21" s="50"/>
      <c r="B21" s="45" t="s">
        <v>29</v>
      </c>
      <c r="C21" s="54">
        <f>+'当年度'!C21-'前年度'!C21</f>
        <v>-3704</v>
      </c>
      <c r="D21" s="55">
        <f>+'当年度'!D21-'前年度'!D21</f>
        <v>-37383</v>
      </c>
      <c r="E21" s="55">
        <f>+'当年度'!E21-'前年度'!E21</f>
        <v>-252964</v>
      </c>
      <c r="F21" s="55">
        <f>+'当年度'!F21-'前年度'!F21</f>
        <v>17101</v>
      </c>
      <c r="G21" s="55">
        <f>+'当年度'!G21-'前年度'!G21</f>
        <v>793</v>
      </c>
      <c r="H21" s="55">
        <f>+'当年度'!H21-'前年度'!H21</f>
        <v>-23748</v>
      </c>
      <c r="I21" s="55">
        <f>+'当年度'!I21-'前年度'!I21</f>
        <v>-9</v>
      </c>
      <c r="J21" s="55">
        <f>+'当年度'!J21-'前年度'!J21</f>
        <v>-269247</v>
      </c>
      <c r="K21" s="55">
        <f>+'当年度'!K21-'前年度'!K21</f>
        <v>40150</v>
      </c>
      <c r="L21" s="55">
        <f>+'当年度'!L21-'前年度'!L21</f>
        <v>-85637</v>
      </c>
      <c r="M21" s="55">
        <f>+'当年度'!M21-'前年度'!M21</f>
        <v>0</v>
      </c>
      <c r="N21" s="55">
        <f>+'当年度'!N21-'前年度'!N21</f>
        <v>3086</v>
      </c>
      <c r="O21" s="55">
        <f>+'当年度'!O21-'前年度'!O21</f>
        <v>0</v>
      </c>
      <c r="P21" s="55">
        <f>+'当年度'!P21-'前年度'!P21</f>
        <v>0</v>
      </c>
      <c r="Q21" s="55">
        <f>+'当年度'!Q21-'前年度'!Q21</f>
        <v>-611562</v>
      </c>
    </row>
    <row r="22" spans="1:17" ht="21.75" customHeight="1">
      <c r="A22" s="50"/>
      <c r="B22" s="45" t="s">
        <v>30</v>
      </c>
      <c r="C22" s="54">
        <f>+'当年度'!C22-'前年度'!C22</f>
        <v>-4062</v>
      </c>
      <c r="D22" s="55">
        <f>+'当年度'!D22-'前年度'!D22</f>
        <v>16834</v>
      </c>
      <c r="E22" s="55">
        <f>+'当年度'!E22-'前年度'!E22</f>
        <v>42291</v>
      </c>
      <c r="F22" s="55">
        <f>+'当年度'!F22-'前年度'!F22</f>
        <v>-45403</v>
      </c>
      <c r="G22" s="55">
        <f>+'当年度'!G22-'前年度'!G22</f>
        <v>0</v>
      </c>
      <c r="H22" s="55">
        <f>+'当年度'!H22-'前年度'!H22</f>
        <v>402</v>
      </c>
      <c r="I22" s="55">
        <f>+'当年度'!I22-'前年度'!I22</f>
        <v>4457</v>
      </c>
      <c r="J22" s="55">
        <f>+'当年度'!J22-'前年度'!J22</f>
        <v>47470</v>
      </c>
      <c r="K22" s="55">
        <f>+'当年度'!K22-'前年度'!K22</f>
        <v>-62822</v>
      </c>
      <c r="L22" s="55">
        <f>+'当年度'!L22-'前年度'!L22</f>
        <v>-362171</v>
      </c>
      <c r="M22" s="55">
        <f>+'当年度'!M22-'前年度'!M22</f>
        <v>100034</v>
      </c>
      <c r="N22" s="55">
        <f>+'当年度'!N22-'前年度'!N22</f>
        <v>35103</v>
      </c>
      <c r="O22" s="55">
        <f>+'当年度'!O22-'前年度'!O22</f>
        <v>0</v>
      </c>
      <c r="P22" s="55">
        <f>+'当年度'!P22-'前年度'!P22</f>
        <v>0</v>
      </c>
      <c r="Q22" s="55">
        <f>+'当年度'!Q22-'前年度'!Q22</f>
        <v>-227867</v>
      </c>
    </row>
    <row r="23" spans="1:17" ht="21.75" customHeight="1">
      <c r="A23" s="50"/>
      <c r="B23" s="45" t="s">
        <v>31</v>
      </c>
      <c r="C23" s="54">
        <f>+'当年度'!C23-'前年度'!C23</f>
        <v>-767</v>
      </c>
      <c r="D23" s="55">
        <f>+'当年度'!D23-'前年度'!D23</f>
        <v>115048</v>
      </c>
      <c r="E23" s="55">
        <f>+'当年度'!E23-'前年度'!E23</f>
        <v>59329</v>
      </c>
      <c r="F23" s="55">
        <f>+'当年度'!F23-'前年度'!F23</f>
        <v>-45580</v>
      </c>
      <c r="G23" s="55">
        <f>+'当年度'!G23-'前年度'!G23</f>
        <v>0</v>
      </c>
      <c r="H23" s="55">
        <f>+'当年度'!H23-'前年度'!H23</f>
        <v>-3421</v>
      </c>
      <c r="I23" s="55">
        <f>+'当年度'!I23-'前年度'!I23</f>
        <v>5069</v>
      </c>
      <c r="J23" s="55">
        <f>+'当年度'!J23-'前年度'!J23</f>
        <v>25199</v>
      </c>
      <c r="K23" s="55">
        <f>+'当年度'!K23-'前年度'!K23</f>
        <v>5987</v>
      </c>
      <c r="L23" s="55">
        <f>+'当年度'!L23-'前年度'!L23</f>
        <v>40402</v>
      </c>
      <c r="M23" s="55">
        <f>+'当年度'!M23-'前年度'!M23</f>
        <v>-17290</v>
      </c>
      <c r="N23" s="55">
        <f>+'当年度'!N23-'前年度'!N23</f>
        <v>-34814</v>
      </c>
      <c r="O23" s="55">
        <f>+'当年度'!O23-'前年度'!O23</f>
        <v>0</v>
      </c>
      <c r="P23" s="55">
        <f>+'当年度'!P23-'前年度'!P23</f>
        <v>0</v>
      </c>
      <c r="Q23" s="55">
        <f>+'当年度'!Q23-'前年度'!Q23</f>
        <v>149162</v>
      </c>
    </row>
    <row r="24" spans="1:17" ht="21.75" customHeight="1">
      <c r="A24" s="50"/>
      <c r="B24" s="45" t="s">
        <v>32</v>
      </c>
      <c r="C24" s="54">
        <f>+'当年度'!C24-'前年度'!C24</f>
        <v>-570</v>
      </c>
      <c r="D24" s="55">
        <f>+'当年度'!D24-'前年度'!D24</f>
        <v>595801</v>
      </c>
      <c r="E24" s="55">
        <f>+'当年度'!E24-'前年度'!E24</f>
        <v>-108192</v>
      </c>
      <c r="F24" s="55">
        <f>+'当年度'!F24-'前年度'!F24</f>
        <v>-59186</v>
      </c>
      <c r="G24" s="55">
        <f>+'当年度'!G24-'前年度'!G24</f>
        <v>0</v>
      </c>
      <c r="H24" s="55">
        <f>+'当年度'!H24-'前年度'!H24</f>
        <v>-15515</v>
      </c>
      <c r="I24" s="55">
        <f>+'当年度'!I24-'前年度'!I24</f>
        <v>-1074</v>
      </c>
      <c r="J24" s="55">
        <f>+'当年度'!J24-'前年度'!J24</f>
        <v>-105707</v>
      </c>
      <c r="K24" s="55">
        <f>+'当年度'!K24-'前年度'!K24</f>
        <v>10853</v>
      </c>
      <c r="L24" s="55">
        <f>+'当年度'!L24-'前年度'!L24</f>
        <v>-59234</v>
      </c>
      <c r="M24" s="55">
        <f>+'当年度'!M24-'前年度'!M24</f>
        <v>0</v>
      </c>
      <c r="N24" s="55">
        <f>+'当年度'!N24-'前年度'!N24</f>
        <v>-7024</v>
      </c>
      <c r="O24" s="55">
        <f>+'当年度'!O24-'前年度'!O24</f>
        <v>0</v>
      </c>
      <c r="P24" s="55">
        <f>+'当年度'!P24-'前年度'!P24</f>
        <v>0</v>
      </c>
      <c r="Q24" s="55">
        <f>+'当年度'!Q24-'前年度'!Q24</f>
        <v>250152</v>
      </c>
    </row>
    <row r="25" spans="1:17" ht="21.75" customHeight="1">
      <c r="A25" s="50"/>
      <c r="B25" s="45" t="s">
        <v>33</v>
      </c>
      <c r="C25" s="54">
        <f>+'当年度'!C25-'前年度'!C25</f>
        <v>-2001</v>
      </c>
      <c r="D25" s="55">
        <f>+'当年度'!D25-'前年度'!D25</f>
        <v>379115</v>
      </c>
      <c r="E25" s="55">
        <f>+'当年度'!E25-'前年度'!E25</f>
        <v>110228</v>
      </c>
      <c r="F25" s="55">
        <f>+'当年度'!F25-'前年度'!F25</f>
        <v>11503</v>
      </c>
      <c r="G25" s="55">
        <f>+'当年度'!G25-'前年度'!G25</f>
        <v>0</v>
      </c>
      <c r="H25" s="55">
        <f>+'当年度'!H25-'前年度'!H25</f>
        <v>521537</v>
      </c>
      <c r="I25" s="55">
        <f>+'当年度'!I25-'前年度'!I25</f>
        <v>-3414</v>
      </c>
      <c r="J25" s="55">
        <f>+'当年度'!J25-'前年度'!J25</f>
        <v>-265037</v>
      </c>
      <c r="K25" s="55">
        <f>+'当年度'!K25-'前年度'!K25</f>
        <v>38952</v>
      </c>
      <c r="L25" s="55">
        <f>+'当年度'!L25-'前年度'!L25</f>
        <v>-488996</v>
      </c>
      <c r="M25" s="55">
        <f>+'当年度'!M25-'前年度'!M25</f>
        <v>0</v>
      </c>
      <c r="N25" s="55">
        <f>+'当年度'!N25-'前年度'!N25</f>
        <v>-122028</v>
      </c>
      <c r="O25" s="55">
        <f>+'当年度'!O25-'前年度'!O25</f>
        <v>0</v>
      </c>
      <c r="P25" s="55">
        <f>+'当年度'!P25-'前年度'!P25</f>
        <v>0</v>
      </c>
      <c r="Q25" s="55">
        <f>+'当年度'!Q25-'前年度'!Q25</f>
        <v>179859</v>
      </c>
    </row>
    <row r="26" spans="1:17" ht="21.75" customHeight="1">
      <c r="A26" s="50"/>
      <c r="B26" s="45" t="s">
        <v>34</v>
      </c>
      <c r="C26" s="54">
        <f>+'当年度'!C26-'前年度'!C26</f>
        <v>-1281</v>
      </c>
      <c r="D26" s="55">
        <f>+'当年度'!D26-'前年度'!D26</f>
        <v>-36019</v>
      </c>
      <c r="E26" s="55">
        <f>+'当年度'!E26-'前年度'!E26</f>
        <v>-199836</v>
      </c>
      <c r="F26" s="55">
        <f>+'当年度'!F26-'前年度'!F26</f>
        <v>-56665</v>
      </c>
      <c r="G26" s="55">
        <f>+'当年度'!G26-'前年度'!G26</f>
        <v>-1</v>
      </c>
      <c r="H26" s="55">
        <f>+'当年度'!H26-'前年度'!H26</f>
        <v>-15234</v>
      </c>
      <c r="I26" s="55">
        <f>+'当年度'!I26-'前年度'!I26</f>
        <v>-3059</v>
      </c>
      <c r="J26" s="55">
        <f>+'当年度'!J26-'前年度'!J26</f>
        <v>-132291</v>
      </c>
      <c r="K26" s="55">
        <f>+'当年度'!K26-'前年度'!K26</f>
        <v>80031</v>
      </c>
      <c r="L26" s="55">
        <f>+'当年度'!L26-'前年度'!L26</f>
        <v>-209124</v>
      </c>
      <c r="M26" s="55">
        <f>+'当年度'!M26-'前年度'!M26</f>
        <v>0</v>
      </c>
      <c r="N26" s="55">
        <f>+'当年度'!N26-'前年度'!N26</f>
        <v>41604</v>
      </c>
      <c r="O26" s="55">
        <f>+'当年度'!O26-'前年度'!O26</f>
        <v>68145</v>
      </c>
      <c r="P26" s="55">
        <f>+'当年度'!P26-'前年度'!P26</f>
        <v>0</v>
      </c>
      <c r="Q26" s="55">
        <f>+'当年度'!Q26-'前年度'!Q26</f>
        <v>-463730</v>
      </c>
    </row>
    <row r="27" spans="1:17" ht="21.75" customHeight="1">
      <c r="A27" s="50"/>
      <c r="B27" s="45" t="s">
        <v>35</v>
      </c>
      <c r="C27" s="54">
        <f>+'当年度'!C27-'前年度'!C27</f>
        <v>460</v>
      </c>
      <c r="D27" s="55">
        <f>+'当年度'!D27-'前年度'!D27</f>
        <v>-103147</v>
      </c>
      <c r="E27" s="55">
        <f>+'当年度'!E27-'前年度'!E27</f>
        <v>192165</v>
      </c>
      <c r="F27" s="55">
        <f>+'当年度'!F27-'前年度'!F27</f>
        <v>47895</v>
      </c>
      <c r="G27" s="55">
        <f>+'当年度'!G27-'前年度'!G27</f>
        <v>0</v>
      </c>
      <c r="H27" s="55">
        <f>+'当年度'!H27-'前年度'!H27</f>
        <v>-8028</v>
      </c>
      <c r="I27" s="55">
        <f>+'当年度'!I27-'前年度'!I27</f>
        <v>30153</v>
      </c>
      <c r="J27" s="55">
        <f>+'当年度'!J27-'前年度'!J27</f>
        <v>-8827</v>
      </c>
      <c r="K27" s="55">
        <f>+'当年度'!K27-'前年度'!K27</f>
        <v>492092</v>
      </c>
      <c r="L27" s="55">
        <f>+'当年度'!L27-'前年度'!L27</f>
        <v>255971</v>
      </c>
      <c r="M27" s="55">
        <f>+'当年度'!M27-'前年度'!M27</f>
        <v>-71320</v>
      </c>
      <c r="N27" s="55">
        <f>+'当年度'!N27-'前年度'!N27</f>
        <v>-32710</v>
      </c>
      <c r="O27" s="55">
        <f>+'当年度'!O27-'前年度'!O27</f>
        <v>0</v>
      </c>
      <c r="P27" s="55">
        <f>+'当年度'!P27-'前年度'!P27</f>
        <v>0</v>
      </c>
      <c r="Q27" s="55">
        <f>+'当年度'!Q27-'前年度'!Q27</f>
        <v>794704</v>
      </c>
    </row>
    <row r="28" spans="1:17" ht="21.75" customHeight="1">
      <c r="A28" s="50"/>
      <c r="B28" s="45" t="s">
        <v>36</v>
      </c>
      <c r="C28" s="54">
        <f>+'当年度'!C28-'前年度'!C28</f>
        <v>911</v>
      </c>
      <c r="D28" s="55">
        <f>+'当年度'!D28-'前年度'!D28</f>
        <v>-239486</v>
      </c>
      <c r="E28" s="55">
        <f>+'当年度'!E28-'前年度'!E28</f>
        <v>61352</v>
      </c>
      <c r="F28" s="55">
        <f>+'当年度'!F28-'前年度'!F28</f>
        <v>-75952</v>
      </c>
      <c r="G28" s="55">
        <f>+'当年度'!G28-'前年度'!G28</f>
        <v>8</v>
      </c>
      <c r="H28" s="55">
        <f>+'当年度'!H28-'前年度'!H28</f>
        <v>-4930</v>
      </c>
      <c r="I28" s="55">
        <f>+'当年度'!I28-'前年度'!I28</f>
        <v>1787</v>
      </c>
      <c r="J28" s="55">
        <f>+'当年度'!J28-'前年度'!J28</f>
        <v>32676</v>
      </c>
      <c r="K28" s="55">
        <f>+'当年度'!K28-'前年度'!K28</f>
        <v>20344</v>
      </c>
      <c r="L28" s="55">
        <f>+'当年度'!L28-'前年度'!L28</f>
        <v>20672</v>
      </c>
      <c r="M28" s="55">
        <f>+'当年度'!M28-'前年度'!M28</f>
        <v>-1</v>
      </c>
      <c r="N28" s="55">
        <f>+'当年度'!N28-'前年度'!N28</f>
        <v>18811</v>
      </c>
      <c r="O28" s="55">
        <f>+'当年度'!O28-'前年度'!O28</f>
        <v>0</v>
      </c>
      <c r="P28" s="55">
        <f>+'当年度'!P28-'前年度'!P28</f>
        <v>0</v>
      </c>
      <c r="Q28" s="55">
        <f>+'当年度'!Q28-'前年度'!Q28</f>
        <v>-163808</v>
      </c>
    </row>
    <row r="29" spans="1:17" ht="21.75" customHeight="1">
      <c r="A29" s="50"/>
      <c r="B29" s="45" t="s">
        <v>37</v>
      </c>
      <c r="C29" s="54">
        <f>+'当年度'!C29-'前年度'!C29</f>
        <v>2842</v>
      </c>
      <c r="D29" s="55">
        <f>+'当年度'!D29-'前年度'!D29</f>
        <v>31107</v>
      </c>
      <c r="E29" s="55">
        <f>+'当年度'!E29-'前年度'!E29</f>
        <v>8171</v>
      </c>
      <c r="F29" s="55">
        <f>+'当年度'!F29-'前年度'!F29</f>
        <v>25610</v>
      </c>
      <c r="G29" s="55">
        <f>+'当年度'!G29-'前年度'!G29</f>
        <v>0</v>
      </c>
      <c r="H29" s="55">
        <f>+'当年度'!H29-'前年度'!H29</f>
        <v>61719</v>
      </c>
      <c r="I29" s="55">
        <f>+'当年度'!I29-'前年度'!I29</f>
        <v>-1514</v>
      </c>
      <c r="J29" s="55">
        <f>+'当年度'!J29-'前年度'!J29</f>
        <v>87574</v>
      </c>
      <c r="K29" s="55">
        <f>+'当年度'!K29-'前年度'!K29</f>
        <v>18096</v>
      </c>
      <c r="L29" s="55">
        <f>+'当年度'!L29-'前年度'!L29</f>
        <v>-60880</v>
      </c>
      <c r="M29" s="55">
        <f>+'当年度'!M29-'前年度'!M29</f>
        <v>-3353</v>
      </c>
      <c r="N29" s="55">
        <f>+'当年度'!N29-'前年度'!N29</f>
        <v>-23989</v>
      </c>
      <c r="O29" s="55">
        <f>+'当年度'!O29-'前年度'!O29</f>
        <v>0</v>
      </c>
      <c r="P29" s="55">
        <f>+'当年度'!P29-'前年度'!P29</f>
        <v>0</v>
      </c>
      <c r="Q29" s="55">
        <f>+'当年度'!Q29-'前年度'!Q29</f>
        <v>145383</v>
      </c>
    </row>
    <row r="30" spans="1:17" ht="21.75" customHeight="1">
      <c r="A30" s="50"/>
      <c r="B30" s="45" t="s">
        <v>54</v>
      </c>
      <c r="C30" s="54">
        <f>+'当年度'!C30-'前年度'!C30</f>
        <v>1240</v>
      </c>
      <c r="D30" s="55">
        <f>+'当年度'!D30-'前年度'!D30</f>
        <v>83090</v>
      </c>
      <c r="E30" s="55">
        <f>+'当年度'!E30-'前年度'!E30</f>
        <v>-245844</v>
      </c>
      <c r="F30" s="55">
        <f>+'当年度'!F30-'前年度'!F30</f>
        <v>-52559</v>
      </c>
      <c r="G30" s="55">
        <f>+'当年度'!G30-'前年度'!G30</f>
        <v>0</v>
      </c>
      <c r="H30" s="55">
        <f>+'当年度'!H30-'前年度'!H30</f>
        <v>-20243</v>
      </c>
      <c r="I30" s="55">
        <f>+'当年度'!I30-'前年度'!I30</f>
        <v>164633</v>
      </c>
      <c r="J30" s="55">
        <f>+'当年度'!J30-'前年度'!J30</f>
        <v>-20865</v>
      </c>
      <c r="K30" s="55">
        <f>+'当年度'!K30-'前年度'!K30</f>
        <v>45711</v>
      </c>
      <c r="L30" s="55">
        <f>+'当年度'!L30-'前年度'!L30</f>
        <v>274466</v>
      </c>
      <c r="M30" s="55">
        <f>+'当年度'!M30-'前年度'!M30</f>
        <v>-47278</v>
      </c>
      <c r="N30" s="55">
        <f>+'当年度'!N30-'前年度'!N30</f>
        <v>60398</v>
      </c>
      <c r="O30" s="55">
        <f>+'当年度'!O30-'前年度'!O30</f>
        <v>0</v>
      </c>
      <c r="P30" s="55">
        <f>+'当年度'!P30-'前年度'!P30</f>
        <v>0</v>
      </c>
      <c r="Q30" s="55">
        <f>+'当年度'!Q30-'前年度'!Q30</f>
        <v>242749</v>
      </c>
    </row>
    <row r="31" spans="1:17" ht="21.75" customHeight="1">
      <c r="A31" s="50"/>
      <c r="B31" s="45" t="s">
        <v>57</v>
      </c>
      <c r="C31" s="54">
        <f>+'当年度'!C31-'前年度'!C31</f>
        <v>-1082</v>
      </c>
      <c r="D31" s="55">
        <f>+'当年度'!D31-'前年度'!D31</f>
        <v>30132</v>
      </c>
      <c r="E31" s="55">
        <f>+'当年度'!E31-'前年度'!E31</f>
        <v>-214984</v>
      </c>
      <c r="F31" s="55">
        <f>+'当年度'!F31-'前年度'!F31</f>
        <v>29363</v>
      </c>
      <c r="G31" s="55">
        <f>+'当年度'!G31-'前年度'!G31</f>
        <v>0</v>
      </c>
      <c r="H31" s="55">
        <f>+'当年度'!H31-'前年度'!H31</f>
        <v>-137631</v>
      </c>
      <c r="I31" s="55">
        <f>+'当年度'!I31-'前年度'!I31</f>
        <v>25741</v>
      </c>
      <c r="J31" s="55">
        <f>+'当年度'!J31-'前年度'!J31</f>
        <v>-34851</v>
      </c>
      <c r="K31" s="55">
        <f>+'当年度'!K31-'前年度'!K31</f>
        <v>-102883</v>
      </c>
      <c r="L31" s="55">
        <f>+'当年度'!L31-'前年度'!L31</f>
        <v>154729</v>
      </c>
      <c r="M31" s="55">
        <f>+'当年度'!M31-'前年度'!M31</f>
        <v>-34196</v>
      </c>
      <c r="N31" s="55">
        <f>+'当年度'!N31-'前年度'!N31</f>
        <v>50533</v>
      </c>
      <c r="O31" s="55">
        <f>+'当年度'!O31-'前年度'!O31</f>
        <v>0</v>
      </c>
      <c r="P31" s="55">
        <f>+'当年度'!P31-'前年度'!P31</f>
        <v>0</v>
      </c>
      <c r="Q31" s="55">
        <f>+'当年度'!Q31-'前年度'!Q31</f>
        <v>-235129</v>
      </c>
    </row>
    <row r="32" spans="1:17" ht="21.75" customHeight="1">
      <c r="A32" s="50"/>
      <c r="B32" s="45" t="s">
        <v>58</v>
      </c>
      <c r="C32" s="54">
        <f>+'当年度'!C32-'前年度'!C32</f>
        <v>349</v>
      </c>
      <c r="D32" s="55">
        <f>+'当年度'!D32-'前年度'!D32</f>
        <v>-336255</v>
      </c>
      <c r="E32" s="55">
        <f>+'当年度'!E32-'前年度'!E32</f>
        <v>-95988</v>
      </c>
      <c r="F32" s="55">
        <f>+'当年度'!F32-'前年度'!F32</f>
        <v>2084</v>
      </c>
      <c r="G32" s="55">
        <f>+'当年度'!G32-'前年度'!G32</f>
        <v>0</v>
      </c>
      <c r="H32" s="55">
        <f>+'当年度'!H32-'前年度'!H32</f>
        <v>-67086</v>
      </c>
      <c r="I32" s="55">
        <f>+'当年度'!I32-'前年度'!I32</f>
        <v>-37397</v>
      </c>
      <c r="J32" s="55">
        <f>+'当年度'!J32-'前年度'!J32</f>
        <v>69842</v>
      </c>
      <c r="K32" s="55">
        <f>+'当年度'!K32-'前年度'!K32</f>
        <v>-40443</v>
      </c>
      <c r="L32" s="55">
        <f>+'当年度'!L32-'前年度'!L32</f>
        <v>42285</v>
      </c>
      <c r="M32" s="55">
        <f>+'当年度'!M32-'前年度'!M32</f>
        <v>64365</v>
      </c>
      <c r="N32" s="55">
        <f>+'当年度'!N32-'前年度'!N32</f>
        <v>160172</v>
      </c>
      <c r="O32" s="55">
        <f>+'当年度'!O32-'前年度'!O32</f>
        <v>0</v>
      </c>
      <c r="P32" s="55">
        <f>+'当年度'!P32-'前年度'!P32</f>
        <v>0</v>
      </c>
      <c r="Q32" s="55">
        <f>+'当年度'!Q32-'前年度'!Q32</f>
        <v>-238072</v>
      </c>
    </row>
    <row r="33" spans="1:17" ht="21.75" customHeight="1">
      <c r="A33" s="50"/>
      <c r="B33" s="45" t="s">
        <v>38</v>
      </c>
      <c r="C33" s="54">
        <f>+'当年度'!C33-'前年度'!C33</f>
        <v>313</v>
      </c>
      <c r="D33" s="55">
        <f>+'当年度'!D33-'前年度'!D33</f>
        <v>35790</v>
      </c>
      <c r="E33" s="55">
        <f>+'当年度'!E33-'前年度'!E33</f>
        <v>3795</v>
      </c>
      <c r="F33" s="55">
        <f>+'当年度'!F33-'前年度'!F33</f>
        <v>-22668</v>
      </c>
      <c r="G33" s="55">
        <f>+'当年度'!G33-'前年度'!G33</f>
        <v>0</v>
      </c>
      <c r="H33" s="55">
        <f>+'当年度'!H33-'前年度'!H33</f>
        <v>-123389</v>
      </c>
      <c r="I33" s="55">
        <f>+'当年度'!I33-'前年度'!I33</f>
        <v>2348</v>
      </c>
      <c r="J33" s="55">
        <f>+'当年度'!J33-'前年度'!J33</f>
        <v>27521</v>
      </c>
      <c r="K33" s="55">
        <f>+'当年度'!K33-'前年度'!K33</f>
        <v>21108</v>
      </c>
      <c r="L33" s="55">
        <f>+'当年度'!L33-'前年度'!L33</f>
        <v>-5707</v>
      </c>
      <c r="M33" s="55">
        <f>+'当年度'!M33-'前年度'!M33</f>
        <v>-12296</v>
      </c>
      <c r="N33" s="55">
        <f>+'当年度'!N33-'前年度'!N33</f>
        <v>-33696</v>
      </c>
      <c r="O33" s="55">
        <f>+'当年度'!O33-'前年度'!O33</f>
        <v>0</v>
      </c>
      <c r="P33" s="55">
        <f>+'当年度'!P33-'前年度'!P33</f>
        <v>0</v>
      </c>
      <c r="Q33" s="55">
        <f>+'当年度'!Q33-'前年度'!Q33</f>
        <v>-106881</v>
      </c>
    </row>
    <row r="34" spans="1:17" ht="21.75" customHeight="1">
      <c r="A34" s="50"/>
      <c r="B34" s="46" t="s">
        <v>39</v>
      </c>
      <c r="C34" s="59">
        <f>+'当年度'!C34-'前年度'!C34</f>
        <v>110</v>
      </c>
      <c r="D34" s="60">
        <f>+'当年度'!D34-'前年度'!D34</f>
        <v>66892</v>
      </c>
      <c r="E34" s="60">
        <f>+'当年度'!E34-'前年度'!E34</f>
        <v>33114</v>
      </c>
      <c r="F34" s="60">
        <f>+'当年度'!F34-'前年度'!F34</f>
        <v>-137037</v>
      </c>
      <c r="G34" s="60">
        <f>+'当年度'!G34-'前年度'!G34</f>
        <v>0</v>
      </c>
      <c r="H34" s="60">
        <f>+'当年度'!H34-'前年度'!H34</f>
        <v>-38538</v>
      </c>
      <c r="I34" s="60">
        <f>+'当年度'!I34-'前年度'!I34</f>
        <v>-862</v>
      </c>
      <c r="J34" s="60">
        <f>+'当年度'!J34-'前年度'!J34</f>
        <v>74604</v>
      </c>
      <c r="K34" s="60">
        <f>+'当年度'!K34-'前年度'!K34</f>
        <v>20014</v>
      </c>
      <c r="L34" s="60">
        <f>+'当年度'!L34-'前年度'!L34</f>
        <v>144712</v>
      </c>
      <c r="M34" s="60">
        <f>+'当年度'!M34-'前年度'!M34</f>
        <v>0</v>
      </c>
      <c r="N34" s="60">
        <f>+'当年度'!N34-'前年度'!N34</f>
        <v>519</v>
      </c>
      <c r="O34" s="60">
        <f>+'当年度'!O34-'前年度'!O34</f>
        <v>0</v>
      </c>
      <c r="P34" s="60">
        <f>+'当年度'!P34-'前年度'!P34</f>
        <v>0</v>
      </c>
      <c r="Q34" s="60">
        <f>+'当年度'!Q34-'前年度'!Q34</f>
        <v>163528</v>
      </c>
    </row>
    <row r="35" spans="1:17" ht="21.75" customHeight="1">
      <c r="A35" s="50"/>
      <c r="B35" s="49" t="s">
        <v>40</v>
      </c>
      <c r="C35" s="58">
        <f>+'当年度'!C35-'前年度'!C35</f>
        <v>-18625</v>
      </c>
      <c r="D35" s="58">
        <f>+'当年度'!D35-'前年度'!D35</f>
        <v>1041296</v>
      </c>
      <c r="E35" s="58">
        <f>+'当年度'!E35-'前年度'!E35</f>
        <v>5385103</v>
      </c>
      <c r="F35" s="58">
        <f>+'当年度'!F35-'前年度'!F35</f>
        <v>-514320</v>
      </c>
      <c r="G35" s="58">
        <f>+'当年度'!G35-'前年度'!G35</f>
        <v>-144285</v>
      </c>
      <c r="H35" s="58">
        <f>+'当年度'!H35-'前年度'!H35</f>
        <v>-10505</v>
      </c>
      <c r="I35" s="58">
        <f>+'当年度'!I35-'前年度'!I35</f>
        <v>330012</v>
      </c>
      <c r="J35" s="58">
        <f>+'当年度'!J35-'前年度'!J35</f>
        <v>-6664169</v>
      </c>
      <c r="K35" s="58">
        <f>+'当年度'!K35-'前年度'!K35</f>
        <v>918734</v>
      </c>
      <c r="L35" s="58">
        <f>+'当年度'!L35-'前年度'!L35</f>
        <v>7066750</v>
      </c>
      <c r="M35" s="58">
        <f>+'当年度'!M35-'前年度'!M35</f>
        <v>-314658</v>
      </c>
      <c r="N35" s="58">
        <f>+'当年度'!N35-'前年度'!N35</f>
        <v>1626410</v>
      </c>
      <c r="O35" s="58">
        <f>+'当年度'!O35-'前年度'!O35</f>
        <v>-36658</v>
      </c>
      <c r="P35" s="58">
        <f>+'当年度'!P35-'前年度'!P35</f>
        <v>0</v>
      </c>
      <c r="Q35" s="58">
        <f>+'当年度'!Q35-'前年度'!Q35</f>
        <v>8665085</v>
      </c>
    </row>
    <row r="36" spans="1:17" ht="21.75" customHeight="1">
      <c r="A36" s="50"/>
      <c r="B36" s="49" t="s">
        <v>41</v>
      </c>
      <c r="C36" s="58">
        <f>+'当年度'!C36-'前年度'!C36</f>
        <v>-6140</v>
      </c>
      <c r="D36" s="58">
        <f>+'当年度'!D36-'前年度'!D36</f>
        <v>560484</v>
      </c>
      <c r="E36" s="58">
        <f>+'当年度'!E36-'前年度'!E36</f>
        <v>-613275</v>
      </c>
      <c r="F36" s="58">
        <f>+'当年度'!F36-'前年度'!F36</f>
        <v>-393860</v>
      </c>
      <c r="G36" s="58">
        <f>+'当年度'!G36-'前年度'!G36</f>
        <v>800</v>
      </c>
      <c r="H36" s="58">
        <f>+'当年度'!H36-'前年度'!H36</f>
        <v>110810</v>
      </c>
      <c r="I36" s="58">
        <f>+'当年度'!I36-'前年度'!I36</f>
        <v>187835</v>
      </c>
      <c r="J36" s="58">
        <f>+'当年度'!J36-'前年度'!J36</f>
        <v>-486191</v>
      </c>
      <c r="K36" s="58">
        <f>+'当年度'!K36-'前年度'!K36</f>
        <v>580478</v>
      </c>
      <c r="L36" s="58">
        <f>+'当年度'!L36-'前年度'!L36</f>
        <v>-317975</v>
      </c>
      <c r="M36" s="58">
        <f>+'当年度'!M36-'前年度'!M36</f>
        <v>-21335</v>
      </c>
      <c r="N36" s="58">
        <f>+'当年度'!N36-'前年度'!N36</f>
        <v>101477</v>
      </c>
      <c r="O36" s="58">
        <f>+'当年度'!O36-'前年度'!O36</f>
        <v>68145</v>
      </c>
      <c r="P36" s="58">
        <f>+'当年度'!P36-'前年度'!P36</f>
        <v>0</v>
      </c>
      <c r="Q36" s="58">
        <f>+'当年度'!Q36-'前年度'!Q36</f>
        <v>-228747</v>
      </c>
    </row>
    <row r="37" spans="1:17" ht="21.75" customHeight="1">
      <c r="A37" s="50"/>
      <c r="B37" s="49" t="s">
        <v>42</v>
      </c>
      <c r="C37" s="58">
        <f>+'当年度'!C37-'前年度'!C37</f>
        <v>-24765</v>
      </c>
      <c r="D37" s="58">
        <f>+'当年度'!D37-'前年度'!D37</f>
        <v>1601780</v>
      </c>
      <c r="E37" s="58">
        <f>+'当年度'!E37-'前年度'!E37</f>
        <v>4771828</v>
      </c>
      <c r="F37" s="58">
        <f>+'当年度'!F37-'前年度'!F37</f>
        <v>-908180</v>
      </c>
      <c r="G37" s="58">
        <f>+'当年度'!G37-'前年度'!G37</f>
        <v>-143485</v>
      </c>
      <c r="H37" s="58">
        <f>+'当年度'!H37-'前年度'!H37</f>
        <v>100305</v>
      </c>
      <c r="I37" s="58">
        <f>+'当年度'!I37-'前年度'!I37</f>
        <v>517847</v>
      </c>
      <c r="J37" s="58">
        <f>+'当年度'!J37-'前年度'!J37</f>
        <v>-7150360</v>
      </c>
      <c r="K37" s="58">
        <f>+'当年度'!K37-'前年度'!K37</f>
        <v>1499212</v>
      </c>
      <c r="L37" s="58">
        <f>+'当年度'!L37-'前年度'!L37</f>
        <v>6748775</v>
      </c>
      <c r="M37" s="58">
        <f>+'当年度'!M37-'前年度'!M37</f>
        <v>-335993</v>
      </c>
      <c r="N37" s="58">
        <f>+'当年度'!N37-'前年度'!N37</f>
        <v>1727887</v>
      </c>
      <c r="O37" s="58">
        <f>+'当年度'!O37-'前年度'!O37</f>
        <v>31487</v>
      </c>
      <c r="P37" s="58">
        <f>+'当年度'!P37-'前年度'!P37</f>
        <v>0</v>
      </c>
      <c r="Q37" s="58">
        <f>+'当年度'!Q37-'前年度'!Q37</f>
        <v>8436338</v>
      </c>
    </row>
  </sheetData>
  <printOptions verticalCentered="1"/>
  <pageMargins left="0.7480314960629921" right="0.7480314960629921" top="0.7874015748031497" bottom="0.3937007874015748" header="0.5118110236220472" footer="0.5118110236220472"/>
  <pageSetup fitToHeight="1" fitToWidth="1" horizontalDpi="300" verticalDpi="300" orientation="landscape" paperSize="9" scale="50" r:id="rId1"/>
  <headerFooter alignWithMargins="0">
    <oddHeader>&amp;L&amp;"ＭＳ ゴシック,標準"&amp;24３　目的別歳出の状況（対前年度増減額）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75" zoomScaleNormal="75" workbookViewId="0" topLeftCell="B1">
      <pane xSplit="1" ySplit="5" topLeftCell="C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C6" sqref="C6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17" width="12.83203125" style="0" customWidth="1"/>
  </cols>
  <sheetData>
    <row r="1" ht="17.25">
      <c r="B1" s="39" t="s">
        <v>49</v>
      </c>
    </row>
    <row r="2" spans="2:17" ht="17.25">
      <c r="B2" s="40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17" ht="17.25">
      <c r="A3" s="50"/>
      <c r="B3" s="41"/>
      <c r="C3" s="1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50"/>
      <c r="B4" s="42"/>
      <c r="C4" s="1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50"/>
      <c r="B5" s="43"/>
      <c r="C5" s="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50"/>
      <c r="B6" s="44" t="s">
        <v>17</v>
      </c>
      <c r="C6" s="31">
        <f>IF(AND('当年度'!C6=0,'前年度'!C6=0),"",IF('前年度'!C6=0,"皆増",IF('当年度'!C6=0,"皆減",ROUND('増減額'!C6/'前年度'!C6*100,1))))</f>
        <v>1.4</v>
      </c>
      <c r="D6" s="29">
        <f>IF(AND('当年度'!D6=0,'前年度'!D6=0),"",IF('前年度'!D6=0,"皆増",IF('当年度'!D6=0,"皆減",ROUND('増減額'!D6/'前年度'!D6*100,1))))</f>
        <v>7.6</v>
      </c>
      <c r="E6" s="29">
        <f>IF(AND('当年度'!E6=0,'前年度'!E6=0),"",IF('前年度'!E6=0,"皆増",IF('当年度'!E6=0,"皆減",ROUND('増減額'!E6/'前年度'!E6*100,1))))</f>
        <v>3.5</v>
      </c>
      <c r="F6" s="29">
        <f>IF(AND('当年度'!F6=0,'前年度'!F6=0),"",IF('前年度'!F6=0,"皆増",IF('当年度'!F6=0,"皆減",ROUND('増減額'!F6/'前年度'!F6*100,1))))</f>
        <v>-9.7</v>
      </c>
      <c r="G6" s="29">
        <f>IF(AND('当年度'!G6=0,'前年度'!G6=0),"",IF('前年度'!G6=0,"皆増",IF('当年度'!G6=0,"皆減",ROUND('増減額'!G6/'前年度'!G6*100,1))))</f>
        <v>-7.8</v>
      </c>
      <c r="H6" s="29">
        <f>IF(AND('当年度'!H6=0,'前年度'!H6=0),"",IF('前年度'!H6=0,"皆増",IF('当年度'!H6=0,"皆減",ROUND('増減額'!H6/'前年度'!H6*100,1))))</f>
        <v>-3</v>
      </c>
      <c r="I6" s="29">
        <f>IF(AND('当年度'!I6=0,'前年度'!I6=0),"",IF('前年度'!I6=0,"皆増",IF('当年度'!I6=0,"皆減",ROUND('増減額'!I6/'前年度'!I6*100,1))))</f>
        <v>38.8</v>
      </c>
      <c r="J6" s="29">
        <f>IF(AND('当年度'!J6=0,'前年度'!J6=0),"",IF('前年度'!J6=0,"皆増",IF('当年度'!J6=0,"皆減",ROUND('増減額'!J6/'前年度'!J6*100,1))))</f>
        <v>-0.3</v>
      </c>
      <c r="K6" s="29">
        <f>IF(AND('当年度'!K6=0,'前年度'!K6=0),"",IF('前年度'!K6=0,"皆増",IF('当年度'!K6=0,"皆減",ROUND('増減額'!K6/'前年度'!K6*100,1))))</f>
        <v>14.6</v>
      </c>
      <c r="L6" s="31">
        <f>IF(AND('当年度'!L6=0,'前年度'!L6=0),"",IF('前年度'!L6=0,"皆増",IF('当年度'!L6=0,"皆減",ROUND('増減額'!L6/'前年度'!L6*100,1))))</f>
        <v>6</v>
      </c>
      <c r="M6" s="29">
        <f>IF(AND('当年度'!M6=0,'前年度'!M6=0),"",IF('前年度'!M6=0,"皆増",IF('当年度'!M6=0,"皆減",ROUND('増減額'!M6/'前年度'!M6*100,1))))</f>
        <v>64.2</v>
      </c>
      <c r="N6" s="29">
        <f>IF(AND('当年度'!N6=0,'前年度'!N6=0),"",IF('前年度'!N6=0,"皆増",IF('当年度'!N6=0,"皆減",ROUND('増減額'!N6/'前年度'!N6*100,1))))</f>
        <v>0.2</v>
      </c>
      <c r="O6" s="29">
        <f>IF(AND('当年度'!O6=0,'前年度'!O6=0),"",IF('前年度'!O6=0,"皆増",IF('当年度'!O6=0,"皆減",ROUND('増減額'!O6/'前年度'!O6*100,1))))</f>
      </c>
      <c r="P6" s="29">
        <f>IF(AND('当年度'!P6=0,'前年度'!P6=0),"",IF('前年度'!P6=0,"皆増",IF('当年度'!P6=0,"皆減",ROUND('増減額'!P6/'前年度'!P6*100,1))))</f>
      </c>
      <c r="Q6" s="29">
        <f>IF(AND('当年度'!Q6=0,'前年度'!Q6=0),"",IF('前年度'!Q6=0,"皆増",IF('当年度'!Q6=0,"皆減",ROUND('増減額'!Q6/'前年度'!Q6*100,1))))</f>
        <v>3.1</v>
      </c>
    </row>
    <row r="7" spans="1:17" ht="21.75" customHeight="1">
      <c r="A7" s="50"/>
      <c r="B7" s="45" t="s">
        <v>18</v>
      </c>
      <c r="C7" s="30">
        <f>IF(AND('当年度'!C7=0,'前年度'!C7=0),"",IF('前年度'!C7=0,"皆増",IF('当年度'!C7=0,"皆減",ROUND('増減額'!C7/'前年度'!C7*100,1))))</f>
        <v>1.9</v>
      </c>
      <c r="D7" s="28">
        <f>IF(AND('当年度'!D7=0,'前年度'!D7=0),"",IF('前年度'!D7=0,"皆増",IF('当年度'!D7=0,"皆減",ROUND('増減額'!D7/'前年度'!D7*100,1))))</f>
        <v>23.1</v>
      </c>
      <c r="E7" s="28">
        <f>IF(AND('当年度'!E7=0,'前年度'!E7=0),"",IF('前年度'!E7=0,"皆増",IF('当年度'!E7=0,"皆減",ROUND('増減額'!E7/'前年度'!E7*100,1))))</f>
        <v>6.6</v>
      </c>
      <c r="F7" s="28">
        <f>IF(AND('当年度'!F7=0,'前年度'!F7=0),"",IF('前年度'!F7=0,"皆増",IF('当年度'!F7=0,"皆減",ROUND('増減額'!F7/'前年度'!F7*100,1))))</f>
        <v>5.8</v>
      </c>
      <c r="G7" s="28">
        <f>IF(AND('当年度'!G7=0,'前年度'!G7=0),"",IF('前年度'!G7=0,"皆増",IF('当年度'!G7=0,"皆減",ROUND('増減額'!G7/'前年度'!G7*100,1))))</f>
        <v>11.3</v>
      </c>
      <c r="H7" s="28">
        <f>IF(AND('当年度'!H7=0,'前年度'!H7=0),"",IF('前年度'!H7=0,"皆増",IF('当年度'!H7=0,"皆減",ROUND('増減額'!H7/'前年度'!H7*100,1))))</f>
        <v>10.7</v>
      </c>
      <c r="I7" s="28">
        <f>IF(AND('当年度'!I7=0,'前年度'!I7=0),"",IF('前年度'!I7=0,"皆増",IF('当年度'!I7=0,"皆減",ROUND('増減額'!I7/'前年度'!I7*100,1))))</f>
        <v>35.3</v>
      </c>
      <c r="J7" s="28">
        <f>IF(AND('当年度'!J7=0,'前年度'!J7=0),"",IF('前年度'!J7=0,"皆増",IF('当年度'!J7=0,"皆減",ROUND('増減額'!J7/'前年度'!J7*100,1))))</f>
        <v>-6.6</v>
      </c>
      <c r="K7" s="28">
        <f>IF(AND('当年度'!K7=0,'前年度'!K7=0),"",IF('前年度'!K7=0,"皆増",IF('当年度'!K7=0,"皆減",ROUND('増減額'!K7/'前年度'!K7*100,1))))</f>
        <v>14.6</v>
      </c>
      <c r="L7" s="30">
        <f>IF(AND('当年度'!L7=0,'前年度'!L7=0),"",IF('前年度'!L7=0,"皆増",IF('当年度'!L7=0,"皆減",ROUND('増減額'!L7/'前年度'!L7*100,1))))</f>
        <v>1.5</v>
      </c>
      <c r="M7" s="28">
        <f>IF(AND('当年度'!M7=0,'前年度'!M7=0),"",IF('前年度'!M7=0,"皆増",IF('当年度'!M7=0,"皆減",ROUND('増減額'!M7/'前年度'!M7*100,1))))</f>
        <v>-46.1</v>
      </c>
      <c r="N7" s="28">
        <f>IF(AND('当年度'!N7=0,'前年度'!N7=0),"",IF('前年度'!N7=0,"皆増",IF('当年度'!N7=0,"皆減",ROUND('増減額'!N7/'前年度'!N7*100,1))))</f>
        <v>6.4</v>
      </c>
      <c r="O7" s="28">
        <f>IF(AND('当年度'!O7=0,'前年度'!O7=0),"",IF('前年度'!O7=0,"皆増",IF('当年度'!O7=0,"皆減",ROUND('増減額'!O7/'前年度'!O7*100,1))))</f>
      </c>
      <c r="P7" s="28">
        <f>IF(AND('当年度'!P7=0,'前年度'!P7=0),"",IF('前年度'!P7=0,"皆増",IF('当年度'!P7=0,"皆減",ROUND('増減額'!P7/'前年度'!P7*100,1))))</f>
      </c>
      <c r="Q7" s="28">
        <f>IF(AND('当年度'!Q7=0,'前年度'!Q7=0),"",IF('前年度'!Q7=0,"皆増",IF('当年度'!Q7=0,"皆減",ROUND('増減額'!Q7/'前年度'!Q7*100,1))))</f>
        <v>7.3</v>
      </c>
    </row>
    <row r="8" spans="1:17" ht="21.75" customHeight="1">
      <c r="A8" s="50"/>
      <c r="B8" s="45" t="s">
        <v>19</v>
      </c>
      <c r="C8" s="30">
        <f>IF(AND('当年度'!C8=0,'前年度'!C8=0),"",IF('前年度'!C8=0,"皆増",IF('当年度'!C8=0,"皆減",ROUND('増減額'!C8/'前年度'!C8*100,1))))</f>
        <v>-1.5</v>
      </c>
      <c r="D8" s="28">
        <f>IF(AND('当年度'!D8=0,'前年度'!D8=0),"",IF('前年度'!D8=0,"皆増",IF('当年度'!D8=0,"皆減",ROUND('増減額'!D8/'前年度'!D8*100,1))))</f>
        <v>-36.4</v>
      </c>
      <c r="E8" s="28">
        <f>IF(AND('当年度'!E8=0,'前年度'!E8=0),"",IF('前年度'!E8=0,"皆増",IF('当年度'!E8=0,"皆減",ROUND('増減額'!E8/'前年度'!E8*100,1))))</f>
        <v>6.1</v>
      </c>
      <c r="F8" s="28">
        <f>IF(AND('当年度'!F8=0,'前年度'!F8=0),"",IF('前年度'!F8=0,"皆増",IF('当年度'!F8=0,"皆減",ROUND('増減額'!F8/'前年度'!F8*100,1))))</f>
        <v>-8.8</v>
      </c>
      <c r="G8" s="28">
        <f>IF(AND('当年度'!G8=0,'前年度'!G8=0),"",IF('前年度'!G8=0,"皆増",IF('当年度'!G8=0,"皆減",ROUND('増減額'!G8/'前年度'!G8*100,1))))</f>
        <v>-8.7</v>
      </c>
      <c r="H8" s="28">
        <f>IF(AND('当年度'!H8=0,'前年度'!H8=0),"",IF('前年度'!H8=0,"皆増",IF('当年度'!H8=0,"皆減",ROUND('増減額'!H8/'前年度'!H8*100,1))))</f>
        <v>-26</v>
      </c>
      <c r="I8" s="28">
        <f>IF(AND('当年度'!I8=0,'前年度'!I8=0),"",IF('前年度'!I8=0,"皆増",IF('当年度'!I8=0,"皆減",ROUND('増減額'!I8/'前年度'!I8*100,1))))</f>
        <v>-33.3</v>
      </c>
      <c r="J8" s="28">
        <f>IF(AND('当年度'!J8=0,'前年度'!J8=0),"",IF('前年度'!J8=0,"皆増",IF('当年度'!J8=0,"皆減",ROUND('増減額'!J8/'前年度'!J8*100,1))))</f>
        <v>-29.4</v>
      </c>
      <c r="K8" s="28">
        <f>IF(AND('当年度'!K8=0,'前年度'!K8=0),"",IF('前年度'!K8=0,"皆増",IF('当年度'!K8=0,"皆減",ROUND('増減額'!K8/'前年度'!K8*100,1))))</f>
        <v>13.1</v>
      </c>
      <c r="L8" s="30">
        <f>IF(AND('当年度'!L8=0,'前年度'!L8=0),"",IF('前年度'!L8=0,"皆増",IF('当年度'!L8=0,"皆減",ROUND('増減額'!L8/'前年度'!L8*100,1))))</f>
        <v>8.4</v>
      </c>
      <c r="M8" s="28">
        <f>IF(AND('当年度'!M8=0,'前年度'!M8=0),"",IF('前年度'!M8=0,"皆増",IF('当年度'!M8=0,"皆減",ROUND('増減額'!M8/'前年度'!M8*100,1))))</f>
        <v>72.2</v>
      </c>
      <c r="N8" s="28">
        <f>IF(AND('当年度'!N8=0,'前年度'!N8=0),"",IF('前年度'!N8=0,"皆増",IF('当年度'!N8=0,"皆減",ROUND('増減額'!N8/'前年度'!N8*100,1))))</f>
        <v>5.2</v>
      </c>
      <c r="O8" s="28" t="str">
        <f>IF(AND('当年度'!O8=0,'前年度'!O8=0),"",IF('前年度'!O8=0,"皆増",IF('当年度'!O8=0,"皆減",ROUND('増減額'!O8/'前年度'!O8*100,1))))</f>
        <v>皆減</v>
      </c>
      <c r="P8" s="28">
        <f>IF(AND('当年度'!P8=0,'前年度'!P8=0),"",IF('前年度'!P8=0,"皆増",IF('当年度'!P8=0,"皆減",ROUND('増減額'!P8/'前年度'!P8*100,1))))</f>
      </c>
      <c r="Q8" s="28">
        <f>IF(AND('当年度'!Q8=0,'前年度'!Q8=0),"",IF('前年度'!Q8=0,"皆増",IF('当年度'!Q8=0,"皆減",ROUND('増減額'!Q8/'前年度'!Q8*100,1))))</f>
        <v>-9.3</v>
      </c>
    </row>
    <row r="9" spans="1:17" ht="21.75" customHeight="1">
      <c r="A9" s="50"/>
      <c r="B9" s="45" t="s">
        <v>20</v>
      </c>
      <c r="C9" s="30">
        <f>IF(AND('当年度'!C9=0,'前年度'!C9=0),"",IF('前年度'!C9=0,"皆増",IF('当年度'!C9=0,"皆減",ROUND('増減額'!C9/'前年度'!C9*100,1))))</f>
        <v>-0.8</v>
      </c>
      <c r="D9" s="28">
        <f>IF(AND('当年度'!D9=0,'前年度'!D9=0),"",IF('前年度'!D9=0,"皆増",IF('当年度'!D9=0,"皆減",ROUND('増減額'!D9/'前年度'!D9*100,1))))</f>
        <v>-4.2</v>
      </c>
      <c r="E9" s="28">
        <f>IF(AND('当年度'!E9=0,'前年度'!E9=0),"",IF('前年度'!E9=0,"皆増",IF('当年度'!E9=0,"皆減",ROUND('増減額'!E9/'前年度'!E9*100,1))))</f>
        <v>4</v>
      </c>
      <c r="F9" s="28">
        <f>IF(AND('当年度'!F9=0,'前年度'!F9=0),"",IF('前年度'!F9=0,"皆増",IF('当年度'!F9=0,"皆減",ROUND('増減額'!F9/'前年度'!F9*100,1))))</f>
        <v>-17.8</v>
      </c>
      <c r="G9" s="28">
        <f>IF(AND('当年度'!G9=0,'前年度'!G9=0),"",IF('前年度'!G9=0,"皆増",IF('当年度'!G9=0,"皆減",ROUND('増減額'!G9/'前年度'!G9*100,1))))</f>
        <v>-6.9</v>
      </c>
      <c r="H9" s="28">
        <f>IF(AND('当年度'!H9=0,'前年度'!H9=0),"",IF('前年度'!H9=0,"皆増",IF('当年度'!H9=0,"皆減",ROUND('増減額'!H9/'前年度'!H9*100,1))))</f>
        <v>33.4</v>
      </c>
      <c r="I9" s="28">
        <f>IF(AND('当年度'!I9=0,'前年度'!I9=0),"",IF('前年度'!I9=0,"皆増",IF('当年度'!I9=0,"皆減",ROUND('増減額'!I9/'前年度'!I9*100,1))))</f>
        <v>-1.4</v>
      </c>
      <c r="J9" s="28">
        <f>IF(AND('当年度'!J9=0,'前年度'!J9=0),"",IF('前年度'!J9=0,"皆増",IF('当年度'!J9=0,"皆減",ROUND('増減額'!J9/'前年度'!J9*100,1))))</f>
        <v>-6.7</v>
      </c>
      <c r="K9" s="28">
        <f>IF(AND('当年度'!K9=0,'前年度'!K9=0),"",IF('前年度'!K9=0,"皆増",IF('当年度'!K9=0,"皆減",ROUND('増減額'!K9/'前年度'!K9*100,1))))</f>
        <v>0</v>
      </c>
      <c r="L9" s="30">
        <f>IF(AND('当年度'!L9=0,'前年度'!L9=0),"",IF('前年度'!L9=0,"皆増",IF('当年度'!L9=0,"皆減",ROUND('増減額'!L9/'前年度'!L9*100,1))))</f>
        <v>5.5</v>
      </c>
      <c r="M9" s="28">
        <f>IF(AND('当年度'!M9=0,'前年度'!M9=0),"",IF('前年度'!M9=0,"皆増",IF('当年度'!M9=0,"皆減",ROUND('増減額'!M9/'前年度'!M9*100,1))))</f>
        <v>-47</v>
      </c>
      <c r="N9" s="28">
        <f>IF(AND('当年度'!N9=0,'前年度'!N9=0),"",IF('前年度'!N9=0,"皆増",IF('当年度'!N9=0,"皆減",ROUND('増減額'!N9/'前年度'!N9*100,1))))</f>
        <v>-3.7</v>
      </c>
      <c r="O9" s="28">
        <f>IF(AND('当年度'!O9=0,'前年度'!O9=0),"",IF('前年度'!O9=0,"皆増",IF('当年度'!O9=0,"皆減",ROUND('増減額'!O9/'前年度'!O9*100,1))))</f>
      </c>
      <c r="P9" s="28">
        <f>IF(AND('当年度'!P9=0,'前年度'!P9=0),"",IF('前年度'!P9=0,"皆増",IF('当年度'!P9=0,"皆減",ROUND('増減額'!P9/'前年度'!P9*100,1))))</f>
      </c>
      <c r="Q9" s="28">
        <f>IF(AND('当年度'!Q9=0,'前年度'!Q9=0),"",IF('前年度'!Q9=0,"皆増",IF('当年度'!Q9=0,"皆減",ROUND('増減額'!Q9/'前年度'!Q9*100,1))))</f>
        <v>-1.2</v>
      </c>
    </row>
    <row r="10" spans="1:17" ht="21.75" customHeight="1">
      <c r="A10" s="50"/>
      <c r="B10" s="45" t="s">
        <v>21</v>
      </c>
      <c r="C10" s="30">
        <f>IF(AND('当年度'!C10=0,'前年度'!C10=0),"",IF('前年度'!C10=0,"皆増",IF('当年度'!C10=0,"皆減",ROUND('増減額'!C10/'前年度'!C10*100,1))))</f>
        <v>-0.6</v>
      </c>
      <c r="D10" s="28">
        <f>IF(AND('当年度'!D10=0,'前年度'!D10=0),"",IF('前年度'!D10=0,"皆増",IF('当年度'!D10=0,"皆減",ROUND('増減額'!D10/'前年度'!D10*100,1))))</f>
        <v>11</v>
      </c>
      <c r="E10" s="28">
        <f>IF(AND('当年度'!E10=0,'前年度'!E10=0),"",IF('前年度'!E10=0,"皆増",IF('当年度'!E10=0,"皆減",ROUND('増減額'!E10/'前年度'!E10*100,1))))</f>
        <v>1</v>
      </c>
      <c r="F10" s="28">
        <f>IF(AND('当年度'!F10=0,'前年度'!F10=0),"",IF('前年度'!F10=0,"皆増",IF('当年度'!F10=0,"皆減",ROUND('増減額'!F10/'前年度'!F10*100,1))))</f>
        <v>-0.8</v>
      </c>
      <c r="G10" s="28">
        <f>IF(AND('当年度'!G10=0,'前年度'!G10=0),"",IF('前年度'!G10=0,"皆増",IF('当年度'!G10=0,"皆減",ROUND('増減額'!G10/'前年度'!G10*100,1))))</f>
        <v>0.5</v>
      </c>
      <c r="H10" s="28">
        <f>IF(AND('当年度'!H10=0,'前年度'!H10=0),"",IF('前年度'!H10=0,"皆増",IF('当年度'!H10=0,"皆減",ROUND('増減額'!H10/'前年度'!H10*100,1))))</f>
        <v>13.7</v>
      </c>
      <c r="I10" s="28">
        <f>IF(AND('当年度'!I10=0,'前年度'!I10=0),"",IF('前年度'!I10=0,"皆増",IF('当年度'!I10=0,"皆減",ROUND('増減額'!I10/'前年度'!I10*100,1))))</f>
        <v>-3.4</v>
      </c>
      <c r="J10" s="28">
        <f>IF(AND('当年度'!J10=0,'前年度'!J10=0),"",IF('前年度'!J10=0,"皆増",IF('当年度'!J10=0,"皆減",ROUND('増減額'!J10/'前年度'!J10*100,1))))</f>
        <v>-16.4</v>
      </c>
      <c r="K10" s="28">
        <f>IF(AND('当年度'!K10=0,'前年度'!K10=0),"",IF('前年度'!K10=0,"皆増",IF('当年度'!K10=0,"皆減",ROUND('増減額'!K10/'前年度'!K10*100,1))))</f>
        <v>-21</v>
      </c>
      <c r="L10" s="30">
        <f>IF(AND('当年度'!L10=0,'前年度'!L10=0),"",IF('前年度'!L10=0,"皆増",IF('当年度'!L10=0,"皆減",ROUND('増減額'!L10/'前年度'!L10*100,1))))</f>
        <v>-0.4</v>
      </c>
      <c r="M10" s="28" t="str">
        <f>IF(AND('当年度'!M10=0,'前年度'!M10=0),"",IF('前年度'!M10=0,"皆増",IF('当年度'!M10=0,"皆減",ROUND('増減額'!M10/'前年度'!M10*100,1))))</f>
        <v>皆減</v>
      </c>
      <c r="N10" s="28">
        <f>IF(AND('当年度'!N10=0,'前年度'!N10=0),"",IF('前年度'!N10=0,"皆増",IF('当年度'!N10=0,"皆減",ROUND('増減額'!N10/'前年度'!N10*100,1))))</f>
        <v>-0.7</v>
      </c>
      <c r="O10" s="28" t="str">
        <f>IF(AND('当年度'!O10=0,'前年度'!O10=0),"",IF('前年度'!O10=0,"皆増",IF('当年度'!O10=0,"皆減",ROUND('増減額'!O10/'前年度'!O10*100,1))))</f>
        <v>皆減</v>
      </c>
      <c r="P10" s="28">
        <f>IF(AND('当年度'!P10=0,'前年度'!P10=0),"",IF('前年度'!P10=0,"皆増",IF('当年度'!P10=0,"皆減",ROUND('増減額'!P10/'前年度'!P10*100,1))))</f>
      </c>
      <c r="Q10" s="28">
        <f>IF(AND('当年度'!Q10=0,'前年度'!Q10=0),"",IF('前年度'!Q10=0,"皆増",IF('当年度'!Q10=0,"皆減",ROUND('増減額'!Q10/'前年度'!Q10*100,1))))</f>
        <v>-2.1</v>
      </c>
    </row>
    <row r="11" spans="1:17" ht="21.75" customHeight="1">
      <c r="A11" s="50"/>
      <c r="B11" s="45" t="s">
        <v>22</v>
      </c>
      <c r="C11" s="30">
        <f>IF(AND('当年度'!C11=0,'前年度'!C11=0),"",IF('前年度'!C11=0,"皆増",IF('当年度'!C11=0,"皆減",ROUND('増減額'!C11/'前年度'!C11*100,1))))</f>
        <v>1.9</v>
      </c>
      <c r="D11" s="28">
        <f>IF(AND('当年度'!D11=0,'前年度'!D11=0),"",IF('前年度'!D11=0,"皆増",IF('当年度'!D11=0,"皆減",ROUND('増減額'!D11/'前年度'!D11*100,1))))</f>
        <v>-26.7</v>
      </c>
      <c r="E11" s="28">
        <f>IF(AND('当年度'!E11=0,'前年度'!E11=0),"",IF('前年度'!E11=0,"皆増",IF('当年度'!E11=0,"皆減",ROUND('増減額'!E11/'前年度'!E11*100,1))))</f>
        <v>3.2</v>
      </c>
      <c r="F11" s="28">
        <f>IF(AND('当年度'!F11=0,'前年度'!F11=0),"",IF('前年度'!F11=0,"皆増",IF('当年度'!F11=0,"皆減",ROUND('増減額'!F11/'前年度'!F11*100,1))))</f>
        <v>-7.3</v>
      </c>
      <c r="G11" s="28">
        <f>IF(AND('当年度'!G11=0,'前年度'!G11=0),"",IF('前年度'!G11=0,"皆増",IF('当年度'!G11=0,"皆減",ROUND('増減額'!G11/'前年度'!G11*100,1))))</f>
        <v>-36.2</v>
      </c>
      <c r="H11" s="28">
        <f>IF(AND('当年度'!H11=0,'前年度'!H11=0),"",IF('前年度'!H11=0,"皆増",IF('当年度'!H11=0,"皆減",ROUND('増減額'!H11/'前年度'!H11*100,1))))</f>
        <v>-9.4</v>
      </c>
      <c r="I11" s="28">
        <f>IF(AND('当年度'!I11=0,'前年度'!I11=0),"",IF('前年度'!I11=0,"皆増",IF('当年度'!I11=0,"皆減",ROUND('増減額'!I11/'前年度'!I11*100,1))))</f>
        <v>-14.7</v>
      </c>
      <c r="J11" s="28">
        <f>IF(AND('当年度'!J11=0,'前年度'!J11=0),"",IF('前年度'!J11=0,"皆増",IF('当年度'!J11=0,"皆減",ROUND('増減額'!J11/'前年度'!J11*100,1))))</f>
        <v>2.3</v>
      </c>
      <c r="K11" s="28">
        <f>IF(AND('当年度'!K11=0,'前年度'!K11=0),"",IF('前年度'!K11=0,"皆増",IF('当年度'!K11=0,"皆減",ROUND('増減額'!K11/'前年度'!K11*100,1))))</f>
        <v>1.4</v>
      </c>
      <c r="L11" s="30">
        <f>IF(AND('当年度'!L11=0,'前年度'!L11=0),"",IF('前年度'!L11=0,"皆増",IF('当年度'!L11=0,"皆減",ROUND('増減額'!L11/'前年度'!L11*100,1))))</f>
        <v>23.2</v>
      </c>
      <c r="M11" s="28" t="str">
        <f>IF(AND('当年度'!M11=0,'前年度'!M11=0),"",IF('前年度'!M11=0,"皆増",IF('当年度'!M11=0,"皆減",ROUND('増減額'!M11/'前年度'!M11*100,1))))</f>
        <v>皆減</v>
      </c>
      <c r="N11" s="28">
        <f>IF(AND('当年度'!N11=0,'前年度'!N11=0),"",IF('前年度'!N11=0,"皆増",IF('当年度'!N11=0,"皆減",ROUND('増減額'!N11/'前年度'!N11*100,1))))</f>
        <v>-1.6</v>
      </c>
      <c r="O11" s="28">
        <f>IF(AND('当年度'!O11=0,'前年度'!O11=0),"",IF('前年度'!O11=0,"皆増",IF('当年度'!O11=0,"皆減",ROUND('増減額'!O11/'前年度'!O11*100,1))))</f>
        <v>23.8</v>
      </c>
      <c r="P11" s="28">
        <f>IF(AND('当年度'!P11=0,'前年度'!P11=0),"",IF('前年度'!P11=0,"皆増",IF('当年度'!P11=0,"皆減",ROUND('増減額'!P11/'前年度'!P11*100,1))))</f>
      </c>
      <c r="Q11" s="28">
        <f>IF(AND('当年度'!Q11=0,'前年度'!Q11=0),"",IF('前年度'!Q11=0,"皆増",IF('当年度'!Q11=0,"皆減",ROUND('増減額'!Q11/'前年度'!Q11*100,1))))</f>
        <v>-1.6</v>
      </c>
    </row>
    <row r="12" spans="1:17" ht="21.75" customHeight="1">
      <c r="A12" s="50"/>
      <c r="B12" s="45" t="s">
        <v>23</v>
      </c>
      <c r="C12" s="30">
        <f>IF(AND('当年度'!C12=0,'前年度'!C12=0),"",IF('前年度'!C12=0,"皆増",IF('当年度'!C12=0,"皆減",ROUND('増減額'!C12/'前年度'!C12*100,1))))</f>
        <v>0.2</v>
      </c>
      <c r="D12" s="28">
        <f>IF(AND('当年度'!D12=0,'前年度'!D12=0),"",IF('前年度'!D12=0,"皆増",IF('当年度'!D12=0,"皆減",ROUND('増減額'!D12/'前年度'!D12*100,1))))</f>
        <v>-1.6</v>
      </c>
      <c r="E12" s="28">
        <f>IF(AND('当年度'!E12=0,'前年度'!E12=0),"",IF('前年度'!E12=0,"皆増",IF('当年度'!E12=0,"皆減",ROUND('増減額'!E12/'前年度'!E12*100,1))))</f>
        <v>-0.6</v>
      </c>
      <c r="F12" s="28">
        <f>IF(AND('当年度'!F12=0,'前年度'!F12=0),"",IF('前年度'!F12=0,"皆増",IF('当年度'!F12=0,"皆減",ROUND('増減額'!F12/'前年度'!F12*100,1))))</f>
        <v>18.4</v>
      </c>
      <c r="G12" s="28">
        <f>IF(AND('当年度'!G12=0,'前年度'!G12=0),"",IF('前年度'!G12=0,"皆増",IF('当年度'!G12=0,"皆減",ROUND('増減額'!G12/'前年度'!G12*100,1))))</f>
      </c>
      <c r="H12" s="28">
        <f>IF(AND('当年度'!H12=0,'前年度'!H12=0),"",IF('前年度'!H12=0,"皆増",IF('当年度'!H12=0,"皆減",ROUND('増減額'!H12/'前年度'!H12*100,1))))</f>
        <v>2</v>
      </c>
      <c r="I12" s="28">
        <f>IF(AND('当年度'!I12=0,'前年度'!I12=0),"",IF('前年度'!I12=0,"皆増",IF('当年度'!I12=0,"皆減",ROUND('増減額'!I12/'前年度'!I12*100,1))))</f>
        <v>21.7</v>
      </c>
      <c r="J12" s="28">
        <f>IF(AND('当年度'!J12=0,'前年度'!J12=0),"",IF('前年度'!J12=0,"皆増",IF('当年度'!J12=0,"皆減",ROUND('増減額'!J12/'前年度'!J12*100,1))))</f>
        <v>-40.6</v>
      </c>
      <c r="K12" s="28">
        <f>IF(AND('当年度'!K12=0,'前年度'!K12=0),"",IF('前年度'!K12=0,"皆増",IF('当年度'!K12=0,"皆減",ROUND('増減額'!K12/'前年度'!K12*100,1))))</f>
        <v>7.5</v>
      </c>
      <c r="L12" s="30">
        <f>IF(AND('当年度'!L12=0,'前年度'!L12=0),"",IF('前年度'!L12=0,"皆増",IF('当年度'!L12=0,"皆減",ROUND('増減額'!L12/'前年度'!L12*100,1))))</f>
        <v>9.2</v>
      </c>
      <c r="M12" s="28">
        <f>IF(AND('当年度'!M12=0,'前年度'!M12=0),"",IF('前年度'!M12=0,"皆増",IF('当年度'!M12=0,"皆減",ROUND('増減額'!M12/'前年度'!M12*100,1))))</f>
        <v>-80.2</v>
      </c>
      <c r="N12" s="28">
        <f>IF(AND('当年度'!N12=0,'前年度'!N12=0),"",IF('前年度'!N12=0,"皆増",IF('当年度'!N12=0,"皆減",ROUND('増減額'!N12/'前年度'!N12*100,1))))</f>
        <v>1.7</v>
      </c>
      <c r="O12" s="28">
        <f>IF(AND('当年度'!O12=0,'前年度'!O12=0),"",IF('前年度'!O12=0,"皆増",IF('当年度'!O12=0,"皆減",ROUND('増減額'!O12/'前年度'!O12*100,1))))</f>
      </c>
      <c r="P12" s="28">
        <f>IF(AND('当年度'!P12=0,'前年度'!P12=0),"",IF('前年度'!P12=0,"皆増",IF('当年度'!P12=0,"皆減",ROUND('増減額'!P12/'前年度'!P12*100,1))))</f>
      </c>
      <c r="Q12" s="28">
        <f>IF(AND('当年度'!Q12=0,'前年度'!Q12=0),"",IF('前年度'!Q12=0,"皆増",IF('当年度'!Q12=0,"皆減",ROUND('増減額'!Q12/'前年度'!Q12*100,1))))</f>
        <v>-1.3</v>
      </c>
    </row>
    <row r="13" spans="1:17" ht="21.75" customHeight="1">
      <c r="A13" s="50"/>
      <c r="B13" s="45" t="s">
        <v>24</v>
      </c>
      <c r="C13" s="30">
        <f>IF(AND('当年度'!C13=0,'前年度'!C13=0),"",IF('前年度'!C13=0,"皆増",IF('当年度'!C13=0,"皆減",ROUND('増減額'!C13/'前年度'!C13*100,1))))</f>
        <v>-4.7</v>
      </c>
      <c r="D13" s="28">
        <f>IF(AND('当年度'!D13=0,'前年度'!D13=0),"",IF('前年度'!D13=0,"皆増",IF('当年度'!D13=0,"皆減",ROUND('増減額'!D13/'前年度'!D13*100,1))))</f>
        <v>-1.5</v>
      </c>
      <c r="E13" s="28">
        <f>IF(AND('当年度'!E13=0,'前年度'!E13=0),"",IF('前年度'!E13=0,"皆増",IF('当年度'!E13=0,"皆減",ROUND('増減額'!E13/'前年度'!E13*100,1))))</f>
        <v>1.7</v>
      </c>
      <c r="F13" s="28">
        <f>IF(AND('当年度'!F13=0,'前年度'!F13=0),"",IF('前年度'!F13=0,"皆増",IF('当年度'!F13=0,"皆減",ROUND('増減額'!F13/'前年度'!F13*100,1))))</f>
        <v>-11.1</v>
      </c>
      <c r="G13" s="28">
        <f>IF(AND('当年度'!G13=0,'前年度'!G13=0),"",IF('前年度'!G13=0,"皆増",IF('当年度'!G13=0,"皆減",ROUND('増減額'!G13/'前年度'!G13*100,1))))</f>
      </c>
      <c r="H13" s="28">
        <f>IF(AND('当年度'!H13=0,'前年度'!H13=0),"",IF('前年度'!H13=0,"皆増",IF('当年度'!H13=0,"皆減",ROUND('増減額'!H13/'前年度'!H13*100,1))))</f>
        <v>-28.9</v>
      </c>
      <c r="I13" s="28">
        <f>IF(AND('当年度'!I13=0,'前年度'!I13=0),"",IF('前年度'!I13=0,"皆増",IF('当年度'!I13=0,"皆減",ROUND('増減額'!I13/'前年度'!I13*100,1))))</f>
        <v>-66</v>
      </c>
      <c r="J13" s="28">
        <f>IF(AND('当年度'!J13=0,'前年度'!J13=0),"",IF('前年度'!J13=0,"皆増",IF('当年度'!J13=0,"皆減",ROUND('増減額'!J13/'前年度'!J13*100,1))))</f>
        <v>11.6</v>
      </c>
      <c r="K13" s="28">
        <f>IF(AND('当年度'!K13=0,'前年度'!K13=0),"",IF('前年度'!K13=0,"皆増",IF('当年度'!K13=0,"皆減",ROUND('増減額'!K13/'前年度'!K13*100,1))))</f>
        <v>-3.5</v>
      </c>
      <c r="L13" s="30">
        <f>IF(AND('当年度'!L13=0,'前年度'!L13=0),"",IF('前年度'!L13=0,"皆増",IF('当年度'!L13=0,"皆減",ROUND('増減額'!L13/'前年度'!L13*100,1))))</f>
        <v>2</v>
      </c>
      <c r="M13" s="28" t="str">
        <f>IF(AND('当年度'!M13=0,'前年度'!M13=0),"",IF('前年度'!M13=0,"皆増",IF('当年度'!M13=0,"皆減",ROUND('増減額'!M13/'前年度'!M13*100,1))))</f>
        <v>皆増</v>
      </c>
      <c r="N13" s="28">
        <f>IF(AND('当年度'!N13=0,'前年度'!N13=0),"",IF('前年度'!N13=0,"皆増",IF('当年度'!N13=0,"皆減",ROUND('増減額'!N13/'前年度'!N13*100,1))))</f>
        <v>1.9</v>
      </c>
      <c r="O13" s="28">
        <f>IF(AND('当年度'!O13=0,'前年度'!O13=0),"",IF('前年度'!O13=0,"皆増",IF('当年度'!O13=0,"皆減",ROUND('増減額'!O13/'前年度'!O13*100,1))))</f>
      </c>
      <c r="P13" s="28">
        <f>IF(AND('当年度'!P13=0,'前年度'!P13=0),"",IF('前年度'!P13=0,"皆増",IF('当年度'!P13=0,"皆減",ROUND('増減額'!P13/'前年度'!P13*100,1))))</f>
      </c>
      <c r="Q13" s="28">
        <f>IF(AND('当年度'!Q13=0,'前年度'!Q13=0),"",IF('前年度'!Q13=0,"皆増",IF('当年度'!Q13=0,"皆減",ROUND('増減額'!Q13/'前年度'!Q13*100,1))))</f>
        <v>-5.7</v>
      </c>
    </row>
    <row r="14" spans="1:17" ht="21.75" customHeight="1">
      <c r="A14" s="50"/>
      <c r="B14" s="45" t="s">
        <v>25</v>
      </c>
      <c r="C14" s="30">
        <f>IF(AND('当年度'!C14=0,'前年度'!C14=0),"",IF('前年度'!C14=0,"皆増",IF('当年度'!C14=0,"皆減",ROUND('増減額'!C14/'前年度'!C14*100,1))))</f>
        <v>-0.8</v>
      </c>
      <c r="D14" s="28">
        <f>IF(AND('当年度'!D14=0,'前年度'!D14=0),"",IF('前年度'!D14=0,"皆増",IF('当年度'!D14=0,"皆減",ROUND('増減額'!D14/'前年度'!D14*100,1))))</f>
        <v>38.1</v>
      </c>
      <c r="E14" s="28">
        <f>IF(AND('当年度'!E14=0,'前年度'!E14=0),"",IF('前年度'!E14=0,"皆増",IF('当年度'!E14=0,"皆減",ROUND('増減額'!E14/'前年度'!E14*100,1))))</f>
        <v>-1.4</v>
      </c>
      <c r="F14" s="28">
        <f>IF(AND('当年度'!F14=0,'前年度'!F14=0),"",IF('前年度'!F14=0,"皆増",IF('当年度'!F14=0,"皆減",ROUND('増減額'!F14/'前年度'!F14*100,1))))</f>
        <v>85.7</v>
      </c>
      <c r="G14" s="28">
        <f>IF(AND('当年度'!G14=0,'前年度'!G14=0),"",IF('前年度'!G14=0,"皆増",IF('当年度'!G14=0,"皆減",ROUND('増減額'!G14/'前年度'!G14*100,1))))</f>
        <v>32.6</v>
      </c>
      <c r="H14" s="28">
        <f>IF(AND('当年度'!H14=0,'前年度'!H14=0),"",IF('前年度'!H14=0,"皆増",IF('当年度'!H14=0,"皆減",ROUND('増減額'!H14/'前年度'!H14*100,1))))</f>
        <v>7.6</v>
      </c>
      <c r="I14" s="28">
        <f>IF(AND('当年度'!I14=0,'前年度'!I14=0),"",IF('前年度'!I14=0,"皆増",IF('当年度'!I14=0,"皆減",ROUND('増減額'!I14/'前年度'!I14*100,1))))</f>
        <v>-61.1</v>
      </c>
      <c r="J14" s="28">
        <f>IF(AND('当年度'!J14=0,'前年度'!J14=0),"",IF('前年度'!J14=0,"皆増",IF('当年度'!J14=0,"皆減",ROUND('増減額'!J14/'前年度'!J14*100,1))))</f>
        <v>-0.4</v>
      </c>
      <c r="K14" s="28">
        <f>IF(AND('当年度'!K14=0,'前年度'!K14=0),"",IF('前年度'!K14=0,"皆増",IF('当年度'!K14=0,"皆減",ROUND('増減額'!K14/'前年度'!K14*100,1))))</f>
        <v>-9.8</v>
      </c>
      <c r="L14" s="30">
        <f>IF(AND('当年度'!L14=0,'前年度'!L14=0),"",IF('前年度'!L14=0,"皆増",IF('当年度'!L14=0,"皆減",ROUND('増減額'!L14/'前年度'!L14*100,1))))</f>
        <v>55.5</v>
      </c>
      <c r="M14" s="28">
        <f>IF(AND('当年度'!M14=0,'前年度'!M14=0),"",IF('前年度'!M14=0,"皆増",IF('当年度'!M14=0,"皆減",ROUND('増減額'!M14/'前年度'!M14*100,1))))</f>
        <v>373.8</v>
      </c>
      <c r="N14" s="28">
        <f>IF(AND('当年度'!N14=0,'前年度'!N14=0),"",IF('前年度'!N14=0,"皆増",IF('当年度'!N14=0,"皆減",ROUND('増減額'!N14/'前年度'!N14*100,1))))</f>
        <v>2.8</v>
      </c>
      <c r="O14" s="28">
        <f>IF(AND('当年度'!O14=0,'前年度'!O14=0),"",IF('前年度'!O14=0,"皆増",IF('当年度'!O14=0,"皆減",ROUND('増減額'!O14/'前年度'!O14*100,1))))</f>
      </c>
      <c r="P14" s="28">
        <f>IF(AND('当年度'!P14=0,'前年度'!P14=0),"",IF('前年度'!P14=0,"皆増",IF('当年度'!P14=0,"皆減",ROUND('増減額'!P14/'前年度'!P14*100,1))))</f>
      </c>
      <c r="Q14" s="28">
        <f>IF(AND('当年度'!Q14=0,'前年度'!Q14=0),"",IF('前年度'!Q14=0,"皆増",IF('当年度'!Q14=0,"皆減",ROUND('増減額'!Q14/'前年度'!Q14*100,1))))</f>
        <v>16.4</v>
      </c>
    </row>
    <row r="15" spans="1:17" ht="21.75" customHeight="1">
      <c r="A15" s="50"/>
      <c r="B15" s="45" t="s">
        <v>26</v>
      </c>
      <c r="C15" s="30">
        <f>IF(AND('当年度'!C15=0,'前年度'!C15=0),"",IF('前年度'!C15=0,"皆増",IF('当年度'!C15=0,"皆減",ROUND('増減額'!C15/'前年度'!C15*100,1))))</f>
        <v>-1.3</v>
      </c>
      <c r="D15" s="28">
        <f>IF(AND('当年度'!D15=0,'前年度'!D15=0),"",IF('前年度'!D15=0,"皆増",IF('当年度'!D15=0,"皆減",ROUND('増減額'!D15/'前年度'!D15*100,1))))</f>
        <v>-18.9</v>
      </c>
      <c r="E15" s="28">
        <f>IF(AND('当年度'!E15=0,'前年度'!E15=0),"",IF('前年度'!E15=0,"皆増",IF('当年度'!E15=0,"皆減",ROUND('増減額'!E15/'前年度'!E15*100,1))))</f>
        <v>3.7</v>
      </c>
      <c r="F15" s="28">
        <f>IF(AND('当年度'!F15=0,'前年度'!F15=0),"",IF('前年度'!F15=0,"皆増",IF('当年度'!F15=0,"皆減",ROUND('増減額'!F15/'前年度'!F15*100,1))))</f>
        <v>-0.7</v>
      </c>
      <c r="G15" s="28">
        <f>IF(AND('当年度'!G15=0,'前年度'!G15=0),"",IF('前年度'!G15=0,"皆増",IF('当年度'!G15=0,"皆減",ROUND('増減額'!G15/'前年度'!G15*100,1))))</f>
      </c>
      <c r="H15" s="28">
        <f>IF(AND('当年度'!H15=0,'前年度'!H15=0),"",IF('前年度'!H15=0,"皆増",IF('当年度'!H15=0,"皆減",ROUND('増減額'!H15/'前年度'!H15*100,1))))</f>
        <v>-13.8</v>
      </c>
      <c r="I15" s="28">
        <f>IF(AND('当年度'!I15=0,'前年度'!I15=0),"",IF('前年度'!I15=0,"皆増",IF('当年度'!I15=0,"皆減",ROUND('増減額'!I15/'前年度'!I15*100,1))))</f>
        <v>47.8</v>
      </c>
      <c r="J15" s="28">
        <f>IF(AND('当年度'!J15=0,'前年度'!J15=0),"",IF('前年度'!J15=0,"皆増",IF('当年度'!J15=0,"皆減",ROUND('増減額'!J15/'前年度'!J15*100,1))))</f>
        <v>-1.9</v>
      </c>
      <c r="K15" s="28">
        <f>IF(AND('当年度'!K15=0,'前年度'!K15=0),"",IF('前年度'!K15=0,"皆増",IF('当年度'!K15=0,"皆減",ROUND('増減額'!K15/'前年度'!K15*100,1))))</f>
        <v>8.2</v>
      </c>
      <c r="L15" s="30">
        <f>IF(AND('当年度'!L15=0,'前年度'!L15=0),"",IF('前年度'!L15=0,"皆増",IF('当年度'!L15=0,"皆減",ROUND('増減額'!L15/'前年度'!L15*100,1))))</f>
        <v>146.3</v>
      </c>
      <c r="M15" s="28">
        <f>IF(AND('当年度'!M15=0,'前年度'!M15=0),"",IF('前年度'!M15=0,"皆増",IF('当年度'!M15=0,"皆減",ROUND('増減額'!M15/'前年度'!M15*100,1))))</f>
        <v>-7.5</v>
      </c>
      <c r="N15" s="28">
        <f>IF(AND('当年度'!N15=0,'前年度'!N15=0),"",IF('前年度'!N15=0,"皆増",IF('当年度'!N15=0,"皆減",ROUND('増減額'!N15/'前年度'!N15*100,1))))</f>
        <v>-4</v>
      </c>
      <c r="O15" s="28">
        <f>IF(AND('当年度'!O15=0,'前年度'!O15=0),"",IF('前年度'!O15=0,"皆増",IF('当年度'!O15=0,"皆減",ROUND('増減額'!O15/'前年度'!O15*100,1))))</f>
        <v>-29.2</v>
      </c>
      <c r="P15" s="28">
        <f>IF(AND('当年度'!P15=0,'前年度'!P15=0),"",IF('前年度'!P15=0,"皆増",IF('当年度'!P15=0,"皆減",ROUND('増減額'!P15/'前年度'!P15*100,1))))</f>
      </c>
      <c r="Q15" s="28">
        <f>IF(AND('当年度'!Q15=0,'前年度'!Q15=0),"",IF('前年度'!Q15=0,"皆増",IF('当年度'!Q15=0,"皆減",ROUND('増減額'!Q15/'前年度'!Q15*100,1))))</f>
        <v>10</v>
      </c>
    </row>
    <row r="16" spans="1:17" ht="21.75" customHeight="1">
      <c r="A16" s="50"/>
      <c r="B16" s="45" t="s">
        <v>27</v>
      </c>
      <c r="C16" s="30">
        <f>IF(AND('当年度'!C16=0,'前年度'!C16=0),"",IF('前年度'!C16=0,"皆増",IF('当年度'!C16=0,"皆減",ROUND('増減額'!C16/'前年度'!C16*100,1))))</f>
        <v>-3.8</v>
      </c>
      <c r="D16" s="28">
        <f>IF(AND('当年度'!D16=0,'前年度'!D16=0),"",IF('前年度'!D16=0,"皆増",IF('当年度'!D16=0,"皆減",ROUND('増減額'!D16/'前年度'!D16*100,1))))</f>
        <v>0.5</v>
      </c>
      <c r="E16" s="28">
        <f>IF(AND('当年度'!E16=0,'前年度'!E16=0),"",IF('前年度'!E16=0,"皆増",IF('当年度'!E16=0,"皆減",ROUND('増減額'!E16/'前年度'!E16*100,1))))</f>
        <v>-1.7</v>
      </c>
      <c r="F16" s="28">
        <f>IF(AND('当年度'!F16=0,'前年度'!F16=0),"",IF('前年度'!F16=0,"皆増",IF('当年度'!F16=0,"皆減",ROUND('増減額'!F16/'前年度'!F16*100,1))))</f>
        <v>-9.3</v>
      </c>
      <c r="G16" s="28">
        <f>IF(AND('当年度'!G16=0,'前年度'!G16=0),"",IF('前年度'!G16=0,"皆増",IF('当年度'!G16=0,"皆減",ROUND('増減額'!G16/'前年度'!G16*100,1))))</f>
      </c>
      <c r="H16" s="28">
        <f>IF(AND('当年度'!H16=0,'前年度'!H16=0),"",IF('前年度'!H16=0,"皆増",IF('当年度'!H16=0,"皆減",ROUND('増減額'!H16/'前年度'!H16*100,1))))</f>
        <v>-14.6</v>
      </c>
      <c r="I16" s="28">
        <f>IF(AND('当年度'!I16=0,'前年度'!I16=0),"",IF('前年度'!I16=0,"皆増",IF('当年度'!I16=0,"皆減",ROUND('増減額'!I16/'前年度'!I16*100,1))))</f>
        <v>101.1</v>
      </c>
      <c r="J16" s="28">
        <f>IF(AND('当年度'!J16=0,'前年度'!J16=0),"",IF('前年度'!J16=0,"皆増",IF('当年度'!J16=0,"皆減",ROUND('増減額'!J16/'前年度'!J16*100,1))))</f>
        <v>-21.9</v>
      </c>
      <c r="K16" s="28">
        <f>IF(AND('当年度'!K16=0,'前年度'!K16=0),"",IF('前年度'!K16=0,"皆増",IF('当年度'!K16=0,"皆減",ROUND('増減額'!K16/'前年度'!K16*100,1))))</f>
        <v>2.4</v>
      </c>
      <c r="L16" s="30">
        <f>IF(AND('当年度'!L16=0,'前年度'!L16=0),"",IF('前年度'!L16=0,"皆増",IF('当年度'!L16=0,"皆減",ROUND('増減額'!L16/'前年度'!L16*100,1))))</f>
        <v>36.1</v>
      </c>
      <c r="M16" s="28">
        <f>IF(AND('当年度'!M16=0,'前年度'!M16=0),"",IF('前年度'!M16=0,"皆増",IF('当年度'!M16=0,"皆減",ROUND('増減額'!M16/'前年度'!M16*100,1))))</f>
        <v>-61.6</v>
      </c>
      <c r="N16" s="28">
        <f>IF(AND('当年度'!N16=0,'前年度'!N16=0),"",IF('前年度'!N16=0,"皆増",IF('当年度'!N16=0,"皆減",ROUND('増減額'!N16/'前年度'!N16*100,1))))</f>
        <v>4.3</v>
      </c>
      <c r="O16" s="28">
        <f>IF(AND('当年度'!O16=0,'前年度'!O16=0),"",IF('前年度'!O16=0,"皆増",IF('当年度'!O16=0,"皆減",ROUND('増減額'!O16/'前年度'!O16*100,1))))</f>
      </c>
      <c r="P16" s="28">
        <f>IF(AND('当年度'!P16=0,'前年度'!P16=0),"",IF('前年度'!P16=0,"皆増",IF('当年度'!P16=0,"皆減",ROUND('増減額'!P16/'前年度'!P16*100,1))))</f>
      </c>
      <c r="Q16" s="28">
        <f>IF(AND('当年度'!Q16=0,'前年度'!Q16=0),"",IF('前年度'!Q16=0,"皆増",IF('当年度'!Q16=0,"皆減",ROUND('増減額'!Q16/'前年度'!Q16*100,1))))</f>
        <v>1.1</v>
      </c>
    </row>
    <row r="17" spans="1:17" ht="21.75" customHeight="1">
      <c r="A17" s="50"/>
      <c r="B17" s="45" t="s">
        <v>52</v>
      </c>
      <c r="C17" s="30">
        <f>IF(AND('当年度'!C17=0,'前年度'!C17=0),"",IF('前年度'!C17=0,"皆増",IF('当年度'!C17=0,"皆減",ROUND('増減額'!C17/'前年度'!C17*100,1))))</f>
        <v>-2.1</v>
      </c>
      <c r="D17" s="28">
        <f>IF(AND('当年度'!D17=0,'前年度'!D17=0),"",IF('前年度'!D17=0,"皆増",IF('当年度'!D17=0,"皆減",ROUND('増減額'!D17/'前年度'!D17*100,1))))</f>
        <v>-2.6</v>
      </c>
      <c r="E17" s="28">
        <f>IF(AND('当年度'!E17=0,'前年度'!E17=0),"",IF('前年度'!E17=0,"皆増",IF('当年度'!E17=0,"皆減",ROUND('増減額'!E17/'前年度'!E17*100,1))))</f>
        <v>6.1</v>
      </c>
      <c r="F17" s="28">
        <f>IF(AND('当年度'!F17=0,'前年度'!F17=0),"",IF('前年度'!F17=0,"皆増",IF('当年度'!F17=0,"皆減",ROUND('増減額'!F17/'前年度'!F17*100,1))))</f>
        <v>-8.2</v>
      </c>
      <c r="G17" s="28">
        <f>IF(AND('当年度'!G17=0,'前年度'!G17=0),"",IF('前年度'!G17=0,"皆増",IF('当年度'!G17=0,"皆減",ROUND('増減額'!G17/'前年度'!G17*100,1))))</f>
      </c>
      <c r="H17" s="28">
        <f>IF(AND('当年度'!H17=0,'前年度'!H17=0),"",IF('前年度'!H17=0,"皆増",IF('当年度'!H17=0,"皆減",ROUND('増減額'!H17/'前年度'!H17*100,1))))</f>
        <v>-6</v>
      </c>
      <c r="I17" s="28">
        <f>IF(AND('当年度'!I17=0,'前年度'!I17=0),"",IF('前年度'!I17=0,"皆増",IF('当年度'!I17=0,"皆減",ROUND('増減額'!I17/'前年度'!I17*100,1))))</f>
        <v>-9.3</v>
      </c>
      <c r="J17" s="28">
        <f>IF(AND('当年度'!J17=0,'前年度'!J17=0),"",IF('前年度'!J17=0,"皆増",IF('当年度'!J17=0,"皆減",ROUND('増減額'!J17/'前年度'!J17*100,1))))</f>
        <v>-16.6</v>
      </c>
      <c r="K17" s="28">
        <f>IF(AND('当年度'!K17=0,'前年度'!K17=0),"",IF('前年度'!K17=0,"皆増",IF('当年度'!K17=0,"皆減",ROUND('増減額'!K17/'前年度'!K17*100,1))))</f>
        <v>4.5</v>
      </c>
      <c r="L17" s="30">
        <f>IF(AND('当年度'!L17=0,'前年度'!L17=0),"",IF('前年度'!L17=0,"皆増",IF('当年度'!L17=0,"皆減",ROUND('増減額'!L17/'前年度'!L17*100,1))))</f>
        <v>63.7</v>
      </c>
      <c r="M17" s="28">
        <f>IF(AND('当年度'!M17=0,'前年度'!M17=0),"",IF('前年度'!M17=0,"皆増",IF('当年度'!M17=0,"皆減",ROUND('増減額'!M17/'前年度'!M17*100,1))))</f>
        <v>-34.7</v>
      </c>
      <c r="N17" s="28">
        <f>IF(AND('当年度'!N17=0,'前年度'!N17=0),"",IF('前年度'!N17=0,"皆増",IF('当年度'!N17=0,"皆減",ROUND('増減額'!N17/'前年度'!N17*100,1))))</f>
        <v>7.7</v>
      </c>
      <c r="O17" s="28">
        <f>IF(AND('当年度'!O17=0,'前年度'!O17=0),"",IF('前年度'!O17=0,"皆増",IF('当年度'!O17=0,"皆減",ROUND('増減額'!O17/'前年度'!O17*100,1))))</f>
      </c>
      <c r="P17" s="28">
        <f>IF(AND('当年度'!P17=0,'前年度'!P17=0),"",IF('前年度'!P17=0,"皆増",IF('当年度'!P17=0,"皆減",ROUND('増減額'!P17/'前年度'!P17*100,1))))</f>
      </c>
      <c r="Q17" s="28">
        <f>IF(AND('当年度'!Q17=0,'前年度'!Q17=0),"",IF('前年度'!Q17=0,"皆増",IF('当年度'!Q17=0,"皆減",ROUND('増減額'!Q17/'前年度'!Q17*100,1))))</f>
        <v>5.3</v>
      </c>
    </row>
    <row r="18" spans="1:17" ht="21.75" customHeight="1">
      <c r="A18" s="50"/>
      <c r="B18" s="45" t="s">
        <v>55</v>
      </c>
      <c r="C18" s="30">
        <f>IF(AND('当年度'!C18=0,'前年度'!C18=0),"",IF('前年度'!C18=0,"皆増",IF('当年度'!C18=0,"皆減",ROUND('増減額'!C18/'前年度'!C18*100,1))))</f>
        <v>-1.5</v>
      </c>
      <c r="D18" s="28">
        <f>IF(AND('当年度'!D18=0,'前年度'!D18=0),"",IF('前年度'!D18=0,"皆増",IF('当年度'!D18=0,"皆減",ROUND('増減額'!D18/'前年度'!D18*100,1))))</f>
        <v>-4.8</v>
      </c>
      <c r="E18" s="28">
        <f>IF(AND('当年度'!E18=0,'前年度'!E18=0),"",IF('前年度'!E18=0,"皆増",IF('当年度'!E18=0,"皆減",ROUND('増減額'!E18/'前年度'!E18*100,1))))</f>
        <v>3.7</v>
      </c>
      <c r="F18" s="28">
        <f>IF(AND('当年度'!F18=0,'前年度'!F18=0),"",IF('前年度'!F18=0,"皆増",IF('当年度'!F18=0,"皆減",ROUND('増減額'!F18/'前年度'!F18*100,1))))</f>
        <v>-6.7</v>
      </c>
      <c r="G18" s="28">
        <f>IF(AND('当年度'!G18=0,'前年度'!G18=0),"",IF('前年度'!G18=0,"皆増",IF('当年度'!G18=0,"皆減",ROUND('増減額'!G18/'前年度'!G18*100,1))))</f>
      </c>
      <c r="H18" s="28">
        <f>IF(AND('当年度'!H18=0,'前年度'!H18=0),"",IF('前年度'!H18=0,"皆増",IF('当年度'!H18=0,"皆減",ROUND('増減額'!H18/'前年度'!H18*100,1))))</f>
        <v>6.7</v>
      </c>
      <c r="I18" s="28">
        <f>IF(AND('当年度'!I18=0,'前年度'!I18=0),"",IF('前年度'!I18=0,"皆増",IF('当年度'!I18=0,"皆減",ROUND('増減額'!I18/'前年度'!I18*100,1))))</f>
        <v>-4.3</v>
      </c>
      <c r="J18" s="28">
        <f>IF(AND('当年度'!J18=0,'前年度'!J18=0),"",IF('前年度'!J18=0,"皆増",IF('当年度'!J18=0,"皆減",ROUND('増減額'!J18/'前年度'!J18*100,1))))</f>
        <v>9.4</v>
      </c>
      <c r="K18" s="28">
        <f>IF(AND('当年度'!K18=0,'前年度'!K18=0),"",IF('前年度'!K18=0,"皆増",IF('当年度'!K18=0,"皆減",ROUND('増減額'!K18/'前年度'!K18*100,1))))</f>
        <v>17.9</v>
      </c>
      <c r="L18" s="30">
        <f>IF(AND('当年度'!L18=0,'前年度'!L18=0),"",IF('前年度'!L18=0,"皆増",IF('当年度'!L18=0,"皆減",ROUND('増減額'!L18/'前年度'!L18*100,1))))</f>
        <v>6</v>
      </c>
      <c r="M18" s="28">
        <f>IF(AND('当年度'!M18=0,'前年度'!M18=0),"",IF('前年度'!M18=0,"皆増",IF('当年度'!M18=0,"皆減",ROUND('増減額'!M18/'前年度'!M18*100,1))))</f>
        <v>3</v>
      </c>
      <c r="N18" s="28">
        <f>IF(AND('当年度'!N18=0,'前年度'!N18=0),"",IF('前年度'!N18=0,"皆増",IF('当年度'!N18=0,"皆減",ROUND('増減額'!N18/'前年度'!N18*100,1))))</f>
        <v>4.9</v>
      </c>
      <c r="O18" s="28">
        <f>IF(AND('当年度'!O18=0,'前年度'!O18=0),"",IF('前年度'!O18=0,"皆増",IF('当年度'!O18=0,"皆減",ROUND('増減額'!O18/'前年度'!O18*100,1))))</f>
      </c>
      <c r="P18" s="28">
        <f>IF(AND('当年度'!P18=0,'前年度'!P18=0),"",IF('前年度'!P18=0,"皆増",IF('当年度'!P18=0,"皆減",ROUND('増減額'!P18/'前年度'!P18*100,1))))</f>
      </c>
      <c r="Q18" s="28">
        <f>IF(AND('当年度'!Q18=0,'前年度'!Q18=0),"",IF('前年度'!Q18=0,"皆増",IF('当年度'!Q18=0,"皆減",ROUND('増減額'!Q18/'前年度'!Q18*100,1))))</f>
        <v>1.9</v>
      </c>
    </row>
    <row r="19" spans="1:17" ht="21.75" customHeight="1">
      <c r="A19" s="51"/>
      <c r="B19" s="47" t="s">
        <v>56</v>
      </c>
      <c r="C19" s="37">
        <f>IF(AND('当年度'!C19=0,'前年度'!C19=0),"",IF('前年度'!C19=0,"皆増",IF('当年度'!C19=0,"皆減",ROUND('増減額'!C19/'前年度'!C19*100,1))))</f>
        <v>-2.8</v>
      </c>
      <c r="D19" s="38">
        <f>IF(AND('当年度'!D19=0,'前年度'!D19=0),"",IF('前年度'!D19=0,"皆増",IF('当年度'!D19=0,"皆減",ROUND('増減額'!D19/'前年度'!D19*100,1))))</f>
        <v>5.1</v>
      </c>
      <c r="E19" s="38">
        <f>IF(AND('当年度'!E19=0,'前年度'!E19=0),"",IF('前年度'!E19=0,"皆増",IF('当年度'!E19=0,"皆減",ROUND('増減額'!E19/'前年度'!E19*100,1))))</f>
        <v>2.4</v>
      </c>
      <c r="F19" s="38">
        <f>IF(AND('当年度'!F19=0,'前年度'!F19=0),"",IF('前年度'!F19=0,"皆増",IF('当年度'!F19=0,"皆減",ROUND('増減額'!F19/'前年度'!F19*100,1))))</f>
        <v>-5.4</v>
      </c>
      <c r="G19" s="38">
        <f>IF(AND('当年度'!G19=0,'前年度'!G19=0),"",IF('前年度'!G19=0,"皆増",IF('当年度'!G19=0,"皆減",ROUND('増減額'!G19/'前年度'!G19*100,1))))</f>
        <v>-27.1</v>
      </c>
      <c r="H19" s="38">
        <f>IF(AND('当年度'!H19=0,'前年度'!H19=0),"",IF('前年度'!H19=0,"皆増",IF('当年度'!H19=0,"皆減",ROUND('増減額'!H19/'前年度'!H19*100,1))))</f>
        <v>1.2</v>
      </c>
      <c r="I19" s="38">
        <f>IF(AND('当年度'!I19=0,'前年度'!I19=0),"",IF('前年度'!I19=0,"皆増",IF('当年度'!I19=0,"皆減",ROUND('増減額'!I19/'前年度'!I19*100,1))))</f>
        <v>9.8</v>
      </c>
      <c r="J19" s="38">
        <f>IF(AND('当年度'!J19=0,'前年度'!J19=0),"",IF('前年度'!J19=0,"皆増",IF('当年度'!J19=0,"皆減",ROUND('増減額'!J19/'前年度'!J19*100,1))))</f>
        <v>-13.1</v>
      </c>
      <c r="K19" s="38">
        <f>IF(AND('当年度'!K19=0,'前年度'!K19=0),"",IF('前年度'!K19=0,"皆増",IF('当年度'!K19=0,"皆減",ROUND('増減額'!K19/'前年度'!K19*100,1))))</f>
        <v>-2.2</v>
      </c>
      <c r="L19" s="37">
        <f>IF(AND('当年度'!L19=0,'前年度'!L19=0),"",IF('前年度'!L19=0,"皆増",IF('当年度'!L19=0,"皆減",ROUND('増減額'!L19/'前年度'!L19*100,1))))</f>
        <v>7.2</v>
      </c>
      <c r="M19" s="38">
        <f>IF(AND('当年度'!M19=0,'前年度'!M19=0),"",IF('前年度'!M19=0,"皆増",IF('当年度'!M19=0,"皆減",ROUND('増減額'!M19/'前年度'!M19*100,1))))</f>
        <v>-79.9</v>
      </c>
      <c r="N19" s="38">
        <f>IF(AND('当年度'!N19=0,'前年度'!N19=0),"",IF('前年度'!N19=0,"皆増",IF('当年度'!N19=0,"皆減",ROUND('増減額'!N19/'前年度'!N19*100,1))))</f>
        <v>5.6</v>
      </c>
      <c r="O19" s="38">
        <f>IF(AND('当年度'!O19=0,'前年度'!O19=0),"",IF('前年度'!O19=0,"皆増",IF('当年度'!O19=0,"皆減",ROUND('増減額'!O19/'前年度'!O19*100,1))))</f>
      </c>
      <c r="P19" s="38">
        <f>IF(AND('当年度'!P19=0,'前年度'!P19=0),"",IF('前年度'!P19=0,"皆増",IF('当年度'!P19=0,"皆減",ROUND('増減額'!P19/'前年度'!P19*100,1))))</f>
      </c>
      <c r="Q19" s="38">
        <f>IF(AND('当年度'!Q19=0,'前年度'!Q19=0),"",IF('前年度'!Q19=0,"皆増",IF('当年度'!Q19=0,"皆減",ROUND('増減額'!Q19/'前年度'!Q19*100,1))))</f>
        <v>0.9</v>
      </c>
    </row>
    <row r="20" spans="1:17" ht="21.75" customHeight="1">
      <c r="A20" s="50"/>
      <c r="B20" s="45" t="s">
        <v>28</v>
      </c>
      <c r="C20" s="30">
        <f>IF(AND('当年度'!C20=0,'前年度'!C20=0),"",IF('前年度'!C20=0,"皆増",IF('当年度'!C20=0,"皆減",ROUND('増減額'!C20/'前年度'!C20*100,1))))</f>
        <v>1.7</v>
      </c>
      <c r="D20" s="28">
        <f>IF(AND('当年度'!D20=0,'前年度'!D20=0),"",IF('前年度'!D20=0,"皆増",IF('当年度'!D20=0,"皆減",ROUND('増減額'!D20/'前年度'!D20*100,1))))</f>
        <v>-9.1</v>
      </c>
      <c r="E20" s="28">
        <f>IF(AND('当年度'!E20=0,'前年度'!E20=0),"",IF('前年度'!E20=0,"皆増",IF('当年度'!E20=0,"皆減",ROUND('増減額'!E20/'前年度'!E20*100,1))))</f>
        <v>-1.2</v>
      </c>
      <c r="F20" s="28">
        <f>IF(AND('当年度'!F20=0,'前年度'!F20=0),"",IF('前年度'!F20=0,"皆増",IF('当年度'!F20=0,"皆減",ROUND('増減額'!F20/'前年度'!F20*100,1))))</f>
        <v>-13.1</v>
      </c>
      <c r="G20" s="28">
        <f>IF(AND('当年度'!G20=0,'前年度'!G20=0),"",IF('前年度'!G20=0,"皆増",IF('当年度'!G20=0,"皆減",ROUND('増減額'!G20/'前年度'!G20*100,1))))</f>
      </c>
      <c r="H20" s="28">
        <f>IF(AND('当年度'!H20=0,'前年度'!H20=0),"",IF('前年度'!H20=0,"皆増",IF('当年度'!H20=0,"皆減",ROUND('増減額'!H20/'前年度'!H20*100,1))))</f>
        <v>-7.1</v>
      </c>
      <c r="I20" s="28">
        <f>IF(AND('当年度'!I20=0,'前年度'!I20=0),"",IF('前年度'!I20=0,"皆増",IF('当年度'!I20=0,"皆減",ROUND('増減額'!I20/'前年度'!I20*100,1))))</f>
        <v>7.8</v>
      </c>
      <c r="J20" s="28">
        <f>IF(AND('当年度'!J20=0,'前年度'!J20=0),"",IF('前年度'!J20=0,"皆増",IF('当年度'!J20=0,"皆減",ROUND('増減額'!J20/'前年度'!J20*100,1))))</f>
        <v>-3.2</v>
      </c>
      <c r="K20" s="28">
        <f>IF(AND('当年度'!K20=0,'前年度'!K20=0),"",IF('前年度'!K20=0,"皆増",IF('当年度'!K20=0,"皆減",ROUND('増減額'!K20/'前年度'!K20*100,1))))</f>
        <v>-5.9</v>
      </c>
      <c r="L20" s="30">
        <f>IF(AND('当年度'!L20=0,'前年度'!L20=0),"",IF('前年度'!L20=0,"皆増",IF('当年度'!L20=0,"皆減",ROUND('増減額'!L20/'前年度'!L20*100,1))))</f>
        <v>7.7</v>
      </c>
      <c r="M20" s="28">
        <f>IF(AND('当年度'!M20=0,'前年度'!M20=0),"",IF('前年度'!M20=0,"皆増",IF('当年度'!M20=0,"皆減",ROUND('増減額'!M20/'前年度'!M20*100,1))))</f>
      </c>
      <c r="N20" s="28">
        <f>IF(AND('当年度'!N20=0,'前年度'!N20=0),"",IF('前年度'!N20=0,"皆増",IF('当年度'!N20=0,"皆減",ROUND('増減額'!N20/'前年度'!N20*100,1))))</f>
        <v>-6.4</v>
      </c>
      <c r="O20" s="28">
        <f>IF(AND('当年度'!O20=0,'前年度'!O20=0),"",IF('前年度'!O20=0,"皆増",IF('当年度'!O20=0,"皆減",ROUND('増減額'!O20/'前年度'!O20*100,1))))</f>
      </c>
      <c r="P20" s="28">
        <f>IF(AND('当年度'!P20=0,'前年度'!P20=0),"",IF('前年度'!P20=0,"皆増",IF('当年度'!P20=0,"皆減",ROUND('増減額'!P20/'前年度'!P20*100,1))))</f>
      </c>
      <c r="Q20" s="28">
        <f>IF(AND('当年度'!Q20=0,'前年度'!Q20=0),"",IF('前年度'!Q20=0,"皆増",IF('当年度'!Q20=0,"皆減",ROUND('増減額'!Q20/'前年度'!Q20*100,1))))</f>
        <v>-4.2</v>
      </c>
    </row>
    <row r="21" spans="1:17" ht="21.75" customHeight="1">
      <c r="A21" s="50"/>
      <c r="B21" s="45" t="s">
        <v>29</v>
      </c>
      <c r="C21" s="30">
        <f>IF(AND('当年度'!C21=0,'前年度'!C21=0),"",IF('前年度'!C21=0,"皆増",IF('当年度'!C21=0,"皆減",ROUND('増減額'!C21/'前年度'!C21*100,1))))</f>
        <v>-3.1</v>
      </c>
      <c r="D21" s="28">
        <f>IF(AND('当年度'!D21=0,'前年度'!D21=0),"",IF('前年度'!D21=0,"皆増",IF('当年度'!D21=0,"皆減",ROUND('増減額'!D21/'前年度'!D21*100,1))))</f>
        <v>-3.6</v>
      </c>
      <c r="E21" s="28">
        <f>IF(AND('当年度'!E21=0,'前年度'!E21=0),"",IF('前年度'!E21=0,"皆増",IF('当年度'!E21=0,"皆減",ROUND('増減額'!E21/'前年度'!E21*100,1))))</f>
        <v>-13.3</v>
      </c>
      <c r="F21" s="28">
        <f>IF(AND('当年度'!F21=0,'前年度'!F21=0),"",IF('前年度'!F21=0,"皆増",IF('当年度'!F21=0,"皆減",ROUND('増減額'!F21/'前年度'!F21*100,1))))</f>
        <v>2.7</v>
      </c>
      <c r="G21" s="28">
        <f>IF(AND('当年度'!G21=0,'前年度'!G21=0),"",IF('前年度'!G21=0,"皆増",IF('当年度'!G21=0,"皆減",ROUND('増減額'!G21/'前年度'!G21*100,1))))</f>
        <v>15.5</v>
      </c>
      <c r="H21" s="28">
        <f>IF(AND('当年度'!H21=0,'前年度'!H21=0),"",IF('前年度'!H21=0,"皆増",IF('当年度'!H21=0,"皆減",ROUND('増減額'!H21/'前年度'!H21*100,1))))</f>
        <v>-13</v>
      </c>
      <c r="I21" s="28">
        <f>IF(AND('当年度'!I21=0,'前年度'!I21=0),"",IF('前年度'!I21=0,"皆増",IF('当年度'!I21=0,"皆減",ROUND('増減額'!I21/'前年度'!I21*100,1))))</f>
        <v>0</v>
      </c>
      <c r="J21" s="28">
        <f>IF(AND('当年度'!J21=0,'前年度'!J21=0),"",IF('前年度'!J21=0,"皆増",IF('当年度'!J21=0,"皆減",ROUND('増減額'!J21/'前年度'!J21*100,1))))</f>
        <v>-27.1</v>
      </c>
      <c r="K21" s="28">
        <f>IF(AND('当年度'!K21=0,'前年度'!K21=0),"",IF('前年度'!K21=0,"皆増",IF('当年度'!K21=0,"皆減",ROUND('増減額'!K21/'前年度'!K21*100,1))))</f>
        <v>12.3</v>
      </c>
      <c r="L21" s="30">
        <f>IF(AND('当年度'!L21=0,'前年度'!L21=0),"",IF('前年度'!L21=0,"皆増",IF('当年度'!L21=0,"皆減",ROUND('増減額'!L21/'前年度'!L21*100,1))))</f>
        <v>-7.1</v>
      </c>
      <c r="M21" s="28">
        <f>IF(AND('当年度'!M21=0,'前年度'!M21=0),"",IF('前年度'!M21=0,"皆増",IF('当年度'!M21=0,"皆減",ROUND('増減額'!M21/'前年度'!M21*100,1))))</f>
      </c>
      <c r="N21" s="28">
        <f>IF(AND('当年度'!N21=0,'前年度'!N21=0),"",IF('前年度'!N21=0,"皆増",IF('当年度'!N21=0,"皆減",ROUND('増減額'!N21/'前年度'!N21*100,1))))</f>
        <v>0.6</v>
      </c>
      <c r="O21" s="28">
        <f>IF(AND('当年度'!O21=0,'前年度'!O21=0),"",IF('前年度'!O21=0,"皆増",IF('当年度'!O21=0,"皆減",ROUND('増減額'!O21/'前年度'!O21*100,1))))</f>
      </c>
      <c r="P21" s="28">
        <f>IF(AND('当年度'!P21=0,'前年度'!P21=0),"",IF('前年度'!P21=0,"皆増",IF('当年度'!P21=0,"皆減",ROUND('増減額'!P21/'前年度'!P21*100,1))))</f>
      </c>
      <c r="Q21" s="28">
        <f>IF(AND('当年度'!Q21=0,'前年度'!Q21=0),"",IF('前年度'!Q21=0,"皆増",IF('当年度'!Q21=0,"皆減",ROUND('増減額'!Q21/'前年度'!Q21*100,1))))</f>
        <v>-8.8</v>
      </c>
    </row>
    <row r="22" spans="1:17" ht="21.75" customHeight="1">
      <c r="A22" s="50"/>
      <c r="B22" s="45" t="s">
        <v>30</v>
      </c>
      <c r="C22" s="30">
        <f>IF(AND('当年度'!C22=0,'前年度'!C22=0),"",IF('前年度'!C22=0,"皆増",IF('当年度'!C22=0,"皆減",ROUND('増減額'!C22/'前年度'!C22*100,1))))</f>
        <v>-2.6</v>
      </c>
      <c r="D22" s="28">
        <f>IF(AND('当年度'!D22=0,'前年度'!D22=0),"",IF('前年度'!D22=0,"皆増",IF('当年度'!D22=0,"皆減",ROUND('増減額'!D22/'前年度'!D22*100,1))))</f>
        <v>1.2</v>
      </c>
      <c r="E22" s="28">
        <f>IF(AND('当年度'!E22=0,'前年度'!E22=0),"",IF('前年度'!E22=0,"皆増",IF('当年度'!E22=0,"皆減",ROUND('増減額'!E22/'前年度'!E22*100,1))))</f>
        <v>1.5</v>
      </c>
      <c r="F22" s="28">
        <f>IF(AND('当年度'!F22=0,'前年度'!F22=0),"",IF('前年度'!F22=0,"皆増",IF('当年度'!F22=0,"皆減",ROUND('増減額'!F22/'前年度'!F22*100,1))))</f>
        <v>-3.9</v>
      </c>
      <c r="G22" s="28">
        <f>IF(AND('当年度'!G22=0,'前年度'!G22=0),"",IF('前年度'!G22=0,"皆増",IF('当年度'!G22=0,"皆減",ROUND('増減額'!G22/'前年度'!G22*100,1))))</f>
      </c>
      <c r="H22" s="28">
        <f>IF(AND('当年度'!H22=0,'前年度'!H22=0),"",IF('前年度'!H22=0,"皆増",IF('当年度'!H22=0,"皆減",ROUND('増減額'!H22/'前年度'!H22*100,1))))</f>
        <v>0.1</v>
      </c>
      <c r="I22" s="28">
        <f>IF(AND('当年度'!I22=0,'前年度'!I22=0),"",IF('前年度'!I22=0,"皆増",IF('当年度'!I22=0,"皆減",ROUND('増減額'!I22/'前年度'!I22*100,1))))</f>
        <v>5.2</v>
      </c>
      <c r="J22" s="28">
        <f>IF(AND('当年度'!J22=0,'前年度'!J22=0),"",IF('前年度'!J22=0,"皆増",IF('当年度'!J22=0,"皆減",ROUND('増減額'!J22/'前年度'!J22*100,1))))</f>
        <v>4.6</v>
      </c>
      <c r="K22" s="28">
        <f>IF(AND('当年度'!K22=0,'前年度'!K22=0),"",IF('前年度'!K22=0,"皆増",IF('当年度'!K22=0,"皆減",ROUND('増減額'!K22/'前年度'!K22*100,1))))</f>
        <v>-11.6</v>
      </c>
      <c r="L22" s="30">
        <f>IF(AND('当年度'!L22=0,'前年度'!L22=0),"",IF('前年度'!L22=0,"皆増",IF('当年度'!L22=0,"皆減",ROUND('増減額'!L22/'前年度'!L22*100,1))))</f>
        <v>-18.5</v>
      </c>
      <c r="M22" s="28">
        <f>IF(AND('当年度'!M22=0,'前年度'!M22=0),"",IF('前年度'!M22=0,"皆増",IF('当年度'!M22=0,"皆減",ROUND('増減額'!M22/'前年度'!M22*100,1))))</f>
        <v>69953.8</v>
      </c>
      <c r="N22" s="28">
        <f>IF(AND('当年度'!N22=0,'前年度'!N22=0),"",IF('前年度'!N22=0,"皆増",IF('当年度'!N22=0,"皆減",ROUND('増減額'!N22/'前年度'!N22*100,1))))</f>
        <v>5.1</v>
      </c>
      <c r="O22" s="28">
        <f>IF(AND('当年度'!O22=0,'前年度'!O22=0),"",IF('前年度'!O22=0,"皆増",IF('当年度'!O22=0,"皆減",ROUND('増減額'!O22/'前年度'!O22*100,1))))</f>
      </c>
      <c r="P22" s="28">
        <f>IF(AND('当年度'!P22=0,'前年度'!P22=0),"",IF('前年度'!P22=0,"皆増",IF('当年度'!P22=0,"皆減",ROUND('増減額'!P22/'前年度'!P22*100,1))))</f>
      </c>
      <c r="Q22" s="28">
        <f>IF(AND('当年度'!Q22=0,'前年度'!Q22=0),"",IF('前年度'!Q22=0,"皆増",IF('当年度'!Q22=0,"皆減",ROUND('増減額'!Q22/'前年度'!Q22*100,1))))</f>
        <v>-2.2</v>
      </c>
    </row>
    <row r="23" spans="1:17" ht="21.75" customHeight="1">
      <c r="A23" s="50"/>
      <c r="B23" s="45" t="s">
        <v>31</v>
      </c>
      <c r="C23" s="30">
        <f>IF(AND('当年度'!C23=0,'前年度'!C23=0),"",IF('前年度'!C23=0,"皆増",IF('当年度'!C23=0,"皆減",ROUND('増減額'!C23/'前年度'!C23*100,1))))</f>
        <v>-1.2</v>
      </c>
      <c r="D23" s="28">
        <f>IF(AND('当年度'!D23=0,'前年度'!D23=0),"",IF('前年度'!D23=0,"皆増",IF('当年度'!D23=0,"皆減",ROUND('増減額'!D23/'前年度'!D23*100,1))))</f>
        <v>26.8</v>
      </c>
      <c r="E23" s="28">
        <f>IF(AND('当年度'!E23=0,'前年度'!E23=0),"",IF('前年度'!E23=0,"皆増",IF('当年度'!E23=0,"皆減",ROUND('増減額'!E23/'前年度'!E23*100,1))))</f>
        <v>8.8</v>
      </c>
      <c r="F23" s="28">
        <f>IF(AND('当年度'!F23=0,'前年度'!F23=0),"",IF('前年度'!F23=0,"皆増",IF('当年度'!F23=0,"皆減",ROUND('増減額'!F23/'前年度'!F23*100,1))))</f>
        <v>-19.2</v>
      </c>
      <c r="G23" s="28">
        <f>IF(AND('当年度'!G23=0,'前年度'!G23=0),"",IF('前年度'!G23=0,"皆増",IF('当年度'!G23=0,"皆減",ROUND('増減額'!G23/'前年度'!G23*100,1))))</f>
      </c>
      <c r="H23" s="28">
        <f>IF(AND('当年度'!H23=0,'前年度'!H23=0),"",IF('前年度'!H23=0,"皆増",IF('当年度'!H23=0,"皆減",ROUND('増減額'!H23/'前年度'!H23*100,1))))</f>
        <v>-9</v>
      </c>
      <c r="I23" s="28">
        <f>IF(AND('当年度'!I23=0,'前年度'!I23=0),"",IF('前年度'!I23=0,"皆増",IF('当年度'!I23=0,"皆減",ROUND('増減額'!I23/'前年度'!I23*100,1))))</f>
        <v>52.3</v>
      </c>
      <c r="J23" s="28">
        <f>IF(AND('当年度'!J23=0,'前年度'!J23=0),"",IF('前年度'!J23=0,"皆増",IF('当年度'!J23=0,"皆減",ROUND('増減額'!J23/'前年度'!J23*100,1))))</f>
        <v>5.2</v>
      </c>
      <c r="K23" s="28">
        <f>IF(AND('当年度'!K23=0,'前年度'!K23=0),"",IF('前年度'!K23=0,"皆増",IF('当年度'!K23=0,"皆減",ROUND('増減額'!K23/'前年度'!K23*100,1))))</f>
        <v>4.6</v>
      </c>
      <c r="L23" s="30">
        <f>IF(AND('当年度'!L23=0,'前年度'!L23=0),"",IF('前年度'!L23=0,"皆増",IF('当年度'!L23=0,"皆減",ROUND('増減額'!L23/'前年度'!L23*100,1))))</f>
        <v>10.5</v>
      </c>
      <c r="M23" s="28" t="str">
        <f>IF(AND('当年度'!M23=0,'前年度'!M23=0),"",IF('前年度'!M23=0,"皆増",IF('当年度'!M23=0,"皆減",ROUND('増減額'!M23/'前年度'!M23*100,1))))</f>
        <v>皆減</v>
      </c>
      <c r="N23" s="28">
        <f>IF(AND('当年度'!N23=0,'前年度'!N23=0),"",IF('前年度'!N23=0,"皆増",IF('当年度'!N23=0,"皆減",ROUND('増減額'!N23/'前年度'!N23*100,1))))</f>
        <v>-11.1</v>
      </c>
      <c r="O23" s="28">
        <f>IF(AND('当年度'!O23=0,'前年度'!O23=0),"",IF('前年度'!O23=0,"皆増",IF('当年度'!O23=0,"皆減",ROUND('増減額'!O23/'前年度'!O23*100,1))))</f>
      </c>
      <c r="P23" s="28">
        <f>IF(AND('当年度'!P23=0,'前年度'!P23=0),"",IF('前年度'!P23=0,"皆増",IF('当年度'!P23=0,"皆減",ROUND('増減額'!P23/'前年度'!P23*100,1))))</f>
      </c>
      <c r="Q23" s="28">
        <f>IF(AND('当年度'!Q23=0,'前年度'!Q23=0),"",IF('前年度'!Q23=0,"皆増",IF('当年度'!Q23=0,"皆減",ROUND('増減額'!Q23/'前年度'!Q23*100,1))))</f>
        <v>5.4</v>
      </c>
    </row>
    <row r="24" spans="1:17" ht="21.75" customHeight="1">
      <c r="A24" s="50"/>
      <c r="B24" s="45" t="s">
        <v>32</v>
      </c>
      <c r="C24" s="30">
        <f>IF(AND('当年度'!C24=0,'前年度'!C24=0),"",IF('前年度'!C24=0,"皆増",IF('当年度'!C24=0,"皆減",ROUND('増減額'!C24/'前年度'!C24*100,1))))</f>
        <v>-0.6</v>
      </c>
      <c r="D24" s="28">
        <f>IF(AND('当年度'!D24=0,'前年度'!D24=0),"",IF('前年度'!D24=0,"皆増",IF('当年度'!D24=0,"皆減",ROUND('増減額'!D24/'前年度'!D24*100,1))))</f>
        <v>45</v>
      </c>
      <c r="E24" s="28">
        <f>IF(AND('当年度'!E24=0,'前年度'!E24=0),"",IF('前年度'!E24=0,"皆増",IF('当年度'!E24=0,"皆減",ROUND('増減額'!E24/'前年度'!E24*100,1))))</f>
        <v>-7.3</v>
      </c>
      <c r="F24" s="28">
        <f>IF(AND('当年度'!F24=0,'前年度'!F24=0),"",IF('前年度'!F24=0,"皆増",IF('当年度'!F24=0,"皆減",ROUND('増減額'!F24/'前年度'!F24*100,1))))</f>
        <v>-11.4</v>
      </c>
      <c r="G24" s="28">
        <f>IF(AND('当年度'!G24=0,'前年度'!G24=0),"",IF('前年度'!G24=0,"皆増",IF('当年度'!G24=0,"皆減",ROUND('増減額'!G24/'前年度'!G24*100,1))))</f>
      </c>
      <c r="H24" s="28">
        <f>IF(AND('当年度'!H24=0,'前年度'!H24=0),"",IF('前年度'!H24=0,"皆増",IF('当年度'!H24=0,"皆減",ROUND('増減額'!H24/'前年度'!H24*100,1))))</f>
        <v>-14.2</v>
      </c>
      <c r="I24" s="28">
        <f>IF(AND('当年度'!I24=0,'前年度'!I24=0),"",IF('前年度'!I24=0,"皆増",IF('当年度'!I24=0,"皆減",ROUND('増減額'!I24/'前年度'!I24*100,1))))</f>
        <v>-5.7</v>
      </c>
      <c r="J24" s="28">
        <f>IF(AND('当年度'!J24=0,'前年度'!J24=0),"",IF('前年度'!J24=0,"皆増",IF('当年度'!J24=0,"皆減",ROUND('増減額'!J24/'前年度'!J24*100,1))))</f>
        <v>-5.3</v>
      </c>
      <c r="K24" s="28">
        <f>IF(AND('当年度'!K24=0,'前年度'!K24=0),"",IF('前年度'!K24=0,"皆増",IF('当年度'!K24=0,"皆減",ROUND('増減額'!K24/'前年度'!K24*100,1))))</f>
        <v>4.7</v>
      </c>
      <c r="L24" s="30">
        <f>IF(AND('当年度'!L24=0,'前年度'!L24=0),"",IF('前年度'!L24=0,"皆増",IF('当年度'!L24=0,"皆減",ROUND('増減額'!L24/'前年度'!L24*100,1))))</f>
        <v>-8.9</v>
      </c>
      <c r="M24" s="28">
        <f>IF(AND('当年度'!M24=0,'前年度'!M24=0),"",IF('前年度'!M24=0,"皆増",IF('当年度'!M24=0,"皆減",ROUND('増減額'!M24/'前年度'!M24*100,1))))</f>
      </c>
      <c r="N24" s="28">
        <f>IF(AND('当年度'!N24=0,'前年度'!N24=0),"",IF('前年度'!N24=0,"皆増",IF('当年度'!N24=0,"皆減",ROUND('増減額'!N24/'前年度'!N24*100,1))))</f>
        <v>-4.9</v>
      </c>
      <c r="O24" s="28">
        <f>IF(AND('当年度'!O24=0,'前年度'!O24=0),"",IF('前年度'!O24=0,"皆増",IF('当年度'!O24=0,"皆減",ROUND('増減額'!O24/'前年度'!O24*100,1))))</f>
      </c>
      <c r="P24" s="28">
        <f>IF(AND('当年度'!P24=0,'前年度'!P24=0),"",IF('前年度'!P24=0,"皆増",IF('当年度'!P24=0,"皆減",ROUND('増減額'!P24/'前年度'!P24*100,1))))</f>
      </c>
      <c r="Q24" s="28">
        <f>IF(AND('当年度'!Q24=0,'前年度'!Q24=0),"",IF('前年度'!Q24=0,"皆増",IF('当年度'!Q24=0,"皆減",ROUND('増減額'!Q24/'前年度'!Q24*100,1))))</f>
        <v>3.8</v>
      </c>
    </row>
    <row r="25" spans="1:17" ht="21.75" customHeight="1">
      <c r="A25" s="50"/>
      <c r="B25" s="45" t="s">
        <v>33</v>
      </c>
      <c r="C25" s="30">
        <f>IF(AND('当年度'!C25=0,'前年度'!C25=0),"",IF('前年度'!C25=0,"皆増",IF('当年度'!C25=0,"皆減",ROUND('増減額'!C25/'前年度'!C25*100,1))))</f>
        <v>-2.4</v>
      </c>
      <c r="D25" s="28">
        <f>IF(AND('当年度'!D25=0,'前年度'!D25=0),"",IF('前年度'!D25=0,"皆増",IF('当年度'!D25=0,"皆減",ROUND('増減額'!D25/'前年度'!D25*100,1))))</f>
        <v>35.8</v>
      </c>
      <c r="E25" s="28">
        <f>IF(AND('当年度'!E25=0,'前年度'!E25=0),"",IF('前年度'!E25=0,"皆増",IF('当年度'!E25=0,"皆減",ROUND('増減額'!E25/'前年度'!E25*100,1))))</f>
        <v>6.6</v>
      </c>
      <c r="F25" s="28">
        <f>IF(AND('当年度'!F25=0,'前年度'!F25=0),"",IF('前年度'!F25=0,"皆増",IF('当年度'!F25=0,"皆減",ROUND('増減額'!F25/'前年度'!F25*100,1))))</f>
        <v>2.2</v>
      </c>
      <c r="G25" s="28">
        <f>IF(AND('当年度'!G25=0,'前年度'!G25=0),"",IF('前年度'!G25=0,"皆増",IF('当年度'!G25=0,"皆減",ROUND('増減額'!G25/'前年度'!G25*100,1))))</f>
      </c>
      <c r="H25" s="28">
        <f>IF(AND('当年度'!H25=0,'前年度'!H25=0),"",IF('前年度'!H25=0,"皆増",IF('当年度'!H25=0,"皆減",ROUND('増減額'!H25/'前年度'!H25*100,1))))</f>
        <v>164.7</v>
      </c>
      <c r="I25" s="28">
        <f>IF(AND('当年度'!I25=0,'前年度'!I25=0),"",IF('前年度'!I25=0,"皆増",IF('当年度'!I25=0,"皆減",ROUND('増減額'!I25/'前年度'!I25*100,1))))</f>
        <v>-6.1</v>
      </c>
      <c r="J25" s="28">
        <f>IF(AND('当年度'!J25=0,'前年度'!J25=0),"",IF('前年度'!J25=0,"皆増",IF('当年度'!J25=0,"皆減",ROUND('増減額'!J25/'前年度'!J25*100,1))))</f>
        <v>-23.5</v>
      </c>
      <c r="K25" s="28">
        <f>IF(AND('当年度'!K25=0,'前年度'!K25=0),"",IF('前年度'!K25=0,"皆増",IF('当年度'!K25=0,"皆減",ROUND('増減額'!K25/'前年度'!K25*100,1))))</f>
        <v>8.3</v>
      </c>
      <c r="L25" s="30">
        <f>IF(AND('当年度'!L25=0,'前年度'!L25=0),"",IF('前年度'!L25=0,"皆増",IF('当年度'!L25=0,"皆減",ROUND('増減額'!L25/'前年度'!L25*100,1))))</f>
        <v>-44.4</v>
      </c>
      <c r="M25" s="28">
        <f>IF(AND('当年度'!M25=0,'前年度'!M25=0),"",IF('前年度'!M25=0,"皆増",IF('当年度'!M25=0,"皆減",ROUND('増減額'!M25/'前年度'!M25*100,1))))</f>
      </c>
      <c r="N25" s="28">
        <f>IF(AND('当年度'!N25=0,'前年度'!N25=0),"",IF('前年度'!N25=0,"皆増",IF('当年度'!N25=0,"皆減",ROUND('増減額'!N25/'前年度'!N25*100,1))))</f>
        <v>-13.9</v>
      </c>
      <c r="O25" s="28">
        <f>IF(AND('当年度'!O25=0,'前年度'!O25=0),"",IF('前年度'!O25=0,"皆増",IF('当年度'!O25=0,"皆減",ROUND('増減額'!O25/'前年度'!O25*100,1))))</f>
      </c>
      <c r="P25" s="28">
        <f>IF(AND('当年度'!P25=0,'前年度'!P25=0),"",IF('前年度'!P25=0,"皆増",IF('当年度'!P25=0,"皆減",ROUND('増減額'!P25/'前年度'!P25*100,1))))</f>
      </c>
      <c r="Q25" s="28">
        <f>IF(AND('当年度'!Q25=0,'前年度'!Q25=0),"",IF('前年度'!Q25=0,"皆増",IF('当年度'!Q25=0,"皆減",ROUND('増減額'!Q25/'前年度'!Q25*100,1))))</f>
        <v>2.5</v>
      </c>
    </row>
    <row r="26" spans="1:17" ht="21.75" customHeight="1">
      <c r="A26" s="50"/>
      <c r="B26" s="45" t="s">
        <v>34</v>
      </c>
      <c r="C26" s="30">
        <f>IF(AND('当年度'!C26=0,'前年度'!C26=0),"",IF('前年度'!C26=0,"皆増",IF('当年度'!C26=0,"皆減",ROUND('増減額'!C26/'前年度'!C26*100,1))))</f>
        <v>-1.7</v>
      </c>
      <c r="D26" s="28">
        <f>IF(AND('当年度'!D26=0,'前年度'!D26=0),"",IF('前年度'!D26=0,"皆増",IF('当年度'!D26=0,"皆減",ROUND('増減額'!D26/'前年度'!D26*100,1))))</f>
        <v>-3.9</v>
      </c>
      <c r="E26" s="28">
        <f>IF(AND('当年度'!E26=0,'前年度'!E26=0),"",IF('前年度'!E26=0,"皆増",IF('当年度'!E26=0,"皆減",ROUND('増減額'!E26/'前年度'!E26*100,1))))</f>
        <v>-10.4</v>
      </c>
      <c r="F26" s="28">
        <f>IF(AND('当年度'!F26=0,'前年度'!F26=0),"",IF('前年度'!F26=0,"皆増",IF('当年度'!F26=0,"皆減",ROUND('増減額'!F26/'前年度'!F26*100,1))))</f>
        <v>-9.5</v>
      </c>
      <c r="G26" s="28">
        <f>IF(AND('当年度'!G26=0,'前年度'!G26=0),"",IF('前年度'!G26=0,"皆増",IF('当年度'!G26=0,"皆減",ROUND('増減額'!G26/'前年度'!G26*100,1))))</f>
        <v>-1</v>
      </c>
      <c r="H26" s="28">
        <f>IF(AND('当年度'!H26=0,'前年度'!H26=0),"",IF('前年度'!H26=0,"皆増",IF('当年度'!H26=0,"皆減",ROUND('増減額'!H26/'前年度'!H26*100,1))))</f>
        <v>-4.1</v>
      </c>
      <c r="I26" s="28">
        <f>IF(AND('当年度'!I26=0,'前年度'!I26=0),"",IF('前年度'!I26=0,"皆増",IF('当年度'!I26=0,"皆減",ROUND('増減額'!I26/'前年度'!I26*100,1))))</f>
        <v>-8</v>
      </c>
      <c r="J26" s="28">
        <f>IF(AND('当年度'!J26=0,'前年度'!J26=0),"",IF('前年度'!J26=0,"皆増",IF('当年度'!J26=0,"皆減",ROUND('増減額'!J26/'前年度'!J26*100,1))))</f>
        <v>-15.9</v>
      </c>
      <c r="K26" s="28">
        <f>IF(AND('当年度'!K26=0,'前年度'!K26=0),"",IF('前年度'!K26=0,"皆増",IF('当年度'!K26=0,"皆減",ROUND('増減額'!K26/'前年度'!K26*100,1))))</f>
        <v>26.9</v>
      </c>
      <c r="L26" s="30">
        <f>IF(AND('当年度'!L26=0,'前年度'!L26=0),"",IF('前年度'!L26=0,"皆増",IF('当年度'!L26=0,"皆減",ROUND('増減額'!L26/'前年度'!L26*100,1))))</f>
        <v>-19.9</v>
      </c>
      <c r="M26" s="28">
        <f>IF(AND('当年度'!M26=0,'前年度'!M26=0),"",IF('前年度'!M26=0,"皆増",IF('当年度'!M26=0,"皆減",ROUND('増減額'!M26/'前年度'!M26*100,1))))</f>
      </c>
      <c r="N26" s="28">
        <f>IF(AND('当年度'!N26=0,'前年度'!N26=0),"",IF('前年度'!N26=0,"皆増",IF('当年度'!N26=0,"皆減",ROUND('増減額'!N26/'前年度'!N26*100,1))))</f>
        <v>4.2</v>
      </c>
      <c r="O26" s="28" t="str">
        <f>IF(AND('当年度'!O26=0,'前年度'!O26=0),"",IF('前年度'!O26=0,"皆増",IF('当年度'!O26=0,"皆減",ROUND('増減額'!O26/'前年度'!O26*100,1))))</f>
        <v>皆増</v>
      </c>
      <c r="P26" s="28">
        <f>IF(AND('当年度'!P26=0,'前年度'!P26=0),"",IF('前年度'!P26=0,"皆増",IF('当年度'!P26=0,"皆減",ROUND('増減額'!P26/'前年度'!P26*100,1))))</f>
      </c>
      <c r="Q26" s="28">
        <f>IF(AND('当年度'!Q26=0,'前年度'!Q26=0),"",IF('前年度'!Q26=0,"皆増",IF('当年度'!Q26=0,"皆減",ROUND('増減額'!Q26/'前年度'!Q26*100,1))))</f>
        <v>-6.5</v>
      </c>
    </row>
    <row r="27" spans="1:17" ht="21.75" customHeight="1">
      <c r="A27" s="50"/>
      <c r="B27" s="45" t="s">
        <v>35</v>
      </c>
      <c r="C27" s="30">
        <f>IF(AND('当年度'!C27=0,'前年度'!C27=0),"",IF('前年度'!C27=0,"皆増",IF('当年度'!C27=0,"皆減",ROUND('増減額'!C27/'前年度'!C27*100,1))))</f>
        <v>0.6</v>
      </c>
      <c r="D27" s="28">
        <f>IF(AND('当年度'!D27=0,'前年度'!D27=0),"",IF('前年度'!D27=0,"皆増",IF('当年度'!D27=0,"皆減",ROUND('増減額'!D27/'前年度'!D27*100,1))))</f>
        <v>-8</v>
      </c>
      <c r="E27" s="28">
        <f>IF(AND('当年度'!E27=0,'前年度'!E27=0),"",IF('前年度'!E27=0,"皆増",IF('当年度'!E27=0,"皆減",ROUND('増減額'!E27/'前年度'!E27*100,1))))</f>
        <v>12.9</v>
      </c>
      <c r="F27" s="28">
        <f>IF(AND('当年度'!F27=0,'前年度'!F27=0),"",IF('前年度'!F27=0,"皆増",IF('当年度'!F27=0,"皆減",ROUND('増減額'!F27/'前年度'!F27*100,1))))</f>
        <v>6.7</v>
      </c>
      <c r="G27" s="28">
        <f>IF(AND('当年度'!G27=0,'前年度'!G27=0),"",IF('前年度'!G27=0,"皆増",IF('当年度'!G27=0,"皆減",ROUND('増減額'!G27/'前年度'!G27*100,1))))</f>
      </c>
      <c r="H27" s="28">
        <f>IF(AND('当年度'!H27=0,'前年度'!H27=0),"",IF('前年度'!H27=0,"皆増",IF('当年度'!H27=0,"皆減",ROUND('増減額'!H27/'前年度'!H27*100,1))))</f>
        <v>-1.8</v>
      </c>
      <c r="I27" s="28">
        <f>IF(AND('当年度'!I27=0,'前年度'!I27=0),"",IF('前年度'!I27=0,"皆増",IF('当年度'!I27=0,"皆減",ROUND('増減額'!I27/'前年度'!I27*100,1))))</f>
        <v>26.5</v>
      </c>
      <c r="J27" s="28">
        <f>IF(AND('当年度'!J27=0,'前年度'!J27=0),"",IF('前年度'!J27=0,"皆増",IF('当年度'!J27=0,"皆減",ROUND('増減額'!J27/'前年度'!J27*100,1))))</f>
        <v>-2</v>
      </c>
      <c r="K27" s="28">
        <f>IF(AND('当年度'!K27=0,'前年度'!K27=0),"",IF('前年度'!K27=0,"皆増",IF('当年度'!K27=0,"皆減",ROUND('増減額'!K27/'前年度'!K27*100,1))))</f>
        <v>122</v>
      </c>
      <c r="L27" s="30">
        <f>IF(AND('当年度'!L27=0,'前年度'!L27=0),"",IF('前年度'!L27=0,"皆増",IF('当年度'!L27=0,"皆減",ROUND('増減額'!L27/'前年度'!L27*100,1))))</f>
        <v>56.7</v>
      </c>
      <c r="M27" s="28">
        <f>IF(AND('当年度'!M27=0,'前年度'!M27=0),"",IF('前年度'!M27=0,"皆増",IF('当年度'!M27=0,"皆減",ROUND('増減額'!M27/'前年度'!M27*100,1))))</f>
        <v>-51.3</v>
      </c>
      <c r="N27" s="28">
        <f>IF(AND('当年度'!N27=0,'前年度'!N27=0),"",IF('前年度'!N27=0,"皆増",IF('当年度'!N27=0,"皆減",ROUND('増減額'!N27/'前年度'!N27*100,1))))</f>
        <v>-2.9</v>
      </c>
      <c r="O27" s="28">
        <f>IF(AND('当年度'!O27=0,'前年度'!O27=0),"",IF('前年度'!O27=0,"皆増",IF('当年度'!O27=0,"皆減",ROUND('増減額'!O27/'前年度'!O27*100,1))))</f>
      </c>
      <c r="P27" s="28">
        <f>IF(AND('当年度'!P27=0,'前年度'!P27=0),"",IF('前年度'!P27=0,"皆増",IF('当年度'!P27=0,"皆減",ROUND('増減額'!P27/'前年度'!P27*100,1))))</f>
      </c>
      <c r="Q27" s="28">
        <f>IF(AND('当年度'!Q27=0,'前年度'!Q27=0),"",IF('前年度'!Q27=0,"皆増",IF('当年度'!Q27=0,"皆減",ROUND('増減額'!Q27/'前年度'!Q27*100,1))))</f>
        <v>11.9</v>
      </c>
    </row>
    <row r="28" spans="1:17" ht="21.75" customHeight="1">
      <c r="A28" s="50"/>
      <c r="B28" s="45" t="s">
        <v>36</v>
      </c>
      <c r="C28" s="30">
        <f>IF(AND('当年度'!C28=0,'前年度'!C28=0),"",IF('前年度'!C28=0,"皆増",IF('当年度'!C28=0,"皆減",ROUND('増減額'!C28/'前年度'!C28*100,1))))</f>
        <v>1.3</v>
      </c>
      <c r="D28" s="28">
        <f>IF(AND('当年度'!D28=0,'前年度'!D28=0),"",IF('前年度'!D28=0,"皆増",IF('当年度'!D28=0,"皆減",ROUND('増減額'!D28/'前年度'!D28*100,1))))</f>
        <v>-31.6</v>
      </c>
      <c r="E28" s="28">
        <f>IF(AND('当年度'!E28=0,'前年度'!E28=0),"",IF('前年度'!E28=0,"皆増",IF('当年度'!E28=0,"皆減",ROUND('増減額'!E28/'前年度'!E28*100,1))))</f>
        <v>4.6</v>
      </c>
      <c r="F28" s="28">
        <f>IF(AND('当年度'!F28=0,'前年度'!F28=0),"",IF('前年度'!F28=0,"皆増",IF('当年度'!F28=0,"皆減",ROUND('増減額'!F28/'前年度'!F28*100,1))))</f>
        <v>-16.5</v>
      </c>
      <c r="G28" s="28">
        <f>IF(AND('当年度'!G28=0,'前年度'!G28=0),"",IF('前年度'!G28=0,"皆増",IF('当年度'!G28=0,"皆減",ROUND('増減額'!G28/'前年度'!G28*100,1))))</f>
        <v>0</v>
      </c>
      <c r="H28" s="28">
        <f>IF(AND('当年度'!H28=0,'前年度'!H28=0),"",IF('前年度'!H28=0,"皆増",IF('当年度'!H28=0,"皆減",ROUND('増減額'!H28/'前年度'!H28*100,1))))</f>
        <v>-1.9</v>
      </c>
      <c r="I28" s="28">
        <f>IF(AND('当年度'!I28=0,'前年度'!I28=0),"",IF('前年度'!I28=0,"皆増",IF('当年度'!I28=0,"皆減",ROUND('増減額'!I28/'前年度'!I28*100,1))))</f>
        <v>9.8</v>
      </c>
      <c r="J28" s="28">
        <f>IF(AND('当年度'!J28=0,'前年度'!J28=0),"",IF('前年度'!J28=0,"皆増",IF('当年度'!J28=0,"皆減",ROUND('増減額'!J28/'前年度'!J28*100,1))))</f>
        <v>7.1</v>
      </c>
      <c r="K28" s="28">
        <f>IF(AND('当年度'!K28=0,'前年度'!K28=0),"",IF('前年度'!K28=0,"皆増",IF('当年度'!K28=0,"皆減",ROUND('増減額'!K28/'前年度'!K28*100,1))))</f>
        <v>10.2</v>
      </c>
      <c r="L28" s="30">
        <f>IF(AND('当年度'!L28=0,'前年度'!L28=0),"",IF('前年度'!L28=0,"皆増",IF('当年度'!L28=0,"皆減",ROUND('増減額'!L28/'前年度'!L28*100,1))))</f>
        <v>5.1</v>
      </c>
      <c r="M28" s="28">
        <f>IF(AND('当年度'!M28=0,'前年度'!M28=0),"",IF('前年度'!M28=0,"皆増",IF('当年度'!M28=0,"皆減",ROUND('増減額'!M28/'前年度'!M28*100,1))))</f>
        <v>-2</v>
      </c>
      <c r="N28" s="28">
        <f>IF(AND('当年度'!N28=0,'前年度'!N28=0),"",IF('前年度'!N28=0,"皆増",IF('当年度'!N28=0,"皆減",ROUND('増減額'!N28/'前年度'!N28*100,1))))</f>
        <v>3.5</v>
      </c>
      <c r="O28" s="28">
        <f>IF(AND('当年度'!O28=0,'前年度'!O28=0),"",IF('前年度'!O28=0,"皆増",IF('当年度'!O28=0,"皆減",ROUND('増減額'!O28/'前年度'!O28*100,1))))</f>
      </c>
      <c r="P28" s="28">
        <f>IF(AND('当年度'!P28=0,'前年度'!P28=0),"",IF('前年度'!P28=0,"皆増",IF('当年度'!P28=0,"皆減",ROUND('増減額'!P28/'前年度'!P28*100,1))))</f>
      </c>
      <c r="Q28" s="28">
        <f>IF(AND('当年度'!Q28=0,'前年度'!Q28=0),"",IF('前年度'!Q28=0,"皆増",IF('当年度'!Q28=0,"皆減",ROUND('増減額'!Q28/'前年度'!Q28*100,1))))</f>
        <v>-3.6</v>
      </c>
    </row>
    <row r="29" spans="1:17" ht="21.75" customHeight="1">
      <c r="A29" s="50"/>
      <c r="B29" s="45" t="s">
        <v>37</v>
      </c>
      <c r="C29" s="30">
        <f>IF(AND('当年度'!C29=0,'前年度'!C29=0),"",IF('前年度'!C29=0,"皆増",IF('当年度'!C29=0,"皆減",ROUND('増減額'!C29/'前年度'!C29*100,1))))</f>
        <v>4.9</v>
      </c>
      <c r="D29" s="28">
        <f>IF(AND('当年度'!D29=0,'前年度'!D29=0),"",IF('前年度'!D29=0,"皆増",IF('当年度'!D29=0,"皆減",ROUND('増減額'!D29/'前年度'!D29*100,1))))</f>
        <v>5</v>
      </c>
      <c r="E29" s="28">
        <f>IF(AND('当年度'!E29=0,'前年度'!E29=0),"",IF('前年度'!E29=0,"皆増",IF('当年度'!E29=0,"皆減",ROUND('増減額'!E29/'前年度'!E29*100,1))))</f>
        <v>1.1</v>
      </c>
      <c r="F29" s="28">
        <f>IF(AND('当年度'!F29=0,'前年度'!F29=0),"",IF('前年度'!F29=0,"皆増",IF('当年度'!F29=0,"皆減",ROUND('増減額'!F29/'前年度'!F29*100,1))))</f>
        <v>13.2</v>
      </c>
      <c r="G29" s="28">
        <f>IF(AND('当年度'!G29=0,'前年度'!G29=0),"",IF('前年度'!G29=0,"皆増",IF('当年度'!G29=0,"皆減",ROUND('増減額'!G29/'前年度'!G29*100,1))))</f>
      </c>
      <c r="H29" s="28">
        <f>IF(AND('当年度'!H29=0,'前年度'!H29=0),"",IF('前年度'!H29=0,"皆増",IF('当年度'!H29=0,"皆減",ROUND('増減額'!H29/'前年度'!H29*100,1))))</f>
        <v>29.8</v>
      </c>
      <c r="I29" s="28">
        <f>IF(AND('当年度'!I29=0,'前年度'!I29=0),"",IF('前年度'!I29=0,"皆増",IF('当年度'!I29=0,"皆減",ROUND('増減額'!I29/'前年度'!I29*100,1))))</f>
        <v>-7.2</v>
      </c>
      <c r="J29" s="28">
        <f>IF(AND('当年度'!J29=0,'前年度'!J29=0),"",IF('前年度'!J29=0,"皆増",IF('当年度'!J29=0,"皆減",ROUND('増減額'!J29/'前年度'!J29*100,1))))</f>
        <v>29</v>
      </c>
      <c r="K29" s="28">
        <f>IF(AND('当年度'!K29=0,'前年度'!K29=0),"",IF('前年度'!K29=0,"皆増",IF('当年度'!K29=0,"皆減",ROUND('増減額'!K29/'前年度'!K29*100,1))))</f>
        <v>12.6</v>
      </c>
      <c r="L29" s="30">
        <f>IF(AND('当年度'!L29=0,'前年度'!L29=0),"",IF('前年度'!L29=0,"皆増",IF('当年度'!L29=0,"皆減",ROUND('増減額'!L29/'前年度'!L29*100,1))))</f>
        <v>-10.8</v>
      </c>
      <c r="M29" s="28" t="str">
        <f>IF(AND('当年度'!M29=0,'前年度'!M29=0),"",IF('前年度'!M29=0,"皆増",IF('当年度'!M29=0,"皆減",ROUND('増減額'!M29/'前年度'!M29*100,1))))</f>
        <v>皆減</v>
      </c>
      <c r="N29" s="28">
        <f>IF(AND('当年度'!N29=0,'前年度'!N29=0),"",IF('前年度'!N29=0,"皆増",IF('当年度'!N29=0,"皆減",ROUND('増減額'!N29/'前年度'!N29*100,1))))</f>
        <v>-6</v>
      </c>
      <c r="O29" s="28">
        <f>IF(AND('当年度'!O29=0,'前年度'!O29=0),"",IF('前年度'!O29=0,"皆増",IF('当年度'!O29=0,"皆減",ROUND('増減額'!O29/'前年度'!O29*100,1))))</f>
      </c>
      <c r="P29" s="28">
        <f>IF(AND('当年度'!P29=0,'前年度'!P29=0),"",IF('前年度'!P29=0,"皆増",IF('当年度'!P29=0,"皆減",ROUND('増減額'!P29/'前年度'!P29*100,1))))</f>
      </c>
      <c r="Q29" s="28">
        <f>IF(AND('当年度'!Q29=0,'前年度'!Q29=0),"",IF('前年度'!Q29=0,"皆増",IF('当年度'!Q29=0,"皆減",ROUND('増減額'!Q29/'前年度'!Q29*100,1))))</f>
        <v>4.4</v>
      </c>
    </row>
    <row r="30" spans="1:17" ht="21.75" customHeight="1">
      <c r="A30" s="50"/>
      <c r="B30" s="45" t="s">
        <v>54</v>
      </c>
      <c r="C30" s="30">
        <f>IF(AND('当年度'!C30=0,'前年度'!C30=0),"",IF('前年度'!C30=0,"皆増",IF('当年度'!C30=0,"皆減",ROUND('増減額'!C30/'前年度'!C30*100,1))))</f>
        <v>1.5</v>
      </c>
      <c r="D30" s="28">
        <f>IF(AND('当年度'!D30=0,'前年度'!D30=0),"",IF('前年度'!D30=0,"皆増",IF('当年度'!D30=0,"皆減",ROUND('増減額'!D30/'前年度'!D30*100,1))))</f>
        <v>6.6</v>
      </c>
      <c r="E30" s="28">
        <f>IF(AND('当年度'!E30=0,'前年度'!E30=0),"",IF('前年度'!E30=0,"皆増",IF('当年度'!E30=0,"皆減",ROUND('増減額'!E30/'前年度'!E30*100,1))))</f>
        <v>-15.7</v>
      </c>
      <c r="F30" s="28">
        <f>IF(AND('当年度'!F30=0,'前年度'!F30=0),"",IF('前年度'!F30=0,"皆増",IF('当年度'!F30=0,"皆減",ROUND('増減額'!F30/'前年度'!F30*100,1))))</f>
        <v>-7.2</v>
      </c>
      <c r="G30" s="28">
        <f>IF(AND('当年度'!G30=0,'前年度'!G30=0),"",IF('前年度'!G30=0,"皆増",IF('当年度'!G30=0,"皆減",ROUND('増減額'!G30/'前年度'!G30*100,1))))</f>
      </c>
      <c r="H30" s="28">
        <f>IF(AND('当年度'!H30=0,'前年度'!H30=0),"",IF('前年度'!H30=0,"皆増",IF('当年度'!H30=0,"皆減",ROUND('増減額'!H30/'前年度'!H30*100,1))))</f>
        <v>-4.1</v>
      </c>
      <c r="I30" s="28">
        <f>IF(AND('当年度'!I30=0,'前年度'!I30=0),"",IF('前年度'!I30=0,"皆増",IF('当年度'!I30=0,"皆減",ROUND('増減額'!I30/'前年度'!I30*100,1))))</f>
        <v>83.1</v>
      </c>
      <c r="J30" s="28">
        <f>IF(AND('当年度'!J30=0,'前年度'!J30=0),"",IF('前年度'!J30=0,"皆増",IF('当年度'!J30=0,"皆減",ROUND('増減額'!J30/'前年度'!J30*100,1))))</f>
        <v>-6</v>
      </c>
      <c r="K30" s="28">
        <f>IF(AND('当年度'!K30=0,'前年度'!K30=0),"",IF('前年度'!K30=0,"皆増",IF('当年度'!K30=0,"皆減",ROUND('増減額'!K30/'前年度'!K30*100,1))))</f>
        <v>11.2</v>
      </c>
      <c r="L30" s="30">
        <f>IF(AND('当年度'!L30=0,'前年度'!L30=0),"",IF('前年度'!L30=0,"皆増",IF('当年度'!L30=0,"皆減",ROUND('増減額'!L30/'前年度'!L30*100,1))))</f>
        <v>62</v>
      </c>
      <c r="M30" s="28" t="str">
        <f>IF(AND('当年度'!M30=0,'前年度'!M30=0),"",IF('前年度'!M30=0,"皆増",IF('当年度'!M30=0,"皆減",ROUND('増減額'!M30/'前年度'!M30*100,1))))</f>
        <v>皆減</v>
      </c>
      <c r="N30" s="28">
        <f>IF(AND('当年度'!N30=0,'前年度'!N30=0),"",IF('前年度'!N30=0,"皆増",IF('当年度'!N30=0,"皆減",ROUND('増減額'!N30/'前年度'!N30*100,1))))</f>
        <v>4.8</v>
      </c>
      <c r="O30" s="28">
        <f>IF(AND('当年度'!O30=0,'前年度'!O30=0),"",IF('前年度'!O30=0,"皆増",IF('当年度'!O30=0,"皆減",ROUND('増減額'!O30/'前年度'!O30*100,1))))</f>
      </c>
      <c r="P30" s="28">
        <f>IF(AND('当年度'!P30=0,'前年度'!P30=0),"",IF('前年度'!P30=0,"皆増",IF('当年度'!P30=0,"皆減",ROUND('増減額'!P30/'前年度'!P30*100,1))))</f>
      </c>
      <c r="Q30" s="28">
        <f>IF(AND('当年度'!Q30=0,'前年度'!Q30=0),"",IF('前年度'!Q30=0,"皆増",IF('当年度'!Q30=0,"皆減",ROUND('増減額'!Q30/'前年度'!Q30*100,1))))</f>
        <v>3.6</v>
      </c>
    </row>
    <row r="31" spans="1:17" ht="21.75" customHeight="1">
      <c r="A31" s="50"/>
      <c r="B31" s="45" t="s">
        <v>57</v>
      </c>
      <c r="C31" s="30">
        <f>IF(AND('当年度'!C31=0,'前年度'!C31=0),"",IF('前年度'!C31=0,"皆増",IF('当年度'!C31=0,"皆減",ROUND('増減額'!C31/'前年度'!C31*100,1))))</f>
        <v>-1.1</v>
      </c>
      <c r="D31" s="28">
        <f>IF(AND('当年度'!D31=0,'前年度'!D31=0),"",IF('前年度'!D31=0,"皆増",IF('当年度'!D31=0,"皆減",ROUND('増減額'!D31/'前年度'!D31*100,1))))</f>
        <v>2.5</v>
      </c>
      <c r="E31" s="28">
        <f>IF(AND('当年度'!E31=0,'前年度'!E31=0),"",IF('前年度'!E31=0,"皆増",IF('当年度'!E31=0,"皆減",ROUND('増減額'!E31/'前年度'!E31*100,1))))</f>
        <v>-10.4</v>
      </c>
      <c r="F31" s="28">
        <f>IF(AND('当年度'!F31=0,'前年度'!F31=0),"",IF('前年度'!F31=0,"皆増",IF('当年度'!F31=0,"皆減",ROUND('増減額'!F31/'前年度'!F31*100,1))))</f>
        <v>3.3</v>
      </c>
      <c r="G31" s="28">
        <f>IF(AND('当年度'!G31=0,'前年度'!G31=0),"",IF('前年度'!G31=0,"皆増",IF('当年度'!G31=0,"皆減",ROUND('増減額'!G31/'前年度'!G31*100,1))))</f>
      </c>
      <c r="H31" s="28">
        <f>IF(AND('当年度'!H31=0,'前年度'!H31=0),"",IF('前年度'!H31=0,"皆増",IF('当年度'!H31=0,"皆減",ROUND('増減額'!H31/'前年度'!H31*100,1))))</f>
        <v>-19.2</v>
      </c>
      <c r="I31" s="28">
        <f>IF(AND('当年度'!I31=0,'前年度'!I31=0),"",IF('前年度'!I31=0,"皆増",IF('当年度'!I31=0,"皆減",ROUND('増減額'!I31/'前年度'!I31*100,1))))</f>
        <v>102.5</v>
      </c>
      <c r="J31" s="28">
        <f>IF(AND('当年度'!J31=0,'前年度'!J31=0),"",IF('前年度'!J31=0,"皆増",IF('当年度'!J31=0,"皆減",ROUND('増減額'!J31/'前年度'!J31*100,1))))</f>
        <v>-8.9</v>
      </c>
      <c r="K31" s="28">
        <f>IF(AND('当年度'!K31=0,'前年度'!K31=0),"",IF('前年度'!K31=0,"皆増",IF('当年度'!K31=0,"皆減",ROUND('増減額'!K31/'前年度'!K31*100,1))))</f>
        <v>-10.6</v>
      </c>
      <c r="L31" s="30">
        <f>IF(AND('当年度'!L31=0,'前年度'!L31=0),"",IF('前年度'!L31=0,"皆増",IF('当年度'!L31=0,"皆減",ROUND('増減額'!L31/'前年度'!L31*100,1))))</f>
        <v>31.9</v>
      </c>
      <c r="M31" s="28">
        <f>IF(AND('当年度'!M31=0,'前年度'!M31=0),"",IF('前年度'!M31=0,"皆増",IF('当年度'!M31=0,"皆減",ROUND('増減額'!M31/'前年度'!M31*100,1))))</f>
        <v>-79.5</v>
      </c>
      <c r="N31" s="28">
        <f>IF(AND('当年度'!N31=0,'前年度'!N31=0),"",IF('前年度'!N31=0,"皆増",IF('当年度'!N31=0,"皆減",ROUND('増減額'!N31/'前年度'!N31*100,1))))</f>
        <v>4.5</v>
      </c>
      <c r="O31" s="28">
        <f>IF(AND('当年度'!O31=0,'前年度'!O31=0),"",IF('前年度'!O31=0,"皆増",IF('当年度'!O31=0,"皆減",ROUND('増減額'!O31/'前年度'!O31*100,1))))</f>
      </c>
      <c r="P31" s="28">
        <f>IF(AND('当年度'!P31=0,'前年度'!P31=0),"",IF('前年度'!P31=0,"皆増",IF('当年度'!P31=0,"皆減",ROUND('増減額'!P31/'前年度'!P31*100,1))))</f>
      </c>
      <c r="Q31" s="28">
        <f>IF(AND('当年度'!Q31=0,'前年度'!Q31=0),"",IF('前年度'!Q31=0,"皆増",IF('当年度'!Q31=0,"皆減",ROUND('増減額'!Q31/'前年度'!Q31*100,1))))</f>
        <v>-2.9</v>
      </c>
    </row>
    <row r="32" spans="1:17" ht="21.75" customHeight="1">
      <c r="A32" s="50"/>
      <c r="B32" s="45" t="s">
        <v>58</v>
      </c>
      <c r="C32" s="30">
        <f>IF(AND('当年度'!C32=0,'前年度'!C32=0),"",IF('前年度'!C32=0,"皆増",IF('当年度'!C32=0,"皆減",ROUND('増減額'!C32/'前年度'!C32*100,1))))</f>
        <v>0.3</v>
      </c>
      <c r="D32" s="28">
        <f>IF(AND('当年度'!D32=0,'前年度'!D32=0),"",IF('前年度'!D32=0,"皆増",IF('当年度'!D32=0,"皆減",ROUND('増減額'!D32/'前年度'!D32*100,1))))</f>
        <v>-19.6</v>
      </c>
      <c r="E32" s="28">
        <f>IF(AND('当年度'!E32=0,'前年度'!E32=0),"",IF('前年度'!E32=0,"皆増",IF('当年度'!E32=0,"皆減",ROUND('増減額'!E32/'前年度'!E32*100,1))))</f>
        <v>-4.5</v>
      </c>
      <c r="F32" s="28">
        <f>IF(AND('当年度'!F32=0,'前年度'!F32=0),"",IF('前年度'!F32=0,"皆増",IF('当年度'!F32=0,"皆減",ROUND('増減額'!F32/'前年度'!F32*100,1))))</f>
        <v>0.2</v>
      </c>
      <c r="G32" s="28">
        <f>IF(AND('当年度'!G32=0,'前年度'!G32=0),"",IF('前年度'!G32=0,"皆増",IF('当年度'!G32=0,"皆減",ROUND('増減額'!G32/'前年度'!G32*100,1))))</f>
      </c>
      <c r="H32" s="28">
        <f>IF(AND('当年度'!H32=0,'前年度'!H32=0),"",IF('前年度'!H32=0,"皆増",IF('当年度'!H32=0,"皆減",ROUND('増減額'!H32/'前年度'!H32*100,1))))</f>
        <v>-18</v>
      </c>
      <c r="I32" s="28">
        <f>IF(AND('当年度'!I32=0,'前年度'!I32=0),"",IF('前年度'!I32=0,"皆増",IF('当年度'!I32=0,"皆減",ROUND('増減額'!I32/'前年度'!I32*100,1))))</f>
        <v>-17.7</v>
      </c>
      <c r="J32" s="28">
        <f>IF(AND('当年度'!J32=0,'前年度'!J32=0),"",IF('前年度'!J32=0,"皆増",IF('当年度'!J32=0,"皆減",ROUND('増減額'!J32/'前年度'!J32*100,1))))</f>
        <v>13.7</v>
      </c>
      <c r="K32" s="28">
        <f>IF(AND('当年度'!K32=0,'前年度'!K32=0),"",IF('前年度'!K32=0,"皆増",IF('当年度'!K32=0,"皆減",ROUND('増減額'!K32/'前年度'!K32*100,1))))</f>
        <v>-6.7</v>
      </c>
      <c r="L32" s="30">
        <f>IF(AND('当年度'!L32=0,'前年度'!L32=0),"",IF('前年度'!L32=0,"皆増",IF('当年度'!L32=0,"皆減",ROUND('増減額'!L32/'前年度'!L32*100,1))))</f>
        <v>6.4</v>
      </c>
      <c r="M32" s="28">
        <f>IF(AND('当年度'!M32=0,'前年度'!M32=0),"",IF('前年度'!M32=0,"皆増",IF('当年度'!M32=0,"皆減",ROUND('増減額'!M32/'前年度'!M32*100,1))))</f>
        <v>152.9</v>
      </c>
      <c r="N32" s="28">
        <f>IF(AND('当年度'!N32=0,'前年度'!N32=0),"",IF('前年度'!N32=0,"皆増",IF('当年度'!N32=0,"皆減",ROUND('増減額'!N32/'前年度'!N32*100,1))))</f>
        <v>9.6</v>
      </c>
      <c r="O32" s="28">
        <f>IF(AND('当年度'!O32=0,'前年度'!O32=0),"",IF('前年度'!O32=0,"皆増",IF('当年度'!O32=0,"皆減",ROUND('増減額'!O32/'前年度'!O32*100,1))))</f>
      </c>
      <c r="P32" s="28">
        <f>IF(AND('当年度'!P32=0,'前年度'!P32=0),"",IF('前年度'!P32=0,"皆増",IF('当年度'!P32=0,"皆減",ROUND('増減額'!P32/'前年度'!P32*100,1))))</f>
      </c>
      <c r="Q32" s="28">
        <f>IF(AND('当年度'!Q32=0,'前年度'!Q32=0),"",IF('前年度'!Q32=0,"皆増",IF('当年度'!Q32=0,"皆減",ROUND('増減額'!Q32/'前年度'!Q32*100,1))))</f>
        <v>-2.7</v>
      </c>
    </row>
    <row r="33" spans="1:17" ht="21.75" customHeight="1">
      <c r="A33" s="50"/>
      <c r="B33" s="45" t="s">
        <v>38</v>
      </c>
      <c r="C33" s="30">
        <f>IF(AND('当年度'!C33=0,'前年度'!C33=0),"",IF('前年度'!C33=0,"皆増",IF('当年度'!C33=0,"皆減",ROUND('増減額'!C33/'前年度'!C33*100,1))))</f>
        <v>0.5</v>
      </c>
      <c r="D33" s="28">
        <f>IF(AND('当年度'!D33=0,'前年度'!D33=0),"",IF('前年度'!D33=0,"皆増",IF('当年度'!D33=0,"皆減",ROUND('増減額'!D33/'前年度'!D33*100,1))))</f>
        <v>8.4</v>
      </c>
      <c r="E33" s="28">
        <f>IF(AND('当年度'!E33=0,'前年度'!E33=0),"",IF('前年度'!E33=0,"皆増",IF('当年度'!E33=0,"皆減",ROUND('増減額'!E33/'前年度'!E33*100,1))))</f>
        <v>0.4</v>
      </c>
      <c r="F33" s="28">
        <f>IF(AND('当年度'!F33=0,'前年度'!F33=0),"",IF('前年度'!F33=0,"皆増",IF('当年度'!F33=0,"皆減",ROUND('増減額'!F33/'前年度'!F33*100,1))))</f>
        <v>-3.2</v>
      </c>
      <c r="G33" s="28">
        <f>IF(AND('当年度'!G33=0,'前年度'!G33=0),"",IF('前年度'!G33=0,"皆増",IF('当年度'!G33=0,"皆減",ROUND('増減額'!G33/'前年度'!G33*100,1))))</f>
      </c>
      <c r="H33" s="28">
        <f>IF(AND('当年度'!H33=0,'前年度'!H33=0),"",IF('前年度'!H33=0,"皆増",IF('当年度'!H33=0,"皆減",ROUND('増減額'!H33/'前年度'!H33*100,1))))</f>
        <v>-31.2</v>
      </c>
      <c r="I33" s="28">
        <f>IF(AND('当年度'!I33=0,'前年度'!I33=0),"",IF('前年度'!I33=0,"皆増",IF('当年度'!I33=0,"皆減",ROUND('増減額'!I33/'前年度'!I33*100,1))))</f>
        <v>8.5</v>
      </c>
      <c r="J33" s="28">
        <f>IF(AND('当年度'!J33=0,'前年度'!J33=0),"",IF('前年度'!J33=0,"皆増",IF('当年度'!J33=0,"皆減",ROUND('増減額'!J33/'前年度'!J33*100,1))))</f>
        <v>14.1</v>
      </c>
      <c r="K33" s="28">
        <f>IF(AND('当年度'!K33=0,'前年度'!K33=0),"",IF('前年度'!K33=0,"皆増",IF('当年度'!K33=0,"皆減",ROUND('増減額'!K33/'前年度'!K33*100,1))))</f>
        <v>11.9</v>
      </c>
      <c r="L33" s="30">
        <f>IF(AND('当年度'!L33=0,'前年度'!L33=0),"",IF('前年度'!L33=0,"皆増",IF('当年度'!L33=0,"皆減",ROUND('増減額'!L33/'前年度'!L33*100,1))))</f>
        <v>-2.3</v>
      </c>
      <c r="M33" s="28">
        <f>IF(AND('当年度'!M33=0,'前年度'!M33=0),"",IF('前年度'!M33=0,"皆増",IF('当年度'!M33=0,"皆減",ROUND('増減額'!M33/'前年度'!M33*100,1))))</f>
        <v>-91.7</v>
      </c>
      <c r="N33" s="28">
        <f>IF(AND('当年度'!N33=0,'前年度'!N33=0),"",IF('前年度'!N33=0,"皆増",IF('当年度'!N33=0,"皆減",ROUND('増減額'!N33/'前年度'!N33*100,1))))</f>
        <v>-4.5</v>
      </c>
      <c r="O33" s="28">
        <f>IF(AND('当年度'!O33=0,'前年度'!O33=0),"",IF('前年度'!O33=0,"皆増",IF('当年度'!O33=0,"皆減",ROUND('増減額'!O33/'前年度'!O33*100,1))))</f>
      </c>
      <c r="P33" s="28">
        <f>IF(AND('当年度'!P33=0,'前年度'!P33=0),"",IF('前年度'!P33=0,"皆増",IF('当年度'!P33=0,"皆減",ROUND('増減額'!P33/'前年度'!P33*100,1))))</f>
      </c>
      <c r="Q33" s="28">
        <f>IF(AND('当年度'!Q33=0,'前年度'!Q33=0),"",IF('前年度'!Q33=0,"皆増",IF('当年度'!Q33=0,"皆減",ROUND('増減額'!Q33/'前年度'!Q33*100,1))))</f>
        <v>-2.6</v>
      </c>
    </row>
    <row r="34" spans="1:17" ht="21.75" customHeight="1">
      <c r="A34" s="50"/>
      <c r="B34" s="45" t="s">
        <v>39</v>
      </c>
      <c r="C34" s="30">
        <f>IF(AND('当年度'!C34=0,'前年度'!C34=0),"",IF('前年度'!C34=0,"皆増",IF('当年度'!C34=0,"皆減",ROUND('増減額'!C34/'前年度'!C34*100,1))))</f>
        <v>0.2</v>
      </c>
      <c r="D34" s="28">
        <f>IF(AND('当年度'!D34=0,'前年度'!D34=0),"",IF('前年度'!D34=0,"皆増",IF('当年度'!D34=0,"皆減",ROUND('増減額'!D34/'前年度'!D34*100,1))))</f>
        <v>6</v>
      </c>
      <c r="E34" s="28">
        <f>IF(AND('当年度'!E34=0,'前年度'!E34=0),"",IF('前年度'!E34=0,"皆増",IF('当年度'!E34=0,"皆減",ROUND('増減額'!E34/'前年度'!E34*100,1))))</f>
        <v>2.8</v>
      </c>
      <c r="F34" s="28">
        <f>IF(AND('当年度'!F34=0,'前年度'!F34=0),"",IF('前年度'!F34=0,"皆増",IF('当年度'!F34=0,"皆減",ROUND('増減額'!F34/'前年度'!F34*100,1))))</f>
        <v>-18.9</v>
      </c>
      <c r="G34" s="28">
        <f>IF(AND('当年度'!G34=0,'前年度'!G34=0),"",IF('前年度'!G34=0,"皆増",IF('当年度'!G34=0,"皆減",ROUND('増減額'!G34/'前年度'!G34*100,1))))</f>
      </c>
      <c r="H34" s="28">
        <f>IF(AND('当年度'!H34=0,'前年度'!H34=0),"",IF('前年度'!H34=0,"皆増",IF('当年度'!H34=0,"皆減",ROUND('増減額'!H34/'前年度'!H34*100,1))))</f>
        <v>-18.2</v>
      </c>
      <c r="I34" s="28">
        <f>IF(AND('当年度'!I34=0,'前年度'!I34=0),"",IF('前年度'!I34=0,"皆増",IF('当年度'!I34=0,"皆減",ROUND('増減額'!I34/'前年度'!I34*100,1))))</f>
        <v>-7.6</v>
      </c>
      <c r="J34" s="28">
        <f>IF(AND('当年度'!J34=0,'前年度'!J34=0),"",IF('前年度'!J34=0,"皆増",IF('当年度'!J34=0,"皆減",ROUND('増減額'!J34/'前年度'!J34*100,1))))</f>
        <v>17.4</v>
      </c>
      <c r="K34" s="28">
        <f>IF(AND('当年度'!K34=0,'前年度'!K34=0),"",IF('前年度'!K34=0,"皆増",IF('当年度'!K34=0,"皆減",ROUND('増減額'!K34/'前年度'!K34*100,1))))</f>
        <v>7.8</v>
      </c>
      <c r="L34" s="30">
        <f>IF(AND('当年度'!L34=0,'前年度'!L34=0),"",IF('前年度'!L34=0,"皆増",IF('当年度'!L34=0,"皆減",ROUND('増減額'!L34/'前年度'!L34*100,1))))</f>
        <v>35.4</v>
      </c>
      <c r="M34" s="28">
        <f>IF(AND('当年度'!M34=0,'前年度'!M34=0),"",IF('前年度'!M34=0,"皆増",IF('当年度'!M34=0,"皆減",ROUND('増減額'!M34/'前年度'!M34*100,1))))</f>
      </c>
      <c r="N34" s="28">
        <f>IF(AND('当年度'!N34=0,'前年度'!N34=0),"",IF('前年度'!N34=0,"皆増",IF('当年度'!N34=0,"皆減",ROUND('増減額'!N34/'前年度'!N34*100,1))))</f>
        <v>0.1</v>
      </c>
      <c r="O34" s="28">
        <f>IF(AND('当年度'!O34=0,'前年度'!O34=0),"",IF('前年度'!O34=0,"皆増",IF('当年度'!O34=0,"皆減",ROUND('増減額'!O34/'前年度'!O34*100,1))))</f>
      </c>
      <c r="P34" s="28">
        <f>IF(AND('当年度'!P34=0,'前年度'!P34=0),"",IF('前年度'!P34=0,"皆増",IF('当年度'!P34=0,"皆減",ROUND('増減額'!P34/'前年度'!P34*100,1))))</f>
      </c>
      <c r="Q34" s="28">
        <f>IF(AND('当年度'!Q34=0,'前年度'!Q34=0),"",IF('前年度'!Q34=0,"皆増",IF('当年度'!Q34=0,"皆減",ROUND('増減額'!Q34/'前年度'!Q34*100,1))))</f>
        <v>3.2</v>
      </c>
    </row>
    <row r="35" spans="1:17" ht="21.75" customHeight="1">
      <c r="A35" s="50"/>
      <c r="B35" s="49" t="s">
        <v>40</v>
      </c>
      <c r="C35" s="10">
        <f>IF(AND('当年度'!C35=0,'前年度'!C35=0),"",IF('前年度'!C35=0,"皆増",IF('当年度'!C35=0,"皆減",ROUND('増減額'!C35/'前年度'!C35*100,1))))</f>
        <v>-0.4</v>
      </c>
      <c r="D35" s="10">
        <f>IF(AND('当年度'!D35=0,'前年度'!D35=0),"",IF('前年度'!D35=0,"皆増",IF('当年度'!D35=0,"皆減",ROUND('増減額'!D35/'前年度'!D35*100,1))))</f>
        <v>1.2</v>
      </c>
      <c r="E35" s="10">
        <f>IF(AND('当年度'!E35=0,'前年度'!E35=0),"",IF('前年度'!E35=0,"皆増",IF('当年度'!E35=0,"皆減",ROUND('増減額'!E35/'前年度'!E35*100,1))))</f>
        <v>3.7</v>
      </c>
      <c r="F35" s="10">
        <f>IF(AND('当年度'!F35=0,'前年度'!F35=0),"",IF('前年度'!F35=0,"皆増",IF('当年度'!F35=0,"皆減",ROUND('増減額'!F35/'前年度'!F35*100,1))))</f>
        <v>-0.9</v>
      </c>
      <c r="G35" s="10">
        <f>IF(AND('当年度'!G35=0,'前年度'!G35=0),"",IF('前年度'!G35=0,"皆増",IF('当年度'!G35=0,"皆減",ROUND('増減額'!G35/'前年度'!G35*100,1))))</f>
        <v>-12.7</v>
      </c>
      <c r="H35" s="10">
        <f>IF(AND('当年度'!H35=0,'前年度'!H35=0),"",IF('前年度'!H35=0,"皆増",IF('当年度'!H35=0,"皆減",ROUND('増減額'!H35/'前年度'!H35*100,1))))</f>
        <v>-0.1</v>
      </c>
      <c r="I35" s="10">
        <f>IF(AND('当年度'!I35=0,'前年度'!I35=0),"",IF('前年度'!I35=0,"皆増",IF('当年度'!I35=0,"皆減",ROUND('増減額'!I35/'前年度'!I35*100,1))))</f>
        <v>2.9</v>
      </c>
      <c r="J35" s="10">
        <f>IF(AND('当年度'!J35=0,'前年度'!J35=0),"",IF('前年度'!J35=0,"皆増",IF('当年度'!J35=0,"皆減",ROUND('増減額'!J35/'前年度'!J35*100,1))))</f>
        <v>-8.6</v>
      </c>
      <c r="K35" s="10">
        <f>IF(AND('当年度'!K35=0,'前年度'!K35=0),"",IF('前年度'!K35=0,"皆増",IF('当年度'!K35=0,"皆減",ROUND('増減額'!K35/'前年度'!K35*100,1))))</f>
        <v>3.9</v>
      </c>
      <c r="L35" s="10">
        <f>IF(AND('当年度'!L35=0,'前年度'!L35=0),"",IF('前年度'!L35=0,"皆増",IF('当年度'!L35=0,"皆減",ROUND('増減額'!L35/'前年度'!L35*100,1))))</f>
        <v>13</v>
      </c>
      <c r="M35" s="10">
        <f>IF(AND('当年度'!M35=0,'前年度'!M35=0),"",IF('前年度'!M35=0,"皆増",IF('当年度'!M35=0,"皆減",ROUND('増減額'!M35/'前年度'!M35*100,1))))</f>
        <v>-41.4</v>
      </c>
      <c r="N35" s="10">
        <f>IF(AND('当年度'!N35=0,'前年度'!N35=0),"",IF('前年度'!N35=0,"皆増",IF('当年度'!N35=0,"皆減",ROUND('増減額'!N35/'前年度'!N35*100,1))))</f>
        <v>2.3</v>
      </c>
      <c r="O35" s="10">
        <f>IF(AND('当年度'!O35=0,'前年度'!O35=0),"",IF('前年度'!O35=0,"皆増",IF('当年度'!O35=0,"皆減",ROUND('増減額'!O35/'前年度'!O35*100,1))))</f>
        <v>-14.3</v>
      </c>
      <c r="P35" s="10">
        <f>IF(AND('当年度'!P35=0,'前年度'!P35=0),"",IF('前年度'!P35=0,"皆増",IF('当年度'!P35=0,"皆減",ROUND('増減額'!P35/'前年度'!P35*100,1))))</f>
      </c>
      <c r="Q35" s="10">
        <f>IF(AND('当年度'!Q35=0,'前年度'!Q35=0),"",IF('前年度'!Q35=0,"皆増",IF('当年度'!Q35=0,"皆減",ROUND('増減額'!Q35/'前年度'!Q35*100,1))))</f>
        <v>1.6</v>
      </c>
    </row>
    <row r="36" spans="1:17" ht="21.75" customHeight="1">
      <c r="A36" s="50"/>
      <c r="B36" s="49" t="s">
        <v>41</v>
      </c>
      <c r="C36" s="10">
        <f>IF(AND('当年度'!C36=0,'前年度'!C36=0),"",IF('前年度'!C36=0,"皆増",IF('当年度'!C36=0,"皆減",ROUND('増減額'!C36/'前年度'!C36*100,1))))</f>
        <v>-0.5</v>
      </c>
      <c r="D36" s="10">
        <f>IF(AND('当年度'!D36=0,'前年度'!D36=0),"",IF('前年度'!D36=0,"皆増",IF('当年度'!D36=0,"皆減",ROUND('増減額'!D36/'前年度'!D36*100,1))))</f>
        <v>3.7</v>
      </c>
      <c r="E36" s="10">
        <f>IF(AND('当年度'!E36=0,'前年度'!E36=0),"",IF('前年度'!E36=0,"皆増",IF('当年度'!E36=0,"皆減",ROUND('増減額'!E36/'前年度'!E36*100,1))))</f>
        <v>-2.7</v>
      </c>
      <c r="F36" s="10">
        <f>IF(AND('当年度'!F36=0,'前年度'!F36=0),"",IF('前年度'!F36=0,"皆増",IF('当年度'!F36=0,"皆減",ROUND('増減額'!F36/'前年度'!F36*100,1))))</f>
        <v>-4.3</v>
      </c>
      <c r="G36" s="10">
        <f>IF(AND('当年度'!G36=0,'前年度'!G36=0),"",IF('前年度'!G36=0,"皆増",IF('当年度'!G36=0,"皆減",ROUND('増減額'!G36/'前年度'!G36*100,1))))</f>
        <v>3.7</v>
      </c>
      <c r="H36" s="10">
        <f>IF(AND('当年度'!H36=0,'前年度'!H36=0),"",IF('前年度'!H36=0,"皆増",IF('当年度'!H36=0,"皆減",ROUND('増減額'!H36/'前年度'!H36*100,1))))</f>
        <v>2.3</v>
      </c>
      <c r="I36" s="10">
        <f>IF(AND('当年度'!I36=0,'前年度'!I36=0),"",IF('前年度'!I36=0,"皆増",IF('当年度'!I36=0,"皆減",ROUND('増減額'!I36/'前年度'!I36*100,1))))</f>
        <v>21.5</v>
      </c>
      <c r="J36" s="10">
        <f>IF(AND('当年度'!J36=0,'前年度'!J36=0),"",IF('前年度'!J36=0,"皆増",IF('当年度'!J36=0,"皆減",ROUND('増減額'!J36/'前年度'!J36*100,1))))</f>
        <v>-4.9</v>
      </c>
      <c r="K36" s="10">
        <f>IF(AND('当年度'!K36=0,'前年度'!K36=0),"",IF('前年度'!K36=0,"皆増",IF('当年度'!K36=0,"皆減",ROUND('増減額'!K36/'前年度'!K36*100,1))))</f>
        <v>11</v>
      </c>
      <c r="L36" s="10">
        <f>IF(AND('当年度'!L36=0,'前年度'!L36=0),"",IF('前年度'!L36=0,"皆増",IF('当年度'!L36=0,"皆減",ROUND('増減額'!L36/'前年度'!L36*100,1))))</f>
        <v>-3.1</v>
      </c>
      <c r="M36" s="10">
        <f>IF(AND('当年度'!M36=0,'前年度'!M36=0),"",IF('前年度'!M36=0,"皆増",IF('当年度'!M36=0,"皆減",ROUND('増減額'!M36/'前年度'!M36*100,1))))</f>
        <v>-7</v>
      </c>
      <c r="N36" s="10">
        <f>IF(AND('当年度'!N36=0,'前年度'!N36=0),"",IF('前年度'!N36=0,"皆増",IF('当年度'!N36=0,"皆減",ROUND('増減額'!N36/'前年度'!N36*100,1))))</f>
        <v>0.9</v>
      </c>
      <c r="O36" s="10" t="str">
        <f>IF(AND('当年度'!O36=0,'前年度'!O36=0),"",IF('前年度'!O36=0,"皆増",IF('当年度'!O36=0,"皆減",ROUND('増減額'!O36/'前年度'!O36*100,1))))</f>
        <v>皆増</v>
      </c>
      <c r="P36" s="10">
        <f>IF(AND('当年度'!P36=0,'前年度'!P36=0),"",IF('前年度'!P36=0,"皆増",IF('当年度'!P36=0,"皆減",ROUND('増減額'!P36/'前年度'!P36*100,1))))</f>
      </c>
      <c r="Q36" s="10">
        <f>IF(AND('当年度'!Q36=0,'前年度'!Q36=0),"",IF('前年度'!Q36=0,"皆増",IF('当年度'!Q36=0,"皆減",ROUND('増減額'!Q36/'前年度'!Q36*100,1))))</f>
        <v>-0.3</v>
      </c>
    </row>
    <row r="37" spans="1:17" ht="21.75" customHeight="1">
      <c r="A37" s="50"/>
      <c r="B37" s="49" t="s">
        <v>42</v>
      </c>
      <c r="C37" s="10">
        <f>IF(AND('当年度'!C37=0,'前年度'!C37=0),"",IF('前年度'!C37=0,"皆増",IF('当年度'!C37=0,"皆減",ROUND('増減額'!C37/'前年度'!C37*100,1))))</f>
        <v>-0.4</v>
      </c>
      <c r="D37" s="10">
        <f>IF(AND('当年度'!D37=0,'前年度'!D37=0),"",IF('前年度'!D37=0,"皆増",IF('当年度'!D37=0,"皆減",ROUND('増減額'!D37/'前年度'!D37*100,1))))</f>
        <v>1.5</v>
      </c>
      <c r="E37" s="10">
        <f>IF(AND('当年度'!E37=0,'前年度'!E37=0),"",IF('前年度'!E37=0,"皆増",IF('当年度'!E37=0,"皆減",ROUND('増減額'!E37/'前年度'!E37*100,1))))</f>
        <v>2.8</v>
      </c>
      <c r="F37" s="10">
        <f>IF(AND('当年度'!F37=0,'前年度'!F37=0),"",IF('前年度'!F37=0,"皆増",IF('当年度'!F37=0,"皆減",ROUND('増減額'!F37/'前年度'!F37*100,1))))</f>
        <v>-1.4</v>
      </c>
      <c r="G37" s="10">
        <f>IF(AND('当年度'!G37=0,'前年度'!G37=0),"",IF('前年度'!G37=0,"皆増",IF('当年度'!G37=0,"皆減",ROUND('増減額'!G37/'前年度'!G37*100,1))))</f>
        <v>-12.4</v>
      </c>
      <c r="H37" s="10">
        <f>IF(AND('当年度'!H37=0,'前年度'!H37=0),"",IF('前年度'!H37=0,"皆増",IF('当年度'!H37=0,"皆減",ROUND('増減額'!H37/'前年度'!H37*100,1))))</f>
        <v>0.5</v>
      </c>
      <c r="I37" s="10">
        <f>IF(AND('当年度'!I37=0,'前年度'!I37=0),"",IF('前年度'!I37=0,"皆増",IF('当年度'!I37=0,"皆減",ROUND('増減額'!I37/'前年度'!I37*100,1))))</f>
        <v>4.2</v>
      </c>
      <c r="J37" s="10">
        <f>IF(AND('当年度'!J37=0,'前年度'!J37=0),"",IF('前年度'!J37=0,"皆増",IF('当年度'!J37=0,"皆減",ROUND('増減額'!J37/'前年度'!J37*100,1))))</f>
        <v>-8.2</v>
      </c>
      <c r="K37" s="10">
        <f>IF(AND('当年度'!K37=0,'前年度'!K37=0),"",IF('前年度'!K37=0,"皆増",IF('当年度'!K37=0,"皆減",ROUND('増減額'!K37/'前年度'!K37*100,1))))</f>
        <v>5.1</v>
      </c>
      <c r="L37" s="10">
        <f>IF(AND('当年度'!L37=0,'前年度'!L37=0),"",IF('前年度'!L37=0,"皆増",IF('当年度'!L37=0,"皆減",ROUND('増減額'!L37/'前年度'!L37*100,1))))</f>
        <v>10.5</v>
      </c>
      <c r="M37" s="10">
        <f>IF(AND('当年度'!M37=0,'前年度'!M37=0),"",IF('前年度'!M37=0,"皆増",IF('当年度'!M37=0,"皆減",ROUND('増減額'!M37/'前年度'!M37*100,1))))</f>
        <v>-31.5</v>
      </c>
      <c r="N37" s="10">
        <f>IF(AND('当年度'!N37=0,'前年度'!N37=0),"",IF('前年度'!N37=0,"皆増",IF('当年度'!N37=0,"皆減",ROUND('増減額'!N37/'前年度'!N37*100,1))))</f>
        <v>2.1</v>
      </c>
      <c r="O37" s="10">
        <f>IF(AND('当年度'!O37=0,'前年度'!O37=0),"",IF('前年度'!O37=0,"皆増",IF('当年度'!O37=0,"皆減",ROUND('増減額'!O37/'前年度'!O37*100,1))))</f>
        <v>12.3</v>
      </c>
      <c r="P37" s="10">
        <f>IF(AND('当年度'!P37=0,'前年度'!P37=0),"",IF('前年度'!P37=0,"皆増",IF('当年度'!P37=0,"皆減",ROUND('増減額'!P37/'前年度'!P37*100,1))))</f>
      </c>
      <c r="Q37" s="10">
        <f>IF(AND('当年度'!Q37=0,'前年度'!Q37=0),"",IF('前年度'!Q37=0,"皆増",IF('当年度'!Q37=0,"皆減",ROUND('増減額'!Q37/'前年度'!Q37*100,1))))</f>
        <v>1.3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0" r:id="rId1"/>
  <headerFooter alignWithMargins="0">
    <oddHeader>&amp;L&amp;"ＭＳ ゴシック,標準"&amp;24３　目的別歳出の状況（対前年度増減率）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="75" zoomScaleNormal="75" workbookViewId="0" topLeftCell="B1">
      <pane xSplit="1" ySplit="5" topLeftCell="C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C6" sqref="C6"/>
    </sheetView>
  </sheetViews>
  <sheetFormatPr defaultColWidth="8.66015625" defaultRowHeight="18"/>
  <cols>
    <col min="1" max="1" width="8.83203125" style="39" customWidth="1"/>
    <col min="2" max="2" width="10.66015625" style="39" customWidth="1"/>
    <col min="3" max="17" width="12.83203125" style="0" customWidth="1"/>
  </cols>
  <sheetData>
    <row r="1" ht="17.25">
      <c r="B1" s="39" t="s">
        <v>50</v>
      </c>
    </row>
    <row r="2" spans="2:17" ht="17.25">
      <c r="B2" s="40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43</v>
      </c>
    </row>
    <row r="3" spans="2:17" ht="17.25">
      <c r="B3" s="41"/>
      <c r="C3" s="1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42"/>
      <c r="C4" s="1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43"/>
      <c r="C5" s="1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44" t="s">
        <v>17</v>
      </c>
      <c r="C6" s="18">
        <f>ROUND('当年度'!C6/'当年度'!$Q6*100,1)</f>
        <v>0.6</v>
      </c>
      <c r="D6" s="11">
        <f>ROUND('当年度'!D6/'当年度'!$Q6*100,1)</f>
        <v>17.1</v>
      </c>
      <c r="E6" s="11">
        <f>ROUND('当年度'!E6/'当年度'!$Q6*100,1)</f>
        <v>27.5</v>
      </c>
      <c r="F6" s="11">
        <f>ROUND('当年度'!F6/'当年度'!$Q6*100,1)</f>
        <v>7.5</v>
      </c>
      <c r="G6" s="11">
        <f>ROUND('当年度'!G6/'当年度'!$Q6*100,1)</f>
        <v>0.2</v>
      </c>
      <c r="H6" s="11">
        <f>ROUND('当年度'!H6/'当年度'!$Q6*100,1)</f>
        <v>2.8</v>
      </c>
      <c r="I6" s="11">
        <f>ROUND('当年度'!I6/'当年度'!$Q6*100,1)</f>
        <v>2.2</v>
      </c>
      <c r="J6" s="11">
        <f>ROUND('当年度'!J6/'当年度'!$Q6*100,1)</f>
        <v>13.4</v>
      </c>
      <c r="K6" s="11">
        <f>ROUND('当年度'!K6/'当年度'!$Q6*100,1)</f>
        <v>4.5</v>
      </c>
      <c r="L6" s="11">
        <f>ROUND('当年度'!L6/'当年度'!$Q6*100,1)</f>
        <v>10.3</v>
      </c>
      <c r="M6" s="11">
        <f>ROUND('当年度'!M6/'当年度'!$Q6*100,1)</f>
        <v>0.1</v>
      </c>
      <c r="N6" s="11">
        <f>ROUND('当年度'!N6/'当年度'!$Q6*100,1)</f>
        <v>13.9</v>
      </c>
      <c r="O6" s="11">
        <f>ROUND('当年度'!O6/'当年度'!$Q6*100,1)</f>
        <v>0</v>
      </c>
      <c r="P6" s="11">
        <f>ROUND('当年度'!P6/'当年度'!$Q6*100,1)</f>
        <v>0</v>
      </c>
      <c r="Q6" s="11">
        <f>ROUND('当年度'!Q6/'当年度'!$Q6*100,1)</f>
        <v>100</v>
      </c>
    </row>
    <row r="7" spans="2:17" ht="21.75" customHeight="1">
      <c r="B7" s="48" t="s">
        <v>18</v>
      </c>
      <c r="C7" s="18">
        <f>ROUND('当年度'!C7/'当年度'!$Q7*100,1)</f>
        <v>0.6</v>
      </c>
      <c r="D7" s="11">
        <f>ROUND('当年度'!D7/'当年度'!$Q7*100,1)</f>
        <v>17.6</v>
      </c>
      <c r="E7" s="11">
        <f>ROUND('当年度'!E7/'当年度'!$Q7*100,1)</f>
        <v>25.2</v>
      </c>
      <c r="F7" s="11">
        <f>ROUND('当年度'!F7/'当年度'!$Q7*100,1)</f>
        <v>8.7</v>
      </c>
      <c r="G7" s="11">
        <f>ROUND('当年度'!G7/'当年度'!$Q7*100,1)</f>
        <v>0.1</v>
      </c>
      <c r="H7" s="11">
        <f>ROUND('当年度'!H7/'当年度'!$Q7*100,1)</f>
        <v>1.6</v>
      </c>
      <c r="I7" s="11">
        <f>ROUND('当年度'!I7/'当年度'!$Q7*100,1)</f>
        <v>3.9</v>
      </c>
      <c r="J7" s="11">
        <f>ROUND('当年度'!J7/'当年度'!$Q7*100,1)</f>
        <v>16</v>
      </c>
      <c r="K7" s="11">
        <f>ROUND('当年度'!K7/'当年度'!$Q7*100,1)</f>
        <v>3.9</v>
      </c>
      <c r="L7" s="21">
        <f>ROUND('当年度'!L7/'当年度'!$Q7*100,1)</f>
        <v>8.5</v>
      </c>
      <c r="M7" s="21">
        <f>ROUND('当年度'!M7/'当年度'!$Q7*100,1)</f>
        <v>0.1</v>
      </c>
      <c r="N7" s="21">
        <f>ROUND('当年度'!N7/'当年度'!$Q7*100,1)</f>
        <v>13.7</v>
      </c>
      <c r="O7" s="21">
        <f>ROUND('当年度'!O7/'当年度'!$Q7*100,1)</f>
        <v>0</v>
      </c>
      <c r="P7" s="21">
        <f>ROUND('当年度'!P7/'当年度'!$Q7*100,1)</f>
        <v>0</v>
      </c>
      <c r="Q7" s="21">
        <f>ROUND('当年度'!Q7/'当年度'!$Q7*100,1)</f>
        <v>100</v>
      </c>
    </row>
    <row r="8" spans="2:17" ht="21.75" customHeight="1">
      <c r="B8" s="48" t="s">
        <v>19</v>
      </c>
      <c r="C8" s="18">
        <f>ROUND('当年度'!C8/'当年度'!$Q8*100,1)</f>
        <v>0.9</v>
      </c>
      <c r="D8" s="11">
        <f>ROUND('当年度'!D8/'当年度'!$Q8*100,1)</f>
        <v>12.1</v>
      </c>
      <c r="E8" s="11">
        <f>ROUND('当年度'!E8/'当年度'!$Q8*100,1)</f>
        <v>32.2</v>
      </c>
      <c r="F8" s="11">
        <f>ROUND('当年度'!F8/'当年度'!$Q8*100,1)</f>
        <v>9.6</v>
      </c>
      <c r="G8" s="11">
        <f>ROUND('当年度'!G8/'当年度'!$Q8*100,1)</f>
        <v>0.3</v>
      </c>
      <c r="H8" s="11">
        <f>ROUND('当年度'!H8/'当年度'!$Q8*100,1)</f>
        <v>2.1</v>
      </c>
      <c r="I8" s="11">
        <f>ROUND('当年度'!I8/'当年度'!$Q8*100,1)</f>
        <v>1.4</v>
      </c>
      <c r="J8" s="11">
        <f>ROUND('当年度'!J8/'当年度'!$Q8*100,1)</f>
        <v>11.8</v>
      </c>
      <c r="K8" s="11">
        <f>ROUND('当年度'!K8/'当年度'!$Q8*100,1)</f>
        <v>5.1</v>
      </c>
      <c r="L8" s="11">
        <f>ROUND('当年度'!L8/'当年度'!$Q8*100,1)</f>
        <v>11</v>
      </c>
      <c r="M8" s="11">
        <f>ROUND('当年度'!M8/'当年度'!$Q8*100,1)</f>
        <v>0.1</v>
      </c>
      <c r="N8" s="11">
        <f>ROUND('当年度'!N8/'当年度'!$Q8*100,1)</f>
        <v>13.3</v>
      </c>
      <c r="O8" s="11">
        <f>ROUND('当年度'!O8/'当年度'!$Q8*100,1)</f>
        <v>0</v>
      </c>
      <c r="P8" s="11">
        <f>ROUND('当年度'!P8/'当年度'!$Q8*100,1)</f>
        <v>0</v>
      </c>
      <c r="Q8" s="11">
        <f>ROUND('当年度'!Q8/'当年度'!$Q8*100,1)</f>
        <v>100</v>
      </c>
    </row>
    <row r="9" spans="2:17" ht="21.75" customHeight="1">
      <c r="B9" s="48" t="s">
        <v>20</v>
      </c>
      <c r="C9" s="18">
        <f>ROUND('当年度'!C9/'当年度'!$Q9*100,1)</f>
        <v>0.7</v>
      </c>
      <c r="D9" s="11">
        <f>ROUND('当年度'!D9/'当年度'!$Q9*100,1)</f>
        <v>14</v>
      </c>
      <c r="E9" s="11">
        <f>ROUND('当年度'!E9/'当年度'!$Q9*100,1)</f>
        <v>32</v>
      </c>
      <c r="F9" s="11">
        <f>ROUND('当年度'!F9/'当年度'!$Q9*100,1)</f>
        <v>9.6</v>
      </c>
      <c r="G9" s="11">
        <f>ROUND('当年度'!G9/'当年度'!$Q9*100,1)</f>
        <v>0.3</v>
      </c>
      <c r="H9" s="11">
        <f>ROUND('当年度'!H9/'当年度'!$Q9*100,1)</f>
        <v>4.1</v>
      </c>
      <c r="I9" s="11">
        <f>ROUND('当年度'!I9/'当年度'!$Q9*100,1)</f>
        <v>0.9</v>
      </c>
      <c r="J9" s="11">
        <f>ROUND('当年度'!J9/'当年度'!$Q9*100,1)</f>
        <v>11</v>
      </c>
      <c r="K9" s="11">
        <f>ROUND('当年度'!K9/'当年度'!$Q9*100,1)</f>
        <v>4.8</v>
      </c>
      <c r="L9" s="21">
        <f>ROUND('当年度'!L9/'当年度'!$Q9*100,1)</f>
        <v>10.4</v>
      </c>
      <c r="M9" s="21">
        <f>ROUND('当年度'!M9/'当年度'!$Q9*100,1)</f>
        <v>0.1</v>
      </c>
      <c r="N9" s="21">
        <f>ROUND('当年度'!N9/'当年度'!$Q9*100,1)</f>
        <v>12.2</v>
      </c>
      <c r="O9" s="21">
        <f>ROUND('当年度'!O9/'当年度'!$Q9*100,1)</f>
        <v>0</v>
      </c>
      <c r="P9" s="21">
        <f>ROUND('当年度'!P9/'当年度'!$Q9*100,1)</f>
        <v>0</v>
      </c>
      <c r="Q9" s="21">
        <f>ROUND('当年度'!Q9/'当年度'!$Q9*100,1)</f>
        <v>100</v>
      </c>
    </row>
    <row r="10" spans="2:17" ht="21.75" customHeight="1">
      <c r="B10" s="48" t="s">
        <v>21</v>
      </c>
      <c r="C10" s="18">
        <f>ROUND('当年度'!C10/'当年度'!$Q10*100,1)</f>
        <v>0.9</v>
      </c>
      <c r="D10" s="11">
        <f>ROUND('当年度'!D10/'当年度'!$Q10*100,1)</f>
        <v>18.4</v>
      </c>
      <c r="E10" s="11">
        <f>ROUND('当年度'!E10/'当年度'!$Q10*100,1)</f>
        <v>24.7</v>
      </c>
      <c r="F10" s="11">
        <f>ROUND('当年度'!F10/'当年度'!$Q10*100,1)</f>
        <v>10.9</v>
      </c>
      <c r="G10" s="11">
        <f>ROUND('当年度'!G10/'当年度'!$Q10*100,1)</f>
        <v>0.4</v>
      </c>
      <c r="H10" s="11">
        <f>ROUND('当年度'!H10/'当年度'!$Q10*100,1)</f>
        <v>2.3</v>
      </c>
      <c r="I10" s="11">
        <f>ROUND('当年度'!I10/'当年度'!$Q10*100,1)</f>
        <v>1.4</v>
      </c>
      <c r="J10" s="11">
        <f>ROUND('当年度'!J10/'当年度'!$Q10*100,1)</f>
        <v>14.2</v>
      </c>
      <c r="K10" s="11">
        <f>ROUND('当年度'!K10/'当年度'!$Q10*100,1)</f>
        <v>5.1</v>
      </c>
      <c r="L10" s="21">
        <f>ROUND('当年度'!L10/'当年度'!$Q10*100,1)</f>
        <v>12.3</v>
      </c>
      <c r="M10" s="21">
        <f>ROUND('当年度'!M10/'当年度'!$Q10*100,1)</f>
        <v>0</v>
      </c>
      <c r="N10" s="21">
        <f>ROUND('当年度'!N10/'当年度'!$Q10*100,1)</f>
        <v>9.4</v>
      </c>
      <c r="O10" s="21">
        <f>ROUND('当年度'!O10/'当年度'!$Q10*100,1)</f>
        <v>0</v>
      </c>
      <c r="P10" s="21">
        <f>ROUND('当年度'!P10/'当年度'!$Q10*100,1)</f>
        <v>0</v>
      </c>
      <c r="Q10" s="21">
        <f>ROUND('当年度'!Q10/'当年度'!$Q10*100,1)</f>
        <v>100</v>
      </c>
    </row>
    <row r="11" spans="2:17" ht="21.75" customHeight="1">
      <c r="B11" s="48" t="s">
        <v>22</v>
      </c>
      <c r="C11" s="18">
        <f>ROUND('当年度'!C11/'当年度'!$Q11*100,1)</f>
        <v>0.8</v>
      </c>
      <c r="D11" s="11">
        <f>ROUND('当年度'!D11/'当年度'!$Q11*100,1)</f>
        <v>10.2</v>
      </c>
      <c r="E11" s="11">
        <f>ROUND('当年度'!E11/'当年度'!$Q11*100,1)</f>
        <v>28.5</v>
      </c>
      <c r="F11" s="11">
        <f>ROUND('当年度'!F11/'当年度'!$Q11*100,1)</f>
        <v>8.6</v>
      </c>
      <c r="G11" s="11">
        <f>ROUND('当年度'!G11/'当年度'!$Q11*100,1)</f>
        <v>0.2</v>
      </c>
      <c r="H11" s="11">
        <f>ROUND('当年度'!H11/'当年度'!$Q11*100,1)</f>
        <v>3.1</v>
      </c>
      <c r="I11" s="11">
        <f>ROUND('当年度'!I11/'当年度'!$Q11*100,1)</f>
        <v>1.5</v>
      </c>
      <c r="J11" s="11">
        <f>ROUND('当年度'!J11/'当年度'!$Q11*100,1)</f>
        <v>19.9</v>
      </c>
      <c r="K11" s="11">
        <f>ROUND('当年度'!K11/'当年度'!$Q11*100,1)</f>
        <v>3.9</v>
      </c>
      <c r="L11" s="21">
        <f>ROUND('当年度'!L11/'当年度'!$Q11*100,1)</f>
        <v>12</v>
      </c>
      <c r="M11" s="21">
        <f>ROUND('当年度'!M11/'当年度'!$Q11*100,1)</f>
        <v>0</v>
      </c>
      <c r="N11" s="21">
        <f>ROUND('当年度'!N11/'当年度'!$Q11*100,1)</f>
        <v>11.2</v>
      </c>
      <c r="O11" s="21">
        <f>ROUND('当年度'!O11/'当年度'!$Q11*100,1)</f>
        <v>0.2</v>
      </c>
      <c r="P11" s="21">
        <f>ROUND('当年度'!P11/'当年度'!$Q11*100,1)</f>
        <v>0</v>
      </c>
      <c r="Q11" s="21">
        <f>ROUND('当年度'!Q11/'当年度'!$Q11*100,1)</f>
        <v>100</v>
      </c>
    </row>
    <row r="12" spans="2:17" ht="21.75" customHeight="1">
      <c r="B12" s="48" t="s">
        <v>23</v>
      </c>
      <c r="C12" s="18">
        <f>ROUND('当年度'!C12/'当年度'!$Q12*100,1)</f>
        <v>1.1</v>
      </c>
      <c r="D12" s="11">
        <f>ROUND('当年度'!D12/'当年度'!$Q12*100,1)</f>
        <v>13.7</v>
      </c>
      <c r="E12" s="11">
        <f>ROUND('当年度'!E12/'当年度'!$Q12*100,1)</f>
        <v>31.2</v>
      </c>
      <c r="F12" s="11">
        <f>ROUND('当年度'!F12/'当年度'!$Q12*100,1)</f>
        <v>15.3</v>
      </c>
      <c r="G12" s="11">
        <f>ROUND('当年度'!G12/'当年度'!$Q12*100,1)</f>
        <v>0</v>
      </c>
      <c r="H12" s="11">
        <f>ROUND('当年度'!H12/'当年度'!$Q12*100,1)</f>
        <v>2.5</v>
      </c>
      <c r="I12" s="11">
        <f>ROUND('当年度'!I12/'当年度'!$Q12*100,1)</f>
        <v>0.9</v>
      </c>
      <c r="J12" s="11">
        <f>ROUND('当年度'!J12/'当年度'!$Q12*100,1)</f>
        <v>6.8</v>
      </c>
      <c r="K12" s="11">
        <f>ROUND('当年度'!K12/'当年度'!$Q12*100,1)</f>
        <v>4.6</v>
      </c>
      <c r="L12" s="21">
        <f>ROUND('当年度'!L12/'当年度'!$Q12*100,1)</f>
        <v>10.2</v>
      </c>
      <c r="M12" s="21">
        <f>ROUND('当年度'!M12/'当年度'!$Q12*100,1)</f>
        <v>0.1</v>
      </c>
      <c r="N12" s="21">
        <f>ROUND('当年度'!N12/'当年度'!$Q12*100,1)</f>
        <v>13.5</v>
      </c>
      <c r="O12" s="21">
        <f>ROUND('当年度'!O12/'当年度'!$Q12*100,1)</f>
        <v>0</v>
      </c>
      <c r="P12" s="21">
        <f>ROUND('当年度'!P12/'当年度'!$Q12*100,1)</f>
        <v>0</v>
      </c>
      <c r="Q12" s="21">
        <f>ROUND('当年度'!Q12/'当年度'!$Q12*100,1)</f>
        <v>100</v>
      </c>
    </row>
    <row r="13" spans="2:17" ht="21.75" customHeight="1">
      <c r="B13" s="48" t="s">
        <v>24</v>
      </c>
      <c r="C13" s="18">
        <f>ROUND('当年度'!C13/'当年度'!$Q13*100,1)</f>
        <v>1.5</v>
      </c>
      <c r="D13" s="11">
        <f>ROUND('当年度'!D13/'当年度'!$Q13*100,1)</f>
        <v>19.6</v>
      </c>
      <c r="E13" s="11">
        <f>ROUND('当年度'!E13/'当年度'!$Q13*100,1)</f>
        <v>29.5</v>
      </c>
      <c r="F13" s="11">
        <f>ROUND('当年度'!F13/'当年度'!$Q13*100,1)</f>
        <v>12.9</v>
      </c>
      <c r="G13" s="11">
        <f>ROUND('当年度'!G13/'当年度'!$Q13*100,1)</f>
        <v>0</v>
      </c>
      <c r="H13" s="11">
        <f>ROUND('当年度'!H13/'当年度'!$Q13*100,1)</f>
        <v>3.4</v>
      </c>
      <c r="I13" s="11">
        <f>ROUND('当年度'!I13/'当年度'!$Q13*100,1)</f>
        <v>2.1</v>
      </c>
      <c r="J13" s="11">
        <f>ROUND('当年度'!J13/'当年度'!$Q13*100,1)</f>
        <v>4.9</v>
      </c>
      <c r="K13" s="11">
        <f>ROUND('当年度'!K13/'当年度'!$Q13*100,1)</f>
        <v>6.6</v>
      </c>
      <c r="L13" s="21">
        <f>ROUND('当年度'!L13/'当年度'!$Q13*100,1)</f>
        <v>8.6</v>
      </c>
      <c r="M13" s="21">
        <f>ROUND('当年度'!M13/'当年度'!$Q13*100,1)</f>
        <v>0.3</v>
      </c>
      <c r="N13" s="21">
        <f>ROUND('当年度'!N13/'当年度'!$Q13*100,1)</f>
        <v>10.7</v>
      </c>
      <c r="O13" s="21">
        <f>ROUND('当年度'!O13/'当年度'!$Q13*100,1)</f>
        <v>0</v>
      </c>
      <c r="P13" s="21">
        <f>ROUND('当年度'!P13/'当年度'!$Q13*100,1)</f>
        <v>0</v>
      </c>
      <c r="Q13" s="21">
        <f>ROUND('当年度'!Q13/'当年度'!$Q13*100,1)</f>
        <v>100</v>
      </c>
    </row>
    <row r="14" spans="2:17" ht="21.75" customHeight="1">
      <c r="B14" s="48" t="s">
        <v>25</v>
      </c>
      <c r="C14" s="18">
        <f>ROUND('当年度'!C14/'当年度'!$Q14*100,1)</f>
        <v>1</v>
      </c>
      <c r="D14" s="11">
        <f>ROUND('当年度'!D14/'当年度'!$Q14*100,1)</f>
        <v>19</v>
      </c>
      <c r="E14" s="11">
        <f>ROUND('当年度'!E14/'当年度'!$Q14*100,1)</f>
        <v>18.2</v>
      </c>
      <c r="F14" s="11">
        <f>ROUND('当年度'!F14/'当年度'!$Q14*100,1)</f>
        <v>19.4</v>
      </c>
      <c r="G14" s="11">
        <f>ROUND('当年度'!G14/'当年度'!$Q14*100,1)</f>
        <v>0.2</v>
      </c>
      <c r="H14" s="11">
        <f>ROUND('当年度'!H14/'当年度'!$Q14*100,1)</f>
        <v>2.6</v>
      </c>
      <c r="I14" s="11">
        <f>ROUND('当年度'!I14/'当年度'!$Q14*100,1)</f>
        <v>2.9</v>
      </c>
      <c r="J14" s="11">
        <f>ROUND('当年度'!J14/'当年度'!$Q14*100,1)</f>
        <v>9.2</v>
      </c>
      <c r="K14" s="11">
        <f>ROUND('当年度'!K14/'当年度'!$Q14*100,1)</f>
        <v>4</v>
      </c>
      <c r="L14" s="21">
        <f>ROUND('当年度'!L14/'当年度'!$Q14*100,1)</f>
        <v>12.9</v>
      </c>
      <c r="M14" s="21">
        <f>ROUND('当年度'!M14/'当年度'!$Q14*100,1)</f>
        <v>0.1</v>
      </c>
      <c r="N14" s="21">
        <f>ROUND('当年度'!N14/'当年度'!$Q14*100,1)</f>
        <v>10.6</v>
      </c>
      <c r="O14" s="21">
        <f>ROUND('当年度'!O14/'当年度'!$Q14*100,1)</f>
        <v>0</v>
      </c>
      <c r="P14" s="21">
        <f>ROUND('当年度'!P14/'当年度'!$Q14*100,1)</f>
        <v>0</v>
      </c>
      <c r="Q14" s="21">
        <f>ROUND('当年度'!Q14/'当年度'!$Q14*100,1)</f>
        <v>100</v>
      </c>
    </row>
    <row r="15" spans="2:17" ht="21.75" customHeight="1">
      <c r="B15" s="48" t="s">
        <v>26</v>
      </c>
      <c r="C15" s="18">
        <f>ROUND('当年度'!C15/'当年度'!$Q15*100,1)</f>
        <v>1.3</v>
      </c>
      <c r="D15" s="11">
        <f>ROUND('当年度'!D15/'当年度'!$Q15*100,1)</f>
        <v>13.3</v>
      </c>
      <c r="E15" s="11">
        <f>ROUND('当年度'!E15/'当年度'!$Q15*100,1)</f>
        <v>21.3</v>
      </c>
      <c r="F15" s="11">
        <f>ROUND('当年度'!F15/'当年度'!$Q15*100,1)</f>
        <v>11.4</v>
      </c>
      <c r="G15" s="11">
        <f>ROUND('当年度'!G15/'当年度'!$Q15*100,1)</f>
        <v>0</v>
      </c>
      <c r="H15" s="11">
        <f>ROUND('当年度'!H15/'当年度'!$Q15*100,1)</f>
        <v>5.3</v>
      </c>
      <c r="I15" s="11">
        <f>ROUND('当年度'!I15/'当年度'!$Q15*100,1)</f>
        <v>3.6</v>
      </c>
      <c r="J15" s="11">
        <f>ROUND('当年度'!J15/'当年度'!$Q15*100,1)</f>
        <v>7.5</v>
      </c>
      <c r="K15" s="11">
        <f>ROUND('当年度'!K15/'当年度'!$Q15*100,1)</f>
        <v>3.6</v>
      </c>
      <c r="L15" s="21">
        <f>ROUND('当年度'!L15/'当年度'!$Q15*100,1)</f>
        <v>20.3</v>
      </c>
      <c r="M15" s="21">
        <f>ROUND('当年度'!M15/'当年度'!$Q15*100,1)</f>
        <v>0</v>
      </c>
      <c r="N15" s="21">
        <f>ROUND('当年度'!N15/'当年度'!$Q15*100,1)</f>
        <v>11.2</v>
      </c>
      <c r="O15" s="21">
        <f>ROUND('当年度'!O15/'当年度'!$Q15*100,1)</f>
        <v>1.1</v>
      </c>
      <c r="P15" s="21">
        <f>ROUND('当年度'!P15/'当年度'!$Q15*100,1)</f>
        <v>0</v>
      </c>
      <c r="Q15" s="21">
        <f>ROUND('当年度'!Q15/'当年度'!$Q15*100,1)</f>
        <v>100</v>
      </c>
    </row>
    <row r="16" spans="2:17" ht="21.75" customHeight="1">
      <c r="B16" s="48" t="s">
        <v>27</v>
      </c>
      <c r="C16" s="18">
        <f>ROUND('当年度'!C16/'当年度'!$Q16*100,1)</f>
        <v>1.4</v>
      </c>
      <c r="D16" s="11">
        <f>ROUND('当年度'!D16/'当年度'!$Q16*100,1)</f>
        <v>16.1</v>
      </c>
      <c r="E16" s="11">
        <f>ROUND('当年度'!E16/'当年度'!$Q16*100,1)</f>
        <v>23.2</v>
      </c>
      <c r="F16" s="11">
        <f>ROUND('当年度'!F16/'当年度'!$Q16*100,1)</f>
        <v>8.9</v>
      </c>
      <c r="G16" s="11">
        <f>ROUND('当年度'!G16/'当年度'!$Q16*100,1)</f>
        <v>0</v>
      </c>
      <c r="H16" s="11">
        <f>ROUND('当年度'!H16/'当年度'!$Q16*100,1)</f>
        <v>7.5</v>
      </c>
      <c r="I16" s="11">
        <f>ROUND('当年度'!I16/'当年度'!$Q16*100,1)</f>
        <v>5.2</v>
      </c>
      <c r="J16" s="11">
        <f>ROUND('当年度'!J16/'当年度'!$Q16*100,1)</f>
        <v>6.2</v>
      </c>
      <c r="K16" s="11">
        <f>ROUND('当年度'!K16/'当年度'!$Q16*100,1)</f>
        <v>6.4</v>
      </c>
      <c r="L16" s="11">
        <f>ROUND('当年度'!L16/'当年度'!$Q16*100,1)</f>
        <v>10.5</v>
      </c>
      <c r="M16" s="11">
        <f>ROUND('当年度'!M16/'当年度'!$Q16*100,1)</f>
        <v>0.5</v>
      </c>
      <c r="N16" s="11">
        <f>ROUND('当年度'!N16/'当年度'!$Q16*100,1)</f>
        <v>14</v>
      </c>
      <c r="O16" s="11">
        <f>ROUND('当年度'!O16/'当年度'!$Q16*100,1)</f>
        <v>0</v>
      </c>
      <c r="P16" s="11">
        <f>ROUND('当年度'!P16/'当年度'!$Q16*100,1)</f>
        <v>0</v>
      </c>
      <c r="Q16" s="11">
        <f>ROUND('当年度'!Q16/'当年度'!$Q16*100,1)</f>
        <v>100</v>
      </c>
    </row>
    <row r="17" spans="2:17" ht="21.75" customHeight="1">
      <c r="B17" s="45" t="s">
        <v>52</v>
      </c>
      <c r="C17" s="20">
        <f>ROUND('当年度'!C17/'当年度'!$Q17*100,1)</f>
        <v>1.1</v>
      </c>
      <c r="D17" s="21">
        <f>ROUND('当年度'!D17/'当年度'!$Q17*100,1)</f>
        <v>17</v>
      </c>
      <c r="E17" s="21">
        <f>ROUND('当年度'!E17/'当年度'!$Q17*100,1)</f>
        <v>27.4</v>
      </c>
      <c r="F17" s="21">
        <f>ROUND('当年度'!F17/'当年度'!$Q17*100,1)</f>
        <v>7.8</v>
      </c>
      <c r="G17" s="21">
        <f>ROUND('当年度'!G17/'当年度'!$Q17*100,1)</f>
        <v>0</v>
      </c>
      <c r="H17" s="21">
        <f>ROUND('当年度'!H17/'当年度'!$Q17*100,1)</f>
        <v>3.7</v>
      </c>
      <c r="I17" s="21">
        <f>ROUND('当年度'!I17/'当年度'!$Q17*100,1)</f>
        <v>0.5</v>
      </c>
      <c r="J17" s="21">
        <f>ROUND('当年度'!J17/'当年度'!$Q17*100,1)</f>
        <v>10.3</v>
      </c>
      <c r="K17" s="21">
        <f>ROUND('当年度'!K17/'当年度'!$Q17*100,1)</f>
        <v>3.3</v>
      </c>
      <c r="L17" s="21">
        <f>ROUND('当年度'!L17/'当年度'!$Q17*100,1)</f>
        <v>15.5</v>
      </c>
      <c r="M17" s="21">
        <f>ROUND('当年度'!M17/'当年度'!$Q17*100,1)</f>
        <v>0.3</v>
      </c>
      <c r="N17" s="21">
        <f>ROUND('当年度'!N17/'当年度'!$Q17*100,1)</f>
        <v>13</v>
      </c>
      <c r="O17" s="21">
        <f>ROUND('当年度'!O17/'当年度'!$Q17*100,1)</f>
        <v>0</v>
      </c>
      <c r="P17" s="21">
        <f>ROUND('当年度'!P17/'当年度'!$Q17*100,1)</f>
        <v>0</v>
      </c>
      <c r="Q17" s="21">
        <f>ROUND('当年度'!Q17/'当年度'!$Q17*100,1)</f>
        <v>100</v>
      </c>
    </row>
    <row r="18" spans="2:17" ht="21.75" customHeight="1">
      <c r="B18" s="45" t="s">
        <v>55</v>
      </c>
      <c r="C18" s="20">
        <f>ROUND('当年度'!C18/'当年度'!$Q18*100,1)</f>
        <v>1</v>
      </c>
      <c r="D18" s="21">
        <f>ROUND('当年度'!D18/'当年度'!$Q18*100,1)</f>
        <v>22.4</v>
      </c>
      <c r="E18" s="21">
        <f>ROUND('当年度'!E18/'当年度'!$Q18*100,1)</f>
        <v>26.2</v>
      </c>
      <c r="F18" s="21">
        <f>ROUND('当年度'!F18/'当年度'!$Q18*100,1)</f>
        <v>10.1</v>
      </c>
      <c r="G18" s="21">
        <f>ROUND('当年度'!G18/'当年度'!$Q18*100,1)</f>
        <v>0</v>
      </c>
      <c r="H18" s="21">
        <f>ROUND('当年度'!H18/'当年度'!$Q18*100,1)</f>
        <v>2</v>
      </c>
      <c r="I18" s="21">
        <f>ROUND('当年度'!I18/'当年度'!$Q18*100,1)</f>
        <v>1.3</v>
      </c>
      <c r="J18" s="21">
        <f>ROUND('当年度'!J18/'当年度'!$Q18*100,1)</f>
        <v>6.6</v>
      </c>
      <c r="K18" s="21">
        <f>ROUND('当年度'!K18/'当年度'!$Q18*100,1)</f>
        <v>5.8</v>
      </c>
      <c r="L18" s="21">
        <f>ROUND('当年度'!L18/'当年度'!$Q18*100,1)</f>
        <v>11.7</v>
      </c>
      <c r="M18" s="21">
        <f>ROUND('当年度'!M18/'当年度'!$Q18*100,1)</f>
        <v>0.1</v>
      </c>
      <c r="N18" s="21">
        <f>ROUND('当年度'!N18/'当年度'!$Q18*100,1)</f>
        <v>12.8</v>
      </c>
      <c r="O18" s="21">
        <f>ROUND('当年度'!O18/'当年度'!$Q18*100,1)</f>
        <v>0</v>
      </c>
      <c r="P18" s="21">
        <f>ROUND('当年度'!P18/'当年度'!$Q18*100,1)</f>
        <v>0</v>
      </c>
      <c r="Q18" s="21">
        <f>ROUND('当年度'!Q18/'当年度'!$Q18*100,1)</f>
        <v>100</v>
      </c>
    </row>
    <row r="19" spans="1:17" ht="21.75" customHeight="1">
      <c r="A19" s="40"/>
      <c r="B19" s="47" t="s">
        <v>56</v>
      </c>
      <c r="C19" s="35">
        <f>ROUND('当年度'!C19/'当年度'!$Q19*100,1)</f>
        <v>0.8</v>
      </c>
      <c r="D19" s="36">
        <f>ROUND('当年度'!D19/'当年度'!$Q19*100,1)</f>
        <v>17.1</v>
      </c>
      <c r="E19" s="36">
        <f>ROUND('当年度'!E19/'当年度'!$Q19*100,1)</f>
        <v>26.9</v>
      </c>
      <c r="F19" s="36">
        <f>ROUND('当年度'!F19/'当年度'!$Q19*100,1)</f>
        <v>9.9</v>
      </c>
      <c r="G19" s="36">
        <f>ROUND('当年度'!G19/'当年度'!$Q19*100,1)</f>
        <v>0.4</v>
      </c>
      <c r="H19" s="36">
        <f>ROUND('当年度'!H19/'当年度'!$Q19*100,1)</f>
        <v>4.1</v>
      </c>
      <c r="I19" s="36">
        <f>ROUND('当年度'!I19/'当年度'!$Q19*100,1)</f>
        <v>1.2</v>
      </c>
      <c r="J19" s="36">
        <f>ROUND('当年度'!J19/'当年度'!$Q19*100,1)</f>
        <v>8.2</v>
      </c>
      <c r="K19" s="36">
        <f>ROUND('当年度'!K19/'当年度'!$Q19*100,1)</f>
        <v>3.6</v>
      </c>
      <c r="L19" s="36">
        <f>ROUND('当年度'!L19/'当年度'!$Q19*100,1)</f>
        <v>11.5</v>
      </c>
      <c r="M19" s="36">
        <f>ROUND('当年度'!M19/'当年度'!$Q19*100,1)</f>
        <v>0.1</v>
      </c>
      <c r="N19" s="36">
        <f>ROUND('当年度'!N19/'当年度'!$Q19*100,1)</f>
        <v>16.2</v>
      </c>
      <c r="O19" s="36">
        <f>ROUND('当年度'!O19/'当年度'!$Q19*100,1)</f>
        <v>0</v>
      </c>
      <c r="P19" s="36">
        <f>ROUND('当年度'!P19/'当年度'!$Q19*100,1)</f>
        <v>0</v>
      </c>
      <c r="Q19" s="36">
        <f>ROUND('当年度'!Q19/'当年度'!$Q19*100,1)</f>
        <v>100</v>
      </c>
    </row>
    <row r="20" spans="2:17" ht="21.75" customHeight="1">
      <c r="B20" s="48" t="s">
        <v>28</v>
      </c>
      <c r="C20" s="18">
        <f>ROUND('当年度'!C20/'当年度'!$Q20*100,1)</f>
        <v>2.7</v>
      </c>
      <c r="D20" s="11">
        <f>ROUND('当年度'!D20/'当年度'!$Q20*100,1)</f>
        <v>16.8</v>
      </c>
      <c r="E20" s="11">
        <f>ROUND('当年度'!E20/'当年度'!$Q20*100,1)</f>
        <v>20.4</v>
      </c>
      <c r="F20" s="11">
        <f>ROUND('当年度'!F20/'当年度'!$Q20*100,1)</f>
        <v>8.8</v>
      </c>
      <c r="G20" s="11">
        <f>ROUND('当年度'!G20/'当年度'!$Q20*100,1)</f>
        <v>0</v>
      </c>
      <c r="H20" s="11">
        <f>ROUND('当年度'!H20/'当年度'!$Q20*100,1)</f>
        <v>8.1</v>
      </c>
      <c r="I20" s="11">
        <f>ROUND('当年度'!I20/'当年度'!$Q20*100,1)</f>
        <v>0.6</v>
      </c>
      <c r="J20" s="11">
        <f>ROUND('当年度'!J20/'当年度'!$Q20*100,1)</f>
        <v>17.7</v>
      </c>
      <c r="K20" s="11">
        <f>ROUND('当年度'!K20/'当年度'!$Q20*100,1)</f>
        <v>4.4</v>
      </c>
      <c r="L20" s="21">
        <f>ROUND('当年度'!L20/'当年度'!$Q20*100,1)</f>
        <v>11.8</v>
      </c>
      <c r="M20" s="21">
        <f>ROUND('当年度'!M20/'当年度'!$Q20*100,1)</f>
        <v>0</v>
      </c>
      <c r="N20" s="21">
        <f>ROUND('当年度'!N20/'当年度'!$Q20*100,1)</f>
        <v>8.8</v>
      </c>
      <c r="O20" s="21">
        <f>ROUND('当年度'!O20/'当年度'!$Q20*100,1)</f>
        <v>0</v>
      </c>
      <c r="P20" s="21">
        <f>ROUND('当年度'!P20/'当年度'!$Q20*100,1)</f>
        <v>0</v>
      </c>
      <c r="Q20" s="21">
        <f>ROUND('当年度'!Q20/'当年度'!$Q20*100,1)</f>
        <v>100</v>
      </c>
    </row>
    <row r="21" spans="2:17" ht="21.75" customHeight="1">
      <c r="B21" s="48" t="s">
        <v>29</v>
      </c>
      <c r="C21" s="18">
        <f>ROUND('当年度'!C21/'当年度'!$Q21*100,1)</f>
        <v>1.8</v>
      </c>
      <c r="D21" s="11">
        <f>ROUND('当年度'!D21/'当年度'!$Q21*100,1)</f>
        <v>15.7</v>
      </c>
      <c r="E21" s="11">
        <f>ROUND('当年度'!E21/'当年度'!$Q21*100,1)</f>
        <v>26</v>
      </c>
      <c r="F21" s="11">
        <f>ROUND('当年度'!F21/'当年度'!$Q21*100,1)</f>
        <v>10.1</v>
      </c>
      <c r="G21" s="11">
        <f>ROUND('当年度'!G21/'当年度'!$Q21*100,1)</f>
        <v>0.1</v>
      </c>
      <c r="H21" s="11">
        <f>ROUND('当年度'!H21/'当年度'!$Q21*100,1)</f>
        <v>2.5</v>
      </c>
      <c r="I21" s="11">
        <f>ROUND('当年度'!I21/'当年度'!$Q21*100,1)</f>
        <v>0.4</v>
      </c>
      <c r="J21" s="11">
        <f>ROUND('当年度'!J21/'当年度'!$Q21*100,1)</f>
        <v>11.4</v>
      </c>
      <c r="K21" s="11">
        <f>ROUND('当年度'!K21/'当年度'!$Q21*100,1)</f>
        <v>5.8</v>
      </c>
      <c r="L21" s="21">
        <f>ROUND('当年度'!L21/'当年度'!$Q21*100,1)</f>
        <v>17.7</v>
      </c>
      <c r="M21" s="21">
        <f>ROUND('当年度'!M21/'当年度'!$Q21*100,1)</f>
        <v>0</v>
      </c>
      <c r="N21" s="21">
        <f>ROUND('当年度'!N21/'当年度'!$Q21*100,1)</f>
        <v>8.5</v>
      </c>
      <c r="O21" s="21">
        <f>ROUND('当年度'!O21/'当年度'!$Q21*100,1)</f>
        <v>0</v>
      </c>
      <c r="P21" s="21">
        <f>ROUND('当年度'!P21/'当年度'!$Q21*100,1)</f>
        <v>0</v>
      </c>
      <c r="Q21" s="21">
        <f>ROUND('当年度'!Q21/'当年度'!$Q21*100,1)</f>
        <v>100</v>
      </c>
    </row>
    <row r="22" spans="2:17" ht="21.75" customHeight="1">
      <c r="B22" s="48" t="s">
        <v>30</v>
      </c>
      <c r="C22" s="18">
        <f>ROUND('当年度'!C22/'当年度'!$Q22*100,1)</f>
        <v>1.5</v>
      </c>
      <c r="D22" s="11">
        <f>ROUND('当年度'!D22/'当年度'!$Q22*100,1)</f>
        <v>13.7</v>
      </c>
      <c r="E22" s="11">
        <f>ROUND('当年度'!E22/'当年度'!$Q22*100,1)</f>
        <v>29.3</v>
      </c>
      <c r="F22" s="11">
        <f>ROUND('当年度'!F22/'当年度'!$Q22*100,1)</f>
        <v>11</v>
      </c>
      <c r="G22" s="11">
        <f>ROUND('当年度'!G22/'当年度'!$Q22*100,1)</f>
        <v>0</v>
      </c>
      <c r="H22" s="11">
        <f>ROUND('当年度'!H22/'当年度'!$Q22*100,1)</f>
        <v>4.2</v>
      </c>
      <c r="I22" s="11">
        <f>ROUND('当年度'!I22/'当年度'!$Q22*100,1)</f>
        <v>0.9</v>
      </c>
      <c r="J22" s="11">
        <f>ROUND('当年度'!J22/'当年度'!$Q22*100,1)</f>
        <v>10.6</v>
      </c>
      <c r="K22" s="11">
        <f>ROUND('当年度'!K22/'当年度'!$Q22*100,1)</f>
        <v>4.8</v>
      </c>
      <c r="L22" s="21">
        <f>ROUND('当年度'!L22/'当年度'!$Q22*100,1)</f>
        <v>15.8</v>
      </c>
      <c r="M22" s="21">
        <f>ROUND('当年度'!M22/'当年度'!$Q22*100,1)</f>
        <v>1</v>
      </c>
      <c r="N22" s="21">
        <f>ROUND('当年度'!N22/'当年度'!$Q22*100,1)</f>
        <v>7.1</v>
      </c>
      <c r="O22" s="21">
        <f>ROUND('当年度'!O22/'当年度'!$Q22*100,1)</f>
        <v>0</v>
      </c>
      <c r="P22" s="21">
        <f>ROUND('当年度'!P22/'当年度'!$Q22*100,1)</f>
        <v>0</v>
      </c>
      <c r="Q22" s="21">
        <f>ROUND('当年度'!Q22/'当年度'!$Q22*100,1)</f>
        <v>100</v>
      </c>
    </row>
    <row r="23" spans="2:17" ht="21.75" customHeight="1">
      <c r="B23" s="48" t="s">
        <v>31</v>
      </c>
      <c r="C23" s="18">
        <f>ROUND('当年度'!C23/'当年度'!$Q23*100,1)</f>
        <v>2.2</v>
      </c>
      <c r="D23" s="11">
        <f>ROUND('当年度'!D23/'当年度'!$Q23*100,1)</f>
        <v>18.5</v>
      </c>
      <c r="E23" s="11">
        <f>ROUND('当年度'!E23/'当年度'!$Q23*100,1)</f>
        <v>25.1</v>
      </c>
      <c r="F23" s="11">
        <f>ROUND('当年度'!F23/'当年度'!$Q23*100,1)</f>
        <v>6.5</v>
      </c>
      <c r="G23" s="11">
        <f>ROUND('当年度'!G23/'当年度'!$Q23*100,1)</f>
        <v>0</v>
      </c>
      <c r="H23" s="11">
        <f>ROUND('当年度'!H23/'当年度'!$Q23*100,1)</f>
        <v>1.2</v>
      </c>
      <c r="I23" s="11">
        <f>ROUND('当年度'!I23/'当年度'!$Q23*100,1)</f>
        <v>0.5</v>
      </c>
      <c r="J23" s="11">
        <f>ROUND('当年度'!J23/'当年度'!$Q23*100,1)</f>
        <v>17.4</v>
      </c>
      <c r="K23" s="11">
        <f>ROUND('当年度'!K23/'当年度'!$Q23*100,1)</f>
        <v>4.7</v>
      </c>
      <c r="L23" s="21">
        <f>ROUND('当年度'!L23/'当年度'!$Q23*100,1)</f>
        <v>14.5</v>
      </c>
      <c r="M23" s="21">
        <f>ROUND('当年度'!M23/'当年度'!$Q23*100,1)</f>
        <v>0</v>
      </c>
      <c r="N23" s="21">
        <f>ROUND('当年度'!N23/'当年度'!$Q23*100,1)</f>
        <v>9.5</v>
      </c>
      <c r="O23" s="21">
        <f>ROUND('当年度'!O23/'当年度'!$Q23*100,1)</f>
        <v>0</v>
      </c>
      <c r="P23" s="21">
        <f>ROUND('当年度'!P23/'当年度'!$Q23*100,1)</f>
        <v>0</v>
      </c>
      <c r="Q23" s="21">
        <f>ROUND('当年度'!Q23/'当年度'!$Q23*100,1)</f>
        <v>100</v>
      </c>
    </row>
    <row r="24" spans="2:17" ht="21.75" customHeight="1">
      <c r="B24" s="48" t="s">
        <v>32</v>
      </c>
      <c r="C24" s="18">
        <f>ROUND('当年度'!C24/'当年度'!$Q24*100,1)</f>
        <v>1.4</v>
      </c>
      <c r="D24" s="11">
        <f>ROUND('当年度'!D24/'当年度'!$Q24*100,1)</f>
        <v>28.1</v>
      </c>
      <c r="E24" s="11">
        <f>ROUND('当年度'!E24/'当年度'!$Q24*100,1)</f>
        <v>20.1</v>
      </c>
      <c r="F24" s="11">
        <f>ROUND('当年度'!F24/'当年度'!$Q24*100,1)</f>
        <v>6.7</v>
      </c>
      <c r="G24" s="11">
        <f>ROUND('当年度'!G24/'当年度'!$Q24*100,1)</f>
        <v>0</v>
      </c>
      <c r="H24" s="11">
        <f>ROUND('当年度'!H24/'当年度'!$Q24*100,1)</f>
        <v>1.4</v>
      </c>
      <c r="I24" s="11">
        <f>ROUND('当年度'!I24/'当年度'!$Q24*100,1)</f>
        <v>0.3</v>
      </c>
      <c r="J24" s="11">
        <f>ROUND('当年度'!J24/'当年度'!$Q24*100,1)</f>
        <v>27.6</v>
      </c>
      <c r="K24" s="11">
        <f>ROUND('当年度'!K24/'当年度'!$Q24*100,1)</f>
        <v>3.6</v>
      </c>
      <c r="L24" s="21">
        <f>ROUND('当年度'!L24/'当年度'!$Q24*100,1)</f>
        <v>8.9</v>
      </c>
      <c r="M24" s="21">
        <f>ROUND('当年度'!M24/'当年度'!$Q24*100,1)</f>
        <v>0</v>
      </c>
      <c r="N24" s="21">
        <f>ROUND('当年度'!N24/'当年度'!$Q24*100,1)</f>
        <v>2</v>
      </c>
      <c r="O24" s="21">
        <f>ROUND('当年度'!O24/'当年度'!$Q24*100,1)</f>
        <v>0</v>
      </c>
      <c r="P24" s="21">
        <f>ROUND('当年度'!P24/'当年度'!$Q24*100,1)</f>
        <v>0</v>
      </c>
      <c r="Q24" s="21">
        <f>ROUND('当年度'!Q24/'当年度'!$Q24*100,1)</f>
        <v>100</v>
      </c>
    </row>
    <row r="25" spans="2:17" ht="21.75" customHeight="1">
      <c r="B25" s="48" t="s">
        <v>33</v>
      </c>
      <c r="C25" s="18">
        <f>ROUND('当年度'!C25/'当年度'!$Q25*100,1)</f>
        <v>1.1</v>
      </c>
      <c r="D25" s="11">
        <f>ROUND('当年度'!D25/'当年度'!$Q25*100,1)</f>
        <v>19.3</v>
      </c>
      <c r="E25" s="11">
        <f>ROUND('当年度'!E25/'当年度'!$Q25*100,1)</f>
        <v>23.7</v>
      </c>
      <c r="F25" s="11">
        <f>ROUND('当年度'!F25/'当年度'!$Q25*100,1)</f>
        <v>7.3</v>
      </c>
      <c r="G25" s="11">
        <f>ROUND('当年度'!G25/'当年度'!$Q25*100,1)</f>
        <v>0</v>
      </c>
      <c r="H25" s="11">
        <f>ROUND('当年度'!H25/'当年度'!$Q25*100,1)</f>
        <v>11.2</v>
      </c>
      <c r="I25" s="11">
        <f>ROUND('当年度'!I25/'当年度'!$Q25*100,1)</f>
        <v>0.7</v>
      </c>
      <c r="J25" s="11">
        <f>ROUND('当年度'!J25/'当年度'!$Q25*100,1)</f>
        <v>11.6</v>
      </c>
      <c r="K25" s="11">
        <f>ROUND('当年度'!K25/'当年度'!$Q25*100,1)</f>
        <v>6.8</v>
      </c>
      <c r="L25" s="11">
        <f>ROUND('当年度'!L25/'当年度'!$Q25*100,1)</f>
        <v>8.2</v>
      </c>
      <c r="M25" s="11">
        <f>ROUND('当年度'!M25/'当年度'!$Q25*100,1)</f>
        <v>0</v>
      </c>
      <c r="N25" s="11">
        <f>ROUND('当年度'!N25/'当年度'!$Q25*100,1)</f>
        <v>10.1</v>
      </c>
      <c r="O25" s="11">
        <f>ROUND('当年度'!O25/'当年度'!$Q25*100,1)</f>
        <v>0</v>
      </c>
      <c r="P25" s="11">
        <f>ROUND('当年度'!P25/'当年度'!$Q25*100,1)</f>
        <v>0</v>
      </c>
      <c r="Q25" s="11">
        <f>ROUND('当年度'!Q25/'当年度'!$Q25*100,1)</f>
        <v>100</v>
      </c>
    </row>
    <row r="26" spans="2:17" ht="21.75" customHeight="1">
      <c r="B26" s="48" t="s">
        <v>34</v>
      </c>
      <c r="C26" s="18">
        <f>ROUND('当年度'!C26/'当年度'!$Q26*100,1)</f>
        <v>1.1</v>
      </c>
      <c r="D26" s="11">
        <f>ROUND('当年度'!D26/'当年度'!$Q26*100,1)</f>
        <v>13.5</v>
      </c>
      <c r="E26" s="11">
        <f>ROUND('当年度'!E26/'当年度'!$Q26*100,1)</f>
        <v>25.9</v>
      </c>
      <c r="F26" s="11">
        <f>ROUND('当年度'!F26/'当年度'!$Q26*100,1)</f>
        <v>8.1</v>
      </c>
      <c r="G26" s="11">
        <f>ROUND('当年度'!G26/'当年度'!$Q26*100,1)</f>
        <v>0</v>
      </c>
      <c r="H26" s="11">
        <f>ROUND('当年度'!H26/'当年度'!$Q26*100,1)</f>
        <v>5.4</v>
      </c>
      <c r="I26" s="11">
        <f>ROUND('当年度'!I26/'当年度'!$Q26*100,1)</f>
        <v>0.5</v>
      </c>
      <c r="J26" s="11">
        <f>ROUND('当年度'!J26/'当年度'!$Q26*100,1)</f>
        <v>10.6</v>
      </c>
      <c r="K26" s="11">
        <f>ROUND('当年度'!K26/'当年度'!$Q26*100,1)</f>
        <v>5.7</v>
      </c>
      <c r="L26" s="21">
        <f>ROUND('当年度'!L26/'当年度'!$Q26*100,1)</f>
        <v>12.7</v>
      </c>
      <c r="M26" s="21">
        <f>ROUND('当年度'!M26/'当年度'!$Q26*100,1)</f>
        <v>0</v>
      </c>
      <c r="N26" s="21">
        <f>ROUND('当年度'!N26/'当年度'!$Q26*100,1)</f>
        <v>15.5</v>
      </c>
      <c r="O26" s="21">
        <f>ROUND('当年度'!O26/'当年度'!$Q26*100,1)</f>
        <v>1</v>
      </c>
      <c r="P26" s="21">
        <f>ROUND('当年度'!P26/'当年度'!$Q26*100,1)</f>
        <v>0</v>
      </c>
      <c r="Q26" s="21">
        <f>ROUND('当年度'!Q26/'当年度'!$Q26*100,1)</f>
        <v>100</v>
      </c>
    </row>
    <row r="27" spans="2:17" ht="21.75" customHeight="1">
      <c r="B27" s="48" t="s">
        <v>35</v>
      </c>
      <c r="C27" s="18">
        <f>ROUND('当年度'!C27/'当年度'!$Q27*100,1)</f>
        <v>1</v>
      </c>
      <c r="D27" s="11">
        <f>ROUND('当年度'!D27/'当年度'!$Q27*100,1)</f>
        <v>15.8</v>
      </c>
      <c r="E27" s="11">
        <f>ROUND('当年度'!E27/'当年度'!$Q27*100,1)</f>
        <v>22.5</v>
      </c>
      <c r="F27" s="11">
        <f>ROUND('当年度'!F27/'当年度'!$Q27*100,1)</f>
        <v>10.2</v>
      </c>
      <c r="G27" s="11">
        <f>ROUND('当年度'!G27/'当年度'!$Q27*100,1)</f>
        <v>0</v>
      </c>
      <c r="H27" s="11">
        <f>ROUND('当年度'!H27/'当年度'!$Q27*100,1)</f>
        <v>5.8</v>
      </c>
      <c r="I27" s="11">
        <f>ROUND('当年度'!I27/'当年度'!$Q27*100,1)</f>
        <v>1.9</v>
      </c>
      <c r="J27" s="11">
        <f>ROUND('当年度'!J27/'当年度'!$Q27*100,1)</f>
        <v>5.9</v>
      </c>
      <c r="K27" s="11">
        <f>ROUND('当年度'!K27/'当年度'!$Q27*100,1)</f>
        <v>12</v>
      </c>
      <c r="L27" s="11">
        <f>ROUND('当年度'!L27/'当年度'!$Q27*100,1)</f>
        <v>9.5</v>
      </c>
      <c r="M27" s="11">
        <f>ROUND('当年度'!M27/'当年度'!$Q27*100,1)</f>
        <v>0.9</v>
      </c>
      <c r="N27" s="11">
        <f>ROUND('当年度'!N27/'当年度'!$Q27*100,1)</f>
        <v>14.6</v>
      </c>
      <c r="O27" s="11">
        <f>ROUND('当年度'!O27/'当年度'!$Q27*100,1)</f>
        <v>0</v>
      </c>
      <c r="P27" s="11">
        <f>ROUND('当年度'!P27/'当年度'!$Q27*100,1)</f>
        <v>0</v>
      </c>
      <c r="Q27" s="11">
        <f>ROUND('当年度'!Q27/'当年度'!$Q27*100,1)</f>
        <v>100</v>
      </c>
    </row>
    <row r="28" spans="2:17" ht="21.75" customHeight="1">
      <c r="B28" s="48" t="s">
        <v>36</v>
      </c>
      <c r="C28" s="18">
        <f>ROUND('当年度'!C28/'当年度'!$Q28*100,1)</f>
        <v>1.6</v>
      </c>
      <c r="D28" s="11">
        <f>ROUND('当年度'!D28/'当年度'!$Q28*100,1)</f>
        <v>11.9</v>
      </c>
      <c r="E28" s="11">
        <f>ROUND('当年度'!E28/'当年度'!$Q28*100,1)</f>
        <v>31.8</v>
      </c>
      <c r="F28" s="11">
        <f>ROUND('当年度'!F28/'当年度'!$Q28*100,1)</f>
        <v>8.8</v>
      </c>
      <c r="G28" s="11">
        <f>ROUND('当年度'!G28/'当年度'!$Q28*100,1)</f>
        <v>0.4</v>
      </c>
      <c r="H28" s="11">
        <f>ROUND('当年度'!H28/'当年度'!$Q28*100,1)</f>
        <v>6</v>
      </c>
      <c r="I28" s="11">
        <f>ROUND('当年度'!I28/'当年度'!$Q28*100,1)</f>
        <v>0.5</v>
      </c>
      <c r="J28" s="11">
        <f>ROUND('当年度'!J28/'当年度'!$Q28*100,1)</f>
        <v>11.3</v>
      </c>
      <c r="K28" s="11">
        <f>ROUND('当年度'!K28/'当年度'!$Q28*100,1)</f>
        <v>5</v>
      </c>
      <c r="L28" s="21">
        <f>ROUND('当年度'!L28/'当年度'!$Q28*100,1)</f>
        <v>9.9</v>
      </c>
      <c r="M28" s="21">
        <f>ROUND('当年度'!M28/'当年度'!$Q28*100,1)</f>
        <v>0</v>
      </c>
      <c r="N28" s="21">
        <f>ROUND('当年度'!N28/'当年度'!$Q28*100,1)</f>
        <v>12.8</v>
      </c>
      <c r="O28" s="21">
        <f>ROUND('当年度'!O28/'当年度'!$Q28*100,1)</f>
        <v>0</v>
      </c>
      <c r="P28" s="21">
        <f>ROUND('当年度'!P28/'当年度'!$Q28*100,1)</f>
        <v>0</v>
      </c>
      <c r="Q28" s="21">
        <f>ROUND('当年度'!Q28/'当年度'!$Q28*100,1)</f>
        <v>100</v>
      </c>
    </row>
    <row r="29" spans="2:17" ht="21.75" customHeight="1">
      <c r="B29" s="48" t="s">
        <v>37</v>
      </c>
      <c r="C29" s="18">
        <f>ROUND('当年度'!C29/'当年度'!$Q29*100,1)</f>
        <v>1.8</v>
      </c>
      <c r="D29" s="11">
        <f>ROUND('当年度'!D29/'当年度'!$Q29*100,1)</f>
        <v>19</v>
      </c>
      <c r="E29" s="11">
        <f>ROUND('当年度'!E29/'当年度'!$Q29*100,1)</f>
        <v>22.7</v>
      </c>
      <c r="F29" s="11">
        <f>ROUND('当年度'!F29/'当年度'!$Q29*100,1)</f>
        <v>6.4</v>
      </c>
      <c r="G29" s="11">
        <f>ROUND('当年度'!G29/'当年度'!$Q29*100,1)</f>
        <v>0</v>
      </c>
      <c r="H29" s="11">
        <f>ROUND('当年度'!H29/'当年度'!$Q29*100,1)</f>
        <v>7.8</v>
      </c>
      <c r="I29" s="11">
        <f>ROUND('当年度'!I29/'当年度'!$Q29*100,1)</f>
        <v>0.6</v>
      </c>
      <c r="J29" s="11">
        <f>ROUND('当年度'!J29/'当年度'!$Q29*100,1)</f>
        <v>11.3</v>
      </c>
      <c r="K29" s="11">
        <f>ROUND('当年度'!K29/'当年度'!$Q29*100,1)</f>
        <v>4.7</v>
      </c>
      <c r="L29" s="21">
        <f>ROUND('当年度'!L29/'当年度'!$Q29*100,1)</f>
        <v>14.7</v>
      </c>
      <c r="M29" s="21">
        <f>ROUND('当年度'!M29/'当年度'!$Q29*100,1)</f>
        <v>0</v>
      </c>
      <c r="N29" s="21">
        <f>ROUND('当年度'!N29/'当年度'!$Q29*100,1)</f>
        <v>10.9</v>
      </c>
      <c r="O29" s="21">
        <f>ROUND('当年度'!O29/'当年度'!$Q29*100,1)</f>
        <v>0</v>
      </c>
      <c r="P29" s="21">
        <f>ROUND('当年度'!P29/'当年度'!$Q29*100,1)</f>
        <v>0</v>
      </c>
      <c r="Q29" s="21">
        <f>ROUND('当年度'!Q29/'当年度'!$Q29*100,1)</f>
        <v>100</v>
      </c>
    </row>
    <row r="30" spans="2:17" ht="21.75" customHeight="1">
      <c r="B30" s="48" t="s">
        <v>54</v>
      </c>
      <c r="C30" s="18">
        <f>ROUND('当年度'!C30/'当年度'!$Q30*100,1)</f>
        <v>1.2</v>
      </c>
      <c r="D30" s="11">
        <f>ROUND('当年度'!D30/'当年度'!$Q30*100,1)</f>
        <v>18.9</v>
      </c>
      <c r="E30" s="11">
        <f>ROUND('当年度'!E30/'当年度'!$Q30*100,1)</f>
        <v>18.6</v>
      </c>
      <c r="F30" s="11">
        <f>ROUND('当年度'!F30/'当年度'!$Q30*100,1)</f>
        <v>9.5</v>
      </c>
      <c r="G30" s="11">
        <f>ROUND('当年度'!G30/'当年度'!$Q30*100,1)</f>
        <v>0</v>
      </c>
      <c r="H30" s="11">
        <f>ROUND('当年度'!H30/'当年度'!$Q30*100,1)</f>
        <v>6.7</v>
      </c>
      <c r="I30" s="11">
        <f>ROUND('当年度'!I30/'当年度'!$Q30*100,1)</f>
        <v>5.1</v>
      </c>
      <c r="J30" s="11">
        <f>ROUND('当年度'!J30/'当年度'!$Q30*100,1)</f>
        <v>4.6</v>
      </c>
      <c r="K30" s="11">
        <f>ROUND('当年度'!K30/'当年度'!$Q30*100,1)</f>
        <v>6.4</v>
      </c>
      <c r="L30" s="21">
        <f>ROUND('当年度'!L30/'当年度'!$Q30*100,1)</f>
        <v>10.2</v>
      </c>
      <c r="M30" s="21">
        <f>ROUND('当年度'!M30/'当年度'!$Q30*100,1)</f>
        <v>0</v>
      </c>
      <c r="N30" s="21">
        <f>ROUND('当年度'!N30/'当年度'!$Q30*100,1)</f>
        <v>18.6</v>
      </c>
      <c r="O30" s="21">
        <f>ROUND('当年度'!O30/'当年度'!$Q30*100,1)</f>
        <v>0</v>
      </c>
      <c r="P30" s="21">
        <f>ROUND('当年度'!P30/'当年度'!$Q30*100,1)</f>
        <v>0</v>
      </c>
      <c r="Q30" s="21">
        <f>ROUND('当年度'!Q30/'当年度'!$Q30*100,1)</f>
        <v>100</v>
      </c>
    </row>
    <row r="31" spans="2:17" ht="21.75" customHeight="1">
      <c r="B31" s="48" t="s">
        <v>57</v>
      </c>
      <c r="C31" s="18">
        <f>ROUND('当年度'!C31/'当年度'!$Q31*100,1)</f>
        <v>1.2</v>
      </c>
      <c r="D31" s="11">
        <f>ROUND('当年度'!D31/'当年度'!$Q31*100,1)</f>
        <v>16.1</v>
      </c>
      <c r="E31" s="11">
        <f>ROUND('当年度'!E31/'当年度'!$Q31*100,1)</f>
        <v>23.8</v>
      </c>
      <c r="F31" s="11">
        <f>ROUND('当年度'!F31/'当年度'!$Q31*100,1)</f>
        <v>11.8</v>
      </c>
      <c r="G31" s="11">
        <f>ROUND('当年度'!G31/'当年度'!$Q31*100,1)</f>
        <v>0</v>
      </c>
      <c r="H31" s="11">
        <f>ROUND('当年度'!H31/'当年度'!$Q31*100,1)</f>
        <v>7.4</v>
      </c>
      <c r="I31" s="11">
        <f>ROUND('当年度'!I31/'当年度'!$Q31*100,1)</f>
        <v>0.7</v>
      </c>
      <c r="J31" s="11">
        <f>ROUND('当年度'!J31/'当年度'!$Q31*100,1)</f>
        <v>4.6</v>
      </c>
      <c r="K31" s="11">
        <f>ROUND('当年度'!K31/'当年度'!$Q31*100,1)</f>
        <v>11.2</v>
      </c>
      <c r="L31" s="11">
        <f>ROUND('当年度'!L31/'当年度'!$Q31*100,1)</f>
        <v>8.2</v>
      </c>
      <c r="M31" s="11">
        <f>ROUND('当年度'!M31/'当年度'!$Q31*100,1)</f>
        <v>0.1</v>
      </c>
      <c r="N31" s="11">
        <f>ROUND('当年度'!N31/'当年度'!$Q31*100,1)</f>
        <v>15</v>
      </c>
      <c r="O31" s="11">
        <f>ROUND('当年度'!O31/'当年度'!$Q31*100,1)</f>
        <v>0</v>
      </c>
      <c r="P31" s="11">
        <f>ROUND('当年度'!P31/'当年度'!$Q31*100,1)</f>
        <v>0</v>
      </c>
      <c r="Q31" s="11">
        <f>ROUND('当年度'!Q31/'当年度'!$Q31*100,1)</f>
        <v>100</v>
      </c>
    </row>
    <row r="32" spans="2:17" ht="21.75" customHeight="1">
      <c r="B32" s="48" t="s">
        <v>58</v>
      </c>
      <c r="C32" s="18">
        <f>ROUND('当年度'!C32/'当年度'!$Q32*100,1)</f>
        <v>1.3</v>
      </c>
      <c r="D32" s="11">
        <f>ROUND('当年度'!D32/'当年度'!$Q32*100,1)</f>
        <v>15.9</v>
      </c>
      <c r="E32" s="11">
        <f>ROUND('当年度'!E32/'当年度'!$Q32*100,1)</f>
        <v>23.7</v>
      </c>
      <c r="F32" s="11">
        <f>ROUND('当年度'!F32/'当年度'!$Q32*100,1)</f>
        <v>9.8</v>
      </c>
      <c r="G32" s="11">
        <f>ROUND('当年度'!G32/'当年度'!$Q32*100,1)</f>
        <v>0</v>
      </c>
      <c r="H32" s="11">
        <f>ROUND('当年度'!H32/'当年度'!$Q32*100,1)</f>
        <v>3.5</v>
      </c>
      <c r="I32" s="11">
        <f>ROUND('当年度'!I32/'当年度'!$Q32*100,1)</f>
        <v>2</v>
      </c>
      <c r="J32" s="11">
        <f>ROUND('当年度'!J32/'当年度'!$Q32*100,1)</f>
        <v>6.7</v>
      </c>
      <c r="K32" s="11">
        <f>ROUND('当年度'!K32/'当年度'!$Q32*100,1)</f>
        <v>6.5</v>
      </c>
      <c r="L32" s="11">
        <f>ROUND('当年度'!L32/'当年度'!$Q32*100,1)</f>
        <v>8.1</v>
      </c>
      <c r="M32" s="11">
        <f>ROUND('当年度'!M32/'当年度'!$Q32*100,1)</f>
        <v>1.2</v>
      </c>
      <c r="N32" s="11">
        <f>ROUND('当年度'!N32/'当年度'!$Q32*100,1)</f>
        <v>21.1</v>
      </c>
      <c r="O32" s="11">
        <f>ROUND('当年度'!O32/'当年度'!$Q32*100,1)</f>
        <v>0</v>
      </c>
      <c r="P32" s="11">
        <f>ROUND('当年度'!P32/'当年度'!$Q32*100,1)</f>
        <v>0</v>
      </c>
      <c r="Q32" s="11">
        <f>ROUND('当年度'!Q32/'当年度'!$Q32*100,1)</f>
        <v>100</v>
      </c>
    </row>
    <row r="33" spans="2:17" ht="21.75" customHeight="1">
      <c r="B33" s="48" t="s">
        <v>38</v>
      </c>
      <c r="C33" s="18">
        <f>ROUND('当年度'!C33/'当年度'!$Q33*100,1)</f>
        <v>1.5</v>
      </c>
      <c r="D33" s="11">
        <f>ROUND('当年度'!D33/'当年度'!$Q33*100,1)</f>
        <v>11.8</v>
      </c>
      <c r="E33" s="11">
        <f>ROUND('当年度'!E33/'当年度'!$Q33*100,1)</f>
        <v>26.5</v>
      </c>
      <c r="F33" s="11">
        <f>ROUND('当年度'!F33/'当年度'!$Q33*100,1)</f>
        <v>17.7</v>
      </c>
      <c r="G33" s="11">
        <f>ROUND('当年度'!G33/'当年度'!$Q33*100,1)</f>
        <v>0</v>
      </c>
      <c r="H33" s="11">
        <f>ROUND('当年度'!H33/'当年度'!$Q33*100,1)</f>
        <v>6.9</v>
      </c>
      <c r="I33" s="11">
        <f>ROUND('当年度'!I33/'当年度'!$Q33*100,1)</f>
        <v>0.8</v>
      </c>
      <c r="J33" s="11">
        <f>ROUND('当年度'!J33/'当年度'!$Q33*100,1)</f>
        <v>5.6</v>
      </c>
      <c r="K33" s="11">
        <f>ROUND('当年度'!K33/'当年度'!$Q33*100,1)</f>
        <v>5</v>
      </c>
      <c r="L33" s="21">
        <f>ROUND('当年度'!L33/'当年度'!$Q33*100,1)</f>
        <v>6.2</v>
      </c>
      <c r="M33" s="21">
        <f>ROUND('当年度'!M33/'当年度'!$Q33*100,1)</f>
        <v>0</v>
      </c>
      <c r="N33" s="21">
        <f>ROUND('当年度'!N33/'当年度'!$Q33*100,1)</f>
        <v>17.9</v>
      </c>
      <c r="O33" s="21">
        <f>ROUND('当年度'!O33/'当年度'!$Q33*100,1)</f>
        <v>0</v>
      </c>
      <c r="P33" s="21">
        <f>ROUND('当年度'!P33/'当年度'!$Q33*100,1)</f>
        <v>0</v>
      </c>
      <c r="Q33" s="21">
        <f>ROUND('当年度'!Q33/'当年度'!$Q33*100,1)</f>
        <v>100</v>
      </c>
    </row>
    <row r="34" spans="2:17" ht="21.75" customHeight="1">
      <c r="B34" s="48" t="s">
        <v>39</v>
      </c>
      <c r="C34" s="18">
        <f>ROUND('当年度'!C34/'当年度'!$Q34*100,1)</f>
        <v>1.4</v>
      </c>
      <c r="D34" s="11">
        <f>ROUND('当年度'!D34/'当年度'!$Q34*100,1)</f>
        <v>22.8</v>
      </c>
      <c r="E34" s="11">
        <f>ROUND('当年度'!E34/'当年度'!$Q34*100,1)</f>
        <v>23.4</v>
      </c>
      <c r="F34" s="11">
        <f>ROUND('当年度'!F34/'当年度'!$Q34*100,1)</f>
        <v>11.3</v>
      </c>
      <c r="G34" s="11">
        <f>ROUND('当年度'!G34/'当年度'!$Q34*100,1)</f>
        <v>0</v>
      </c>
      <c r="H34" s="11">
        <f>ROUND('当年度'!H34/'当年度'!$Q34*100,1)</f>
        <v>3.3</v>
      </c>
      <c r="I34" s="11">
        <f>ROUND('当年度'!I34/'当年度'!$Q34*100,1)</f>
        <v>0.2</v>
      </c>
      <c r="J34" s="11">
        <f>ROUND('当年度'!J34/'当年度'!$Q34*100,1)</f>
        <v>9.7</v>
      </c>
      <c r="K34" s="11">
        <f>ROUND('当年度'!K34/'当年度'!$Q34*100,1)</f>
        <v>5.3</v>
      </c>
      <c r="L34" s="11">
        <f>ROUND('当年度'!L34/'当年度'!$Q34*100,1)</f>
        <v>10.6</v>
      </c>
      <c r="M34" s="11">
        <f>ROUND('当年度'!M34/'当年度'!$Q34*100,1)</f>
        <v>0</v>
      </c>
      <c r="N34" s="11">
        <f>ROUND('当年度'!N34/'当年度'!$Q34*100,1)</f>
        <v>12</v>
      </c>
      <c r="O34" s="11">
        <f>ROUND('当年度'!O34/'当年度'!$Q34*100,1)</f>
        <v>0</v>
      </c>
      <c r="P34" s="11">
        <f>ROUND('当年度'!P34/'当年度'!$Q34*100,1)</f>
        <v>0</v>
      </c>
      <c r="Q34" s="11">
        <f>ROUND('当年度'!Q34/'当年度'!$Q34*100,1)</f>
        <v>100</v>
      </c>
    </row>
    <row r="35" spans="2:17" ht="21.75" customHeight="1">
      <c r="B35" s="49" t="s">
        <v>44</v>
      </c>
      <c r="C35" s="13">
        <f>ROUND('当年度'!C35/'当年度'!$Q35*100,1)</f>
        <v>0.8</v>
      </c>
      <c r="D35" s="13">
        <f>ROUND('当年度'!D35/'当年度'!$Q35*100,1)</f>
        <v>16.1</v>
      </c>
      <c r="E35" s="13">
        <f>ROUND('当年度'!E35/'当年度'!$Q35*100,1)</f>
        <v>27.2</v>
      </c>
      <c r="F35" s="13">
        <f>ROUND('当年度'!F35/'当年度'!$Q35*100,1)</f>
        <v>9.7</v>
      </c>
      <c r="G35" s="13">
        <f>ROUND('当年度'!G35/'当年度'!$Q35*100,1)</f>
        <v>0.2</v>
      </c>
      <c r="H35" s="13">
        <f>ROUND('当年度'!H35/'当年度'!$Q35*100,1)</f>
        <v>2.9</v>
      </c>
      <c r="I35" s="13">
        <f>ROUND('当年度'!I35/'当年度'!$Q35*100,1)</f>
        <v>2.1</v>
      </c>
      <c r="J35" s="13">
        <f>ROUND('当年度'!J35/'当年度'!$Q35*100,1)</f>
        <v>12.7</v>
      </c>
      <c r="K35" s="13">
        <f>ROUND('当年度'!K35/'当年度'!$Q35*100,1)</f>
        <v>4.4</v>
      </c>
      <c r="L35" s="13">
        <f>ROUND('当年度'!L35/'当年度'!$Q35*100,1)</f>
        <v>11</v>
      </c>
      <c r="M35" s="13">
        <f>ROUND('当年度'!M35/'当年度'!$Q35*100,1)</f>
        <v>0.1</v>
      </c>
      <c r="N35" s="13">
        <f>ROUND('当年度'!N35/'当年度'!$Q35*100,1)</f>
        <v>12.9</v>
      </c>
      <c r="O35" s="13">
        <f>ROUND('当年度'!O35/'当年度'!$Q35*100,1)</f>
        <v>0</v>
      </c>
      <c r="P35" s="13">
        <f>ROUND('当年度'!P35/'当年度'!$Q35*100,1)</f>
        <v>0</v>
      </c>
      <c r="Q35" s="13">
        <f>ROUND('当年度'!Q35/'当年度'!$Q35*100,1)</f>
        <v>100</v>
      </c>
    </row>
    <row r="36" spans="2:17" ht="21.75" customHeight="1">
      <c r="B36" s="47" t="s">
        <v>45</v>
      </c>
      <c r="C36" s="12">
        <f>ROUND('当年度'!C36/'当年度'!$Q36*100,1)</f>
        <v>1.4</v>
      </c>
      <c r="D36" s="12">
        <f>ROUND('当年度'!D36/'当年度'!$Q36*100,1)</f>
        <v>17.2</v>
      </c>
      <c r="E36" s="12">
        <f>ROUND('当年度'!E36/'当年度'!$Q36*100,1)</f>
        <v>24.3</v>
      </c>
      <c r="F36" s="12">
        <f>ROUND('当年度'!F36/'当年度'!$Q36*100,1)</f>
        <v>9.7</v>
      </c>
      <c r="G36" s="12">
        <f>ROUND('当年度'!G36/'当年度'!$Q36*100,1)</f>
        <v>0</v>
      </c>
      <c r="H36" s="12">
        <f>ROUND('当年度'!H36/'当年度'!$Q36*100,1)</f>
        <v>5.4</v>
      </c>
      <c r="I36" s="12">
        <f>ROUND('当年度'!I36/'当年度'!$Q36*100,1)</f>
        <v>1.2</v>
      </c>
      <c r="J36" s="12">
        <f>ROUND('当年度'!J36/'当年度'!$Q36*100,1)</f>
        <v>10.5</v>
      </c>
      <c r="K36" s="12">
        <f>ROUND('当年度'!K36/'当年度'!$Q36*100,1)</f>
        <v>6.5</v>
      </c>
      <c r="L36" s="12">
        <f>ROUND('当年度'!L36/'当年度'!$Q36*100,1)</f>
        <v>11</v>
      </c>
      <c r="M36" s="12">
        <f>ROUND('当年度'!M36/'当年度'!$Q36*100,1)</f>
        <v>0.3</v>
      </c>
      <c r="N36" s="12">
        <f>ROUND('当年度'!N36/'当年度'!$Q36*100,1)</f>
        <v>12.5</v>
      </c>
      <c r="O36" s="12">
        <f>ROUND('当年度'!O36/'当年度'!$Q36*100,1)</f>
        <v>0.1</v>
      </c>
      <c r="P36" s="12">
        <f>ROUND('当年度'!P36/'当年度'!$Q36*100,1)</f>
        <v>0</v>
      </c>
      <c r="Q36" s="12">
        <f>ROUND('当年度'!Q36/'当年度'!$Q36*100,1)</f>
        <v>100</v>
      </c>
    </row>
    <row r="37" spans="2:17" ht="21.75" customHeight="1">
      <c r="B37" s="47" t="s">
        <v>46</v>
      </c>
      <c r="C37" s="19">
        <f>ROUND('当年度'!C37/'当年度'!$Q37*100,1)</f>
        <v>0.9</v>
      </c>
      <c r="D37" s="12">
        <f>ROUND('当年度'!D37/'当年度'!$Q37*100,1)</f>
        <v>16.2</v>
      </c>
      <c r="E37" s="12">
        <f>ROUND('当年度'!E37/'当年度'!$Q37*100,1)</f>
        <v>26.8</v>
      </c>
      <c r="F37" s="12">
        <f>ROUND('当年度'!F37/'当年度'!$Q37*100,1)</f>
        <v>9.7</v>
      </c>
      <c r="G37" s="12">
        <f>ROUND('当年度'!G37/'当年度'!$Q37*100,1)</f>
        <v>0.2</v>
      </c>
      <c r="H37" s="12">
        <f>ROUND('当年度'!H37/'当年度'!$Q37*100,1)</f>
        <v>3.2</v>
      </c>
      <c r="I37" s="12">
        <f>ROUND('当年度'!I37/'当年度'!$Q37*100,1)</f>
        <v>2</v>
      </c>
      <c r="J37" s="12">
        <f>ROUND('当年度'!J37/'当年度'!$Q37*100,1)</f>
        <v>12.4</v>
      </c>
      <c r="K37" s="12">
        <f>ROUND('当年度'!K37/'当年度'!$Q37*100,1)</f>
        <v>4.7</v>
      </c>
      <c r="L37" s="12">
        <f>ROUND('当年度'!L37/'当年度'!$Q37*100,1)</f>
        <v>11</v>
      </c>
      <c r="M37" s="12">
        <f>ROUND('当年度'!M37/'当年度'!$Q37*100,1)</f>
        <v>0.1</v>
      </c>
      <c r="N37" s="12">
        <f>ROUND('当年度'!N37/'当年度'!$Q37*100,1)</f>
        <v>12.8</v>
      </c>
      <c r="O37" s="12">
        <f>ROUND('当年度'!O37/'当年度'!$Q37*100,1)</f>
        <v>0</v>
      </c>
      <c r="P37" s="12">
        <f>ROUND('当年度'!P37/'当年度'!$Q37*100,1)</f>
        <v>0</v>
      </c>
      <c r="Q37" s="12">
        <f>ROUND('当年度'!Q37/'当年度'!$Q37*100,1)</f>
        <v>100</v>
      </c>
    </row>
    <row r="38" spans="3:11" ht="17.25">
      <c r="C38" s="2" t="s">
        <v>51</v>
      </c>
      <c r="K38" s="2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0" r:id="rId1"/>
  <headerFooter alignWithMargins="0">
    <oddHeader>&amp;L&amp;"ＭＳ ゴシック,標準"&amp;24３　目的別歳出の状況（２０年度構成比）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2009-08-24T08:26:11Z</cp:lastPrinted>
  <dcterms:created xsi:type="dcterms:W3CDTF">1999-09-10T06:42:03Z</dcterms:created>
  <dcterms:modified xsi:type="dcterms:W3CDTF">2009-09-03T08:39:23Z</dcterms:modified>
  <cp:category/>
  <cp:version/>
  <cp:contentType/>
  <cp:contentStatus/>
</cp:coreProperties>
</file>