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<sst xmlns="http://schemas.openxmlformats.org/spreadsheetml/2006/main" count="180" uniqueCount="49">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</sst>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37" fontId="0" fillId="2" borderId="4" xfId="0" applyFill="1" applyBorder="1" applyAlignment="1">
      <alignment/>
    </xf>
    <xf numFmtId="178" fontId="0" fillId="0" borderId="5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A8" sqref="A8"/>
      <selection pane="topRight" activeCell="A8" sqref="A8"/>
      <selection pane="bottomLeft" activeCell="A8" sqref="A8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39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0</v>
      </c>
      <c r="D6" s="5">
        <v>135684</v>
      </c>
      <c r="E6" s="5">
        <v>142992</v>
      </c>
      <c r="F6" s="5">
        <v>297812</v>
      </c>
      <c r="G6" s="5">
        <v>1187</v>
      </c>
      <c r="H6" s="5">
        <v>1020102</v>
      </c>
      <c r="I6" s="5">
        <v>288332</v>
      </c>
      <c r="J6" s="5">
        <v>4057206</v>
      </c>
      <c r="K6" s="5">
        <v>743464</v>
      </c>
      <c r="L6" s="5">
        <v>656259</v>
      </c>
      <c r="M6" s="5">
        <v>7343038</v>
      </c>
    </row>
    <row r="7" spans="2:13" ht="22.5" customHeight="1">
      <c r="B7" s="28" t="s">
        <v>14</v>
      </c>
      <c r="C7" s="8">
        <v>0</v>
      </c>
      <c r="D7" s="8">
        <v>1398577</v>
      </c>
      <c r="E7" s="8">
        <v>237888</v>
      </c>
      <c r="F7" s="8">
        <v>382299</v>
      </c>
      <c r="G7" s="8">
        <v>2552</v>
      </c>
      <c r="H7" s="8">
        <v>195426</v>
      </c>
      <c r="I7" s="8">
        <v>684705</v>
      </c>
      <c r="J7" s="8">
        <v>4039324</v>
      </c>
      <c r="K7" s="8">
        <v>1071253</v>
      </c>
      <c r="L7" s="8">
        <v>1189895</v>
      </c>
      <c r="M7" s="8">
        <v>9201919</v>
      </c>
    </row>
    <row r="8" spans="2:13" ht="22.5" customHeight="1">
      <c r="B8" s="28" t="s">
        <v>15</v>
      </c>
      <c r="C8" s="8">
        <v>0</v>
      </c>
      <c r="D8" s="8">
        <v>64666</v>
      </c>
      <c r="E8" s="8">
        <v>393511</v>
      </c>
      <c r="F8" s="8">
        <v>36658</v>
      </c>
      <c r="G8" s="8">
        <v>13640</v>
      </c>
      <c r="H8" s="8">
        <v>54903</v>
      </c>
      <c r="I8" s="8">
        <v>101949</v>
      </c>
      <c r="J8" s="8">
        <v>1051285</v>
      </c>
      <c r="K8" s="8">
        <v>248040</v>
      </c>
      <c r="L8" s="8">
        <v>645330</v>
      </c>
      <c r="M8" s="8">
        <v>2609982</v>
      </c>
    </row>
    <row r="9" spans="2:13" ht="22.5" customHeight="1">
      <c r="B9" s="29" t="s">
        <v>16</v>
      </c>
      <c r="C9" s="6">
        <v>0</v>
      </c>
      <c r="D9" s="6">
        <v>170273</v>
      </c>
      <c r="E9" s="6">
        <v>106436</v>
      </c>
      <c r="F9" s="6">
        <v>273540</v>
      </c>
      <c r="G9" s="6">
        <v>0</v>
      </c>
      <c r="H9" s="6">
        <v>324548</v>
      </c>
      <c r="I9" s="6">
        <v>5168</v>
      </c>
      <c r="J9" s="6">
        <v>775066</v>
      </c>
      <c r="K9" s="6">
        <v>150072</v>
      </c>
      <c r="L9" s="6">
        <v>932304</v>
      </c>
      <c r="M9" s="15">
        <v>2737407</v>
      </c>
    </row>
    <row r="10" spans="2:13" ht="22.5" customHeight="1">
      <c r="B10" s="29" t="s">
        <v>17</v>
      </c>
      <c r="C10" s="6">
        <v>0</v>
      </c>
      <c r="D10" s="6">
        <v>50146</v>
      </c>
      <c r="E10" s="6">
        <v>3874</v>
      </c>
      <c r="F10" s="6">
        <v>250033</v>
      </c>
      <c r="G10" s="6">
        <v>0</v>
      </c>
      <c r="H10" s="6">
        <v>67210</v>
      </c>
      <c r="I10" s="6">
        <v>18777</v>
      </c>
      <c r="J10" s="6">
        <v>1440054</v>
      </c>
      <c r="K10" s="6">
        <v>146248</v>
      </c>
      <c r="L10" s="6">
        <v>700042</v>
      </c>
      <c r="M10" s="6">
        <v>2676384</v>
      </c>
    </row>
    <row r="11" spans="2:13" ht="22.5" customHeight="1">
      <c r="B11" s="29" t="s">
        <v>18</v>
      </c>
      <c r="C11" s="6">
        <v>0</v>
      </c>
      <c r="D11" s="6">
        <v>375598</v>
      </c>
      <c r="E11" s="6">
        <v>143337</v>
      </c>
      <c r="F11" s="6">
        <v>235880</v>
      </c>
      <c r="G11" s="6">
        <v>1103</v>
      </c>
      <c r="H11" s="6">
        <v>475695</v>
      </c>
      <c r="I11" s="6">
        <v>64942</v>
      </c>
      <c r="J11" s="6">
        <v>2122361</v>
      </c>
      <c r="K11" s="6">
        <v>266412</v>
      </c>
      <c r="L11" s="6">
        <v>1208892</v>
      </c>
      <c r="M11" s="15">
        <v>4994220</v>
      </c>
    </row>
    <row r="12" spans="2:13" ht="22.5" customHeight="1">
      <c r="B12" s="29" t="s">
        <v>19</v>
      </c>
      <c r="C12" s="6">
        <v>0</v>
      </c>
      <c r="D12" s="6">
        <v>99626</v>
      </c>
      <c r="E12" s="6">
        <v>81894</v>
      </c>
      <c r="F12" s="6">
        <v>126530</v>
      </c>
      <c r="G12" s="6">
        <v>0</v>
      </c>
      <c r="H12" s="6">
        <v>65405</v>
      </c>
      <c r="I12" s="6">
        <v>7365</v>
      </c>
      <c r="J12" s="6">
        <v>465769</v>
      </c>
      <c r="K12" s="6">
        <v>80496</v>
      </c>
      <c r="L12" s="6">
        <v>248934</v>
      </c>
      <c r="M12" s="6">
        <v>1176019</v>
      </c>
    </row>
    <row r="13" spans="2:13" ht="22.5" customHeight="1">
      <c r="B13" s="29" t="s">
        <v>20</v>
      </c>
      <c r="C13" s="6">
        <v>0</v>
      </c>
      <c r="D13" s="6">
        <v>61994</v>
      </c>
      <c r="E13" s="6">
        <v>27782</v>
      </c>
      <c r="F13" s="6">
        <v>105241</v>
      </c>
      <c r="G13" s="6">
        <v>0</v>
      </c>
      <c r="H13" s="6">
        <v>39018</v>
      </c>
      <c r="I13" s="6">
        <v>6169</v>
      </c>
      <c r="J13" s="6">
        <v>39579</v>
      </c>
      <c r="K13" s="6">
        <v>25767</v>
      </c>
      <c r="L13" s="6">
        <v>22384</v>
      </c>
      <c r="M13" s="6">
        <v>327934</v>
      </c>
    </row>
    <row r="14" spans="2:13" ht="22.5" customHeight="1">
      <c r="B14" s="29" t="s">
        <v>21</v>
      </c>
      <c r="C14" s="6">
        <v>0</v>
      </c>
      <c r="D14" s="6">
        <v>53962</v>
      </c>
      <c r="E14" s="6">
        <v>113654</v>
      </c>
      <c r="F14" s="6">
        <v>1873846</v>
      </c>
      <c r="G14" s="6">
        <v>6097</v>
      </c>
      <c r="H14" s="6">
        <v>53667</v>
      </c>
      <c r="I14" s="6">
        <v>3688</v>
      </c>
      <c r="J14" s="6">
        <v>1129355</v>
      </c>
      <c r="K14" s="6">
        <v>66769</v>
      </c>
      <c r="L14" s="6">
        <v>831630</v>
      </c>
      <c r="M14" s="6">
        <v>4132668</v>
      </c>
    </row>
    <row r="15" spans="2:13" ht="22.5" customHeight="1">
      <c r="B15" s="29" t="s">
        <v>22</v>
      </c>
      <c r="C15" s="6">
        <v>0</v>
      </c>
      <c r="D15" s="6">
        <v>47697</v>
      </c>
      <c r="E15" s="6">
        <v>25855</v>
      </c>
      <c r="F15" s="6">
        <v>36802</v>
      </c>
      <c r="G15" s="6">
        <v>0</v>
      </c>
      <c r="H15" s="6">
        <v>38904</v>
      </c>
      <c r="I15" s="6">
        <v>0</v>
      </c>
      <c r="J15" s="6">
        <v>139583</v>
      </c>
      <c r="K15" s="6">
        <v>31375</v>
      </c>
      <c r="L15" s="6">
        <v>350835</v>
      </c>
      <c r="M15" s="6">
        <v>671051</v>
      </c>
    </row>
    <row r="16" spans="2:13" ht="22.5" customHeight="1">
      <c r="B16" s="28" t="s">
        <v>23</v>
      </c>
      <c r="C16" s="8">
        <v>0</v>
      </c>
      <c r="D16" s="8">
        <v>105459</v>
      </c>
      <c r="E16" s="8">
        <v>14285</v>
      </c>
      <c r="F16" s="8">
        <v>76642</v>
      </c>
      <c r="G16" s="8">
        <v>0</v>
      </c>
      <c r="H16" s="8">
        <v>92448</v>
      </c>
      <c r="I16" s="8">
        <v>318610</v>
      </c>
      <c r="J16" s="8">
        <v>338727</v>
      </c>
      <c r="K16" s="8">
        <v>45012</v>
      </c>
      <c r="L16" s="8">
        <v>96792</v>
      </c>
      <c r="M16" s="8">
        <v>1087975</v>
      </c>
    </row>
    <row r="17" spans="2:13" ht="22.5" customHeight="1">
      <c r="B17" s="29" t="s">
        <v>43</v>
      </c>
      <c r="C17" s="6">
        <v>0</v>
      </c>
      <c r="D17" s="6">
        <v>125886</v>
      </c>
      <c r="E17" s="6">
        <v>874341</v>
      </c>
      <c r="F17" s="6">
        <v>43826</v>
      </c>
      <c r="G17" s="6">
        <v>0</v>
      </c>
      <c r="H17" s="6">
        <v>24946</v>
      </c>
      <c r="I17" s="6">
        <v>0</v>
      </c>
      <c r="J17" s="6">
        <v>375076</v>
      </c>
      <c r="K17" s="6">
        <v>26891</v>
      </c>
      <c r="L17" s="6">
        <v>550991</v>
      </c>
      <c r="M17" s="6">
        <v>2021957</v>
      </c>
    </row>
    <row r="18" spans="2:13" ht="22.5" customHeight="1">
      <c r="B18" s="29" t="s">
        <v>44</v>
      </c>
      <c r="C18" s="6">
        <v>0</v>
      </c>
      <c r="D18" s="6">
        <v>2112928</v>
      </c>
      <c r="E18" s="6">
        <v>37891</v>
      </c>
      <c r="F18" s="6">
        <v>33773</v>
      </c>
      <c r="G18" s="6">
        <v>0</v>
      </c>
      <c r="H18" s="6">
        <v>62425</v>
      </c>
      <c r="I18" s="6">
        <v>2576</v>
      </c>
      <c r="J18" s="6">
        <v>450488</v>
      </c>
      <c r="K18" s="6">
        <v>243312</v>
      </c>
      <c r="L18" s="6">
        <v>133597</v>
      </c>
      <c r="M18" s="6">
        <v>3076990</v>
      </c>
    </row>
    <row r="19" spans="2:13" ht="22.5" customHeight="1">
      <c r="B19" s="30" t="s">
        <v>45</v>
      </c>
      <c r="C19" s="7">
        <v>0</v>
      </c>
      <c r="D19" s="7">
        <v>866306</v>
      </c>
      <c r="E19" s="7">
        <v>103939</v>
      </c>
      <c r="F19" s="7">
        <v>166035</v>
      </c>
      <c r="G19" s="7">
        <v>0</v>
      </c>
      <c r="H19" s="7">
        <v>131445</v>
      </c>
      <c r="I19" s="7">
        <v>5220</v>
      </c>
      <c r="J19" s="7">
        <v>922188</v>
      </c>
      <c r="K19" s="7">
        <v>19856</v>
      </c>
      <c r="L19" s="7">
        <v>951575</v>
      </c>
      <c r="M19" s="7">
        <v>3166564</v>
      </c>
    </row>
    <row r="20" spans="2:13" ht="22.5" customHeight="1">
      <c r="B20" s="29" t="s">
        <v>24</v>
      </c>
      <c r="C20" s="6">
        <v>0</v>
      </c>
      <c r="D20" s="6">
        <v>4159</v>
      </c>
      <c r="E20" s="6">
        <v>0</v>
      </c>
      <c r="F20" s="6">
        <v>0</v>
      </c>
      <c r="G20" s="6">
        <v>0</v>
      </c>
      <c r="H20" s="6">
        <v>0</v>
      </c>
      <c r="I20" s="6">
        <v>2262</v>
      </c>
      <c r="J20" s="6">
        <v>60816</v>
      </c>
      <c r="K20" s="6">
        <v>11409</v>
      </c>
      <c r="L20" s="6">
        <v>16034</v>
      </c>
      <c r="M20" s="6">
        <v>94680</v>
      </c>
    </row>
    <row r="21" spans="2:13" ht="22.5" customHeight="1">
      <c r="B21" s="29" t="s">
        <v>25</v>
      </c>
      <c r="C21" s="6">
        <v>0</v>
      </c>
      <c r="D21" s="6">
        <v>29249</v>
      </c>
      <c r="E21" s="6">
        <v>123</v>
      </c>
      <c r="F21" s="6">
        <v>47476</v>
      </c>
      <c r="G21" s="6">
        <v>0</v>
      </c>
      <c r="H21" s="6">
        <v>79162</v>
      </c>
      <c r="I21" s="6">
        <v>0</v>
      </c>
      <c r="J21" s="6">
        <v>99248</v>
      </c>
      <c r="K21" s="6">
        <v>13841</v>
      </c>
      <c r="L21" s="6">
        <v>79150</v>
      </c>
      <c r="M21" s="6">
        <v>348249</v>
      </c>
    </row>
    <row r="22" spans="2:13" ht="22.5" customHeight="1">
      <c r="B22" s="29" t="s">
        <v>26</v>
      </c>
      <c r="C22" s="6">
        <v>0</v>
      </c>
      <c r="D22" s="6">
        <v>15405</v>
      </c>
      <c r="E22" s="6">
        <v>41760</v>
      </c>
      <c r="F22" s="6">
        <v>74299</v>
      </c>
      <c r="G22" s="6">
        <v>0</v>
      </c>
      <c r="H22" s="6">
        <v>98591</v>
      </c>
      <c r="I22" s="6">
        <v>5746</v>
      </c>
      <c r="J22" s="6">
        <v>315556</v>
      </c>
      <c r="K22" s="6">
        <v>25286</v>
      </c>
      <c r="L22" s="6">
        <v>122014</v>
      </c>
      <c r="M22" s="6">
        <v>698657</v>
      </c>
    </row>
    <row r="23" spans="2:13" ht="22.5" customHeight="1">
      <c r="B23" s="29" t="s">
        <v>27</v>
      </c>
      <c r="C23" s="6">
        <v>0</v>
      </c>
      <c r="D23" s="6">
        <v>0</v>
      </c>
      <c r="E23" s="6">
        <v>50677</v>
      </c>
      <c r="F23" s="6">
        <v>265</v>
      </c>
      <c r="G23" s="6">
        <v>0</v>
      </c>
      <c r="H23" s="6">
        <v>0</v>
      </c>
      <c r="I23" s="6">
        <v>0</v>
      </c>
      <c r="J23" s="6">
        <v>26165</v>
      </c>
      <c r="K23" s="6">
        <v>11110</v>
      </c>
      <c r="L23" s="6">
        <v>89021</v>
      </c>
      <c r="M23" s="6">
        <v>177238</v>
      </c>
    </row>
    <row r="24" spans="2:13" ht="22.5" customHeight="1">
      <c r="B24" s="29" t="s">
        <v>28</v>
      </c>
      <c r="C24" s="6">
        <v>0</v>
      </c>
      <c r="D24" s="6">
        <v>42398</v>
      </c>
      <c r="E24" s="6">
        <v>169606</v>
      </c>
      <c r="F24" s="6">
        <v>6226</v>
      </c>
      <c r="G24" s="6">
        <v>0</v>
      </c>
      <c r="H24" s="6">
        <v>5725</v>
      </c>
      <c r="I24" s="6">
        <v>0</v>
      </c>
      <c r="J24" s="6">
        <v>425937</v>
      </c>
      <c r="K24" s="6">
        <v>37854</v>
      </c>
      <c r="L24" s="6">
        <v>60144</v>
      </c>
      <c r="M24" s="15">
        <v>747890</v>
      </c>
    </row>
    <row r="25" spans="2:13" ht="22.5" customHeight="1">
      <c r="B25" s="28" t="s">
        <v>29</v>
      </c>
      <c r="C25" s="8">
        <v>0</v>
      </c>
      <c r="D25" s="8">
        <v>39904</v>
      </c>
      <c r="E25" s="8">
        <v>89015</v>
      </c>
      <c r="F25" s="8">
        <v>46795</v>
      </c>
      <c r="G25" s="8">
        <v>0</v>
      </c>
      <c r="H25" s="8">
        <v>44616</v>
      </c>
      <c r="I25" s="8">
        <v>8322</v>
      </c>
      <c r="J25" s="8">
        <v>267090</v>
      </c>
      <c r="K25" s="8">
        <v>97605</v>
      </c>
      <c r="L25" s="8">
        <v>3858</v>
      </c>
      <c r="M25" s="8">
        <v>597205</v>
      </c>
    </row>
    <row r="26" spans="2:13" ht="22.5" customHeight="1">
      <c r="B26" s="29" t="s">
        <v>30</v>
      </c>
      <c r="C26" s="6">
        <v>0</v>
      </c>
      <c r="D26" s="6">
        <v>4980</v>
      </c>
      <c r="E26" s="6">
        <v>109018</v>
      </c>
      <c r="F26" s="6">
        <v>708</v>
      </c>
      <c r="G26" s="6">
        <v>0</v>
      </c>
      <c r="H26" s="6">
        <v>81105</v>
      </c>
      <c r="I26" s="6">
        <v>890</v>
      </c>
      <c r="J26" s="6">
        <v>336393</v>
      </c>
      <c r="K26" s="6">
        <v>3541</v>
      </c>
      <c r="L26" s="6">
        <v>23383</v>
      </c>
      <c r="M26" s="6">
        <v>560018</v>
      </c>
    </row>
    <row r="27" spans="2:13" ht="22.5" customHeight="1">
      <c r="B27" s="28" t="s">
        <v>31</v>
      </c>
      <c r="C27" s="8">
        <v>0</v>
      </c>
      <c r="D27" s="8">
        <v>11445</v>
      </c>
      <c r="E27" s="8">
        <v>33019</v>
      </c>
      <c r="F27" s="8">
        <v>28193</v>
      </c>
      <c r="G27" s="8">
        <v>0</v>
      </c>
      <c r="H27" s="8">
        <v>159886</v>
      </c>
      <c r="I27" s="8">
        <v>48580</v>
      </c>
      <c r="J27" s="8">
        <v>149111</v>
      </c>
      <c r="K27" s="8">
        <v>38345</v>
      </c>
      <c r="L27" s="8">
        <v>23977</v>
      </c>
      <c r="M27" s="8">
        <v>492556</v>
      </c>
    </row>
    <row r="28" spans="2:13" ht="22.5" customHeight="1">
      <c r="B28" s="29" t="s">
        <v>32</v>
      </c>
      <c r="C28" s="6">
        <v>0</v>
      </c>
      <c r="D28" s="6">
        <v>4798</v>
      </c>
      <c r="E28" s="6">
        <v>11652</v>
      </c>
      <c r="F28" s="6">
        <v>5277</v>
      </c>
      <c r="G28" s="6">
        <v>0</v>
      </c>
      <c r="H28" s="6">
        <v>31356</v>
      </c>
      <c r="I28" s="6">
        <v>388</v>
      </c>
      <c r="J28" s="6">
        <v>290760</v>
      </c>
      <c r="K28" s="6">
        <v>7641</v>
      </c>
      <c r="L28" s="6">
        <v>20951</v>
      </c>
      <c r="M28" s="6">
        <v>372823</v>
      </c>
    </row>
    <row r="29" spans="2:13" ht="22.5" customHeight="1">
      <c r="B29" s="29" t="s">
        <v>33</v>
      </c>
      <c r="C29" s="6">
        <v>0</v>
      </c>
      <c r="D29" s="6">
        <v>1467</v>
      </c>
      <c r="E29" s="6">
        <v>3947</v>
      </c>
      <c r="F29" s="6">
        <v>12533</v>
      </c>
      <c r="G29" s="6">
        <v>0</v>
      </c>
      <c r="H29" s="6">
        <v>140151</v>
      </c>
      <c r="I29" s="6">
        <v>0</v>
      </c>
      <c r="J29" s="6">
        <v>105341</v>
      </c>
      <c r="K29" s="6">
        <v>6586</v>
      </c>
      <c r="L29" s="6">
        <v>144883</v>
      </c>
      <c r="M29" s="6">
        <v>414908</v>
      </c>
    </row>
    <row r="30" spans="2:13" ht="22.5" customHeight="1">
      <c r="B30" s="29" t="s">
        <v>46</v>
      </c>
      <c r="C30" s="6">
        <v>0</v>
      </c>
      <c r="D30" s="6">
        <v>16567</v>
      </c>
      <c r="E30" s="6">
        <v>91976</v>
      </c>
      <c r="F30" s="6">
        <v>0</v>
      </c>
      <c r="G30" s="6">
        <v>0</v>
      </c>
      <c r="H30" s="6">
        <v>142871</v>
      </c>
      <c r="I30" s="6">
        <v>158330</v>
      </c>
      <c r="J30" s="6">
        <v>264637</v>
      </c>
      <c r="K30" s="6">
        <v>73535</v>
      </c>
      <c r="L30" s="6">
        <v>62455</v>
      </c>
      <c r="M30" s="6">
        <v>810371</v>
      </c>
    </row>
    <row r="31" spans="2:13" ht="22.5" customHeight="1">
      <c r="B31" s="28" t="s">
        <v>47</v>
      </c>
      <c r="C31" s="8">
        <v>0</v>
      </c>
      <c r="D31" s="8">
        <v>26222</v>
      </c>
      <c r="E31" s="8">
        <v>6242</v>
      </c>
      <c r="F31" s="8">
        <v>52246</v>
      </c>
      <c r="G31" s="8">
        <v>0</v>
      </c>
      <c r="H31" s="8">
        <v>48431</v>
      </c>
      <c r="I31" s="8">
        <v>112</v>
      </c>
      <c r="J31" s="8">
        <v>130643</v>
      </c>
      <c r="K31" s="8">
        <v>437215</v>
      </c>
      <c r="L31" s="8">
        <v>168143</v>
      </c>
      <c r="M31" s="8">
        <v>869254</v>
      </c>
    </row>
    <row r="32" spans="2:13" ht="22.5" customHeight="1">
      <c r="B32" s="28" t="s">
        <v>48</v>
      </c>
      <c r="C32" s="8">
        <v>0</v>
      </c>
      <c r="D32" s="8">
        <v>30549</v>
      </c>
      <c r="E32" s="8">
        <v>1687</v>
      </c>
      <c r="F32" s="8">
        <v>126537</v>
      </c>
      <c r="G32" s="8">
        <v>0</v>
      </c>
      <c r="H32" s="8">
        <v>97364</v>
      </c>
      <c r="I32" s="8">
        <v>5386</v>
      </c>
      <c r="J32" s="8">
        <v>196973</v>
      </c>
      <c r="K32" s="8">
        <v>17608</v>
      </c>
      <c r="L32" s="8">
        <v>63009</v>
      </c>
      <c r="M32" s="8">
        <v>539113</v>
      </c>
    </row>
    <row r="33" spans="2:13" ht="22.5" customHeight="1">
      <c r="B33" s="29" t="s">
        <v>34</v>
      </c>
      <c r="C33" s="6">
        <v>0</v>
      </c>
      <c r="D33" s="6">
        <v>35448</v>
      </c>
      <c r="E33" s="6">
        <v>0</v>
      </c>
      <c r="F33" s="6">
        <v>0</v>
      </c>
      <c r="G33" s="6">
        <v>0</v>
      </c>
      <c r="H33" s="6">
        <v>13719</v>
      </c>
      <c r="I33" s="6">
        <v>1561</v>
      </c>
      <c r="J33" s="6">
        <v>67626</v>
      </c>
      <c r="K33" s="6">
        <v>20538</v>
      </c>
      <c r="L33" s="6">
        <v>13833</v>
      </c>
      <c r="M33" s="6">
        <v>152725</v>
      </c>
    </row>
    <row r="34" spans="2:13" ht="22.5" customHeight="1">
      <c r="B34" s="28" t="s">
        <v>35</v>
      </c>
      <c r="C34" s="8">
        <v>0</v>
      </c>
      <c r="D34" s="8">
        <v>112501</v>
      </c>
      <c r="E34" s="8">
        <v>39193</v>
      </c>
      <c r="F34" s="8">
        <v>0</v>
      </c>
      <c r="G34" s="8">
        <v>0</v>
      </c>
      <c r="H34" s="8">
        <v>22767</v>
      </c>
      <c r="I34" s="8">
        <v>0</v>
      </c>
      <c r="J34" s="8">
        <v>170396</v>
      </c>
      <c r="K34" s="8">
        <v>14632</v>
      </c>
      <c r="L34" s="8">
        <v>22821</v>
      </c>
      <c r="M34" s="8">
        <v>382310</v>
      </c>
    </row>
    <row r="35" spans="2:13" ht="22.5" customHeight="1">
      <c r="B35" s="31" t="s">
        <v>36</v>
      </c>
      <c r="C35" s="12">
        <f>SUM(C6:C19)</f>
        <v>0</v>
      </c>
      <c r="D35" s="12">
        <f aca="true" t="shared" si="0" ref="D35:M35">SUM(D6:D19)</f>
        <v>5668802</v>
      </c>
      <c r="E35" s="12">
        <f t="shared" si="0"/>
        <v>2307679</v>
      </c>
      <c r="F35" s="12">
        <f t="shared" si="0"/>
        <v>3938917</v>
      </c>
      <c r="G35" s="12">
        <f t="shared" si="0"/>
        <v>24579</v>
      </c>
      <c r="H35" s="12">
        <f t="shared" si="0"/>
        <v>2646142</v>
      </c>
      <c r="I35" s="12">
        <f t="shared" si="0"/>
        <v>1507501</v>
      </c>
      <c r="J35" s="12">
        <f t="shared" si="0"/>
        <v>17346061</v>
      </c>
      <c r="K35" s="12">
        <f t="shared" si="0"/>
        <v>3164967</v>
      </c>
      <c r="L35" s="12">
        <f t="shared" si="0"/>
        <v>8519460</v>
      </c>
      <c r="M35" s="12">
        <f t="shared" si="0"/>
        <v>45224108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375092</v>
      </c>
      <c r="E36" s="12">
        <f t="shared" si="1"/>
        <v>647915</v>
      </c>
      <c r="F36" s="12">
        <f t="shared" si="1"/>
        <v>400555</v>
      </c>
      <c r="G36" s="12">
        <f t="shared" si="1"/>
        <v>0</v>
      </c>
      <c r="H36" s="12">
        <f t="shared" si="1"/>
        <v>965744</v>
      </c>
      <c r="I36" s="12">
        <f t="shared" si="1"/>
        <v>231577</v>
      </c>
      <c r="J36" s="12">
        <f t="shared" si="1"/>
        <v>2906692</v>
      </c>
      <c r="K36" s="12">
        <f t="shared" si="1"/>
        <v>816746</v>
      </c>
      <c r="L36" s="12">
        <f t="shared" si="1"/>
        <v>913676</v>
      </c>
      <c r="M36" s="12">
        <f t="shared" si="1"/>
        <v>7257997</v>
      </c>
    </row>
    <row r="37" spans="2:13" ht="22.5" customHeight="1">
      <c r="B37" s="31" t="s">
        <v>38</v>
      </c>
      <c r="C37" s="12">
        <f aca="true" t="shared" si="2" ref="C37:M37">SUM(C6:C34)</f>
        <v>0</v>
      </c>
      <c r="D37" s="12">
        <f t="shared" si="2"/>
        <v>6043894</v>
      </c>
      <c r="E37" s="12">
        <f t="shared" si="2"/>
        <v>2955594</v>
      </c>
      <c r="F37" s="12">
        <f t="shared" si="2"/>
        <v>4339472</v>
      </c>
      <c r="G37" s="12">
        <f t="shared" si="2"/>
        <v>24579</v>
      </c>
      <c r="H37" s="12">
        <f t="shared" si="2"/>
        <v>3611886</v>
      </c>
      <c r="I37" s="12">
        <f t="shared" si="2"/>
        <v>1739078</v>
      </c>
      <c r="J37" s="12">
        <f t="shared" si="2"/>
        <v>20252753</v>
      </c>
      <c r="K37" s="12">
        <f t="shared" si="2"/>
        <v>3981713</v>
      </c>
      <c r="L37" s="12">
        <f t="shared" si="2"/>
        <v>9433136</v>
      </c>
      <c r="M37" s="12">
        <f t="shared" si="2"/>
        <v>52482105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0</v>
      </c>
      <c r="D6" s="5">
        <v>108115</v>
      </c>
      <c r="E6" s="5">
        <v>86548</v>
      </c>
      <c r="F6" s="5">
        <v>224320</v>
      </c>
      <c r="G6" s="5">
        <v>5565</v>
      </c>
      <c r="H6" s="5">
        <v>1105262</v>
      </c>
      <c r="I6" s="5">
        <v>216506</v>
      </c>
      <c r="J6" s="5">
        <v>3898909</v>
      </c>
      <c r="K6" s="5">
        <v>61432</v>
      </c>
      <c r="L6" s="5">
        <v>385868</v>
      </c>
      <c r="M6" s="5">
        <v>6092525</v>
      </c>
    </row>
    <row r="7" spans="2:13" ht="22.5" customHeight="1">
      <c r="B7" s="28" t="s">
        <v>14</v>
      </c>
      <c r="C7" s="8">
        <v>0</v>
      </c>
      <c r="D7" s="8">
        <v>1863249</v>
      </c>
      <c r="E7" s="8">
        <v>291593</v>
      </c>
      <c r="F7" s="8">
        <v>356068</v>
      </c>
      <c r="G7" s="8">
        <v>0</v>
      </c>
      <c r="H7" s="8">
        <v>208889</v>
      </c>
      <c r="I7" s="8">
        <v>430189</v>
      </c>
      <c r="J7" s="8">
        <v>4161693</v>
      </c>
      <c r="K7" s="8">
        <v>610462</v>
      </c>
      <c r="L7" s="8">
        <v>911140</v>
      </c>
      <c r="M7" s="8">
        <v>8833283</v>
      </c>
    </row>
    <row r="8" spans="2:13" ht="22.5" customHeight="1">
      <c r="B8" s="28" t="s">
        <v>15</v>
      </c>
      <c r="C8" s="8">
        <v>0</v>
      </c>
      <c r="D8" s="8">
        <v>55267</v>
      </c>
      <c r="E8" s="8">
        <v>57009</v>
      </c>
      <c r="F8" s="8">
        <v>39849</v>
      </c>
      <c r="G8" s="8">
        <v>0</v>
      </c>
      <c r="H8" s="8">
        <v>74202</v>
      </c>
      <c r="I8" s="8">
        <v>160925</v>
      </c>
      <c r="J8" s="8">
        <v>1921398</v>
      </c>
      <c r="K8" s="8">
        <v>100663</v>
      </c>
      <c r="L8" s="8">
        <v>458981</v>
      </c>
      <c r="M8" s="8">
        <v>2874087</v>
      </c>
    </row>
    <row r="9" spans="2:13" ht="22.5" customHeight="1">
      <c r="B9" s="29" t="s">
        <v>16</v>
      </c>
      <c r="C9" s="6">
        <v>0</v>
      </c>
      <c r="D9" s="6">
        <v>78030</v>
      </c>
      <c r="E9" s="6">
        <v>240441</v>
      </c>
      <c r="F9" s="6">
        <v>552076</v>
      </c>
      <c r="G9" s="6">
        <v>0</v>
      </c>
      <c r="H9" s="6">
        <v>221690</v>
      </c>
      <c r="I9" s="6">
        <v>19803</v>
      </c>
      <c r="J9" s="6">
        <v>1190417</v>
      </c>
      <c r="K9" s="6">
        <v>109209</v>
      </c>
      <c r="L9" s="6">
        <v>669693</v>
      </c>
      <c r="M9" s="15">
        <v>3081359</v>
      </c>
    </row>
    <row r="10" spans="2:13" ht="22.5" customHeight="1">
      <c r="B10" s="29" t="s">
        <v>17</v>
      </c>
      <c r="C10" s="6">
        <v>0</v>
      </c>
      <c r="D10" s="6">
        <v>491294</v>
      </c>
      <c r="E10" s="6">
        <v>53293</v>
      </c>
      <c r="F10" s="6">
        <v>97116</v>
      </c>
      <c r="G10" s="6">
        <v>12921</v>
      </c>
      <c r="H10" s="6">
        <v>73493</v>
      </c>
      <c r="I10" s="6">
        <v>3858</v>
      </c>
      <c r="J10" s="6">
        <v>2025274</v>
      </c>
      <c r="K10" s="6">
        <v>785503</v>
      </c>
      <c r="L10" s="6">
        <v>527944</v>
      </c>
      <c r="M10" s="6">
        <v>4070696</v>
      </c>
    </row>
    <row r="11" spans="2:13" ht="22.5" customHeight="1">
      <c r="B11" s="29" t="s">
        <v>18</v>
      </c>
      <c r="C11" s="6">
        <v>0</v>
      </c>
      <c r="D11" s="6">
        <v>462532</v>
      </c>
      <c r="E11" s="6">
        <v>40416</v>
      </c>
      <c r="F11" s="6">
        <v>403519</v>
      </c>
      <c r="G11" s="6">
        <v>0</v>
      </c>
      <c r="H11" s="6">
        <v>485167</v>
      </c>
      <c r="I11" s="6">
        <v>243876</v>
      </c>
      <c r="J11" s="6">
        <v>1782385</v>
      </c>
      <c r="K11" s="6">
        <v>273107</v>
      </c>
      <c r="L11" s="6">
        <v>1149093</v>
      </c>
      <c r="M11" s="15">
        <v>4920869</v>
      </c>
    </row>
    <row r="12" spans="2:13" ht="22.5" customHeight="1">
      <c r="B12" s="29" t="s">
        <v>19</v>
      </c>
      <c r="C12" s="6">
        <v>0</v>
      </c>
      <c r="D12" s="6">
        <v>117986</v>
      </c>
      <c r="E12" s="6">
        <v>34875</v>
      </c>
      <c r="F12" s="6">
        <v>0</v>
      </c>
      <c r="G12" s="6">
        <v>0</v>
      </c>
      <c r="H12" s="6">
        <v>10744</v>
      </c>
      <c r="I12" s="6">
        <v>14652</v>
      </c>
      <c r="J12" s="6">
        <v>1182014</v>
      </c>
      <c r="K12" s="6">
        <v>40867</v>
      </c>
      <c r="L12" s="6">
        <v>188163</v>
      </c>
      <c r="M12" s="6">
        <v>1589301</v>
      </c>
    </row>
    <row r="13" spans="2:13" ht="22.5" customHeight="1">
      <c r="B13" s="29" t="s">
        <v>20</v>
      </c>
      <c r="C13" s="6">
        <v>0</v>
      </c>
      <c r="D13" s="6">
        <v>50414</v>
      </c>
      <c r="E13" s="6">
        <v>27849</v>
      </c>
      <c r="F13" s="6">
        <v>188673</v>
      </c>
      <c r="G13" s="6">
        <v>0</v>
      </c>
      <c r="H13" s="6">
        <v>25521</v>
      </c>
      <c r="I13" s="6">
        <v>361533</v>
      </c>
      <c r="J13" s="6">
        <v>36748</v>
      </c>
      <c r="K13" s="6">
        <v>24639</v>
      </c>
      <c r="L13" s="6">
        <v>13354</v>
      </c>
      <c r="M13" s="6">
        <v>728731</v>
      </c>
    </row>
    <row r="14" spans="2:13" ht="22.5" customHeight="1">
      <c r="B14" s="29" t="s">
        <v>21</v>
      </c>
      <c r="C14" s="6">
        <v>0</v>
      </c>
      <c r="D14" s="6">
        <v>43425</v>
      </c>
      <c r="E14" s="6">
        <v>123462</v>
      </c>
      <c r="F14" s="6">
        <v>296304</v>
      </c>
      <c r="G14" s="6">
        <v>3163</v>
      </c>
      <c r="H14" s="6">
        <v>57710</v>
      </c>
      <c r="I14" s="6">
        <v>294</v>
      </c>
      <c r="J14" s="6">
        <v>1083853</v>
      </c>
      <c r="K14" s="6">
        <v>72377</v>
      </c>
      <c r="L14" s="6">
        <v>207903</v>
      </c>
      <c r="M14" s="6">
        <v>1888491</v>
      </c>
    </row>
    <row r="15" spans="2:13" ht="22.5" customHeight="1">
      <c r="B15" s="29" t="s">
        <v>22</v>
      </c>
      <c r="C15" s="6">
        <v>0</v>
      </c>
      <c r="D15" s="6">
        <v>19653</v>
      </c>
      <c r="E15" s="6">
        <v>4539</v>
      </c>
      <c r="F15" s="6">
        <v>19313</v>
      </c>
      <c r="G15" s="6">
        <v>0</v>
      </c>
      <c r="H15" s="6">
        <v>51128</v>
      </c>
      <c r="I15" s="6">
        <v>8130</v>
      </c>
      <c r="J15" s="6">
        <v>120503</v>
      </c>
      <c r="K15" s="6">
        <v>17030</v>
      </c>
      <c r="L15" s="6">
        <v>164937</v>
      </c>
      <c r="M15" s="6">
        <v>405233</v>
      </c>
    </row>
    <row r="16" spans="2:13" ht="22.5" customHeight="1">
      <c r="B16" s="28" t="s">
        <v>23</v>
      </c>
      <c r="C16" s="8">
        <v>0</v>
      </c>
      <c r="D16" s="8">
        <v>153545</v>
      </c>
      <c r="E16" s="8">
        <v>40297</v>
      </c>
      <c r="F16" s="8">
        <v>77384</v>
      </c>
      <c r="G16" s="8">
        <v>0</v>
      </c>
      <c r="H16" s="8">
        <v>213696</v>
      </c>
      <c r="I16" s="8">
        <v>41239</v>
      </c>
      <c r="J16" s="8">
        <v>325156</v>
      </c>
      <c r="K16" s="8">
        <v>21972</v>
      </c>
      <c r="L16" s="8">
        <v>81682</v>
      </c>
      <c r="M16" s="8">
        <v>954971</v>
      </c>
    </row>
    <row r="17" spans="2:13" ht="22.5" customHeight="1">
      <c r="B17" s="29" t="s">
        <v>43</v>
      </c>
      <c r="C17" s="6">
        <v>0</v>
      </c>
      <c r="D17" s="6">
        <v>66378</v>
      </c>
      <c r="E17" s="6">
        <v>670904</v>
      </c>
      <c r="F17" s="6">
        <v>101932</v>
      </c>
      <c r="G17" s="6">
        <v>0</v>
      </c>
      <c r="H17" s="6">
        <v>51953</v>
      </c>
      <c r="I17" s="6">
        <v>0</v>
      </c>
      <c r="J17" s="6">
        <v>899161</v>
      </c>
      <c r="K17" s="6">
        <v>31381</v>
      </c>
      <c r="L17" s="6">
        <v>195996</v>
      </c>
      <c r="M17" s="6">
        <v>2017705</v>
      </c>
    </row>
    <row r="18" spans="2:13" ht="22.5" customHeight="1">
      <c r="B18" s="29" t="s">
        <v>44</v>
      </c>
      <c r="C18" s="6">
        <v>0</v>
      </c>
      <c r="D18" s="6">
        <v>1872641</v>
      </c>
      <c r="E18" s="6">
        <v>20152</v>
      </c>
      <c r="F18" s="6">
        <v>53580</v>
      </c>
      <c r="G18" s="6">
        <v>0</v>
      </c>
      <c r="H18" s="6">
        <v>50985</v>
      </c>
      <c r="I18" s="6">
        <v>1614</v>
      </c>
      <c r="J18" s="6">
        <v>514333</v>
      </c>
      <c r="K18" s="6">
        <v>22197</v>
      </c>
      <c r="L18" s="6">
        <v>243210</v>
      </c>
      <c r="M18" s="6">
        <v>2778712</v>
      </c>
    </row>
    <row r="19" spans="2:13" ht="22.5" customHeight="1">
      <c r="B19" s="30" t="s">
        <v>45</v>
      </c>
      <c r="C19" s="7">
        <v>179</v>
      </c>
      <c r="D19" s="7">
        <v>210348</v>
      </c>
      <c r="E19" s="7">
        <v>57851</v>
      </c>
      <c r="F19" s="7">
        <v>212198</v>
      </c>
      <c r="G19" s="7">
        <v>0</v>
      </c>
      <c r="H19" s="7">
        <v>129771</v>
      </c>
      <c r="I19" s="7">
        <v>1634</v>
      </c>
      <c r="J19" s="7">
        <v>884650</v>
      </c>
      <c r="K19" s="7">
        <v>77915</v>
      </c>
      <c r="L19" s="7">
        <v>810618</v>
      </c>
      <c r="M19" s="7">
        <v>2385164</v>
      </c>
    </row>
    <row r="20" spans="2:13" ht="22.5" customHeight="1">
      <c r="B20" s="29" t="s">
        <v>24</v>
      </c>
      <c r="C20" s="6">
        <v>0</v>
      </c>
      <c r="D20" s="6">
        <v>8906</v>
      </c>
      <c r="E20" s="6">
        <v>2442</v>
      </c>
      <c r="F20" s="6">
        <v>0</v>
      </c>
      <c r="G20" s="6">
        <v>0</v>
      </c>
      <c r="H20" s="6">
        <v>9975</v>
      </c>
      <c r="I20" s="6">
        <v>1829</v>
      </c>
      <c r="J20" s="6">
        <v>161656</v>
      </c>
      <c r="K20" s="6">
        <v>11975</v>
      </c>
      <c r="L20" s="6">
        <v>9023</v>
      </c>
      <c r="M20" s="6">
        <v>205806</v>
      </c>
    </row>
    <row r="21" spans="2:13" ht="22.5" customHeight="1">
      <c r="B21" s="29" t="s">
        <v>25</v>
      </c>
      <c r="C21" s="6">
        <v>0</v>
      </c>
      <c r="D21" s="6">
        <v>5777</v>
      </c>
      <c r="E21" s="6">
        <v>297074</v>
      </c>
      <c r="F21" s="6">
        <v>3929</v>
      </c>
      <c r="G21" s="6">
        <v>0</v>
      </c>
      <c r="H21" s="6">
        <v>104129</v>
      </c>
      <c r="I21" s="6">
        <v>0</v>
      </c>
      <c r="J21" s="6">
        <v>108072</v>
      </c>
      <c r="K21" s="6">
        <v>1853</v>
      </c>
      <c r="L21" s="6">
        <v>128921</v>
      </c>
      <c r="M21" s="6">
        <v>649755</v>
      </c>
    </row>
    <row r="22" spans="2:13" ht="22.5" customHeight="1">
      <c r="B22" s="29" t="s">
        <v>26</v>
      </c>
      <c r="C22" s="6">
        <v>0</v>
      </c>
      <c r="D22" s="6">
        <v>1288</v>
      </c>
      <c r="E22" s="6">
        <v>0</v>
      </c>
      <c r="F22" s="6">
        <v>77673</v>
      </c>
      <c r="G22" s="6">
        <v>0</v>
      </c>
      <c r="H22" s="6">
        <v>115840</v>
      </c>
      <c r="I22" s="6">
        <v>6713</v>
      </c>
      <c r="J22" s="6">
        <v>335804</v>
      </c>
      <c r="K22" s="6">
        <v>106779</v>
      </c>
      <c r="L22" s="6">
        <v>903950</v>
      </c>
      <c r="M22" s="6">
        <v>1548047</v>
      </c>
    </row>
    <row r="23" spans="2:13" ht="22.5" customHeight="1">
      <c r="B23" s="29" t="s">
        <v>27</v>
      </c>
      <c r="C23" s="6">
        <v>0</v>
      </c>
      <c r="D23" s="6">
        <v>0</v>
      </c>
      <c r="E23" s="6">
        <v>3027</v>
      </c>
      <c r="F23" s="6">
        <v>26977</v>
      </c>
      <c r="G23" s="6">
        <v>0</v>
      </c>
      <c r="H23" s="6">
        <v>0</v>
      </c>
      <c r="I23" s="6">
        <v>0</v>
      </c>
      <c r="J23" s="6">
        <v>23583</v>
      </c>
      <c r="K23" s="6">
        <v>6955</v>
      </c>
      <c r="L23" s="6">
        <v>40349</v>
      </c>
      <c r="M23" s="6">
        <v>100891</v>
      </c>
    </row>
    <row r="24" spans="2:13" ht="22.5" customHeight="1">
      <c r="B24" s="29" t="s">
        <v>28</v>
      </c>
      <c r="C24" s="6">
        <v>0</v>
      </c>
      <c r="D24" s="6">
        <v>35870</v>
      </c>
      <c r="E24" s="6">
        <v>92865</v>
      </c>
      <c r="F24" s="6">
        <v>4896</v>
      </c>
      <c r="G24" s="6">
        <v>0</v>
      </c>
      <c r="H24" s="6">
        <v>14828</v>
      </c>
      <c r="I24" s="6">
        <v>0</v>
      </c>
      <c r="J24" s="6">
        <v>489591</v>
      </c>
      <c r="K24" s="6">
        <v>25223</v>
      </c>
      <c r="L24" s="6">
        <v>112490</v>
      </c>
      <c r="M24" s="15">
        <v>775763</v>
      </c>
    </row>
    <row r="25" spans="2:13" ht="22.5" customHeight="1">
      <c r="B25" s="28" t="s">
        <v>29</v>
      </c>
      <c r="C25" s="8">
        <v>0</v>
      </c>
      <c r="D25" s="8">
        <v>126597</v>
      </c>
      <c r="E25" s="8">
        <v>148311</v>
      </c>
      <c r="F25" s="8">
        <v>16380</v>
      </c>
      <c r="G25" s="8">
        <v>0</v>
      </c>
      <c r="H25" s="8">
        <v>31715</v>
      </c>
      <c r="I25" s="8">
        <v>6357</v>
      </c>
      <c r="J25" s="8">
        <v>281377</v>
      </c>
      <c r="K25" s="8">
        <v>594</v>
      </c>
      <c r="L25" s="8">
        <v>32499</v>
      </c>
      <c r="M25" s="8">
        <v>643830</v>
      </c>
    </row>
    <row r="26" spans="2:13" ht="22.5" customHeight="1">
      <c r="B26" s="29" t="s">
        <v>30</v>
      </c>
      <c r="C26" s="6">
        <v>0</v>
      </c>
      <c r="D26" s="6">
        <v>10432</v>
      </c>
      <c r="E26" s="6">
        <v>2530</v>
      </c>
      <c r="F26" s="6">
        <v>1002</v>
      </c>
      <c r="G26" s="6">
        <v>0</v>
      </c>
      <c r="H26" s="6">
        <v>118066</v>
      </c>
      <c r="I26" s="6">
        <v>1054</v>
      </c>
      <c r="J26" s="6">
        <v>492124</v>
      </c>
      <c r="K26" s="6">
        <v>9299</v>
      </c>
      <c r="L26" s="6">
        <v>267293</v>
      </c>
      <c r="M26" s="6">
        <v>901800</v>
      </c>
    </row>
    <row r="27" spans="2:13" ht="22.5" customHeight="1">
      <c r="B27" s="28" t="s">
        <v>31</v>
      </c>
      <c r="C27" s="8">
        <v>0</v>
      </c>
      <c r="D27" s="8">
        <v>16585</v>
      </c>
      <c r="E27" s="8">
        <v>96924</v>
      </c>
      <c r="F27" s="8">
        <v>23729</v>
      </c>
      <c r="G27" s="8">
        <v>0</v>
      </c>
      <c r="H27" s="8">
        <v>150747</v>
      </c>
      <c r="I27" s="8">
        <v>50342</v>
      </c>
      <c r="J27" s="8">
        <v>175130</v>
      </c>
      <c r="K27" s="8">
        <v>111539</v>
      </c>
      <c r="L27" s="8">
        <v>27082</v>
      </c>
      <c r="M27" s="8">
        <v>652078</v>
      </c>
    </row>
    <row r="28" spans="2:13" ht="22.5" customHeight="1">
      <c r="B28" s="29" t="s">
        <v>32</v>
      </c>
      <c r="C28" s="6">
        <v>0</v>
      </c>
      <c r="D28" s="6">
        <v>5763</v>
      </c>
      <c r="E28" s="6">
        <v>8</v>
      </c>
      <c r="F28" s="6">
        <v>5896</v>
      </c>
      <c r="G28" s="6">
        <v>0</v>
      </c>
      <c r="H28" s="6">
        <v>34171</v>
      </c>
      <c r="I28" s="6">
        <v>525</v>
      </c>
      <c r="J28" s="6">
        <v>306235</v>
      </c>
      <c r="K28" s="6">
        <v>2962</v>
      </c>
      <c r="L28" s="6">
        <v>7074</v>
      </c>
      <c r="M28" s="6">
        <v>362634</v>
      </c>
    </row>
    <row r="29" spans="2:13" ht="22.5" customHeight="1">
      <c r="B29" s="29" t="s">
        <v>33</v>
      </c>
      <c r="C29" s="6">
        <v>0</v>
      </c>
      <c r="D29" s="6">
        <v>6735</v>
      </c>
      <c r="E29" s="6">
        <v>0</v>
      </c>
      <c r="F29" s="6">
        <v>4108</v>
      </c>
      <c r="G29" s="6">
        <v>0</v>
      </c>
      <c r="H29" s="6">
        <v>130915</v>
      </c>
      <c r="I29" s="6">
        <v>0</v>
      </c>
      <c r="J29" s="6">
        <v>112170</v>
      </c>
      <c r="K29" s="6">
        <v>0</v>
      </c>
      <c r="L29" s="6">
        <v>117071</v>
      </c>
      <c r="M29" s="6">
        <v>370999</v>
      </c>
    </row>
    <row r="30" spans="2:13" ht="22.5" customHeight="1">
      <c r="B30" s="29" t="s">
        <v>46</v>
      </c>
      <c r="C30" s="6">
        <v>0</v>
      </c>
      <c r="D30" s="6">
        <v>103187</v>
      </c>
      <c r="E30" s="6">
        <v>273720</v>
      </c>
      <c r="F30" s="6">
        <v>270</v>
      </c>
      <c r="G30" s="6">
        <v>0</v>
      </c>
      <c r="H30" s="6">
        <v>137829</v>
      </c>
      <c r="I30" s="6">
        <v>3850</v>
      </c>
      <c r="J30" s="6">
        <v>236431</v>
      </c>
      <c r="K30" s="6">
        <v>79804</v>
      </c>
      <c r="L30" s="6">
        <v>25954</v>
      </c>
      <c r="M30" s="6">
        <v>861045</v>
      </c>
    </row>
    <row r="31" spans="2:13" ht="22.5" customHeight="1">
      <c r="B31" s="28" t="s">
        <v>47</v>
      </c>
      <c r="C31" s="8">
        <v>0</v>
      </c>
      <c r="D31" s="8">
        <v>10235</v>
      </c>
      <c r="E31" s="8">
        <v>154933</v>
      </c>
      <c r="F31" s="8">
        <v>33928</v>
      </c>
      <c r="G31" s="8">
        <v>0</v>
      </c>
      <c r="H31" s="8">
        <v>55952</v>
      </c>
      <c r="I31" s="8">
        <v>714</v>
      </c>
      <c r="J31" s="8">
        <v>134020</v>
      </c>
      <c r="K31" s="8">
        <v>324574</v>
      </c>
      <c r="L31" s="8">
        <v>37981</v>
      </c>
      <c r="M31" s="8">
        <v>752337</v>
      </c>
    </row>
    <row r="32" spans="2:13" ht="22.5" customHeight="1">
      <c r="B32" s="28" t="s">
        <v>48</v>
      </c>
      <c r="C32" s="8">
        <v>0</v>
      </c>
      <c r="D32" s="8">
        <v>9227</v>
      </c>
      <c r="E32" s="8">
        <v>8180</v>
      </c>
      <c r="F32" s="8">
        <v>131630</v>
      </c>
      <c r="G32" s="8">
        <v>0</v>
      </c>
      <c r="H32" s="8">
        <v>64999</v>
      </c>
      <c r="I32" s="8">
        <v>31640</v>
      </c>
      <c r="J32" s="8">
        <v>141709</v>
      </c>
      <c r="K32" s="8">
        <v>39399</v>
      </c>
      <c r="L32" s="8">
        <v>48435</v>
      </c>
      <c r="M32" s="8">
        <v>475219</v>
      </c>
    </row>
    <row r="33" spans="2:13" ht="22.5" customHeight="1">
      <c r="B33" s="29" t="s">
        <v>34</v>
      </c>
      <c r="C33" s="6">
        <v>0</v>
      </c>
      <c r="D33" s="6">
        <v>1506</v>
      </c>
      <c r="E33" s="6">
        <v>0</v>
      </c>
      <c r="F33" s="6">
        <v>1260</v>
      </c>
      <c r="G33" s="6">
        <v>0</v>
      </c>
      <c r="H33" s="6">
        <v>62955</v>
      </c>
      <c r="I33" s="6">
        <v>1219</v>
      </c>
      <c r="J33" s="6">
        <v>38547</v>
      </c>
      <c r="K33" s="6">
        <v>3850</v>
      </c>
      <c r="L33" s="6">
        <v>8419</v>
      </c>
      <c r="M33" s="6">
        <v>117756</v>
      </c>
    </row>
    <row r="34" spans="2:13" ht="22.5" customHeight="1">
      <c r="B34" s="28" t="s">
        <v>35</v>
      </c>
      <c r="C34" s="8">
        <v>0</v>
      </c>
      <c r="D34" s="8">
        <v>2897</v>
      </c>
      <c r="E34" s="8">
        <v>3686</v>
      </c>
      <c r="F34" s="8">
        <v>4303</v>
      </c>
      <c r="G34" s="8">
        <v>0</v>
      </c>
      <c r="H34" s="8">
        <v>22934</v>
      </c>
      <c r="I34" s="8">
        <v>0</v>
      </c>
      <c r="J34" s="8">
        <v>35201</v>
      </c>
      <c r="K34" s="8">
        <v>7090</v>
      </c>
      <c r="L34" s="8">
        <v>17221</v>
      </c>
      <c r="M34" s="8">
        <v>93332</v>
      </c>
    </row>
    <row r="35" spans="2:13" ht="22.5" customHeight="1">
      <c r="B35" s="31" t="s">
        <v>36</v>
      </c>
      <c r="C35" s="12">
        <f>SUM(C6:C19)</f>
        <v>179</v>
      </c>
      <c r="D35" s="12">
        <f aca="true" t="shared" si="0" ref="D35:M35">SUM(D6:D19)</f>
        <v>5592877</v>
      </c>
      <c r="E35" s="12">
        <f t="shared" si="0"/>
        <v>1749229</v>
      </c>
      <c r="F35" s="12">
        <f t="shared" si="0"/>
        <v>2622332</v>
      </c>
      <c r="G35" s="12">
        <f t="shared" si="0"/>
        <v>21649</v>
      </c>
      <c r="H35" s="12">
        <f t="shared" si="0"/>
        <v>2760211</v>
      </c>
      <c r="I35" s="12">
        <f t="shared" si="0"/>
        <v>1504253</v>
      </c>
      <c r="J35" s="12">
        <f t="shared" si="0"/>
        <v>20026494</v>
      </c>
      <c r="K35" s="12">
        <f t="shared" si="0"/>
        <v>2248754</v>
      </c>
      <c r="L35" s="12">
        <f t="shared" si="0"/>
        <v>6008582</v>
      </c>
      <c r="M35" s="12">
        <f t="shared" si="0"/>
        <v>42621127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345005</v>
      </c>
      <c r="E36" s="12">
        <f t="shared" si="1"/>
        <v>1083700</v>
      </c>
      <c r="F36" s="12">
        <f t="shared" si="1"/>
        <v>335981</v>
      </c>
      <c r="G36" s="12">
        <f t="shared" si="1"/>
        <v>0</v>
      </c>
      <c r="H36" s="12">
        <f t="shared" si="1"/>
        <v>1055055</v>
      </c>
      <c r="I36" s="12">
        <f t="shared" si="1"/>
        <v>104243</v>
      </c>
      <c r="J36" s="12">
        <f t="shared" si="1"/>
        <v>3071650</v>
      </c>
      <c r="K36" s="12">
        <f t="shared" si="1"/>
        <v>731896</v>
      </c>
      <c r="L36" s="12">
        <f t="shared" si="1"/>
        <v>1783762</v>
      </c>
      <c r="M36" s="12">
        <f t="shared" si="1"/>
        <v>8511292</v>
      </c>
    </row>
    <row r="37" spans="2:13" ht="22.5" customHeight="1">
      <c r="B37" s="31" t="s">
        <v>38</v>
      </c>
      <c r="C37" s="12">
        <f aca="true" t="shared" si="2" ref="C37:M37">SUM(C6:C34)</f>
        <v>179</v>
      </c>
      <c r="D37" s="12">
        <f t="shared" si="2"/>
        <v>5937882</v>
      </c>
      <c r="E37" s="12">
        <f t="shared" si="2"/>
        <v>2832929</v>
      </c>
      <c r="F37" s="12">
        <f t="shared" si="2"/>
        <v>2958313</v>
      </c>
      <c r="G37" s="12">
        <f t="shared" si="2"/>
        <v>21649</v>
      </c>
      <c r="H37" s="12">
        <f t="shared" si="2"/>
        <v>3815266</v>
      </c>
      <c r="I37" s="12">
        <f t="shared" si="2"/>
        <v>1608496</v>
      </c>
      <c r="J37" s="12">
        <f t="shared" si="2"/>
        <v>23098144</v>
      </c>
      <c r="K37" s="12">
        <f t="shared" si="2"/>
        <v>2980650</v>
      </c>
      <c r="L37" s="12">
        <f t="shared" si="2"/>
        <v>7792344</v>
      </c>
      <c r="M37" s="12">
        <f t="shared" si="2"/>
        <v>51132419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普通建設事業費（単独事業費）の状況（１９年度決算額）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91015625" style="0" customWidth="1"/>
    <col min="4" max="4" width="13.66015625" style="0" bestFit="1" customWidth="1"/>
    <col min="5" max="5" width="11.5" style="0" bestFit="1" customWidth="1"/>
    <col min="6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2" width="11.5" style="0" bestFit="1" customWidth="1"/>
    <col min="13" max="13" width="13.660156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3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33"/>
      <c r="B6" s="27" t="s">
        <v>13</v>
      </c>
      <c r="C6" s="18">
        <f>+'当年度'!C6-'前年度'!C6</f>
        <v>0</v>
      </c>
      <c r="D6" s="18">
        <f>+'当年度'!D6-'前年度'!D6</f>
        <v>27569</v>
      </c>
      <c r="E6" s="18">
        <f>+'当年度'!E6-'前年度'!E6</f>
        <v>56444</v>
      </c>
      <c r="F6" s="18">
        <f>+'当年度'!F6-'前年度'!F6</f>
        <v>73492</v>
      </c>
      <c r="G6" s="18">
        <f>+'当年度'!G6-'前年度'!G6</f>
        <v>-4378</v>
      </c>
      <c r="H6" s="18">
        <f>+'当年度'!H6-'前年度'!H6</f>
        <v>-85160</v>
      </c>
      <c r="I6" s="18">
        <f>+'当年度'!I6-'前年度'!I6</f>
        <v>71826</v>
      </c>
      <c r="J6" s="18">
        <f>+'当年度'!J6-'前年度'!J6</f>
        <v>158297</v>
      </c>
      <c r="K6" s="18">
        <f>+'当年度'!K6-'前年度'!K6</f>
        <v>682032</v>
      </c>
      <c r="L6" s="18">
        <f>+'当年度'!L6-'前年度'!L6</f>
        <v>270391</v>
      </c>
      <c r="M6" s="18">
        <f>+'当年度'!M6-'前年度'!M6</f>
        <v>1250513</v>
      </c>
    </row>
    <row r="7" spans="1:13" ht="22.5" customHeight="1">
      <c r="A7" s="33"/>
      <c r="B7" s="28" t="s">
        <v>14</v>
      </c>
      <c r="C7" s="18">
        <f>+'当年度'!C7-'前年度'!C7</f>
        <v>0</v>
      </c>
      <c r="D7" s="18">
        <f>+'当年度'!D7-'前年度'!D7</f>
        <v>-464672</v>
      </c>
      <c r="E7" s="18">
        <f>+'当年度'!E7-'前年度'!E7</f>
        <v>-53705</v>
      </c>
      <c r="F7" s="18">
        <f>+'当年度'!F7-'前年度'!F7</f>
        <v>26231</v>
      </c>
      <c r="G7" s="18">
        <f>+'当年度'!G7-'前年度'!G7</f>
        <v>2552</v>
      </c>
      <c r="H7" s="18">
        <f>+'当年度'!H7-'前年度'!H7</f>
        <v>-13463</v>
      </c>
      <c r="I7" s="18">
        <f>+'当年度'!I7-'前年度'!I7</f>
        <v>254516</v>
      </c>
      <c r="J7" s="18">
        <f>+'当年度'!J7-'前年度'!J7</f>
        <v>-122369</v>
      </c>
      <c r="K7" s="18">
        <f>+'当年度'!K7-'前年度'!K7</f>
        <v>460791</v>
      </c>
      <c r="L7" s="18">
        <f>+'当年度'!L7-'前年度'!L7</f>
        <v>278755</v>
      </c>
      <c r="M7" s="18">
        <f>+'当年度'!M7-'前年度'!M7</f>
        <v>368636</v>
      </c>
    </row>
    <row r="8" spans="1:13" ht="22.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9399</v>
      </c>
      <c r="E8" s="18">
        <f>+'当年度'!E8-'前年度'!E8</f>
        <v>336502</v>
      </c>
      <c r="F8" s="18">
        <f>+'当年度'!F8-'前年度'!F8</f>
        <v>-3191</v>
      </c>
      <c r="G8" s="18">
        <f>+'当年度'!G8-'前年度'!G8</f>
        <v>13640</v>
      </c>
      <c r="H8" s="18">
        <f>+'当年度'!H8-'前年度'!H8</f>
        <v>-19299</v>
      </c>
      <c r="I8" s="18">
        <f>+'当年度'!I8-'前年度'!I8</f>
        <v>-58976</v>
      </c>
      <c r="J8" s="18">
        <f>+'当年度'!J8-'前年度'!J8</f>
        <v>-870113</v>
      </c>
      <c r="K8" s="18">
        <f>+'当年度'!K8-'前年度'!K8</f>
        <v>147377</v>
      </c>
      <c r="L8" s="18">
        <f>+'当年度'!L8-'前年度'!L8</f>
        <v>186349</v>
      </c>
      <c r="M8" s="18">
        <f>+'当年度'!M8-'前年度'!M8</f>
        <v>-264105</v>
      </c>
    </row>
    <row r="9" spans="1:13" ht="22.5" customHeight="1">
      <c r="A9" s="33"/>
      <c r="B9" s="29" t="s">
        <v>16</v>
      </c>
      <c r="C9" s="19">
        <f>+'当年度'!C9-'前年度'!C9</f>
        <v>0</v>
      </c>
      <c r="D9" s="19">
        <f>+'当年度'!D9-'前年度'!D9</f>
        <v>92243</v>
      </c>
      <c r="E9" s="19">
        <f>+'当年度'!E9-'前年度'!E9</f>
        <v>-134005</v>
      </c>
      <c r="F9" s="19">
        <f>+'当年度'!F9-'前年度'!F9</f>
        <v>-278536</v>
      </c>
      <c r="G9" s="19">
        <f>+'当年度'!G9-'前年度'!G9</f>
        <v>0</v>
      </c>
      <c r="H9" s="19">
        <f>+'当年度'!H9-'前年度'!H9</f>
        <v>102858</v>
      </c>
      <c r="I9" s="19">
        <f>+'当年度'!I9-'前年度'!I9</f>
        <v>-14635</v>
      </c>
      <c r="J9" s="19">
        <f>+'当年度'!J9-'前年度'!J9</f>
        <v>-415351</v>
      </c>
      <c r="K9" s="19">
        <f>+'当年度'!K9-'前年度'!K9</f>
        <v>40863</v>
      </c>
      <c r="L9" s="19">
        <f>+'当年度'!L9-'前年度'!L9</f>
        <v>262611</v>
      </c>
      <c r="M9" s="19">
        <f>+'当年度'!M9-'前年度'!M9</f>
        <v>-343952</v>
      </c>
    </row>
    <row r="10" spans="1:13" ht="22.5" customHeight="1">
      <c r="A10" s="33"/>
      <c r="B10" s="29" t="s">
        <v>17</v>
      </c>
      <c r="C10" s="19">
        <f>+'当年度'!C10-'前年度'!C10</f>
        <v>0</v>
      </c>
      <c r="D10" s="19">
        <f>+'当年度'!D10-'前年度'!D10</f>
        <v>-441148</v>
      </c>
      <c r="E10" s="19">
        <f>+'当年度'!E10-'前年度'!E10</f>
        <v>-49419</v>
      </c>
      <c r="F10" s="19">
        <f>+'当年度'!F10-'前年度'!F10</f>
        <v>152917</v>
      </c>
      <c r="G10" s="19">
        <f>+'当年度'!G10-'前年度'!G10</f>
        <v>-12921</v>
      </c>
      <c r="H10" s="19">
        <f>+'当年度'!H10-'前年度'!H10</f>
        <v>-6283</v>
      </c>
      <c r="I10" s="19">
        <f>+'当年度'!I10-'前年度'!I10</f>
        <v>14919</v>
      </c>
      <c r="J10" s="19">
        <f>+'当年度'!J10-'前年度'!J10</f>
        <v>-585220</v>
      </c>
      <c r="K10" s="19">
        <f>+'当年度'!K10-'前年度'!K10</f>
        <v>-639255</v>
      </c>
      <c r="L10" s="19">
        <f>+'当年度'!L10-'前年度'!L10</f>
        <v>172098</v>
      </c>
      <c r="M10" s="19">
        <f>+'当年度'!M10-'前年度'!M10</f>
        <v>-1394312</v>
      </c>
    </row>
    <row r="11" spans="1:13" ht="22.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-86934</v>
      </c>
      <c r="E11" s="19">
        <f>+'当年度'!E11-'前年度'!E11</f>
        <v>102921</v>
      </c>
      <c r="F11" s="19">
        <f>+'当年度'!F11-'前年度'!F11</f>
        <v>-167639</v>
      </c>
      <c r="G11" s="19">
        <f>+'当年度'!G11-'前年度'!G11</f>
        <v>1103</v>
      </c>
      <c r="H11" s="19">
        <f>+'当年度'!H11-'前年度'!H11</f>
        <v>-9472</v>
      </c>
      <c r="I11" s="19">
        <f>+'当年度'!I11-'前年度'!I11</f>
        <v>-178934</v>
      </c>
      <c r="J11" s="19">
        <f>+'当年度'!J11-'前年度'!J11</f>
        <v>339976</v>
      </c>
      <c r="K11" s="19">
        <f>+'当年度'!K11-'前年度'!K11</f>
        <v>-6695</v>
      </c>
      <c r="L11" s="19">
        <f>+'当年度'!L11-'前年度'!L11</f>
        <v>59799</v>
      </c>
      <c r="M11" s="19">
        <f>+'当年度'!M11-'前年度'!M11</f>
        <v>73351</v>
      </c>
    </row>
    <row r="12" spans="1:13" ht="22.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-18360</v>
      </c>
      <c r="E12" s="19">
        <f>+'当年度'!E12-'前年度'!E12</f>
        <v>47019</v>
      </c>
      <c r="F12" s="19">
        <f>+'当年度'!F12-'前年度'!F12</f>
        <v>126530</v>
      </c>
      <c r="G12" s="19">
        <f>+'当年度'!G12-'前年度'!G12</f>
        <v>0</v>
      </c>
      <c r="H12" s="19">
        <f>+'当年度'!H12-'前年度'!H12</f>
        <v>54661</v>
      </c>
      <c r="I12" s="19">
        <f>+'当年度'!I12-'前年度'!I12</f>
        <v>-7287</v>
      </c>
      <c r="J12" s="19">
        <f>+'当年度'!J12-'前年度'!J12</f>
        <v>-716245</v>
      </c>
      <c r="K12" s="19">
        <f>+'当年度'!K12-'前年度'!K12</f>
        <v>39629</v>
      </c>
      <c r="L12" s="19">
        <f>+'当年度'!L12-'前年度'!L12</f>
        <v>60771</v>
      </c>
      <c r="M12" s="19">
        <f>+'当年度'!M12-'前年度'!M12</f>
        <v>-413282</v>
      </c>
    </row>
    <row r="13" spans="1:13" ht="22.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11580</v>
      </c>
      <c r="E13" s="19">
        <f>+'当年度'!E13-'前年度'!E13</f>
        <v>-67</v>
      </c>
      <c r="F13" s="19">
        <f>+'当年度'!F13-'前年度'!F13</f>
        <v>-83432</v>
      </c>
      <c r="G13" s="19">
        <f>+'当年度'!G13-'前年度'!G13</f>
        <v>0</v>
      </c>
      <c r="H13" s="19">
        <f>+'当年度'!H13-'前年度'!H13</f>
        <v>13497</v>
      </c>
      <c r="I13" s="19">
        <f>+'当年度'!I13-'前年度'!I13</f>
        <v>-355364</v>
      </c>
      <c r="J13" s="19">
        <f>+'当年度'!J13-'前年度'!J13</f>
        <v>2831</v>
      </c>
      <c r="K13" s="19">
        <f>+'当年度'!K13-'前年度'!K13</f>
        <v>1128</v>
      </c>
      <c r="L13" s="19">
        <f>+'当年度'!L13-'前年度'!L13</f>
        <v>9030</v>
      </c>
      <c r="M13" s="19">
        <f>+'当年度'!M13-'前年度'!M13</f>
        <v>-400797</v>
      </c>
    </row>
    <row r="14" spans="1:13" ht="22.5" customHeight="1">
      <c r="A14" s="33"/>
      <c r="B14" s="29" t="s">
        <v>21</v>
      </c>
      <c r="C14" s="19">
        <f>+'当年度'!C14-'前年度'!C14</f>
        <v>0</v>
      </c>
      <c r="D14" s="19">
        <f>+'当年度'!D14-'前年度'!D14</f>
        <v>10537</v>
      </c>
      <c r="E14" s="19">
        <f>+'当年度'!E14-'前年度'!E14</f>
        <v>-9808</v>
      </c>
      <c r="F14" s="19">
        <f>+'当年度'!F14-'前年度'!F14</f>
        <v>1577542</v>
      </c>
      <c r="G14" s="19">
        <f>+'当年度'!G14-'前年度'!G14</f>
        <v>2934</v>
      </c>
      <c r="H14" s="19">
        <f>+'当年度'!H14-'前年度'!H14</f>
        <v>-4043</v>
      </c>
      <c r="I14" s="19">
        <f>+'当年度'!I14-'前年度'!I14</f>
        <v>3394</v>
      </c>
      <c r="J14" s="19">
        <f>+'当年度'!J14-'前年度'!J14</f>
        <v>45502</v>
      </c>
      <c r="K14" s="19">
        <f>+'当年度'!K14-'前年度'!K14</f>
        <v>-5608</v>
      </c>
      <c r="L14" s="19">
        <f>+'当年度'!L14-'前年度'!L14</f>
        <v>623727</v>
      </c>
      <c r="M14" s="19">
        <f>+'当年度'!M14-'前年度'!M14</f>
        <v>2244177</v>
      </c>
    </row>
    <row r="15" spans="1:13" ht="22.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28044</v>
      </c>
      <c r="E15" s="19">
        <f>+'当年度'!E15-'前年度'!E15</f>
        <v>21316</v>
      </c>
      <c r="F15" s="19">
        <f>+'当年度'!F15-'前年度'!F15</f>
        <v>17489</v>
      </c>
      <c r="G15" s="19">
        <f>+'当年度'!G15-'前年度'!G15</f>
        <v>0</v>
      </c>
      <c r="H15" s="19">
        <f>+'当年度'!H15-'前年度'!H15</f>
        <v>-12224</v>
      </c>
      <c r="I15" s="19">
        <f>+'当年度'!I15-'前年度'!I15</f>
        <v>-8130</v>
      </c>
      <c r="J15" s="19">
        <f>+'当年度'!J15-'前年度'!J15</f>
        <v>19080</v>
      </c>
      <c r="K15" s="19">
        <f>+'当年度'!K15-'前年度'!K15</f>
        <v>14345</v>
      </c>
      <c r="L15" s="19">
        <f>+'当年度'!L15-'前年度'!L15</f>
        <v>185898</v>
      </c>
      <c r="M15" s="19">
        <f>+'当年度'!M15-'前年度'!M15</f>
        <v>265818</v>
      </c>
    </row>
    <row r="16" spans="1:13" ht="22.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-48086</v>
      </c>
      <c r="E16" s="19">
        <f>+'当年度'!E16-'前年度'!E16</f>
        <v>-26012</v>
      </c>
      <c r="F16" s="19">
        <f>+'当年度'!F16-'前年度'!F16</f>
        <v>-742</v>
      </c>
      <c r="G16" s="19">
        <f>+'当年度'!G16-'前年度'!G16</f>
        <v>0</v>
      </c>
      <c r="H16" s="19">
        <f>+'当年度'!H16-'前年度'!H16</f>
        <v>-121248</v>
      </c>
      <c r="I16" s="19">
        <f>+'当年度'!I16-'前年度'!I16</f>
        <v>277371</v>
      </c>
      <c r="J16" s="19">
        <f>+'当年度'!J16-'前年度'!J16</f>
        <v>13571</v>
      </c>
      <c r="K16" s="19">
        <f>+'当年度'!K16-'前年度'!K16</f>
        <v>23040</v>
      </c>
      <c r="L16" s="19">
        <f>+'当年度'!L16-'前年度'!L16</f>
        <v>15110</v>
      </c>
      <c r="M16" s="19">
        <f>+'当年度'!M16-'前年度'!M16</f>
        <v>133004</v>
      </c>
    </row>
    <row r="17" spans="1:13" ht="22.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59508</v>
      </c>
      <c r="E17" s="19">
        <f>+'当年度'!E17-'前年度'!E17</f>
        <v>203437</v>
      </c>
      <c r="F17" s="19">
        <f>+'当年度'!F17-'前年度'!F17</f>
        <v>-58106</v>
      </c>
      <c r="G17" s="19">
        <f>+'当年度'!G17-'前年度'!G17</f>
        <v>0</v>
      </c>
      <c r="H17" s="19">
        <f>+'当年度'!H17-'前年度'!H17</f>
        <v>-27007</v>
      </c>
      <c r="I17" s="19">
        <f>+'当年度'!I17-'前年度'!I17</f>
        <v>0</v>
      </c>
      <c r="J17" s="19">
        <f>+'当年度'!J17-'前年度'!J17</f>
        <v>-524085</v>
      </c>
      <c r="K17" s="19">
        <f>+'当年度'!K17-'前年度'!K17</f>
        <v>-4490</v>
      </c>
      <c r="L17" s="19">
        <f>+'当年度'!L17-'前年度'!L17</f>
        <v>354995</v>
      </c>
      <c r="M17" s="19">
        <f>+'当年度'!M17-'前年度'!M17</f>
        <v>4252</v>
      </c>
    </row>
    <row r="18" spans="1:13" ht="22.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240287</v>
      </c>
      <c r="E18" s="19">
        <f>+'当年度'!E18-'前年度'!E18</f>
        <v>17739</v>
      </c>
      <c r="F18" s="19">
        <f>+'当年度'!F18-'前年度'!F18</f>
        <v>-19807</v>
      </c>
      <c r="G18" s="19">
        <f>+'当年度'!G18-'前年度'!G18</f>
        <v>0</v>
      </c>
      <c r="H18" s="19">
        <f>+'当年度'!H18-'前年度'!H18</f>
        <v>11440</v>
      </c>
      <c r="I18" s="19">
        <f>+'当年度'!I18-'前年度'!I18</f>
        <v>962</v>
      </c>
      <c r="J18" s="19">
        <f>+'当年度'!J18-'前年度'!J18</f>
        <v>-63845</v>
      </c>
      <c r="K18" s="19">
        <f>+'当年度'!K18-'前年度'!K18</f>
        <v>221115</v>
      </c>
      <c r="L18" s="19">
        <f>+'当年度'!L18-'前年度'!L18</f>
        <v>-109613</v>
      </c>
      <c r="M18" s="19">
        <f>+'当年度'!M18-'前年度'!M18</f>
        <v>298278</v>
      </c>
    </row>
    <row r="19" spans="1:13" ht="22.5" customHeight="1">
      <c r="A19" s="33"/>
      <c r="B19" s="30" t="s">
        <v>45</v>
      </c>
      <c r="C19" s="20">
        <f>+'当年度'!C19-'前年度'!C19</f>
        <v>-179</v>
      </c>
      <c r="D19" s="20">
        <f>+'当年度'!D19-'前年度'!D19</f>
        <v>655958</v>
      </c>
      <c r="E19" s="20">
        <f>+'当年度'!E19-'前年度'!E19</f>
        <v>46088</v>
      </c>
      <c r="F19" s="20">
        <f>+'当年度'!F19-'前年度'!F19</f>
        <v>-46163</v>
      </c>
      <c r="G19" s="20">
        <f>+'当年度'!G19-'前年度'!G19</f>
        <v>0</v>
      </c>
      <c r="H19" s="20">
        <f>+'当年度'!H19-'前年度'!H19</f>
        <v>1674</v>
      </c>
      <c r="I19" s="20">
        <f>+'当年度'!I19-'前年度'!I19</f>
        <v>3586</v>
      </c>
      <c r="J19" s="20">
        <f>+'当年度'!J19-'前年度'!J19</f>
        <v>37538</v>
      </c>
      <c r="K19" s="20">
        <f>+'当年度'!K19-'前年度'!K19</f>
        <v>-58059</v>
      </c>
      <c r="L19" s="20">
        <f>+'当年度'!L19-'前年度'!L19</f>
        <v>140957</v>
      </c>
      <c r="M19" s="20">
        <f>+'当年度'!M19-'前年度'!M19</f>
        <v>781400</v>
      </c>
    </row>
    <row r="20" spans="1:13" ht="22.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-4747</v>
      </c>
      <c r="E20" s="19">
        <f>+'当年度'!E20-'前年度'!E20</f>
        <v>-2442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-9975</v>
      </c>
      <c r="I20" s="19">
        <f>+'当年度'!I20-'前年度'!I20</f>
        <v>433</v>
      </c>
      <c r="J20" s="19">
        <f>+'当年度'!J20-'前年度'!J20</f>
        <v>-100840</v>
      </c>
      <c r="K20" s="19">
        <f>+'当年度'!K20-'前年度'!K20</f>
        <v>-566</v>
      </c>
      <c r="L20" s="19">
        <f>+'当年度'!L20-'前年度'!L20</f>
        <v>7011</v>
      </c>
      <c r="M20" s="19">
        <f>+'当年度'!M20-'前年度'!M20</f>
        <v>-111126</v>
      </c>
    </row>
    <row r="21" spans="1:13" ht="22.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23472</v>
      </c>
      <c r="E21" s="19">
        <f>+'当年度'!E21-'前年度'!E21</f>
        <v>-296951</v>
      </c>
      <c r="F21" s="19">
        <f>+'当年度'!F21-'前年度'!F21</f>
        <v>43547</v>
      </c>
      <c r="G21" s="19">
        <f>+'当年度'!G21-'前年度'!G21</f>
        <v>0</v>
      </c>
      <c r="H21" s="19">
        <f>+'当年度'!H21-'前年度'!H21</f>
        <v>-24967</v>
      </c>
      <c r="I21" s="19">
        <f>+'当年度'!I21-'前年度'!I21</f>
        <v>0</v>
      </c>
      <c r="J21" s="19">
        <f>+'当年度'!J21-'前年度'!J21</f>
        <v>-8824</v>
      </c>
      <c r="K21" s="19">
        <f>+'当年度'!K21-'前年度'!K21</f>
        <v>11988</v>
      </c>
      <c r="L21" s="19">
        <f>+'当年度'!L21-'前年度'!L21</f>
        <v>-49771</v>
      </c>
      <c r="M21" s="19">
        <f>+'当年度'!M21-'前年度'!M21</f>
        <v>-301506</v>
      </c>
    </row>
    <row r="22" spans="1:13" ht="22.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14117</v>
      </c>
      <c r="E22" s="19">
        <f>+'当年度'!E22-'前年度'!E22</f>
        <v>41760</v>
      </c>
      <c r="F22" s="19">
        <f>+'当年度'!F22-'前年度'!F22</f>
        <v>-3374</v>
      </c>
      <c r="G22" s="19">
        <f>+'当年度'!G22-'前年度'!G22</f>
        <v>0</v>
      </c>
      <c r="H22" s="19">
        <f>+'当年度'!H22-'前年度'!H22</f>
        <v>-17249</v>
      </c>
      <c r="I22" s="19">
        <f>+'当年度'!I22-'前年度'!I22</f>
        <v>-967</v>
      </c>
      <c r="J22" s="19">
        <f>+'当年度'!J22-'前年度'!J22</f>
        <v>-20248</v>
      </c>
      <c r="K22" s="19">
        <f>+'当年度'!K22-'前年度'!K22</f>
        <v>-81493</v>
      </c>
      <c r="L22" s="19">
        <f>+'当年度'!L22-'前年度'!L22</f>
        <v>-781936</v>
      </c>
      <c r="M22" s="19">
        <f>+'当年度'!M22-'前年度'!M22</f>
        <v>-849390</v>
      </c>
    </row>
    <row r="23" spans="1:13" ht="22.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0</v>
      </c>
      <c r="E23" s="19">
        <f>+'当年度'!E23-'前年度'!E23</f>
        <v>47650</v>
      </c>
      <c r="F23" s="19">
        <f>+'当年度'!F23-'前年度'!F23</f>
        <v>-26712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2582</v>
      </c>
      <c r="K23" s="19">
        <f>+'当年度'!K23-'前年度'!K23</f>
        <v>4155</v>
      </c>
      <c r="L23" s="19">
        <f>+'当年度'!L23-'前年度'!L23</f>
        <v>48672</v>
      </c>
      <c r="M23" s="19">
        <f>+'当年度'!M23-'前年度'!M23</f>
        <v>76347</v>
      </c>
    </row>
    <row r="24" spans="1:13" ht="22.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6528</v>
      </c>
      <c r="E24" s="19">
        <f>+'当年度'!E24-'前年度'!E24</f>
        <v>76741</v>
      </c>
      <c r="F24" s="19">
        <f>+'当年度'!F24-'前年度'!F24</f>
        <v>1330</v>
      </c>
      <c r="G24" s="19">
        <f>+'当年度'!G24-'前年度'!G24</f>
        <v>0</v>
      </c>
      <c r="H24" s="19">
        <f>+'当年度'!H24-'前年度'!H24</f>
        <v>-9103</v>
      </c>
      <c r="I24" s="19">
        <f>+'当年度'!I24-'前年度'!I24</f>
        <v>0</v>
      </c>
      <c r="J24" s="19">
        <f>+'当年度'!J24-'前年度'!J24</f>
        <v>-63654</v>
      </c>
      <c r="K24" s="19">
        <f>+'当年度'!K24-'前年度'!K24</f>
        <v>12631</v>
      </c>
      <c r="L24" s="19">
        <f>+'当年度'!L24-'前年度'!L24</f>
        <v>-52346</v>
      </c>
      <c r="M24" s="19">
        <f>+'当年度'!M24-'前年度'!M24</f>
        <v>-27873</v>
      </c>
    </row>
    <row r="25" spans="1:13" ht="22.5" customHeight="1">
      <c r="A25" s="33"/>
      <c r="B25" s="28" t="s">
        <v>29</v>
      </c>
      <c r="C25" s="19">
        <f>+'当年度'!C25-'前年度'!C25</f>
        <v>0</v>
      </c>
      <c r="D25" s="19">
        <f>+'当年度'!D25-'前年度'!D25</f>
        <v>-86693</v>
      </c>
      <c r="E25" s="19">
        <f>+'当年度'!E25-'前年度'!E25</f>
        <v>-59296</v>
      </c>
      <c r="F25" s="19">
        <f>+'当年度'!F25-'前年度'!F25</f>
        <v>30415</v>
      </c>
      <c r="G25" s="19">
        <f>+'当年度'!G25-'前年度'!G25</f>
        <v>0</v>
      </c>
      <c r="H25" s="19">
        <f>+'当年度'!H25-'前年度'!H25</f>
        <v>12901</v>
      </c>
      <c r="I25" s="19">
        <f>+'当年度'!I25-'前年度'!I25</f>
        <v>1965</v>
      </c>
      <c r="J25" s="19">
        <f>+'当年度'!J25-'前年度'!J25</f>
        <v>-14287</v>
      </c>
      <c r="K25" s="19">
        <f>+'当年度'!K25-'前年度'!K25</f>
        <v>97011</v>
      </c>
      <c r="L25" s="19">
        <f>+'当年度'!L25-'前年度'!L25</f>
        <v>-28641</v>
      </c>
      <c r="M25" s="19">
        <f>+'当年度'!M25-'前年度'!M25</f>
        <v>-46625</v>
      </c>
    </row>
    <row r="26" spans="1:13" ht="22.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-5452</v>
      </c>
      <c r="E26" s="19">
        <f>+'当年度'!E26-'前年度'!E26</f>
        <v>106488</v>
      </c>
      <c r="F26" s="19">
        <f>+'当年度'!F26-'前年度'!F26</f>
        <v>-294</v>
      </c>
      <c r="G26" s="19">
        <f>+'当年度'!G26-'前年度'!G26</f>
        <v>0</v>
      </c>
      <c r="H26" s="19">
        <f>+'当年度'!H26-'前年度'!H26</f>
        <v>-36961</v>
      </c>
      <c r="I26" s="19">
        <f>+'当年度'!I26-'前年度'!I26</f>
        <v>-164</v>
      </c>
      <c r="J26" s="19">
        <f>+'当年度'!J26-'前年度'!J26</f>
        <v>-155731</v>
      </c>
      <c r="K26" s="19">
        <f>+'当年度'!K26-'前年度'!K26</f>
        <v>-5758</v>
      </c>
      <c r="L26" s="19">
        <f>+'当年度'!L26-'前年度'!L26</f>
        <v>-243910</v>
      </c>
      <c r="M26" s="19">
        <f>+'当年度'!M26-'前年度'!M26</f>
        <v>-341782</v>
      </c>
    </row>
    <row r="27" spans="1:13" ht="22.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-5140</v>
      </c>
      <c r="E27" s="19">
        <f>+'当年度'!E27-'前年度'!E27</f>
        <v>-63905</v>
      </c>
      <c r="F27" s="19">
        <f>+'当年度'!F27-'前年度'!F27</f>
        <v>4464</v>
      </c>
      <c r="G27" s="19">
        <f>+'当年度'!G27-'前年度'!G27</f>
        <v>0</v>
      </c>
      <c r="H27" s="19">
        <f>+'当年度'!H27-'前年度'!H27</f>
        <v>9139</v>
      </c>
      <c r="I27" s="19">
        <f>+'当年度'!I27-'前年度'!I27</f>
        <v>-1762</v>
      </c>
      <c r="J27" s="19">
        <f>+'当年度'!J27-'前年度'!J27</f>
        <v>-26019</v>
      </c>
      <c r="K27" s="19">
        <f>+'当年度'!K27-'前年度'!K27</f>
        <v>-73194</v>
      </c>
      <c r="L27" s="19">
        <f>+'当年度'!L27-'前年度'!L27</f>
        <v>-3105</v>
      </c>
      <c r="M27" s="19">
        <f>+'当年度'!M27-'前年度'!M27</f>
        <v>-159522</v>
      </c>
    </row>
    <row r="28" spans="1:13" ht="22.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-965</v>
      </c>
      <c r="E28" s="19">
        <f>+'当年度'!E28-'前年度'!E28</f>
        <v>11644</v>
      </c>
      <c r="F28" s="19">
        <f>+'当年度'!F28-'前年度'!F28</f>
        <v>-619</v>
      </c>
      <c r="G28" s="19">
        <f>+'当年度'!G28-'前年度'!G28</f>
        <v>0</v>
      </c>
      <c r="H28" s="19">
        <f>+'当年度'!H28-'前年度'!H28</f>
        <v>-2815</v>
      </c>
      <c r="I28" s="19">
        <f>+'当年度'!I28-'前年度'!I28</f>
        <v>-137</v>
      </c>
      <c r="J28" s="19">
        <f>+'当年度'!J28-'前年度'!J28</f>
        <v>-15475</v>
      </c>
      <c r="K28" s="19">
        <f>+'当年度'!K28-'前年度'!K28</f>
        <v>4679</v>
      </c>
      <c r="L28" s="19">
        <f>+'当年度'!L28-'前年度'!L28</f>
        <v>13877</v>
      </c>
      <c r="M28" s="19">
        <f>+'当年度'!M28-'前年度'!M28</f>
        <v>10189</v>
      </c>
    </row>
    <row r="29" spans="1:13" ht="22.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-5268</v>
      </c>
      <c r="E29" s="19">
        <f>+'当年度'!E29-'前年度'!E29</f>
        <v>3947</v>
      </c>
      <c r="F29" s="19">
        <f>+'当年度'!F29-'前年度'!F29</f>
        <v>8425</v>
      </c>
      <c r="G29" s="19">
        <f>+'当年度'!G29-'前年度'!G29</f>
        <v>0</v>
      </c>
      <c r="H29" s="19">
        <f>+'当年度'!H29-'前年度'!H29</f>
        <v>9236</v>
      </c>
      <c r="I29" s="19">
        <f>+'当年度'!I29-'前年度'!I29</f>
        <v>0</v>
      </c>
      <c r="J29" s="19">
        <f>+'当年度'!J29-'前年度'!J29</f>
        <v>-6829</v>
      </c>
      <c r="K29" s="19">
        <f>+'当年度'!K29-'前年度'!K29</f>
        <v>6586</v>
      </c>
      <c r="L29" s="19">
        <f>+'当年度'!L29-'前年度'!L29</f>
        <v>27812</v>
      </c>
      <c r="M29" s="19">
        <f>+'当年度'!M29-'前年度'!M29</f>
        <v>43909</v>
      </c>
    </row>
    <row r="30" spans="1:13" ht="22.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-86620</v>
      </c>
      <c r="E30" s="19">
        <f>+'当年度'!E30-'前年度'!E30</f>
        <v>-181744</v>
      </c>
      <c r="F30" s="19">
        <f>+'当年度'!F30-'前年度'!F30</f>
        <v>-270</v>
      </c>
      <c r="G30" s="19">
        <f>+'当年度'!G30-'前年度'!G30</f>
        <v>0</v>
      </c>
      <c r="H30" s="19">
        <f>+'当年度'!H30-'前年度'!H30</f>
        <v>5042</v>
      </c>
      <c r="I30" s="19">
        <f>+'当年度'!I30-'前年度'!I30</f>
        <v>154480</v>
      </c>
      <c r="J30" s="19">
        <f>+'当年度'!J30-'前年度'!J30</f>
        <v>28206</v>
      </c>
      <c r="K30" s="19">
        <f>+'当年度'!K30-'前年度'!K30</f>
        <v>-6269</v>
      </c>
      <c r="L30" s="19">
        <f>+'当年度'!L30-'前年度'!L30</f>
        <v>36501</v>
      </c>
      <c r="M30" s="19">
        <f>+'当年度'!M30-'前年度'!M30</f>
        <v>-50674</v>
      </c>
    </row>
    <row r="31" spans="1:13" ht="22.5" customHeight="1">
      <c r="A31" s="33"/>
      <c r="B31" s="28" t="s">
        <v>47</v>
      </c>
      <c r="C31" s="19">
        <f>+'当年度'!C31-'前年度'!C31</f>
        <v>0</v>
      </c>
      <c r="D31" s="19">
        <f>+'当年度'!D31-'前年度'!D31</f>
        <v>15987</v>
      </c>
      <c r="E31" s="19">
        <f>+'当年度'!E31-'前年度'!E31</f>
        <v>-148691</v>
      </c>
      <c r="F31" s="19">
        <f>+'当年度'!F31-'前年度'!F31</f>
        <v>18318</v>
      </c>
      <c r="G31" s="19">
        <f>+'当年度'!G31-'前年度'!G31</f>
        <v>0</v>
      </c>
      <c r="H31" s="19">
        <f>+'当年度'!H31-'前年度'!H31</f>
        <v>-7521</v>
      </c>
      <c r="I31" s="19">
        <f>+'当年度'!I31-'前年度'!I31</f>
        <v>-602</v>
      </c>
      <c r="J31" s="19">
        <f>+'当年度'!J31-'前年度'!J31</f>
        <v>-3377</v>
      </c>
      <c r="K31" s="19">
        <f>+'当年度'!K31-'前年度'!K31</f>
        <v>112641</v>
      </c>
      <c r="L31" s="19">
        <f>+'当年度'!L31-'前年度'!L31</f>
        <v>130162</v>
      </c>
      <c r="M31" s="19">
        <f>+'当年度'!M31-'前年度'!M31</f>
        <v>116917</v>
      </c>
    </row>
    <row r="32" spans="1:13" ht="22.5" customHeight="1">
      <c r="A32" s="33"/>
      <c r="B32" s="28" t="s">
        <v>48</v>
      </c>
      <c r="C32" s="19">
        <f>+'当年度'!C32-'前年度'!C32</f>
        <v>0</v>
      </c>
      <c r="D32" s="19">
        <f>+'当年度'!D32-'前年度'!D32</f>
        <v>21322</v>
      </c>
      <c r="E32" s="19">
        <f>+'当年度'!E32-'前年度'!E32</f>
        <v>-6493</v>
      </c>
      <c r="F32" s="19">
        <f>+'当年度'!F32-'前年度'!F32</f>
        <v>-5093</v>
      </c>
      <c r="G32" s="19">
        <f>+'当年度'!G32-'前年度'!G32</f>
        <v>0</v>
      </c>
      <c r="H32" s="19">
        <f>+'当年度'!H32-'前年度'!H32</f>
        <v>32365</v>
      </c>
      <c r="I32" s="19">
        <f>+'当年度'!I32-'前年度'!I32</f>
        <v>-26254</v>
      </c>
      <c r="J32" s="19">
        <f>+'当年度'!J32-'前年度'!J32</f>
        <v>55264</v>
      </c>
      <c r="K32" s="19">
        <f>+'当年度'!K32-'前年度'!K32</f>
        <v>-21791</v>
      </c>
      <c r="L32" s="19">
        <f>+'当年度'!L32-'前年度'!L32</f>
        <v>14574</v>
      </c>
      <c r="M32" s="19">
        <f>+'当年度'!M32-'前年度'!M32</f>
        <v>63894</v>
      </c>
    </row>
    <row r="33" spans="1:13" ht="22.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33942</v>
      </c>
      <c r="E33" s="19">
        <f>+'当年度'!E33-'前年度'!E33</f>
        <v>0</v>
      </c>
      <c r="F33" s="19">
        <f>+'当年度'!F33-'前年度'!F33</f>
        <v>-1260</v>
      </c>
      <c r="G33" s="19">
        <f>+'当年度'!G33-'前年度'!G33</f>
        <v>0</v>
      </c>
      <c r="H33" s="19">
        <f>+'当年度'!H33-'前年度'!H33</f>
        <v>-49236</v>
      </c>
      <c r="I33" s="19">
        <f>+'当年度'!I33-'前年度'!I33</f>
        <v>342</v>
      </c>
      <c r="J33" s="19">
        <f>+'当年度'!J33-'前年度'!J33</f>
        <v>29079</v>
      </c>
      <c r="K33" s="19">
        <f>+'当年度'!K33-'前年度'!K33</f>
        <v>16688</v>
      </c>
      <c r="L33" s="19">
        <f>+'当年度'!L33-'前年度'!L33</f>
        <v>5414</v>
      </c>
      <c r="M33" s="19">
        <f>+'当年度'!M33-'前年度'!M33</f>
        <v>34969</v>
      </c>
    </row>
    <row r="34" spans="1:13" ht="22.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109604</v>
      </c>
      <c r="E34" s="19">
        <f>+'当年度'!E34-'前年度'!E34</f>
        <v>35507</v>
      </c>
      <c r="F34" s="19">
        <f>+'当年度'!F34-'前年度'!F34</f>
        <v>-4303</v>
      </c>
      <c r="G34" s="19">
        <f>+'当年度'!G34-'前年度'!G34</f>
        <v>0</v>
      </c>
      <c r="H34" s="19">
        <f>+'当年度'!H34-'前年度'!H34</f>
        <v>-167</v>
      </c>
      <c r="I34" s="19">
        <f>+'当年度'!I34-'前年度'!I34</f>
        <v>0</v>
      </c>
      <c r="J34" s="19">
        <f>+'当年度'!J34-'前年度'!J34</f>
        <v>135195</v>
      </c>
      <c r="K34" s="19">
        <f>+'当年度'!K34-'前年度'!K34</f>
        <v>7542</v>
      </c>
      <c r="L34" s="19">
        <f>+'当年度'!L34-'前年度'!L34</f>
        <v>5600</v>
      </c>
      <c r="M34" s="19">
        <f>+'当年度'!M34-'前年度'!M34</f>
        <v>288978</v>
      </c>
    </row>
    <row r="35" spans="1:13" ht="22.5" customHeight="1">
      <c r="A35" s="33"/>
      <c r="B35" s="31" t="s">
        <v>36</v>
      </c>
      <c r="C35" s="21">
        <f>+'当年度'!C35-'前年度'!C35</f>
        <v>-179</v>
      </c>
      <c r="D35" s="21">
        <f>+'当年度'!D35-'前年度'!D35</f>
        <v>75925</v>
      </c>
      <c r="E35" s="21">
        <f>+'当年度'!E35-'前年度'!E35</f>
        <v>558450</v>
      </c>
      <c r="F35" s="21">
        <f>+'当年度'!F35-'前年度'!F35</f>
        <v>1316585</v>
      </c>
      <c r="G35" s="21">
        <f>+'当年度'!G35-'前年度'!G35</f>
        <v>2930</v>
      </c>
      <c r="H35" s="21">
        <f>+'当年度'!H35-'前年度'!H35</f>
        <v>-114069</v>
      </c>
      <c r="I35" s="21">
        <f>+'当年度'!I35-'前年度'!I35</f>
        <v>3248</v>
      </c>
      <c r="J35" s="21">
        <f>+'当年度'!J35-'前年度'!J35</f>
        <v>-2680433</v>
      </c>
      <c r="K35" s="21">
        <f>+'当年度'!K35-'前年度'!K35</f>
        <v>916213</v>
      </c>
      <c r="L35" s="21">
        <f>+'当年度'!L35-'前年度'!L35</f>
        <v>2510878</v>
      </c>
      <c r="M35" s="21">
        <f>+'当年度'!M35-'前年度'!M35</f>
        <v>2602981</v>
      </c>
    </row>
    <row r="36" spans="1:13" ht="22.5" customHeight="1">
      <c r="A36" s="33"/>
      <c r="B36" s="31" t="s">
        <v>37</v>
      </c>
      <c r="C36" s="21">
        <f>+'当年度'!C36-'前年度'!C36</f>
        <v>0</v>
      </c>
      <c r="D36" s="21">
        <f>+'当年度'!D36-'前年度'!D36</f>
        <v>30087</v>
      </c>
      <c r="E36" s="21">
        <f>+'当年度'!E36-'前年度'!E36</f>
        <v>-435785</v>
      </c>
      <c r="F36" s="21">
        <f>+'当年度'!F36-'前年度'!F36</f>
        <v>64574</v>
      </c>
      <c r="G36" s="21">
        <f>+'当年度'!G36-'前年度'!G36</f>
        <v>0</v>
      </c>
      <c r="H36" s="21">
        <f>+'当年度'!H36-'前年度'!H36</f>
        <v>-89311</v>
      </c>
      <c r="I36" s="21">
        <f>+'当年度'!I36-'前年度'!I36</f>
        <v>127334</v>
      </c>
      <c r="J36" s="21">
        <f>+'当年度'!J36-'前年度'!J36</f>
        <v>-164958</v>
      </c>
      <c r="K36" s="21">
        <f>+'当年度'!K36-'前年度'!K36</f>
        <v>84850</v>
      </c>
      <c r="L36" s="21">
        <f>+'当年度'!L36-'前年度'!L36</f>
        <v>-870086</v>
      </c>
      <c r="M36" s="21">
        <f>+'当年度'!M36-'前年度'!M36</f>
        <v>-1253295</v>
      </c>
    </row>
    <row r="37" spans="1:13" ht="22.5" customHeight="1">
      <c r="A37" s="33"/>
      <c r="B37" s="31" t="s">
        <v>38</v>
      </c>
      <c r="C37" s="21">
        <f>+'当年度'!C37-'前年度'!C37</f>
        <v>-179</v>
      </c>
      <c r="D37" s="21">
        <f>+'当年度'!D37-'前年度'!D37</f>
        <v>106012</v>
      </c>
      <c r="E37" s="21">
        <f>+'当年度'!E37-'前年度'!E37</f>
        <v>122665</v>
      </c>
      <c r="F37" s="21">
        <f>+'当年度'!F37-'前年度'!F37</f>
        <v>1381159</v>
      </c>
      <c r="G37" s="21">
        <f>+'当年度'!G37-'前年度'!G37</f>
        <v>2930</v>
      </c>
      <c r="H37" s="21">
        <f>+'当年度'!H37-'前年度'!H37</f>
        <v>-203380</v>
      </c>
      <c r="I37" s="21">
        <f>+'当年度'!I37-'前年度'!I37</f>
        <v>130582</v>
      </c>
      <c r="J37" s="21">
        <f>+'当年度'!J37-'前年度'!J37</f>
        <v>-2845391</v>
      </c>
      <c r="K37" s="21">
        <f>+'当年度'!K37-'前年度'!K37</f>
        <v>1001063</v>
      </c>
      <c r="L37" s="21">
        <f>+'当年度'!L37-'前年度'!L37</f>
        <v>1640792</v>
      </c>
      <c r="M37" s="21">
        <f>+'当年度'!M37-'前年度'!M37</f>
        <v>1349686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9" r:id="rId1"/>
  <headerFooter alignWithMargins="0">
    <oddHeader>&amp;L&amp;"ＭＳ ゴシック,標準"&amp;24８　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spans="1:14" ht="17.25">
      <c r="A1" s="32"/>
      <c r="B1" s="3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1:14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"/>
    </row>
    <row r="5" spans="1:14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ht="22.5" customHeight="1">
      <c r="A6" s="33"/>
      <c r="B6" s="28" t="s">
        <v>13</v>
      </c>
      <c r="C6" s="13">
        <f>IF(AND('当年度'!C6=0,'前年度'!C6=0),"",IF('前年度'!C6=0,"皆増",IF('当年度'!C6=0,"皆減",ROUND('増減額'!C6/'前年度'!C6*100,1))))</f>
      </c>
      <c r="D6" s="13">
        <f>IF(AND('当年度'!D6=0,'前年度'!D6=0),"",IF('前年度'!D6=0,"皆増",IF('当年度'!D6=0,"皆減",ROUND('増減額'!D6/'前年度'!D6*100,1))))</f>
        <v>25.5</v>
      </c>
      <c r="E6" s="13">
        <f>IF(AND('当年度'!E6=0,'前年度'!E6=0),"",IF('前年度'!E6=0,"皆増",IF('当年度'!E6=0,"皆減",ROUND('増減額'!E6/'前年度'!E6*100,1))))</f>
        <v>65.2</v>
      </c>
      <c r="F6" s="13">
        <f>IF(AND('当年度'!F6=0,'前年度'!F6=0),"",IF('前年度'!F6=0,"皆増",IF('当年度'!F6=0,"皆減",ROUND('増減額'!F6/'前年度'!F6*100,1))))</f>
        <v>32.8</v>
      </c>
      <c r="G6" s="13">
        <f>IF(AND('当年度'!G6=0,'前年度'!G6=0),"",IF('前年度'!G6=0,"皆増",IF('当年度'!G6=0,"皆減",ROUND('増減額'!G6/'前年度'!G6*100,1))))</f>
        <v>-78.7</v>
      </c>
      <c r="H6" s="13">
        <f>IF(AND('当年度'!H6=0,'前年度'!H6=0),"",IF('前年度'!H6=0,"皆増",IF('当年度'!H6=0,"皆減",ROUND('増減額'!H6/'前年度'!H6*100,1))))</f>
        <v>-7.7</v>
      </c>
      <c r="I6" s="13">
        <f>IF(AND('当年度'!I6=0,'前年度'!I6=0),"",IF('前年度'!I6=0,"皆増",IF('当年度'!I6=0,"皆減",ROUND('増減額'!I6/'前年度'!I6*100,1))))</f>
        <v>33.2</v>
      </c>
      <c r="J6" s="13">
        <f>IF(AND('当年度'!J6=0,'前年度'!J6=0),"",IF('前年度'!J6=0,"皆増",IF('当年度'!J6=0,"皆減",ROUND('増減額'!J6/'前年度'!J6*100,1))))</f>
        <v>4.1</v>
      </c>
      <c r="K6" s="13">
        <f>IF(AND('当年度'!K6=0,'前年度'!K6=0),"",IF('前年度'!K6=0,"皆増",IF('当年度'!K6=0,"皆減",ROUND('増減額'!K6/'前年度'!K6*100,1))))</f>
        <v>1110.2</v>
      </c>
      <c r="L6" s="13">
        <f>IF(AND('当年度'!L6=0,'前年度'!L6=0),"",IF('前年度'!L6=0,"皆増",IF('当年度'!L6=0,"皆減",ROUND('増減額'!L6/'前年度'!L6*100,1))))</f>
        <v>70.1</v>
      </c>
      <c r="M6" s="13">
        <f>IF(AND('当年度'!M6=0,'前年度'!M6=0),"",IF('前年度'!M6=0,"皆増",IF('当年度'!M6=0,"皆減",ROUND('増減額'!M6/'前年度'!M6*100,1))))</f>
        <v>20.5</v>
      </c>
      <c r="N6" s="1"/>
    </row>
    <row r="7" spans="1:14" ht="22.5" customHeight="1">
      <c r="A7" s="33"/>
      <c r="B7" s="28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-24.9</v>
      </c>
      <c r="E7" s="13">
        <f>IF(AND('当年度'!E7=0,'前年度'!E7=0),"",IF('前年度'!E7=0,"皆増",IF('当年度'!E7=0,"皆減",ROUND('増減額'!E7/'前年度'!E7*100,1))))</f>
        <v>-18.4</v>
      </c>
      <c r="F7" s="13">
        <f>IF(AND('当年度'!F7=0,'前年度'!F7=0),"",IF('前年度'!F7=0,"皆増",IF('当年度'!F7=0,"皆減",ROUND('増減額'!F7/'前年度'!F7*100,1))))</f>
        <v>7.4</v>
      </c>
      <c r="G7" s="13" t="str">
        <f>IF(AND('当年度'!G7=0,'前年度'!G7=0),"",IF('前年度'!G7=0,"皆増",IF('当年度'!G7=0,"皆減",ROUND('増減額'!G7/'前年度'!G7*100,1))))</f>
        <v>皆増</v>
      </c>
      <c r="H7" s="13">
        <f>IF(AND('当年度'!H7=0,'前年度'!H7=0),"",IF('前年度'!H7=0,"皆増",IF('当年度'!H7=0,"皆減",ROUND('増減額'!H7/'前年度'!H7*100,1))))</f>
        <v>-6.4</v>
      </c>
      <c r="I7" s="13">
        <f>IF(AND('当年度'!I7=0,'前年度'!I7=0),"",IF('前年度'!I7=0,"皆増",IF('当年度'!I7=0,"皆減",ROUND('増減額'!I7/'前年度'!I7*100,1))))</f>
        <v>59.2</v>
      </c>
      <c r="J7" s="13">
        <f>IF(AND('当年度'!J7=0,'前年度'!J7=0),"",IF('前年度'!J7=0,"皆増",IF('当年度'!J7=0,"皆減",ROUND('増減額'!J7/'前年度'!J7*100,1))))</f>
        <v>-2.9</v>
      </c>
      <c r="K7" s="13">
        <f>IF(AND('当年度'!K7=0,'前年度'!K7=0),"",IF('前年度'!K7=0,"皆増",IF('当年度'!K7=0,"皆減",ROUND('増減額'!K7/'前年度'!K7*100,1))))</f>
        <v>75.5</v>
      </c>
      <c r="L7" s="13">
        <f>IF(AND('当年度'!L7=0,'前年度'!L7=0),"",IF('前年度'!L7=0,"皆増",IF('当年度'!L7=0,"皆減",ROUND('増減額'!L7/'前年度'!L7*100,1))))</f>
        <v>30.6</v>
      </c>
      <c r="M7" s="13">
        <f>IF(AND('当年度'!M7=0,'前年度'!M7=0),"",IF('前年度'!M7=0,"皆増",IF('当年度'!M7=0,"皆減",ROUND('増減額'!M7/'前年度'!M7*100,1))))</f>
        <v>4.2</v>
      </c>
      <c r="N7" s="1"/>
    </row>
    <row r="8" spans="1:14" ht="22.5" customHeight="1">
      <c r="A8" s="33"/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17</v>
      </c>
      <c r="E8" s="13">
        <f>IF(AND('当年度'!E8=0,'前年度'!E8=0),"",IF('前年度'!E8=0,"皆増",IF('当年度'!E8=0,"皆減",ROUND('増減額'!E8/'前年度'!E8*100,1))))</f>
        <v>590.3</v>
      </c>
      <c r="F8" s="13">
        <f>IF(AND('当年度'!F8=0,'前年度'!F8=0),"",IF('前年度'!F8=0,"皆増",IF('当年度'!F8=0,"皆減",ROUND('増減額'!F8/'前年度'!F8*100,1))))</f>
        <v>-8</v>
      </c>
      <c r="G8" s="13" t="str">
        <f>IF(AND('当年度'!G8=0,'前年度'!G8=0),"",IF('前年度'!G8=0,"皆増",IF('当年度'!G8=0,"皆減",ROUND('増減額'!G8/'前年度'!G8*100,1))))</f>
        <v>皆増</v>
      </c>
      <c r="H8" s="13">
        <f>IF(AND('当年度'!H8=0,'前年度'!H8=0),"",IF('前年度'!H8=0,"皆増",IF('当年度'!H8=0,"皆減",ROUND('増減額'!H8/'前年度'!H8*100,1))))</f>
        <v>-26</v>
      </c>
      <c r="I8" s="13">
        <f>IF(AND('当年度'!I8=0,'前年度'!I8=0),"",IF('前年度'!I8=0,"皆増",IF('当年度'!I8=0,"皆減",ROUND('増減額'!I8/'前年度'!I8*100,1))))</f>
        <v>-36.6</v>
      </c>
      <c r="J8" s="13">
        <f>IF(AND('当年度'!J8=0,'前年度'!J8=0),"",IF('前年度'!J8=0,"皆増",IF('当年度'!J8=0,"皆減",ROUND('増減額'!J8/'前年度'!J8*100,1))))</f>
        <v>-45.3</v>
      </c>
      <c r="K8" s="13">
        <f>IF(AND('当年度'!K8=0,'前年度'!K8=0),"",IF('前年度'!K8=0,"皆増",IF('当年度'!K8=0,"皆減",ROUND('増減額'!K8/'前年度'!K8*100,1))))</f>
        <v>146.4</v>
      </c>
      <c r="L8" s="13">
        <f>IF(AND('当年度'!L8=0,'前年度'!L8=0),"",IF('前年度'!L8=0,"皆増",IF('当年度'!L8=0,"皆減",ROUND('増減額'!L8/'前年度'!L8*100,1))))</f>
        <v>40.6</v>
      </c>
      <c r="M8" s="13">
        <f>IF(AND('当年度'!M8=0,'前年度'!M8=0),"",IF('前年度'!M8=0,"皆増",IF('当年度'!M8=0,"皆減",ROUND('増減額'!M8/'前年度'!M8*100,1))))</f>
        <v>-9.2</v>
      </c>
      <c r="N8" s="1"/>
    </row>
    <row r="9" spans="1:14" ht="22.5" customHeight="1">
      <c r="A9" s="33"/>
      <c r="B9" s="28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118.2</v>
      </c>
      <c r="E9" s="13">
        <f>IF(AND('当年度'!E9=0,'前年度'!E9=0),"",IF('前年度'!E9=0,"皆増",IF('当年度'!E9=0,"皆減",ROUND('増減額'!E9/'前年度'!E9*100,1))))</f>
        <v>-55.7</v>
      </c>
      <c r="F9" s="13">
        <f>IF(AND('当年度'!F9=0,'前年度'!F9=0),"",IF('前年度'!F9=0,"皆増",IF('当年度'!F9=0,"皆減",ROUND('増減額'!F9/'前年度'!F9*100,1))))</f>
        <v>-50.5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46.4</v>
      </c>
      <c r="I9" s="13">
        <f>IF(AND('当年度'!I9=0,'前年度'!I9=0),"",IF('前年度'!I9=0,"皆増",IF('当年度'!I9=0,"皆減",ROUND('増減額'!I9/'前年度'!I9*100,1))))</f>
        <v>-73.9</v>
      </c>
      <c r="J9" s="13">
        <f>IF(AND('当年度'!J9=0,'前年度'!J9=0),"",IF('前年度'!J9=0,"皆増",IF('当年度'!J9=0,"皆減",ROUND('増減額'!J9/'前年度'!J9*100,1))))</f>
        <v>-34.9</v>
      </c>
      <c r="K9" s="13">
        <f>IF(AND('当年度'!K9=0,'前年度'!K9=0),"",IF('前年度'!K9=0,"皆増",IF('当年度'!K9=0,"皆減",ROUND('増減額'!K9/'前年度'!K9*100,1))))</f>
        <v>37.4</v>
      </c>
      <c r="L9" s="13">
        <f>IF(AND('当年度'!L9=0,'前年度'!L9=0),"",IF('前年度'!L9=0,"皆増",IF('当年度'!L9=0,"皆減",ROUND('増減額'!L9/'前年度'!L9*100,1))))</f>
        <v>39.2</v>
      </c>
      <c r="M9" s="13">
        <f>IF(AND('当年度'!M9=0,'前年度'!M9=0),"",IF('前年度'!M9=0,"皆増",IF('当年度'!M9=0,"皆減",ROUND('増減額'!M9/'前年度'!M9*100,1))))</f>
        <v>-11.2</v>
      </c>
      <c r="N9" s="1"/>
    </row>
    <row r="10" spans="1:14" ht="22.5" customHeight="1">
      <c r="A10" s="33"/>
      <c r="B10" s="28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  <v>-89.8</v>
      </c>
      <c r="E10" s="13">
        <f>IF(AND('当年度'!E10=0,'前年度'!E10=0),"",IF('前年度'!E10=0,"皆増",IF('当年度'!E10=0,"皆減",ROUND('増減額'!E10/'前年度'!E10*100,1))))</f>
        <v>-92.7</v>
      </c>
      <c r="F10" s="13">
        <f>IF(AND('当年度'!F10=0,'前年度'!F10=0),"",IF('前年度'!F10=0,"皆増",IF('当年度'!F10=0,"皆減",ROUND('増減額'!F10/'前年度'!F10*100,1))))</f>
        <v>157.5</v>
      </c>
      <c r="G10" s="13" t="str">
        <f>IF(AND('当年度'!G10=0,'前年度'!G10=0),"",IF('前年度'!G10=0,"皆増",IF('当年度'!G10=0,"皆減",ROUND('増減額'!G10/'前年度'!G10*100,1))))</f>
        <v>皆減</v>
      </c>
      <c r="H10" s="13">
        <f>IF(AND('当年度'!H10=0,'前年度'!H10=0),"",IF('前年度'!H10=0,"皆増",IF('当年度'!H10=0,"皆減",ROUND('増減額'!H10/'前年度'!H10*100,1))))</f>
        <v>-8.5</v>
      </c>
      <c r="I10" s="13">
        <f>IF(AND('当年度'!I10=0,'前年度'!I10=0),"",IF('前年度'!I10=0,"皆増",IF('当年度'!I10=0,"皆減",ROUND('増減額'!I10/'前年度'!I10*100,1))))</f>
        <v>386.7</v>
      </c>
      <c r="J10" s="13">
        <f>IF(AND('当年度'!J10=0,'前年度'!J10=0),"",IF('前年度'!J10=0,"皆増",IF('当年度'!J10=0,"皆減",ROUND('増減額'!J10/'前年度'!J10*100,1))))</f>
        <v>-28.9</v>
      </c>
      <c r="K10" s="13">
        <f>IF(AND('当年度'!K10=0,'前年度'!K10=0),"",IF('前年度'!K10=0,"皆増",IF('当年度'!K10=0,"皆減",ROUND('増減額'!K10/'前年度'!K10*100,1))))</f>
        <v>-81.4</v>
      </c>
      <c r="L10" s="13">
        <f>IF(AND('当年度'!L10=0,'前年度'!L10=0),"",IF('前年度'!L10=0,"皆増",IF('当年度'!L10=0,"皆減",ROUND('増減額'!L10/'前年度'!L10*100,1))))</f>
        <v>32.6</v>
      </c>
      <c r="M10" s="13">
        <f>IF(AND('当年度'!M10=0,'前年度'!M10=0),"",IF('前年度'!M10=0,"皆増",IF('当年度'!M10=0,"皆減",ROUND('増減額'!M10/'前年度'!M10*100,1))))</f>
        <v>-34.3</v>
      </c>
      <c r="N10" s="1"/>
    </row>
    <row r="11" spans="1:14" ht="22.5" customHeight="1">
      <c r="A11" s="33"/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-18.8</v>
      </c>
      <c r="E11" s="13">
        <f>IF(AND('当年度'!E11=0,'前年度'!E11=0),"",IF('前年度'!E11=0,"皆増",IF('当年度'!E11=0,"皆減",ROUND('増減額'!E11/'前年度'!E11*100,1))))</f>
        <v>254.7</v>
      </c>
      <c r="F11" s="13">
        <f>IF(AND('当年度'!F11=0,'前年度'!F11=0),"",IF('前年度'!F11=0,"皆増",IF('当年度'!F11=0,"皆減",ROUND('増減額'!F11/'前年度'!F11*100,1))))</f>
        <v>-41.5</v>
      </c>
      <c r="G11" s="13" t="str">
        <f>IF(AND('当年度'!G11=0,'前年度'!G11=0),"",IF('前年度'!G11=0,"皆増",IF('当年度'!G11=0,"皆減",ROUND('増減額'!G11/'前年度'!G11*100,1))))</f>
        <v>皆増</v>
      </c>
      <c r="H11" s="13">
        <f>IF(AND('当年度'!H11=0,'前年度'!H11=0),"",IF('前年度'!H11=0,"皆増",IF('当年度'!H11=0,"皆減",ROUND('増減額'!H11/'前年度'!H11*100,1))))</f>
        <v>-2</v>
      </c>
      <c r="I11" s="13">
        <f>IF(AND('当年度'!I11=0,'前年度'!I11=0),"",IF('前年度'!I11=0,"皆増",IF('当年度'!I11=0,"皆減",ROUND('増減額'!I11/'前年度'!I11*100,1))))</f>
        <v>-73.4</v>
      </c>
      <c r="J11" s="13">
        <f>IF(AND('当年度'!J11=0,'前年度'!J11=0),"",IF('前年度'!J11=0,"皆増",IF('当年度'!J11=0,"皆減",ROUND('増減額'!J11/'前年度'!J11*100,1))))</f>
        <v>19.1</v>
      </c>
      <c r="K11" s="13">
        <f>IF(AND('当年度'!K11=0,'前年度'!K11=0),"",IF('前年度'!K11=0,"皆増",IF('当年度'!K11=0,"皆減",ROUND('増減額'!K11/'前年度'!K11*100,1))))</f>
        <v>-2.5</v>
      </c>
      <c r="L11" s="13">
        <f>IF(AND('当年度'!L11=0,'前年度'!L11=0),"",IF('前年度'!L11=0,"皆増",IF('当年度'!L11=0,"皆減",ROUND('増減額'!L11/'前年度'!L11*100,1))))</f>
        <v>5.2</v>
      </c>
      <c r="M11" s="13">
        <f>IF(AND('当年度'!M11=0,'前年度'!M11=0),"",IF('前年度'!M11=0,"皆増",IF('当年度'!M11=0,"皆減",ROUND('増減額'!M11/'前年度'!M11*100,1))))</f>
        <v>1.5</v>
      </c>
      <c r="N11" s="1"/>
    </row>
    <row r="12" spans="1:14" ht="22.5" customHeight="1">
      <c r="A12" s="33"/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-15.6</v>
      </c>
      <c r="E12" s="13">
        <f>IF(AND('当年度'!E12=0,'前年度'!E12=0),"",IF('前年度'!E12=0,"皆増",IF('当年度'!E12=0,"皆減",ROUND('増減額'!E12/'前年度'!E12*100,1))))</f>
        <v>134.8</v>
      </c>
      <c r="F12" s="13" t="str">
        <f>IF(AND('当年度'!F12=0,'前年度'!F12=0),"",IF('前年度'!F12=0,"皆増",IF('当年度'!F12=0,"皆減",ROUND('増減額'!F12/'前年度'!F12*100,1))))</f>
        <v>皆増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508.8</v>
      </c>
      <c r="I12" s="13">
        <f>IF(AND('当年度'!I12=0,'前年度'!I12=0),"",IF('前年度'!I12=0,"皆増",IF('当年度'!I12=0,"皆減",ROUND('増減額'!I12/'前年度'!I12*100,1))))</f>
        <v>-49.7</v>
      </c>
      <c r="J12" s="13">
        <f>IF(AND('当年度'!J12=0,'前年度'!J12=0),"",IF('前年度'!J12=0,"皆増",IF('当年度'!J12=0,"皆減",ROUND('増減額'!J12/'前年度'!J12*100,1))))</f>
        <v>-60.6</v>
      </c>
      <c r="K12" s="13">
        <f>IF(AND('当年度'!K12=0,'前年度'!K12=0),"",IF('前年度'!K12=0,"皆増",IF('当年度'!K12=0,"皆減",ROUND('増減額'!K12/'前年度'!K12*100,1))))</f>
        <v>97</v>
      </c>
      <c r="L12" s="13">
        <f>IF(AND('当年度'!L12=0,'前年度'!L12=0),"",IF('前年度'!L12=0,"皆増",IF('当年度'!L12=0,"皆減",ROUND('増減額'!L12/'前年度'!L12*100,1))))</f>
        <v>32.3</v>
      </c>
      <c r="M12" s="13">
        <f>IF(AND('当年度'!M12=0,'前年度'!M12=0),"",IF('前年度'!M12=0,"皆増",IF('当年度'!M12=0,"皆減",ROUND('増減額'!M12/'前年度'!M12*100,1))))</f>
        <v>-26</v>
      </c>
      <c r="N12" s="1"/>
    </row>
    <row r="13" spans="1:14" ht="22.5" customHeight="1">
      <c r="A13" s="33"/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23</v>
      </c>
      <c r="E13" s="13">
        <f>IF(AND('当年度'!E13=0,'前年度'!E13=0),"",IF('前年度'!E13=0,"皆増",IF('当年度'!E13=0,"皆減",ROUND('増減額'!E13/'前年度'!E13*100,1))))</f>
        <v>-0.2</v>
      </c>
      <c r="F13" s="13">
        <f>IF(AND('当年度'!F13=0,'前年度'!F13=0),"",IF('前年度'!F13=0,"皆増",IF('当年度'!F13=0,"皆減",ROUND('増減額'!F13/'前年度'!F13*100,1))))</f>
        <v>-44.2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52.9</v>
      </c>
      <c r="I13" s="13">
        <f>IF(AND('当年度'!I13=0,'前年度'!I13=0),"",IF('前年度'!I13=0,"皆増",IF('当年度'!I13=0,"皆減",ROUND('増減額'!I13/'前年度'!I13*100,1))))</f>
        <v>-98.3</v>
      </c>
      <c r="J13" s="13">
        <f>IF(AND('当年度'!J13=0,'前年度'!J13=0),"",IF('前年度'!J13=0,"皆増",IF('当年度'!J13=0,"皆減",ROUND('増減額'!J13/'前年度'!J13*100,1))))</f>
        <v>7.7</v>
      </c>
      <c r="K13" s="13">
        <f>IF(AND('当年度'!K13=0,'前年度'!K13=0),"",IF('前年度'!K13=0,"皆増",IF('当年度'!K13=0,"皆減",ROUND('増減額'!K13/'前年度'!K13*100,1))))</f>
        <v>4.6</v>
      </c>
      <c r="L13" s="13">
        <f>IF(AND('当年度'!L13=0,'前年度'!L13=0),"",IF('前年度'!L13=0,"皆増",IF('当年度'!L13=0,"皆減",ROUND('増減額'!L13/'前年度'!L13*100,1))))</f>
        <v>67.6</v>
      </c>
      <c r="M13" s="13">
        <f>IF(AND('当年度'!M13=0,'前年度'!M13=0),"",IF('前年度'!M13=0,"皆増",IF('当年度'!M13=0,"皆減",ROUND('増減額'!M13/'前年度'!M13*100,1))))</f>
        <v>-55</v>
      </c>
      <c r="N13" s="1"/>
    </row>
    <row r="14" spans="1:14" ht="22.5" customHeight="1">
      <c r="A14" s="33"/>
      <c r="B14" s="28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24.3</v>
      </c>
      <c r="E14" s="13">
        <f>IF(AND('当年度'!E14=0,'前年度'!E14=0),"",IF('前年度'!E14=0,"皆増",IF('当年度'!E14=0,"皆減",ROUND('増減額'!E14/'前年度'!E14*100,1))))</f>
        <v>-7.9</v>
      </c>
      <c r="F14" s="13">
        <f>IF(AND('当年度'!F14=0,'前年度'!F14=0),"",IF('前年度'!F14=0,"皆増",IF('当年度'!F14=0,"皆減",ROUND('増減額'!F14/'前年度'!F14*100,1))))</f>
        <v>532.4</v>
      </c>
      <c r="G14" s="13">
        <f>IF(AND('当年度'!G14=0,'前年度'!G14=0),"",IF('前年度'!G14=0,"皆増",IF('当年度'!G14=0,"皆減",ROUND('増減額'!G14/'前年度'!G14*100,1))))</f>
        <v>92.8</v>
      </c>
      <c r="H14" s="13">
        <f>IF(AND('当年度'!H14=0,'前年度'!H14=0),"",IF('前年度'!H14=0,"皆増",IF('当年度'!H14=0,"皆減",ROUND('増減額'!H14/'前年度'!H14*100,1))))</f>
        <v>-7</v>
      </c>
      <c r="I14" s="13">
        <f>IF(AND('当年度'!I14=0,'前年度'!I14=0),"",IF('前年度'!I14=0,"皆増",IF('当年度'!I14=0,"皆減",ROUND('増減額'!I14/'前年度'!I14*100,1))))</f>
        <v>1154.4</v>
      </c>
      <c r="J14" s="13">
        <f>IF(AND('当年度'!J14=0,'前年度'!J14=0),"",IF('前年度'!J14=0,"皆増",IF('当年度'!J14=0,"皆減",ROUND('増減額'!J14/'前年度'!J14*100,1))))</f>
        <v>4.2</v>
      </c>
      <c r="K14" s="13">
        <f>IF(AND('当年度'!K14=0,'前年度'!K14=0),"",IF('前年度'!K14=0,"皆増",IF('当年度'!K14=0,"皆減",ROUND('増減額'!K14/'前年度'!K14*100,1))))</f>
        <v>-7.7</v>
      </c>
      <c r="L14" s="13">
        <f>IF(AND('当年度'!L14=0,'前年度'!L14=0),"",IF('前年度'!L14=0,"皆増",IF('当年度'!L14=0,"皆減",ROUND('増減額'!L14/'前年度'!L14*100,1))))</f>
        <v>300</v>
      </c>
      <c r="M14" s="13">
        <f>IF(AND('当年度'!M14=0,'前年度'!M14=0),"",IF('前年度'!M14=0,"皆増",IF('当年度'!M14=0,"皆減",ROUND('増減額'!M14/'前年度'!M14*100,1))))</f>
        <v>118.8</v>
      </c>
      <c r="N14" s="1"/>
    </row>
    <row r="15" spans="1:14" ht="22.5" customHeight="1">
      <c r="A15" s="33"/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142.7</v>
      </c>
      <c r="E15" s="13">
        <f>IF(AND('当年度'!E15=0,'前年度'!E15=0),"",IF('前年度'!E15=0,"皆増",IF('当年度'!E15=0,"皆減",ROUND('増減額'!E15/'前年度'!E15*100,1))))</f>
        <v>469.6</v>
      </c>
      <c r="F15" s="13">
        <f>IF(AND('当年度'!F15=0,'前年度'!F15=0),"",IF('前年度'!F15=0,"皆増",IF('当年度'!F15=0,"皆減",ROUND('増減額'!F15/'前年度'!F15*100,1))))</f>
        <v>90.6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-23.9</v>
      </c>
      <c r="I15" s="13" t="str">
        <f>IF(AND('当年度'!I15=0,'前年度'!I15=0),"",IF('前年度'!I15=0,"皆増",IF('当年度'!I15=0,"皆減",ROUND('増減額'!I15/'前年度'!I15*100,1))))</f>
        <v>皆減</v>
      </c>
      <c r="J15" s="13">
        <f>IF(AND('当年度'!J15=0,'前年度'!J15=0),"",IF('前年度'!J15=0,"皆増",IF('当年度'!J15=0,"皆減",ROUND('増減額'!J15/'前年度'!J15*100,1))))</f>
        <v>15.8</v>
      </c>
      <c r="K15" s="13">
        <f>IF(AND('当年度'!K15=0,'前年度'!K15=0),"",IF('前年度'!K15=0,"皆増",IF('当年度'!K15=0,"皆減",ROUND('増減額'!K15/'前年度'!K15*100,1))))</f>
        <v>84.2</v>
      </c>
      <c r="L15" s="13">
        <f>IF(AND('当年度'!L15=0,'前年度'!L15=0),"",IF('前年度'!L15=0,"皆増",IF('当年度'!L15=0,"皆減",ROUND('増減額'!L15/'前年度'!L15*100,1))))</f>
        <v>112.7</v>
      </c>
      <c r="M15" s="13">
        <f>IF(AND('当年度'!M15=0,'前年度'!M15=0),"",IF('前年度'!M15=0,"皆増",IF('当年度'!M15=0,"皆減",ROUND('増減額'!M15/'前年度'!M15*100,1))))</f>
        <v>65.6</v>
      </c>
      <c r="N15" s="1"/>
    </row>
    <row r="16" spans="1:14" ht="22.5" customHeight="1">
      <c r="A16" s="33"/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-31.3</v>
      </c>
      <c r="E16" s="13">
        <f>IF(AND('当年度'!E16=0,'前年度'!E16=0),"",IF('前年度'!E16=0,"皆増",IF('当年度'!E16=0,"皆減",ROUND('増減額'!E16/'前年度'!E16*100,1))))</f>
        <v>-64.6</v>
      </c>
      <c r="F16" s="13">
        <f>IF(AND('当年度'!F16=0,'前年度'!F16=0),"",IF('前年度'!F16=0,"皆増",IF('当年度'!F16=0,"皆減",ROUND('増減額'!F16/'前年度'!F16*100,1))))</f>
        <v>-1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-56.7</v>
      </c>
      <c r="I16" s="13">
        <f>IF(AND('当年度'!I16=0,'前年度'!I16=0),"",IF('前年度'!I16=0,"皆増",IF('当年度'!I16=0,"皆減",ROUND('増減額'!I16/'前年度'!I16*100,1))))</f>
        <v>672.6</v>
      </c>
      <c r="J16" s="13">
        <f>IF(AND('当年度'!J16=0,'前年度'!J16=0),"",IF('前年度'!J16=0,"皆増",IF('当年度'!J16=0,"皆減",ROUND('増減額'!J16/'前年度'!J16*100,1))))</f>
        <v>4.2</v>
      </c>
      <c r="K16" s="13">
        <f>IF(AND('当年度'!K16=0,'前年度'!K16=0),"",IF('前年度'!K16=0,"皆増",IF('当年度'!K16=0,"皆減",ROUND('増減額'!K16/'前年度'!K16*100,1))))</f>
        <v>104.9</v>
      </c>
      <c r="L16" s="13">
        <f>IF(AND('当年度'!L16=0,'前年度'!L16=0),"",IF('前年度'!L16=0,"皆増",IF('当年度'!L16=0,"皆減",ROUND('増減額'!L16/'前年度'!L16*100,1))))</f>
        <v>18.5</v>
      </c>
      <c r="M16" s="13">
        <f>IF(AND('当年度'!M16=0,'前年度'!M16=0),"",IF('前年度'!M16=0,"皆増",IF('当年度'!M16=0,"皆減",ROUND('増減額'!M16/'前年度'!M16*100,1))))</f>
        <v>13.9</v>
      </c>
      <c r="N16" s="1"/>
    </row>
    <row r="17" spans="1:14" ht="22.5" customHeight="1">
      <c r="A17" s="33"/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89.7</v>
      </c>
      <c r="E17" s="17">
        <f>IF(AND('当年度'!E17=0,'前年度'!E17=0),"",IF('前年度'!E17=0,"皆増",IF('当年度'!E17=0,"皆減",ROUND('増減額'!E17/'前年度'!E17*100,1))))</f>
        <v>30.3</v>
      </c>
      <c r="F17" s="17">
        <f>IF(AND('当年度'!F17=0,'前年度'!F17=0),"",IF('前年度'!F17=0,"皆増",IF('当年度'!F17=0,"皆減",ROUND('増減額'!F17/'前年度'!F17*100,1))))</f>
        <v>-57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-52</v>
      </c>
      <c r="I17" s="17">
        <f>IF(AND('当年度'!I17=0,'前年度'!I17=0),"",IF('前年度'!I17=0,"皆増",IF('当年度'!I17=0,"皆減",ROUND('増減額'!I17/'前年度'!I17*100,1))))</f>
      </c>
      <c r="J17" s="17">
        <f>IF(AND('当年度'!J17=0,'前年度'!J17=0),"",IF('前年度'!J17=0,"皆増",IF('当年度'!J17=0,"皆減",ROUND('増減額'!J17/'前年度'!J17*100,1))))</f>
        <v>-58.3</v>
      </c>
      <c r="K17" s="17">
        <f>IF(AND('当年度'!K17=0,'前年度'!K17=0),"",IF('前年度'!K17=0,"皆増",IF('当年度'!K17=0,"皆減",ROUND('増減額'!K17/'前年度'!K17*100,1))))</f>
        <v>-14.3</v>
      </c>
      <c r="L17" s="17">
        <f>IF(AND('当年度'!L17=0,'前年度'!L17=0),"",IF('前年度'!L17=0,"皆増",IF('当年度'!L17=0,"皆減",ROUND('増減額'!L17/'前年度'!L17*100,1))))</f>
        <v>181.1</v>
      </c>
      <c r="M17" s="17">
        <f>IF(AND('当年度'!M17=0,'前年度'!M17=0),"",IF('前年度'!M17=0,"皆増",IF('当年度'!M17=0,"皆減",ROUND('増減額'!M17/'前年度'!M17*100,1))))</f>
        <v>0.2</v>
      </c>
      <c r="N17" s="1"/>
    </row>
    <row r="18" spans="1:14" ht="22.5" customHeight="1">
      <c r="A18" s="33"/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12.8</v>
      </c>
      <c r="E18" s="17">
        <f>IF(AND('当年度'!E18=0,'前年度'!E18=0),"",IF('前年度'!E18=0,"皆増",IF('当年度'!E18=0,"皆減",ROUND('増減額'!E18/'前年度'!E18*100,1))))</f>
        <v>88</v>
      </c>
      <c r="F18" s="17">
        <f>IF(AND('当年度'!F18=0,'前年度'!F18=0),"",IF('前年度'!F18=0,"皆増",IF('当年度'!F18=0,"皆減",ROUND('増減額'!F18/'前年度'!F18*100,1))))</f>
        <v>-37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22.4</v>
      </c>
      <c r="I18" s="17">
        <f>IF(AND('当年度'!I18=0,'前年度'!I18=0),"",IF('前年度'!I18=0,"皆増",IF('当年度'!I18=0,"皆減",ROUND('増減額'!I18/'前年度'!I18*100,1))))</f>
        <v>59.6</v>
      </c>
      <c r="J18" s="17">
        <f>IF(AND('当年度'!J18=0,'前年度'!J18=0),"",IF('前年度'!J18=0,"皆増",IF('当年度'!J18=0,"皆減",ROUND('増減額'!J18/'前年度'!J18*100,1))))</f>
        <v>-12.4</v>
      </c>
      <c r="K18" s="17">
        <f>IF(AND('当年度'!K18=0,'前年度'!K18=0),"",IF('前年度'!K18=0,"皆増",IF('当年度'!K18=0,"皆減",ROUND('増減額'!K18/'前年度'!K18*100,1))))</f>
        <v>996.1</v>
      </c>
      <c r="L18" s="17">
        <f>IF(AND('当年度'!L18=0,'前年度'!L18=0),"",IF('前年度'!L18=0,"皆増",IF('当年度'!L18=0,"皆減",ROUND('増減額'!L18/'前年度'!L18*100,1))))</f>
        <v>-45.1</v>
      </c>
      <c r="M18" s="17">
        <f>IF(AND('当年度'!M18=0,'前年度'!M18=0),"",IF('前年度'!M18=0,"皆増",IF('当年度'!M18=0,"皆減",ROUND('増減額'!M18/'前年度'!M18*100,1))))</f>
        <v>10.7</v>
      </c>
      <c r="N18" s="1"/>
    </row>
    <row r="19" spans="1:14" ht="22.5" customHeight="1">
      <c r="A19" s="33"/>
      <c r="B19" s="30" t="s">
        <v>45</v>
      </c>
      <c r="C19" s="16" t="str">
        <f>IF(AND('当年度'!C19=0,'前年度'!C19=0),"",IF('前年度'!C19=0,"皆増",IF('当年度'!C19=0,"皆減",ROUND('増減額'!C19/'前年度'!C19*100,1))))</f>
        <v>皆減</v>
      </c>
      <c r="D19" s="16">
        <f>IF(AND('当年度'!D19=0,'前年度'!D19=0),"",IF('前年度'!D19=0,"皆増",IF('当年度'!D19=0,"皆減",ROUND('増減額'!D19/'前年度'!D19*100,1))))</f>
        <v>311.8</v>
      </c>
      <c r="E19" s="16">
        <f>IF(AND('当年度'!E19=0,'前年度'!E19=0),"",IF('前年度'!E19=0,"皆増",IF('当年度'!E19=0,"皆減",ROUND('増減額'!E19/'前年度'!E19*100,1))))</f>
        <v>79.7</v>
      </c>
      <c r="F19" s="16">
        <f>IF(AND('当年度'!F19=0,'前年度'!F19=0),"",IF('前年度'!F19=0,"皆増",IF('当年度'!F19=0,"皆減",ROUND('増減額'!F19/'前年度'!F19*100,1))))</f>
        <v>-21.8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1.3</v>
      </c>
      <c r="I19" s="16">
        <f>IF(AND('当年度'!I19=0,'前年度'!I19=0),"",IF('前年度'!I19=0,"皆増",IF('当年度'!I19=0,"皆減",ROUND('増減額'!I19/'前年度'!I19*100,1))))</f>
        <v>219.5</v>
      </c>
      <c r="J19" s="16">
        <f>IF(AND('当年度'!J19=0,'前年度'!J19=0),"",IF('前年度'!J19=0,"皆増",IF('当年度'!J19=0,"皆減",ROUND('増減額'!J19/'前年度'!J19*100,1))))</f>
        <v>4.2</v>
      </c>
      <c r="K19" s="16">
        <f>IF(AND('当年度'!K19=0,'前年度'!K19=0),"",IF('前年度'!K19=0,"皆増",IF('当年度'!K19=0,"皆減",ROUND('増減額'!K19/'前年度'!K19*100,1))))</f>
        <v>-74.5</v>
      </c>
      <c r="L19" s="16">
        <f>IF(AND('当年度'!L19=0,'前年度'!L19=0),"",IF('前年度'!L19=0,"皆増",IF('当年度'!L19=0,"皆減",ROUND('増減額'!L19/'前年度'!L19*100,1))))</f>
        <v>17.4</v>
      </c>
      <c r="M19" s="16">
        <f>IF(AND('当年度'!M19=0,'前年度'!M19=0),"",IF('前年度'!M19=0,"皆増",IF('当年度'!M19=0,"皆減",ROUND('増減額'!M19/'前年度'!M19*100,1))))</f>
        <v>32.8</v>
      </c>
      <c r="N19" s="1"/>
    </row>
    <row r="20" spans="1:14" ht="22.5" customHeight="1">
      <c r="A20" s="33"/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-53.3</v>
      </c>
      <c r="E20" s="13" t="str">
        <f>IF(AND('当年度'!E20=0,'前年度'!E20=0),"",IF('前年度'!E20=0,"皆増",IF('当年度'!E20=0,"皆減",ROUND('増減額'!E20/'前年度'!E20*100,1))))</f>
        <v>皆減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 t="str">
        <f>IF(AND('当年度'!H20=0,'前年度'!H20=0),"",IF('前年度'!H20=0,"皆増",IF('当年度'!H20=0,"皆減",ROUND('増減額'!H20/'前年度'!H20*100,1))))</f>
        <v>皆減</v>
      </c>
      <c r="I20" s="13">
        <f>IF(AND('当年度'!I20=0,'前年度'!I20=0),"",IF('前年度'!I20=0,"皆増",IF('当年度'!I20=0,"皆減",ROUND('増減額'!I20/'前年度'!I20*100,1))))</f>
        <v>23.7</v>
      </c>
      <c r="J20" s="13">
        <f>IF(AND('当年度'!J20=0,'前年度'!J20=0),"",IF('前年度'!J20=0,"皆増",IF('当年度'!J20=0,"皆減",ROUND('増減額'!J20/'前年度'!J20*100,1))))</f>
        <v>-62.4</v>
      </c>
      <c r="K20" s="13">
        <f>IF(AND('当年度'!K20=0,'前年度'!K20=0),"",IF('前年度'!K20=0,"皆増",IF('当年度'!K20=0,"皆減",ROUND('増減額'!K20/'前年度'!K20*100,1))))</f>
        <v>-4.7</v>
      </c>
      <c r="L20" s="13">
        <f>IF(AND('当年度'!L20=0,'前年度'!L20=0),"",IF('前年度'!L20=0,"皆増",IF('当年度'!L20=0,"皆減",ROUND('増減額'!L20/'前年度'!L20*100,1))))</f>
        <v>77.7</v>
      </c>
      <c r="M20" s="13">
        <f>IF(AND('当年度'!M20=0,'前年度'!M20=0),"",IF('前年度'!M20=0,"皆増",IF('当年度'!M20=0,"皆減",ROUND('増減額'!M20/'前年度'!M20*100,1))))</f>
        <v>-54</v>
      </c>
      <c r="N20" s="1"/>
    </row>
    <row r="21" spans="1:14" ht="22.5" customHeight="1">
      <c r="A21" s="33"/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406.3</v>
      </c>
      <c r="E21" s="13">
        <f>IF(AND('当年度'!E21=0,'前年度'!E21=0),"",IF('前年度'!E21=0,"皆増",IF('当年度'!E21=0,"皆減",ROUND('増減額'!E21/'前年度'!E21*100,1))))</f>
        <v>-100</v>
      </c>
      <c r="F21" s="13">
        <f>IF(AND('当年度'!F21=0,'前年度'!F21=0),"",IF('前年度'!F21=0,"皆増",IF('当年度'!F21=0,"皆減",ROUND('増減額'!F21/'前年度'!F21*100,1))))</f>
        <v>1108.3</v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  <v>-24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-8.2</v>
      </c>
      <c r="K21" s="13">
        <f>IF(AND('当年度'!K21=0,'前年度'!K21=0),"",IF('前年度'!K21=0,"皆増",IF('当年度'!K21=0,"皆減",ROUND('増減額'!K21/'前年度'!K21*100,1))))</f>
        <v>647</v>
      </c>
      <c r="L21" s="13">
        <f>IF(AND('当年度'!L21=0,'前年度'!L21=0),"",IF('前年度'!L21=0,"皆増",IF('当年度'!L21=0,"皆減",ROUND('増減額'!L21/'前年度'!L21*100,1))))</f>
        <v>-38.6</v>
      </c>
      <c r="M21" s="13">
        <f>IF(AND('当年度'!M21=0,'前年度'!M21=0),"",IF('前年度'!M21=0,"皆増",IF('当年度'!M21=0,"皆減",ROUND('増減額'!M21/'前年度'!M21*100,1))))</f>
        <v>-46.4</v>
      </c>
      <c r="N21" s="1"/>
    </row>
    <row r="22" spans="1:14" ht="22.5" customHeight="1">
      <c r="A22" s="33"/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1096</v>
      </c>
      <c r="E22" s="13" t="str">
        <f>IF(AND('当年度'!E22=0,'前年度'!E22=0),"",IF('前年度'!E22=0,"皆増",IF('当年度'!E22=0,"皆減",ROUND('増減額'!E22/'前年度'!E22*100,1))))</f>
        <v>皆増</v>
      </c>
      <c r="F22" s="13">
        <f>IF(AND('当年度'!F22=0,'前年度'!F22=0),"",IF('前年度'!F22=0,"皆増",IF('当年度'!F22=0,"皆減",ROUND('増減額'!F22/'前年度'!F22*100,1))))</f>
        <v>-4.3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-14.9</v>
      </c>
      <c r="I22" s="13">
        <f>IF(AND('当年度'!I22=0,'前年度'!I22=0),"",IF('前年度'!I22=0,"皆増",IF('当年度'!I22=0,"皆減",ROUND('増減額'!I22/'前年度'!I22*100,1))))</f>
        <v>-14.4</v>
      </c>
      <c r="J22" s="13">
        <f>IF(AND('当年度'!J22=0,'前年度'!J22=0),"",IF('前年度'!J22=0,"皆増",IF('当年度'!J22=0,"皆減",ROUND('増減額'!J22/'前年度'!J22*100,1))))</f>
        <v>-6</v>
      </c>
      <c r="K22" s="13">
        <f>IF(AND('当年度'!K22=0,'前年度'!K22=0),"",IF('前年度'!K22=0,"皆増",IF('当年度'!K22=0,"皆減",ROUND('増減額'!K22/'前年度'!K22*100,1))))</f>
        <v>-76.3</v>
      </c>
      <c r="L22" s="13">
        <f>IF(AND('当年度'!L22=0,'前年度'!L22=0),"",IF('前年度'!L22=0,"皆増",IF('当年度'!L22=0,"皆減",ROUND('増減額'!L22/'前年度'!L22*100,1))))</f>
        <v>-86.5</v>
      </c>
      <c r="M22" s="13">
        <f>IF(AND('当年度'!M22=0,'前年度'!M22=0),"",IF('前年度'!M22=0,"皆増",IF('当年度'!M22=0,"皆減",ROUND('増減額'!M22/'前年度'!M22*100,1))))</f>
        <v>-54.9</v>
      </c>
      <c r="N22" s="1"/>
    </row>
    <row r="23" spans="1:14" ht="22.5" customHeight="1">
      <c r="A23" s="33"/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  <v>1574.2</v>
      </c>
      <c r="F23" s="13">
        <f>IF(AND('当年度'!F23=0,'前年度'!F23=0),"",IF('前年度'!F23=0,"皆増",IF('当年度'!F23=0,"皆減",ROUND('増減額'!F23/'前年度'!F23*100,1))))</f>
        <v>-99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10.9</v>
      </c>
      <c r="K23" s="13">
        <f>IF(AND('当年度'!K23=0,'前年度'!K23=0),"",IF('前年度'!K23=0,"皆増",IF('当年度'!K23=0,"皆減",ROUND('増減額'!K23/'前年度'!K23*100,1))))</f>
        <v>59.7</v>
      </c>
      <c r="L23" s="13">
        <f>IF(AND('当年度'!L23=0,'前年度'!L23=0),"",IF('前年度'!L23=0,"皆増",IF('当年度'!L23=0,"皆減",ROUND('増減額'!L23/'前年度'!L23*100,1))))</f>
        <v>120.6</v>
      </c>
      <c r="M23" s="13">
        <f>IF(AND('当年度'!M23=0,'前年度'!M23=0),"",IF('前年度'!M23=0,"皆増",IF('当年度'!M23=0,"皆減",ROUND('増減額'!M23/'前年度'!M23*100,1))))</f>
        <v>75.7</v>
      </c>
      <c r="N23" s="1"/>
    </row>
    <row r="24" spans="1:14" ht="22.5" customHeight="1">
      <c r="A24" s="33"/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18.2</v>
      </c>
      <c r="E24" s="13">
        <f>IF(AND('当年度'!E24=0,'前年度'!E24=0),"",IF('前年度'!E24=0,"皆増",IF('当年度'!E24=0,"皆減",ROUND('増減額'!E24/'前年度'!E24*100,1))))</f>
        <v>82.6</v>
      </c>
      <c r="F24" s="13">
        <f>IF(AND('当年度'!F24=0,'前年度'!F24=0),"",IF('前年度'!F24=0,"皆増",IF('当年度'!F24=0,"皆減",ROUND('増減額'!F24/'前年度'!F24*100,1))))</f>
        <v>27.2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-61.4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-13</v>
      </c>
      <c r="K24" s="13">
        <f>IF(AND('当年度'!K24=0,'前年度'!K24=0),"",IF('前年度'!K24=0,"皆増",IF('当年度'!K24=0,"皆減",ROUND('増減額'!K24/'前年度'!K24*100,1))))</f>
        <v>50.1</v>
      </c>
      <c r="L24" s="13">
        <f>IF(AND('当年度'!L24=0,'前年度'!L24=0),"",IF('前年度'!L24=0,"皆増",IF('当年度'!L24=0,"皆減",ROUND('増減額'!L24/'前年度'!L24*100,1))))</f>
        <v>-46.5</v>
      </c>
      <c r="M24" s="13">
        <f>IF(AND('当年度'!M24=0,'前年度'!M24=0),"",IF('前年度'!M24=0,"皆増",IF('当年度'!M24=0,"皆減",ROUND('増減額'!M24/'前年度'!M24*100,1))))</f>
        <v>-3.6</v>
      </c>
      <c r="N24" s="1"/>
    </row>
    <row r="25" spans="1:14" ht="22.5" customHeight="1">
      <c r="A25" s="33"/>
      <c r="B25" s="28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-68.5</v>
      </c>
      <c r="E25" s="13">
        <f>IF(AND('当年度'!E25=0,'前年度'!E25=0),"",IF('前年度'!E25=0,"皆増",IF('当年度'!E25=0,"皆減",ROUND('増減額'!E25/'前年度'!E25*100,1))))</f>
        <v>-40</v>
      </c>
      <c r="F25" s="13">
        <f>IF(AND('当年度'!F25=0,'前年度'!F25=0),"",IF('前年度'!F25=0,"皆増",IF('当年度'!F25=0,"皆減",ROUND('増減額'!F25/'前年度'!F25*100,1))))</f>
        <v>185.7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40.7</v>
      </c>
      <c r="I25" s="13">
        <f>IF(AND('当年度'!I25=0,'前年度'!I25=0),"",IF('前年度'!I25=0,"皆増",IF('当年度'!I25=0,"皆減",ROUND('増減額'!I25/'前年度'!I25*100,1))))</f>
        <v>30.9</v>
      </c>
      <c r="J25" s="13">
        <f>IF(AND('当年度'!J25=0,'前年度'!J25=0),"",IF('前年度'!J25=0,"皆増",IF('当年度'!J25=0,"皆減",ROUND('増減額'!J25/'前年度'!J25*100,1))))</f>
        <v>-5.1</v>
      </c>
      <c r="K25" s="13">
        <f>IF(AND('当年度'!K25=0,'前年度'!K25=0),"",IF('前年度'!K25=0,"皆増",IF('当年度'!K25=0,"皆減",ROUND('増減額'!K25/'前年度'!K25*100,1))))</f>
        <v>16331.8</v>
      </c>
      <c r="L25" s="13">
        <f>IF(AND('当年度'!L25=0,'前年度'!L25=0),"",IF('前年度'!L25=0,"皆増",IF('当年度'!L25=0,"皆減",ROUND('増減額'!L25/'前年度'!L25*100,1))))</f>
        <v>-88.1</v>
      </c>
      <c r="M25" s="13">
        <f>IF(AND('当年度'!M25=0,'前年度'!M25=0),"",IF('前年度'!M25=0,"皆増",IF('当年度'!M25=0,"皆減",ROUND('増減額'!M25/'前年度'!M25*100,1))))</f>
        <v>-7.2</v>
      </c>
      <c r="N25" s="1"/>
    </row>
    <row r="26" spans="1:14" ht="22.5" customHeight="1">
      <c r="A26" s="33"/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-52.3</v>
      </c>
      <c r="E26" s="13">
        <f>IF(AND('当年度'!E26=0,'前年度'!E26=0),"",IF('前年度'!E26=0,"皆増",IF('当年度'!E26=0,"皆減",ROUND('増減額'!E26/'前年度'!E26*100,1))))</f>
        <v>4209</v>
      </c>
      <c r="F26" s="13">
        <f>IF(AND('当年度'!F26=0,'前年度'!F26=0),"",IF('前年度'!F26=0,"皆増",IF('当年度'!F26=0,"皆減",ROUND('増減額'!F26/'前年度'!F26*100,1))))</f>
        <v>-29.3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-31.3</v>
      </c>
      <c r="I26" s="13">
        <f>IF(AND('当年度'!I26=0,'前年度'!I26=0),"",IF('前年度'!I26=0,"皆増",IF('当年度'!I26=0,"皆減",ROUND('増減額'!I26/'前年度'!I26*100,1))))</f>
        <v>-15.6</v>
      </c>
      <c r="J26" s="13">
        <f>IF(AND('当年度'!J26=0,'前年度'!J26=0),"",IF('前年度'!J26=0,"皆増",IF('当年度'!J26=0,"皆減",ROUND('増減額'!J26/'前年度'!J26*100,1))))</f>
        <v>-31.6</v>
      </c>
      <c r="K26" s="13">
        <f>IF(AND('当年度'!K26=0,'前年度'!K26=0),"",IF('前年度'!K26=0,"皆増",IF('当年度'!K26=0,"皆減",ROUND('増減額'!K26/'前年度'!K26*100,1))))</f>
        <v>-61.9</v>
      </c>
      <c r="L26" s="13">
        <f>IF(AND('当年度'!L26=0,'前年度'!L26=0),"",IF('前年度'!L26=0,"皆増",IF('当年度'!L26=0,"皆減",ROUND('増減額'!L26/'前年度'!L26*100,1))))</f>
        <v>-91.3</v>
      </c>
      <c r="M26" s="13">
        <f>IF(AND('当年度'!M26=0,'前年度'!M26=0),"",IF('前年度'!M26=0,"皆増",IF('当年度'!M26=0,"皆減",ROUND('増減額'!M26/'前年度'!M26*100,1))))</f>
        <v>-37.9</v>
      </c>
      <c r="N26" s="1"/>
    </row>
    <row r="27" spans="1:14" ht="22.5" customHeight="1">
      <c r="A27" s="33"/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-31</v>
      </c>
      <c r="E27" s="13">
        <f>IF(AND('当年度'!E27=0,'前年度'!E27=0),"",IF('前年度'!E27=0,"皆増",IF('当年度'!E27=0,"皆減",ROUND('増減額'!E27/'前年度'!E27*100,1))))</f>
        <v>-65.9</v>
      </c>
      <c r="F27" s="13">
        <f>IF(AND('当年度'!F27=0,'前年度'!F27=0),"",IF('前年度'!F27=0,"皆増",IF('当年度'!F27=0,"皆減",ROUND('増減額'!F27/'前年度'!F27*100,1))))</f>
        <v>18.8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6.1</v>
      </c>
      <c r="I27" s="13">
        <f>IF(AND('当年度'!I27=0,'前年度'!I27=0),"",IF('前年度'!I27=0,"皆増",IF('当年度'!I27=0,"皆減",ROUND('増減額'!I27/'前年度'!I27*100,1))))</f>
        <v>-3.5</v>
      </c>
      <c r="J27" s="13">
        <f>IF(AND('当年度'!J27=0,'前年度'!J27=0),"",IF('前年度'!J27=0,"皆増",IF('当年度'!J27=0,"皆減",ROUND('増減額'!J27/'前年度'!J27*100,1))))</f>
        <v>-14.9</v>
      </c>
      <c r="K27" s="13">
        <f>IF(AND('当年度'!K27=0,'前年度'!K27=0),"",IF('前年度'!K27=0,"皆増",IF('当年度'!K27=0,"皆減",ROUND('増減額'!K27/'前年度'!K27*100,1))))</f>
        <v>-65.6</v>
      </c>
      <c r="L27" s="13">
        <f>IF(AND('当年度'!L27=0,'前年度'!L27=0),"",IF('前年度'!L27=0,"皆増",IF('当年度'!L27=0,"皆減",ROUND('増減額'!L27/'前年度'!L27*100,1))))</f>
        <v>-11.5</v>
      </c>
      <c r="M27" s="13">
        <f>IF(AND('当年度'!M27=0,'前年度'!M27=0),"",IF('前年度'!M27=0,"皆増",IF('当年度'!M27=0,"皆減",ROUND('増減額'!M27/'前年度'!M27*100,1))))</f>
        <v>-24.5</v>
      </c>
      <c r="N27" s="1"/>
    </row>
    <row r="28" spans="1:14" ht="22.5" customHeight="1">
      <c r="A28" s="33"/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-16.7</v>
      </c>
      <c r="E28" s="13">
        <f>IF(AND('当年度'!E28=0,'前年度'!E28=0),"",IF('前年度'!E28=0,"皆増",IF('当年度'!E28=0,"皆減",ROUND('増減額'!E28/'前年度'!E28*100,1))))</f>
        <v>145550</v>
      </c>
      <c r="F28" s="13">
        <f>IF(AND('当年度'!F28=0,'前年度'!F28=0),"",IF('前年度'!F28=0,"皆増",IF('当年度'!F28=0,"皆減",ROUND('増減額'!F28/'前年度'!F28*100,1))))</f>
        <v>-10.5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-8.2</v>
      </c>
      <c r="I28" s="13">
        <f>IF(AND('当年度'!I28=0,'前年度'!I28=0),"",IF('前年度'!I28=0,"皆増",IF('当年度'!I28=0,"皆減",ROUND('増減額'!I28/'前年度'!I28*100,1))))</f>
        <v>-26.1</v>
      </c>
      <c r="J28" s="13">
        <f>IF(AND('当年度'!J28=0,'前年度'!J28=0),"",IF('前年度'!J28=0,"皆増",IF('当年度'!J28=0,"皆減",ROUND('増減額'!J28/'前年度'!J28*100,1))))</f>
        <v>-5.1</v>
      </c>
      <c r="K28" s="13">
        <f>IF(AND('当年度'!K28=0,'前年度'!K28=0),"",IF('前年度'!K28=0,"皆増",IF('当年度'!K28=0,"皆減",ROUND('増減額'!K28/'前年度'!K28*100,1))))</f>
        <v>158</v>
      </c>
      <c r="L28" s="13">
        <f>IF(AND('当年度'!L28=0,'前年度'!L28=0),"",IF('前年度'!L28=0,"皆増",IF('当年度'!L28=0,"皆減",ROUND('増減額'!L28/'前年度'!L28*100,1))))</f>
        <v>196.2</v>
      </c>
      <c r="M28" s="13">
        <f>IF(AND('当年度'!M28=0,'前年度'!M28=0),"",IF('前年度'!M28=0,"皆増",IF('当年度'!M28=0,"皆減",ROUND('増減額'!M28/'前年度'!M28*100,1))))</f>
        <v>2.8</v>
      </c>
      <c r="N28" s="1"/>
    </row>
    <row r="29" spans="1:14" ht="22.5" customHeight="1">
      <c r="A29" s="33"/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-78.2</v>
      </c>
      <c r="E29" s="13" t="str">
        <f>IF(AND('当年度'!E29=0,'前年度'!E29=0),"",IF('前年度'!E29=0,"皆増",IF('当年度'!E29=0,"皆減",ROUND('増減額'!E29/'前年度'!E29*100,1))))</f>
        <v>皆増</v>
      </c>
      <c r="F29" s="13">
        <f>IF(AND('当年度'!F29=0,'前年度'!F29=0),"",IF('前年度'!F29=0,"皆増",IF('当年度'!F29=0,"皆減",ROUND('増減額'!F29/'前年度'!F29*100,1))))</f>
        <v>205.1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7.1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-6.1</v>
      </c>
      <c r="K29" s="13" t="str">
        <f>IF(AND('当年度'!K29=0,'前年度'!K29=0),"",IF('前年度'!K29=0,"皆増",IF('当年度'!K29=0,"皆減",ROUND('増減額'!K29/'前年度'!K29*100,1))))</f>
        <v>皆増</v>
      </c>
      <c r="L29" s="13">
        <f>IF(AND('当年度'!L29=0,'前年度'!L29=0),"",IF('前年度'!L29=0,"皆増",IF('当年度'!L29=0,"皆減",ROUND('増減額'!L29/'前年度'!L29*100,1))))</f>
        <v>23.8</v>
      </c>
      <c r="M29" s="13">
        <f>IF(AND('当年度'!M29=0,'前年度'!M29=0),"",IF('前年度'!M29=0,"皆増",IF('当年度'!M29=0,"皆減",ROUND('増減額'!M29/'前年度'!M29*100,1))))</f>
        <v>11.8</v>
      </c>
      <c r="N29" s="1"/>
    </row>
    <row r="30" spans="1:14" ht="22.5" customHeight="1">
      <c r="A30" s="33"/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-83.9</v>
      </c>
      <c r="E30" s="13">
        <f>IF(AND('当年度'!E30=0,'前年度'!E30=0),"",IF('前年度'!E30=0,"皆増",IF('当年度'!E30=0,"皆減",ROUND('増減額'!E30/'前年度'!E30*100,1))))</f>
        <v>-66.4</v>
      </c>
      <c r="F30" s="13" t="str">
        <f>IF(AND('当年度'!F30=0,'前年度'!F30=0),"",IF('前年度'!F30=0,"皆増",IF('当年度'!F30=0,"皆減",ROUND('増減額'!F30/'前年度'!F30*100,1))))</f>
        <v>皆減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3.7</v>
      </c>
      <c r="I30" s="13">
        <f>IF(AND('当年度'!I30=0,'前年度'!I30=0),"",IF('前年度'!I30=0,"皆増",IF('当年度'!I30=0,"皆減",ROUND('増減額'!I30/'前年度'!I30*100,1))))</f>
        <v>4012.5</v>
      </c>
      <c r="J30" s="13">
        <f>IF(AND('当年度'!J30=0,'前年度'!J30=0),"",IF('前年度'!J30=0,"皆増",IF('当年度'!J30=0,"皆減",ROUND('増減額'!J30/'前年度'!J30*100,1))))</f>
        <v>11.9</v>
      </c>
      <c r="K30" s="13">
        <f>IF(AND('当年度'!K30=0,'前年度'!K30=0),"",IF('前年度'!K30=0,"皆増",IF('当年度'!K30=0,"皆減",ROUND('増減額'!K30/'前年度'!K30*100,1))))</f>
        <v>-7.9</v>
      </c>
      <c r="L30" s="13">
        <f>IF(AND('当年度'!L30=0,'前年度'!L30=0),"",IF('前年度'!L30=0,"皆増",IF('当年度'!L30=0,"皆減",ROUND('増減額'!L30/'前年度'!L30*100,1))))</f>
        <v>140.6</v>
      </c>
      <c r="M30" s="13">
        <f>IF(AND('当年度'!M30=0,'前年度'!M30=0),"",IF('前年度'!M30=0,"皆増",IF('当年度'!M30=0,"皆減",ROUND('増減額'!M30/'前年度'!M30*100,1))))</f>
        <v>-5.9</v>
      </c>
      <c r="N30" s="1"/>
    </row>
    <row r="31" spans="1:14" ht="22.5" customHeight="1">
      <c r="A31" s="33"/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156.2</v>
      </c>
      <c r="E31" s="13">
        <f>IF(AND('当年度'!E31=0,'前年度'!E31=0),"",IF('前年度'!E31=0,"皆増",IF('当年度'!E31=0,"皆減",ROUND('増減額'!E31/'前年度'!E31*100,1))))</f>
        <v>-96</v>
      </c>
      <c r="F31" s="13">
        <f>IF(AND('当年度'!F31=0,'前年度'!F31=0),"",IF('前年度'!F31=0,"皆増",IF('当年度'!F31=0,"皆減",ROUND('増減額'!F31/'前年度'!F31*100,1))))</f>
        <v>54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-13.4</v>
      </c>
      <c r="I31" s="13">
        <f>IF(AND('当年度'!I31=0,'前年度'!I31=0),"",IF('前年度'!I31=0,"皆増",IF('当年度'!I31=0,"皆減",ROUND('増減額'!I31/'前年度'!I31*100,1))))</f>
        <v>-84.3</v>
      </c>
      <c r="J31" s="13">
        <f>IF(AND('当年度'!J31=0,'前年度'!J31=0),"",IF('前年度'!J31=0,"皆増",IF('当年度'!J31=0,"皆減",ROUND('増減額'!J31/'前年度'!J31*100,1))))</f>
        <v>-2.5</v>
      </c>
      <c r="K31" s="13">
        <f>IF(AND('当年度'!K31=0,'前年度'!K31=0),"",IF('前年度'!K31=0,"皆増",IF('当年度'!K31=0,"皆減",ROUND('増減額'!K31/'前年度'!K31*100,1))))</f>
        <v>34.7</v>
      </c>
      <c r="L31" s="13">
        <f>IF(AND('当年度'!L31=0,'前年度'!L31=0),"",IF('前年度'!L31=0,"皆増",IF('当年度'!L31=0,"皆減",ROUND('増減額'!L31/'前年度'!L31*100,1))))</f>
        <v>342.7</v>
      </c>
      <c r="M31" s="13">
        <f>IF(AND('当年度'!M31=0,'前年度'!M31=0),"",IF('前年度'!M31=0,"皆増",IF('当年度'!M31=0,"皆減",ROUND('増減額'!M31/'前年度'!M31*100,1))))</f>
        <v>15.5</v>
      </c>
      <c r="N31" s="1"/>
    </row>
    <row r="32" spans="1:14" ht="22.5" customHeight="1">
      <c r="A32" s="33"/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231.1</v>
      </c>
      <c r="E32" s="13">
        <f>IF(AND('当年度'!E32=0,'前年度'!E32=0),"",IF('前年度'!E32=0,"皆増",IF('当年度'!E32=0,"皆減",ROUND('増減額'!E32/'前年度'!E32*100,1))))</f>
        <v>-79.4</v>
      </c>
      <c r="F32" s="13">
        <f>IF(AND('当年度'!F32=0,'前年度'!F32=0),"",IF('前年度'!F32=0,"皆増",IF('当年度'!F32=0,"皆減",ROUND('増減額'!F32/'前年度'!F32*100,1))))</f>
        <v>-3.9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49.8</v>
      </c>
      <c r="I32" s="13">
        <f>IF(AND('当年度'!I32=0,'前年度'!I32=0),"",IF('前年度'!I32=0,"皆増",IF('当年度'!I32=0,"皆減",ROUND('増減額'!I32/'前年度'!I32*100,1))))</f>
        <v>-83</v>
      </c>
      <c r="J32" s="13">
        <f>IF(AND('当年度'!J32=0,'前年度'!J32=0),"",IF('前年度'!J32=0,"皆増",IF('当年度'!J32=0,"皆減",ROUND('増減額'!J32/'前年度'!J32*100,1))))</f>
        <v>39</v>
      </c>
      <c r="K32" s="13">
        <f>IF(AND('当年度'!K32=0,'前年度'!K32=0),"",IF('前年度'!K32=0,"皆増",IF('当年度'!K32=0,"皆減",ROUND('増減額'!K32/'前年度'!K32*100,1))))</f>
        <v>-55.3</v>
      </c>
      <c r="L32" s="13">
        <f>IF(AND('当年度'!L32=0,'前年度'!L32=0),"",IF('前年度'!L32=0,"皆増",IF('当年度'!L32=0,"皆減",ROUND('増減額'!L32/'前年度'!L32*100,1))))</f>
        <v>30.1</v>
      </c>
      <c r="M32" s="13">
        <f>IF(AND('当年度'!M32=0,'前年度'!M32=0),"",IF('前年度'!M32=0,"皆増",IF('当年度'!M32=0,"皆減",ROUND('増減額'!M32/'前年度'!M32*100,1))))</f>
        <v>13.4</v>
      </c>
      <c r="N32" s="1"/>
    </row>
    <row r="33" spans="1:14" ht="22.5" customHeight="1">
      <c r="A33" s="33"/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2253.8</v>
      </c>
      <c r="E33" s="13">
        <f>IF(AND('当年度'!E33=0,'前年度'!E33=0),"",IF('前年度'!E33=0,"皆増",IF('当年度'!E33=0,"皆減",ROUND('増減額'!E33/'前年度'!E33*100,1))))</f>
      </c>
      <c r="F33" s="13" t="str">
        <f>IF(AND('当年度'!F33=0,'前年度'!F33=0),"",IF('前年度'!F33=0,"皆増",IF('当年度'!F33=0,"皆減",ROUND('増減額'!F33/'前年度'!F33*100,1))))</f>
        <v>皆減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-78.2</v>
      </c>
      <c r="I33" s="13">
        <f>IF(AND('当年度'!I33=0,'前年度'!I33=0),"",IF('前年度'!I33=0,"皆増",IF('当年度'!I33=0,"皆減",ROUND('増減額'!I33/'前年度'!I33*100,1))))</f>
        <v>28.1</v>
      </c>
      <c r="J33" s="13">
        <f>IF(AND('当年度'!J33=0,'前年度'!J33=0),"",IF('前年度'!J33=0,"皆増",IF('当年度'!J33=0,"皆減",ROUND('増減額'!J33/'前年度'!J33*100,1))))</f>
        <v>75.4</v>
      </c>
      <c r="K33" s="13">
        <f>IF(AND('当年度'!K33=0,'前年度'!K33=0),"",IF('前年度'!K33=0,"皆増",IF('当年度'!K33=0,"皆減",ROUND('増減額'!K33/'前年度'!K33*100,1))))</f>
        <v>433.5</v>
      </c>
      <c r="L33" s="13">
        <f>IF(AND('当年度'!L33=0,'前年度'!L33=0),"",IF('前年度'!L33=0,"皆増",IF('当年度'!L33=0,"皆減",ROUND('増減額'!L33/'前年度'!L33*100,1))))</f>
        <v>64.3</v>
      </c>
      <c r="M33" s="13">
        <f>IF(AND('当年度'!M33=0,'前年度'!M33=0),"",IF('前年度'!M33=0,"皆増",IF('当年度'!M33=0,"皆減",ROUND('増減額'!M33/'前年度'!M33*100,1))))</f>
        <v>29.7</v>
      </c>
      <c r="N33" s="1"/>
    </row>
    <row r="34" spans="1:14" ht="22.5" customHeight="1">
      <c r="A34" s="33"/>
      <c r="B34" s="34" t="s">
        <v>35</v>
      </c>
      <c r="C34" s="36">
        <f>IF(AND('当年度'!C34=0,'前年度'!C34=0),"",IF('前年度'!C34=0,"皆増",IF('当年度'!C34=0,"皆減",ROUND('増減額'!C34/'前年度'!C34*100,1))))</f>
      </c>
      <c r="D34" s="36">
        <f>IF(AND('当年度'!D34=0,'前年度'!D34=0),"",IF('前年度'!D34=0,"皆増",IF('当年度'!D34=0,"皆減",ROUND('増減額'!D34/'前年度'!D34*100,1))))</f>
        <v>3783.4</v>
      </c>
      <c r="E34" s="36">
        <f>IF(AND('当年度'!E34=0,'前年度'!E34=0),"",IF('前年度'!E34=0,"皆増",IF('当年度'!E34=0,"皆減",ROUND('増減額'!E34/'前年度'!E34*100,1))))</f>
        <v>963.3</v>
      </c>
      <c r="F34" s="36" t="str">
        <f>IF(AND('当年度'!F34=0,'前年度'!F34=0),"",IF('前年度'!F34=0,"皆増",IF('当年度'!F34=0,"皆減",ROUND('増減額'!F34/'前年度'!F34*100,1))))</f>
        <v>皆減</v>
      </c>
      <c r="G34" s="36">
        <f>IF(AND('当年度'!G34=0,'前年度'!G34=0),"",IF('前年度'!G34=0,"皆増",IF('当年度'!G34=0,"皆減",ROUND('増減額'!G34/'前年度'!G34*100,1))))</f>
      </c>
      <c r="H34" s="36">
        <f>IF(AND('当年度'!H34=0,'前年度'!H34=0),"",IF('前年度'!H34=0,"皆増",IF('当年度'!H34=0,"皆減",ROUND('増減額'!H34/'前年度'!H34*100,1))))</f>
        <v>-0.7</v>
      </c>
      <c r="I34" s="36">
        <f>IF(AND('当年度'!I34=0,'前年度'!I34=0),"",IF('前年度'!I34=0,"皆増",IF('当年度'!I34=0,"皆減",ROUND('増減額'!I34/'前年度'!I34*100,1))))</f>
      </c>
      <c r="J34" s="36">
        <f>IF(AND('当年度'!J34=0,'前年度'!J34=0),"",IF('前年度'!J34=0,"皆増",IF('当年度'!J34=0,"皆減",ROUND('増減額'!J34/'前年度'!J34*100,1))))</f>
        <v>384.1</v>
      </c>
      <c r="K34" s="36">
        <f>IF(AND('当年度'!K34=0,'前年度'!K34=0),"",IF('前年度'!K34=0,"皆増",IF('当年度'!K34=0,"皆減",ROUND('増減額'!K34/'前年度'!K34*100,1))))</f>
        <v>106.4</v>
      </c>
      <c r="L34" s="36">
        <f>IF(AND('当年度'!L34=0,'前年度'!L34=0),"",IF('前年度'!L34=0,"皆増",IF('当年度'!L34=0,"皆減",ROUND('増減額'!L34/'前年度'!L34*100,1))))</f>
        <v>32.5</v>
      </c>
      <c r="M34" s="36">
        <f>IF(AND('当年度'!M34=0,'前年度'!M34=0),"",IF('前年度'!M34=0,"皆増",IF('当年度'!M34=0,"皆減",ROUND('増減額'!M34/'前年度'!M34*100,1))))</f>
        <v>309.6</v>
      </c>
      <c r="N34" s="1"/>
    </row>
    <row r="35" spans="1:14" ht="22.5" customHeight="1">
      <c r="A35" s="33"/>
      <c r="B35" s="31" t="s">
        <v>36</v>
      </c>
      <c r="C35" s="37" t="str">
        <f>IF(AND('当年度'!C35=0,'前年度'!C35=0),"",IF('前年度'!C35=0,"皆増",IF('当年度'!C35=0,"皆減",ROUND('増減額'!C35/'前年度'!C35*100,1))))</f>
        <v>皆減</v>
      </c>
      <c r="D35" s="37">
        <f>IF(AND('当年度'!D35=0,'前年度'!D35=0),"",IF('前年度'!D35=0,"皆増",IF('当年度'!D35=0,"皆減",ROUND('増減額'!D35/'前年度'!D35*100,1))))</f>
        <v>1.4</v>
      </c>
      <c r="E35" s="37">
        <f>IF(AND('当年度'!E35=0,'前年度'!E35=0),"",IF('前年度'!E35=0,"皆増",IF('当年度'!E35=0,"皆減",ROUND('増減額'!E35/'前年度'!E35*100,1))))</f>
        <v>31.9</v>
      </c>
      <c r="F35" s="37">
        <f>IF(AND('当年度'!F35=0,'前年度'!F35=0),"",IF('前年度'!F35=0,"皆増",IF('当年度'!F35=0,"皆減",ROUND('増減額'!F35/'前年度'!F35*100,1))))</f>
        <v>50.2</v>
      </c>
      <c r="G35" s="37">
        <f>IF(AND('当年度'!G35=0,'前年度'!G35=0),"",IF('前年度'!G35=0,"皆増",IF('当年度'!G35=0,"皆減",ROUND('増減額'!G35/'前年度'!G35*100,1))))</f>
        <v>13.5</v>
      </c>
      <c r="H35" s="37">
        <f>IF(AND('当年度'!H35=0,'前年度'!H35=0),"",IF('前年度'!H35=0,"皆増",IF('当年度'!H35=0,"皆減",ROUND('増減額'!H35/'前年度'!H35*100,1))))</f>
        <v>-4.1</v>
      </c>
      <c r="I35" s="37">
        <f>IF(AND('当年度'!I35=0,'前年度'!I35=0),"",IF('前年度'!I35=0,"皆増",IF('当年度'!I35=0,"皆減",ROUND('増減額'!I35/'前年度'!I35*100,1))))</f>
        <v>0.2</v>
      </c>
      <c r="J35" s="37">
        <f>IF(AND('当年度'!J35=0,'前年度'!J35=0),"",IF('前年度'!J35=0,"皆増",IF('当年度'!J35=0,"皆減",ROUND('増減額'!J35/'前年度'!J35*100,1))))</f>
        <v>-13.4</v>
      </c>
      <c r="K35" s="37">
        <f>IF(AND('当年度'!K35=0,'前年度'!K35=0),"",IF('前年度'!K35=0,"皆増",IF('当年度'!K35=0,"皆減",ROUND('増減額'!K35/'前年度'!K35*100,1))))</f>
        <v>40.7</v>
      </c>
      <c r="L35" s="37">
        <f>IF(AND('当年度'!L35=0,'前年度'!L35=0),"",IF('前年度'!L35=0,"皆増",IF('当年度'!L35=0,"皆減",ROUND('増減額'!L35/'前年度'!L35*100,1))))</f>
        <v>41.8</v>
      </c>
      <c r="M35" s="37">
        <f>IF(AND('当年度'!M35=0,'前年度'!M35=0),"",IF('前年度'!M35=0,"皆増",IF('当年度'!M35=0,"皆減",ROUND('増減額'!M35/'前年度'!M35*100,1))))</f>
        <v>6.1</v>
      </c>
      <c r="N35" s="1"/>
    </row>
    <row r="36" spans="1:14" ht="22.5" customHeight="1">
      <c r="A36" s="33"/>
      <c r="B36" s="35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8.7</v>
      </c>
      <c r="E36" s="14">
        <f>IF(AND('当年度'!E36=0,'前年度'!E36=0),"",IF('前年度'!E36=0,"皆増",IF('当年度'!E36=0,"皆減",ROUND('増減額'!E36/'前年度'!E36*100,1))))</f>
        <v>-40.2</v>
      </c>
      <c r="F36" s="14">
        <f>IF(AND('当年度'!F36=0,'前年度'!F36=0),"",IF('前年度'!F36=0,"皆増",IF('当年度'!F36=0,"皆減",ROUND('増減額'!F36/'前年度'!F36*100,1))))</f>
        <v>19.2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-8.5</v>
      </c>
      <c r="I36" s="14">
        <f>IF(AND('当年度'!I36=0,'前年度'!I36=0),"",IF('前年度'!I36=0,"皆増",IF('当年度'!I36=0,"皆減",ROUND('増減額'!I36/'前年度'!I36*100,1))))</f>
        <v>122.2</v>
      </c>
      <c r="J36" s="14">
        <f>IF(AND('当年度'!J36=0,'前年度'!J36=0),"",IF('前年度'!J36=0,"皆増",IF('当年度'!J36=0,"皆減",ROUND('増減額'!J36/'前年度'!J36*100,1))))</f>
        <v>-5.4</v>
      </c>
      <c r="K36" s="14">
        <f>IF(AND('当年度'!K36=0,'前年度'!K36=0),"",IF('前年度'!K36=0,"皆増",IF('当年度'!K36=0,"皆減",ROUND('増減額'!K36/'前年度'!K36*100,1))))</f>
        <v>11.6</v>
      </c>
      <c r="L36" s="14">
        <f>IF(AND('当年度'!L36=0,'前年度'!L36=0),"",IF('前年度'!L36=0,"皆増",IF('当年度'!L36=0,"皆減",ROUND('増減額'!L36/'前年度'!L36*100,1))))</f>
        <v>-48.8</v>
      </c>
      <c r="M36" s="14">
        <f>IF(AND('当年度'!M36=0,'前年度'!M36=0),"",IF('前年度'!M36=0,"皆増",IF('当年度'!M36=0,"皆減",ROUND('増減額'!M36/'前年度'!M36*100,1))))</f>
        <v>-14.7</v>
      </c>
      <c r="N36" s="1"/>
    </row>
    <row r="37" spans="1:14" ht="22.5" customHeight="1">
      <c r="A37" s="33"/>
      <c r="B37" s="35" t="s">
        <v>38</v>
      </c>
      <c r="C37" s="14" t="str">
        <f>IF(AND('当年度'!C37=0,'前年度'!C37=0),"",IF('前年度'!C37=0,"皆増",IF('当年度'!C37=0,"皆減",ROUND('増減額'!C37/'前年度'!C37*100,1))))</f>
        <v>皆減</v>
      </c>
      <c r="D37" s="14">
        <f>IF(AND('当年度'!D37=0,'前年度'!D37=0),"",IF('前年度'!D37=0,"皆増",IF('当年度'!D37=0,"皆減",ROUND('増減額'!D37/'前年度'!D37*100,1))))</f>
        <v>1.8</v>
      </c>
      <c r="E37" s="14">
        <f>IF(AND('当年度'!E37=0,'前年度'!E37=0),"",IF('前年度'!E37=0,"皆増",IF('当年度'!E37=0,"皆減",ROUND('増減額'!E37/'前年度'!E37*100,1))))</f>
        <v>4.3</v>
      </c>
      <c r="F37" s="14">
        <f>IF(AND('当年度'!F37=0,'前年度'!F37=0),"",IF('前年度'!F37=0,"皆増",IF('当年度'!F37=0,"皆減",ROUND('増減額'!F37/'前年度'!F37*100,1))))</f>
        <v>46.7</v>
      </c>
      <c r="G37" s="14">
        <f>IF(AND('当年度'!G37=0,'前年度'!G37=0),"",IF('前年度'!G37=0,"皆増",IF('当年度'!G37=0,"皆減",ROUND('増減額'!G37/'前年度'!G37*100,1))))</f>
        <v>13.5</v>
      </c>
      <c r="H37" s="14">
        <f>IF(AND('当年度'!H37=0,'前年度'!H37=0),"",IF('前年度'!H37=0,"皆増",IF('当年度'!H37=0,"皆減",ROUND('増減額'!H37/'前年度'!H37*100,1))))</f>
        <v>-5.3</v>
      </c>
      <c r="I37" s="14">
        <f>IF(AND('当年度'!I37=0,'前年度'!I37=0),"",IF('前年度'!I37=0,"皆増",IF('当年度'!I37=0,"皆減",ROUND('増減額'!I37/'前年度'!I37*100,1))))</f>
        <v>8.1</v>
      </c>
      <c r="J37" s="14">
        <f>IF(AND('当年度'!J37=0,'前年度'!J37=0),"",IF('前年度'!J37=0,"皆増",IF('当年度'!J37=0,"皆減",ROUND('増減額'!J37/'前年度'!J37*100,1))))</f>
        <v>-12.3</v>
      </c>
      <c r="K37" s="14">
        <f>IF(AND('当年度'!K37=0,'前年度'!K37=0),"",IF('前年度'!K37=0,"皆増",IF('当年度'!K37=0,"皆減",ROUND('増減額'!K37/'前年度'!K37*100,1))))</f>
        <v>33.6</v>
      </c>
      <c r="L37" s="14">
        <f>IF(AND('当年度'!L37=0,'前年度'!L37=0),"",IF('前年度'!L37=0,"皆増",IF('当年度'!L37=0,"皆減",ROUND('増減額'!L37/'前年度'!L37*100,1))))</f>
        <v>21.1</v>
      </c>
      <c r="M37" s="14">
        <f>IF(AND('当年度'!M37=0,'前年度'!M37=0),"",IF('前年度'!M37=0,"皆増",IF('当年度'!M37=0,"皆減",ROUND('増減額'!M37/'前年度'!M37*100,1))))</f>
        <v>2.6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2009-08-24T08:31:34Z</cp:lastPrinted>
  <dcterms:created xsi:type="dcterms:W3CDTF">1999-09-10T06:45:06Z</dcterms:created>
  <dcterms:modified xsi:type="dcterms:W3CDTF">2009-09-03T08:42:17Z</dcterms:modified>
  <cp:category/>
  <cp:version/>
  <cp:contentType/>
  <cp:contentStatus/>
</cp:coreProperties>
</file>