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<sst xmlns="http://schemas.openxmlformats.org/spreadsheetml/2006/main" count="415" uniqueCount="94">
  <si>
    <t>(単位:千円)</t>
  </si>
  <si>
    <t>(単位：％)</t>
  </si>
  <si>
    <t>一般公共</t>
  </si>
  <si>
    <t>一般単独</t>
  </si>
  <si>
    <t>公営住宅</t>
  </si>
  <si>
    <t>辺地対策</t>
  </si>
  <si>
    <t>公共用地先行</t>
  </si>
  <si>
    <t>災害復旧</t>
  </si>
  <si>
    <t>一般廃棄物</t>
  </si>
  <si>
    <t>過疎対策</t>
  </si>
  <si>
    <t>財源対策債</t>
  </si>
  <si>
    <t>減収補てん債</t>
  </si>
  <si>
    <t>減税補てん債</t>
  </si>
  <si>
    <t>都道府県</t>
  </si>
  <si>
    <t>そ の 他</t>
  </si>
  <si>
    <t>合    計</t>
  </si>
  <si>
    <t>事 業 債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</si>
  <si>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</si>
  <si>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</si>
  <si>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</si>
  <si>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</si>
  <si>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</si>
  <si>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</si>
  <si>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</si>
  <si>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</si>
  <si>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</si>
  <si>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</si>
  <si>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</si>
  <si>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</si>
  <si>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</si>
  <si>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</si>
  <si>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</si>
  <si>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</si>
  <si>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</si>
  <si>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</si>
  <si>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</si>
  <si>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</si>
  <si>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</si>
  <si>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</si>
  <si>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</si>
  <si>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</si>
  <si>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</si>
  <si>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</si>
  <si>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</si>
  <si>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</si>
  <si>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</si>
  <si>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</si>
  <si>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</si>
  <si>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</si>
  <si>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</si>
  <si>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構成比</t>
  </si>
  <si>
    <t>増減率</t>
  </si>
  <si>
    <t>増減額</t>
  </si>
  <si>
    <t>当年度</t>
  </si>
  <si>
    <t>* 加重平均</t>
  </si>
  <si>
    <t>財源対策債</t>
  </si>
  <si>
    <t>臨時公共事業債</t>
  </si>
  <si>
    <t>財源対策債・</t>
  </si>
  <si>
    <t>臨時財政対策債</t>
  </si>
  <si>
    <t>臨時財政対策債</t>
  </si>
  <si>
    <t>臨時財政対策債</t>
  </si>
  <si>
    <t>社会福祉施設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</si>
  <si>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</si>
  <si>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</si>
  <si>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</si>
  <si>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</si>
  <si>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</si>
  <si>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</si>
  <si>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</si>
  <si>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</si>
  <si>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（継続事業分）</t>
  </si>
  <si>
    <t>（継続事業分）</t>
  </si>
  <si>
    <t>地域再生債</t>
  </si>
  <si>
    <t>国・政府関係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</si>
  <si>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</si>
  <si>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</si>
  <si>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</si>
  <si>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</si>
  <si>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</si>
  <si>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</si>
  <si>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</si>
  <si>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教育・福祉施設</t>
  </si>
  <si>
    <t>等整備事業債</t>
  </si>
  <si>
    <t>等整備事業債</t>
  </si>
  <si>
    <t>学校教育施設</t>
  </si>
  <si>
    <t>一般補助施設</t>
  </si>
  <si>
    <t>行政改革</t>
  </si>
  <si>
    <t>推進債</t>
  </si>
  <si>
    <t>退職手当債</t>
  </si>
  <si>
    <t>施設整備事業</t>
  </si>
  <si>
    <t>（一般財源化）</t>
  </si>
  <si>
    <t>特例分</t>
  </si>
  <si>
    <t>地方道路等整備</t>
  </si>
  <si>
    <t>河川等分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</si>
</sst>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hair"/>
      <bottom style="hair"/>
      <diagonal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6" xfId="0" applyFill="1" applyBorder="1" applyAlignment="1">
      <alignment/>
    </xf>
    <xf numFmtId="37" fontId="0" fillId="0" borderId="7" xfId="0" applyFill="1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7" fontId="0" fillId="0" borderId="14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177" fontId="0" fillId="0" borderId="4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0" xfId="0" applyBorder="1" applyAlignment="1" applyProtection="1">
      <alignment horizontal="right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6" xfId="0" applyBorder="1" applyAlignment="1" applyProtection="1">
      <alignment horizontal="center"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11" xfId="0" applyFill="1" applyBorder="1" applyAlignment="1">
      <alignment/>
    </xf>
    <xf numFmtId="177" fontId="0" fillId="0" borderId="7" xfId="0" applyNumberFormat="1" applyBorder="1" applyAlignment="1" applyProtection="1">
      <alignment/>
      <protection/>
    </xf>
    <xf numFmtId="177" fontId="0" fillId="0" borderId="5" xfId="0" applyNumberFormat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0" fillId="0" borderId="10" xfId="0" applyFill="1" applyBorder="1" applyAlignment="1">
      <alignment/>
    </xf>
    <xf numFmtId="37" fontId="0" fillId="0" borderId="8" xfId="0" applyFont="1" applyBorder="1" applyAlignment="1" applyProtection="1">
      <alignment horizontal="center"/>
      <protection/>
    </xf>
    <xf numFmtId="37" fontId="0" fillId="0" borderId="8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7" fontId="0" fillId="0" borderId="6" xfId="0" applyBorder="1" applyAlignment="1" applyProtection="1">
      <alignment horizontal="center" wrapText="1"/>
      <protection/>
    </xf>
    <xf numFmtId="37" fontId="0" fillId="0" borderId="8" xfId="0" applyBorder="1" applyAlignment="1" applyProtection="1">
      <alignment horizont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7"/>
  <sheetViews>
    <sheetView tabSelected="1" view="pageBreakPreview" zoomScale="60" workbookViewId="0" topLeftCell="B1">
      <pane xSplit="1" ySplit="5" topLeftCell="N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S6" sqref="S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83203125" style="0" bestFit="1" customWidth="1"/>
    <col min="8" max="13" width="12.66015625" style="0" customWidth="1"/>
    <col min="14" max="14" width="12.91015625" style="0" customWidth="1"/>
    <col min="15" max="34" width="12.66015625" style="0" customWidth="1"/>
    <col min="35" max="35" width="16.5" style="0" customWidth="1"/>
    <col min="36" max="36" width="12.08203125" style="0" bestFit="1" customWidth="1"/>
  </cols>
  <sheetData>
    <row r="1" ht="17.25">
      <c r="B1" s="39" t="s">
        <v>53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0</v>
      </c>
      <c r="Y2" s="26"/>
      <c r="Z2" s="2"/>
      <c r="AA2" s="26"/>
      <c r="AB2" s="2"/>
      <c r="AC2" s="2"/>
      <c r="AD2" s="2"/>
      <c r="AE2" s="2"/>
      <c r="AF2" s="26"/>
      <c r="AG2" s="2"/>
      <c r="AH2" s="26" t="s">
        <v>0</v>
      </c>
    </row>
    <row r="3" spans="2:34" ht="17.25"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2:34" ht="17.25">
      <c r="B4" s="42"/>
      <c r="C4" s="10" t="s">
        <v>2</v>
      </c>
      <c r="D4" s="9"/>
      <c r="E4" s="10" t="s">
        <v>4</v>
      </c>
      <c r="F4" s="20" t="s">
        <v>7</v>
      </c>
      <c r="G4" s="10" t="s">
        <v>81</v>
      </c>
      <c r="H4" s="55"/>
      <c r="I4" s="56"/>
      <c r="J4" s="56"/>
      <c r="K4" s="56"/>
      <c r="L4" s="56" t="s">
        <v>89</v>
      </c>
      <c r="M4" s="10" t="s">
        <v>3</v>
      </c>
      <c r="N4" s="8" t="s">
        <v>68</v>
      </c>
      <c r="O4" s="8"/>
      <c r="P4" s="9"/>
      <c r="Q4" s="9"/>
      <c r="R4" s="70" t="s">
        <v>92</v>
      </c>
      <c r="S4" s="9"/>
      <c r="T4" s="9"/>
      <c r="U4" s="10" t="s">
        <v>5</v>
      </c>
      <c r="V4" s="20" t="s">
        <v>9</v>
      </c>
      <c r="W4" s="10" t="s">
        <v>6</v>
      </c>
      <c r="X4" s="20" t="s">
        <v>86</v>
      </c>
      <c r="Y4" s="20" t="s">
        <v>88</v>
      </c>
      <c r="Z4" s="10" t="s">
        <v>73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58</v>
      </c>
      <c r="AF4" s="10" t="s">
        <v>13</v>
      </c>
      <c r="AG4" s="10" t="s">
        <v>14</v>
      </c>
      <c r="AH4" s="10" t="s">
        <v>15</v>
      </c>
    </row>
    <row r="5" spans="2:34" ht="17.25">
      <c r="B5" s="43"/>
      <c r="C5" s="12" t="s">
        <v>16</v>
      </c>
      <c r="D5" s="12" t="s">
        <v>55</v>
      </c>
      <c r="E5" s="12" t="s">
        <v>17</v>
      </c>
      <c r="F5" s="21" t="s">
        <v>16</v>
      </c>
      <c r="G5" s="12" t="s">
        <v>82</v>
      </c>
      <c r="H5" s="12" t="s">
        <v>84</v>
      </c>
      <c r="I5" s="21" t="s">
        <v>61</v>
      </c>
      <c r="J5" s="21" t="s">
        <v>8</v>
      </c>
      <c r="K5" s="12" t="s">
        <v>85</v>
      </c>
      <c r="L5" s="62" t="s">
        <v>90</v>
      </c>
      <c r="M5" s="12" t="s">
        <v>16</v>
      </c>
      <c r="N5" s="12" t="s">
        <v>70</v>
      </c>
      <c r="O5" s="12" t="s">
        <v>62</v>
      </c>
      <c r="P5" s="12" t="s">
        <v>66</v>
      </c>
      <c r="Q5" s="12" t="s">
        <v>64</v>
      </c>
      <c r="R5" s="71"/>
      <c r="S5" s="12" t="s">
        <v>93</v>
      </c>
      <c r="T5" s="12" t="s">
        <v>72</v>
      </c>
      <c r="U5" s="12" t="s">
        <v>16</v>
      </c>
      <c r="V5" s="21" t="s">
        <v>16</v>
      </c>
      <c r="W5" s="12" t="s">
        <v>18</v>
      </c>
      <c r="X5" s="21" t="s">
        <v>87</v>
      </c>
      <c r="Y5" s="21"/>
      <c r="Z5" s="12" t="s">
        <v>74</v>
      </c>
      <c r="AA5" s="11"/>
      <c r="AB5" s="11"/>
      <c r="AC5" s="63" t="s">
        <v>91</v>
      </c>
      <c r="AD5" s="11"/>
      <c r="AE5" s="11"/>
      <c r="AF5" s="12" t="s">
        <v>19</v>
      </c>
      <c r="AG5" s="11"/>
      <c r="AH5" s="11"/>
    </row>
    <row r="6" spans="2:34" ht="21.75" customHeight="1">
      <c r="B6" s="44" t="s">
        <v>20</v>
      </c>
      <c r="C6" s="16">
        <v>393000</v>
      </c>
      <c r="D6" s="16">
        <v>224300</v>
      </c>
      <c r="E6" s="16">
        <v>45500</v>
      </c>
      <c r="F6" s="16">
        <v>24400</v>
      </c>
      <c r="G6" s="16">
        <v>34300</v>
      </c>
      <c r="H6" s="16">
        <v>0</v>
      </c>
      <c r="I6" s="16">
        <v>0</v>
      </c>
      <c r="J6" s="16">
        <v>18200</v>
      </c>
      <c r="K6" s="16">
        <v>16100</v>
      </c>
      <c r="L6" s="16">
        <v>0</v>
      </c>
      <c r="M6" s="16">
        <v>1374800</v>
      </c>
      <c r="N6" s="16">
        <v>0</v>
      </c>
      <c r="O6" s="16">
        <v>17200</v>
      </c>
      <c r="P6" s="16">
        <v>0</v>
      </c>
      <c r="Q6" s="16">
        <v>981600</v>
      </c>
      <c r="R6" s="16">
        <v>354900</v>
      </c>
      <c r="S6" s="16">
        <v>0</v>
      </c>
      <c r="T6" s="16">
        <v>0</v>
      </c>
      <c r="U6" s="16">
        <v>0</v>
      </c>
      <c r="V6" s="16">
        <v>9300</v>
      </c>
      <c r="W6" s="16">
        <v>0</v>
      </c>
      <c r="X6" s="16">
        <v>0</v>
      </c>
      <c r="Y6" s="16">
        <v>0</v>
      </c>
      <c r="Z6" s="16">
        <v>0</v>
      </c>
      <c r="AA6" s="16">
        <v>7100</v>
      </c>
      <c r="AB6" s="16">
        <v>0</v>
      </c>
      <c r="AC6" s="16">
        <v>0</v>
      </c>
      <c r="AD6" s="16">
        <v>0</v>
      </c>
      <c r="AE6" s="16">
        <v>4199100</v>
      </c>
      <c r="AF6" s="16">
        <v>59900</v>
      </c>
      <c r="AG6" s="16">
        <v>0</v>
      </c>
      <c r="AH6" s="16">
        <v>6147400</v>
      </c>
    </row>
    <row r="7" spans="2:34" ht="21.75" customHeight="1">
      <c r="B7" s="45" t="s">
        <v>21</v>
      </c>
      <c r="C7" s="18">
        <v>83000</v>
      </c>
      <c r="D7" s="18">
        <v>38400</v>
      </c>
      <c r="E7" s="18">
        <v>0</v>
      </c>
      <c r="F7" s="18">
        <v>0</v>
      </c>
      <c r="G7" s="18">
        <v>64100</v>
      </c>
      <c r="H7" s="18">
        <v>0</v>
      </c>
      <c r="I7" s="18">
        <v>0</v>
      </c>
      <c r="J7" s="18">
        <v>9400</v>
      </c>
      <c r="K7" s="18">
        <v>54700</v>
      </c>
      <c r="L7" s="18">
        <v>0</v>
      </c>
      <c r="M7" s="18">
        <v>1933000</v>
      </c>
      <c r="N7" s="18">
        <v>0</v>
      </c>
      <c r="O7" s="18">
        <v>0</v>
      </c>
      <c r="P7" s="18">
        <v>0</v>
      </c>
      <c r="Q7" s="18">
        <v>1187600</v>
      </c>
      <c r="R7" s="18">
        <v>622900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500000</v>
      </c>
      <c r="Z7" s="18">
        <v>22500</v>
      </c>
      <c r="AA7" s="18">
        <v>20600</v>
      </c>
      <c r="AB7" s="18">
        <v>107500</v>
      </c>
      <c r="AC7" s="18">
        <v>1761100</v>
      </c>
      <c r="AD7" s="18">
        <v>0</v>
      </c>
      <c r="AE7" s="18">
        <v>3407900</v>
      </c>
      <c r="AF7" s="18">
        <v>59800</v>
      </c>
      <c r="AG7" s="18">
        <v>0</v>
      </c>
      <c r="AH7" s="18">
        <v>7959500</v>
      </c>
    </row>
    <row r="8" spans="2:34" ht="21.75" customHeight="1">
      <c r="B8" s="45" t="s">
        <v>22</v>
      </c>
      <c r="C8" s="18">
        <v>23100</v>
      </c>
      <c r="D8" s="18">
        <v>14600</v>
      </c>
      <c r="E8" s="18">
        <v>0</v>
      </c>
      <c r="F8" s="18">
        <v>14100</v>
      </c>
      <c r="G8" s="18">
        <v>103600</v>
      </c>
      <c r="H8" s="18">
        <v>0</v>
      </c>
      <c r="I8" s="18">
        <v>0</v>
      </c>
      <c r="J8" s="18">
        <v>0</v>
      </c>
      <c r="K8" s="18">
        <v>64800</v>
      </c>
      <c r="L8" s="18">
        <v>38800</v>
      </c>
      <c r="M8" s="18">
        <v>1485100</v>
      </c>
      <c r="N8" s="18">
        <v>0</v>
      </c>
      <c r="O8" s="18">
        <v>5300</v>
      </c>
      <c r="P8" s="18">
        <v>10100</v>
      </c>
      <c r="Q8" s="18">
        <v>1432200</v>
      </c>
      <c r="R8" s="18">
        <v>22800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4500</v>
      </c>
      <c r="AB8" s="18">
        <v>0</v>
      </c>
      <c r="AC8" s="18">
        <v>0</v>
      </c>
      <c r="AD8" s="18">
        <v>0</v>
      </c>
      <c r="AE8" s="18">
        <v>1928000</v>
      </c>
      <c r="AF8" s="18">
        <v>66200</v>
      </c>
      <c r="AG8" s="18">
        <v>42600</v>
      </c>
      <c r="AH8" s="18">
        <v>3667200</v>
      </c>
    </row>
    <row r="9" spans="2:34" ht="21.75" customHeight="1">
      <c r="B9" s="46" t="s">
        <v>23</v>
      </c>
      <c r="C9" s="17">
        <v>142500</v>
      </c>
      <c r="D9" s="17">
        <v>1500</v>
      </c>
      <c r="E9" s="17">
        <v>0</v>
      </c>
      <c r="F9" s="17">
        <v>16100</v>
      </c>
      <c r="G9" s="17">
        <v>13700</v>
      </c>
      <c r="H9" s="17">
        <v>0</v>
      </c>
      <c r="I9" s="17">
        <v>0</v>
      </c>
      <c r="J9" s="17">
        <v>0</v>
      </c>
      <c r="K9" s="17">
        <v>0</v>
      </c>
      <c r="L9" s="17">
        <v>13700</v>
      </c>
      <c r="M9" s="17">
        <v>1712000</v>
      </c>
      <c r="N9" s="17">
        <v>0</v>
      </c>
      <c r="O9" s="17">
        <v>6100</v>
      </c>
      <c r="P9" s="17">
        <v>0</v>
      </c>
      <c r="Q9" s="17">
        <v>1700800</v>
      </c>
      <c r="R9" s="17">
        <v>0</v>
      </c>
      <c r="S9" s="17">
        <v>0</v>
      </c>
      <c r="T9" s="17">
        <v>0</v>
      </c>
      <c r="U9" s="17">
        <v>9000</v>
      </c>
      <c r="V9" s="17">
        <v>156500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2371489</v>
      </c>
      <c r="AF9" s="17">
        <v>0</v>
      </c>
      <c r="AG9" s="17">
        <v>0</v>
      </c>
      <c r="AH9" s="17">
        <v>4421289</v>
      </c>
    </row>
    <row r="10" spans="2:34" ht="21.75" customHeight="1">
      <c r="B10" s="46" t="s">
        <v>24</v>
      </c>
      <c r="C10" s="17">
        <v>128800</v>
      </c>
      <c r="D10" s="17">
        <v>70400</v>
      </c>
      <c r="E10" s="17">
        <v>7300</v>
      </c>
      <c r="F10" s="17">
        <v>0</v>
      </c>
      <c r="G10" s="17">
        <v>145400</v>
      </c>
      <c r="H10" s="17">
        <v>0</v>
      </c>
      <c r="I10" s="17">
        <v>0</v>
      </c>
      <c r="J10" s="17">
        <v>0</v>
      </c>
      <c r="K10" s="17">
        <v>145400</v>
      </c>
      <c r="L10" s="17">
        <v>0</v>
      </c>
      <c r="M10" s="17">
        <v>1294400</v>
      </c>
      <c r="N10" s="17">
        <v>0</v>
      </c>
      <c r="O10" s="17">
        <v>11100</v>
      </c>
      <c r="P10" s="17">
        <v>23700</v>
      </c>
      <c r="Q10" s="17">
        <v>1148500</v>
      </c>
      <c r="R10" s="17">
        <v>19300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21200</v>
      </c>
      <c r="AA10" s="17">
        <v>3800</v>
      </c>
      <c r="AB10" s="17">
        <v>0</v>
      </c>
      <c r="AC10" s="17">
        <v>0</v>
      </c>
      <c r="AD10" s="17">
        <v>0</v>
      </c>
      <c r="AE10" s="17">
        <v>1870000</v>
      </c>
      <c r="AF10" s="17">
        <v>53000</v>
      </c>
      <c r="AG10" s="17">
        <v>21800</v>
      </c>
      <c r="AH10" s="17">
        <v>3545700</v>
      </c>
    </row>
    <row r="11" spans="2:34" ht="21.75" customHeight="1">
      <c r="B11" s="46" t="s">
        <v>25</v>
      </c>
      <c r="C11" s="17">
        <v>163900</v>
      </c>
      <c r="D11" s="17">
        <v>88900</v>
      </c>
      <c r="E11" s="17">
        <v>6100</v>
      </c>
      <c r="F11" s="17">
        <v>12400</v>
      </c>
      <c r="G11" s="17">
        <v>1093600</v>
      </c>
      <c r="H11" s="17">
        <v>870500</v>
      </c>
      <c r="I11" s="17">
        <v>0</v>
      </c>
      <c r="J11" s="17">
        <v>96500</v>
      </c>
      <c r="K11" s="17">
        <v>126600</v>
      </c>
      <c r="L11" s="17">
        <v>0</v>
      </c>
      <c r="M11" s="17">
        <v>284900</v>
      </c>
      <c r="N11" s="17">
        <v>0</v>
      </c>
      <c r="O11" s="17">
        <v>0</v>
      </c>
      <c r="P11" s="17">
        <v>8900</v>
      </c>
      <c r="Q11" s="17">
        <v>0</v>
      </c>
      <c r="R11" s="17">
        <v>276000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152600</v>
      </c>
      <c r="AB11" s="17">
        <v>0</v>
      </c>
      <c r="AC11" s="17">
        <v>0</v>
      </c>
      <c r="AD11" s="17">
        <v>0</v>
      </c>
      <c r="AE11" s="17">
        <v>2144000</v>
      </c>
      <c r="AF11" s="17">
        <v>0</v>
      </c>
      <c r="AG11" s="17">
        <v>0</v>
      </c>
      <c r="AH11" s="17">
        <v>3857500</v>
      </c>
    </row>
    <row r="12" spans="2:34" ht="21.75" customHeight="1">
      <c r="B12" s="46" t="s">
        <v>26</v>
      </c>
      <c r="C12" s="17">
        <v>12000</v>
      </c>
      <c r="D12" s="17">
        <v>400</v>
      </c>
      <c r="E12" s="17">
        <v>22300</v>
      </c>
      <c r="F12" s="17">
        <v>7100</v>
      </c>
      <c r="G12" s="17">
        <v>140700</v>
      </c>
      <c r="H12" s="17">
        <v>119700</v>
      </c>
      <c r="I12" s="17">
        <v>0</v>
      </c>
      <c r="J12" s="17">
        <v>0</v>
      </c>
      <c r="K12" s="17">
        <v>21000</v>
      </c>
      <c r="L12" s="17">
        <v>0</v>
      </c>
      <c r="M12" s="17">
        <v>2129300</v>
      </c>
      <c r="N12" s="17">
        <v>0</v>
      </c>
      <c r="O12" s="17">
        <v>119800</v>
      </c>
      <c r="P12" s="17">
        <v>351000</v>
      </c>
      <c r="Q12" s="17">
        <v>0</v>
      </c>
      <c r="R12" s="17">
        <v>85300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450600</v>
      </c>
      <c r="Y12" s="17">
        <v>465100</v>
      </c>
      <c r="Z12" s="17">
        <v>12000</v>
      </c>
      <c r="AA12" s="17">
        <v>5500</v>
      </c>
      <c r="AB12" s="17">
        <v>5100</v>
      </c>
      <c r="AC12" s="17">
        <v>335500</v>
      </c>
      <c r="AD12" s="17">
        <v>0</v>
      </c>
      <c r="AE12" s="17">
        <v>985000</v>
      </c>
      <c r="AF12" s="17">
        <v>88600</v>
      </c>
      <c r="AG12" s="17">
        <v>56400</v>
      </c>
      <c r="AH12" s="17">
        <v>4715200</v>
      </c>
    </row>
    <row r="13" spans="2:34" ht="21.75" customHeight="1">
      <c r="B13" s="46" t="s">
        <v>27</v>
      </c>
      <c r="C13" s="17">
        <v>69700</v>
      </c>
      <c r="D13" s="17">
        <v>30900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122600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341000</v>
      </c>
      <c r="AF13" s="17">
        <v>0</v>
      </c>
      <c r="AG13" s="17">
        <v>0</v>
      </c>
      <c r="AH13" s="17">
        <v>533300</v>
      </c>
    </row>
    <row r="14" spans="2:34" ht="21.75" customHeight="1">
      <c r="B14" s="46" t="s">
        <v>28</v>
      </c>
      <c r="C14" s="17">
        <v>0</v>
      </c>
      <c r="D14" s="17">
        <v>0</v>
      </c>
      <c r="E14" s="17">
        <v>0</v>
      </c>
      <c r="F14" s="17">
        <v>6700</v>
      </c>
      <c r="G14" s="17">
        <v>75400</v>
      </c>
      <c r="H14" s="17">
        <v>75400</v>
      </c>
      <c r="I14" s="17">
        <v>0</v>
      </c>
      <c r="J14" s="17">
        <v>0</v>
      </c>
      <c r="K14" s="17">
        <v>0</v>
      </c>
      <c r="L14" s="17">
        <v>0</v>
      </c>
      <c r="M14" s="17">
        <v>349200</v>
      </c>
      <c r="N14" s="17">
        <v>0</v>
      </c>
      <c r="O14" s="17">
        <v>0</v>
      </c>
      <c r="P14" s="17">
        <v>12000</v>
      </c>
      <c r="Q14" s="17">
        <v>337200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7300</v>
      </c>
      <c r="AB14" s="17">
        <v>0</v>
      </c>
      <c r="AC14" s="17">
        <v>0</v>
      </c>
      <c r="AD14" s="17">
        <v>0</v>
      </c>
      <c r="AE14" s="17">
        <v>735800</v>
      </c>
      <c r="AF14" s="17">
        <v>0</v>
      </c>
      <c r="AG14" s="17">
        <v>0</v>
      </c>
      <c r="AH14" s="17">
        <v>1174400</v>
      </c>
    </row>
    <row r="15" spans="2:34" ht="21.75" customHeight="1">
      <c r="B15" s="46" t="s">
        <v>29</v>
      </c>
      <c r="C15" s="17">
        <v>161600</v>
      </c>
      <c r="D15" s="17">
        <v>101700</v>
      </c>
      <c r="E15" s="17">
        <v>0</v>
      </c>
      <c r="F15" s="17">
        <v>12600</v>
      </c>
      <c r="G15" s="17">
        <v>269100</v>
      </c>
      <c r="H15" s="17">
        <v>141600</v>
      </c>
      <c r="I15" s="17">
        <v>0</v>
      </c>
      <c r="J15" s="17">
        <v>0</v>
      </c>
      <c r="K15" s="17">
        <v>127500</v>
      </c>
      <c r="L15" s="17">
        <v>0</v>
      </c>
      <c r="M15" s="17">
        <v>158500</v>
      </c>
      <c r="N15" s="17">
        <v>0</v>
      </c>
      <c r="O15" s="17">
        <v>0</v>
      </c>
      <c r="P15" s="17">
        <v>147800</v>
      </c>
      <c r="Q15" s="17">
        <v>0</v>
      </c>
      <c r="R15" s="17">
        <v>10700</v>
      </c>
      <c r="S15" s="17">
        <v>0</v>
      </c>
      <c r="T15" s="17">
        <v>0</v>
      </c>
      <c r="U15" s="17">
        <v>36600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1000</v>
      </c>
      <c r="AB15" s="17">
        <v>0</v>
      </c>
      <c r="AC15" s="17">
        <v>0</v>
      </c>
      <c r="AD15" s="17">
        <v>0</v>
      </c>
      <c r="AE15" s="17">
        <v>340000</v>
      </c>
      <c r="AF15" s="17">
        <v>0</v>
      </c>
      <c r="AG15" s="17">
        <v>0</v>
      </c>
      <c r="AH15" s="17">
        <v>979400</v>
      </c>
    </row>
    <row r="16" spans="2:34" ht="21.75" customHeight="1">
      <c r="B16" s="45" t="s">
        <v>30</v>
      </c>
      <c r="C16" s="18">
        <v>5000</v>
      </c>
      <c r="D16" s="18">
        <v>3500</v>
      </c>
      <c r="E16" s="18">
        <v>0</v>
      </c>
      <c r="F16" s="18">
        <v>42300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539300</v>
      </c>
      <c r="N16" s="18">
        <v>0</v>
      </c>
      <c r="O16" s="18">
        <v>0</v>
      </c>
      <c r="P16" s="18">
        <v>200</v>
      </c>
      <c r="Q16" s="18">
        <v>539100</v>
      </c>
      <c r="R16" s="18">
        <v>0</v>
      </c>
      <c r="S16" s="18">
        <v>0</v>
      </c>
      <c r="T16" s="18">
        <v>0</v>
      </c>
      <c r="U16" s="18">
        <v>0</v>
      </c>
      <c r="V16" s="18">
        <v>526200</v>
      </c>
      <c r="W16" s="18">
        <v>0</v>
      </c>
      <c r="X16" s="18">
        <v>0</v>
      </c>
      <c r="Y16" s="18">
        <v>0</v>
      </c>
      <c r="Z16" s="18">
        <v>7300</v>
      </c>
      <c r="AA16" s="18">
        <v>0</v>
      </c>
      <c r="AB16" s="18">
        <v>0</v>
      </c>
      <c r="AC16" s="18">
        <v>0</v>
      </c>
      <c r="AD16" s="18">
        <v>0</v>
      </c>
      <c r="AE16" s="18">
        <v>415534</v>
      </c>
      <c r="AF16" s="18">
        <v>0</v>
      </c>
      <c r="AG16" s="18">
        <v>17300</v>
      </c>
      <c r="AH16" s="18">
        <v>1552934</v>
      </c>
    </row>
    <row r="17" spans="2:34" ht="21.75" customHeight="1">
      <c r="B17" s="46" t="s">
        <v>75</v>
      </c>
      <c r="C17" s="17">
        <v>0</v>
      </c>
      <c r="D17" s="17">
        <v>0</v>
      </c>
      <c r="E17" s="17">
        <v>0</v>
      </c>
      <c r="F17" s="17">
        <v>21300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210900</v>
      </c>
      <c r="N17" s="17">
        <v>0</v>
      </c>
      <c r="O17" s="17">
        <v>0</v>
      </c>
      <c r="P17" s="17">
        <v>0</v>
      </c>
      <c r="Q17" s="17">
        <v>210900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600000</v>
      </c>
      <c r="AF17" s="17">
        <v>0</v>
      </c>
      <c r="AG17" s="17">
        <v>0</v>
      </c>
      <c r="AH17" s="17">
        <v>832200</v>
      </c>
    </row>
    <row r="18" spans="2:34" ht="21.75" customHeight="1">
      <c r="B18" s="46" t="s">
        <v>76</v>
      </c>
      <c r="C18" s="17">
        <v>36300</v>
      </c>
      <c r="D18" s="17">
        <v>24100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1842300</v>
      </c>
      <c r="N18" s="17">
        <v>0</v>
      </c>
      <c r="O18" s="17">
        <v>0</v>
      </c>
      <c r="P18" s="17">
        <v>0</v>
      </c>
      <c r="Q18" s="17">
        <v>1842300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1158500</v>
      </c>
      <c r="AF18" s="17">
        <v>20700</v>
      </c>
      <c r="AG18" s="17">
        <v>0</v>
      </c>
      <c r="AH18" s="17">
        <v>3057800</v>
      </c>
    </row>
    <row r="19" spans="2:34" ht="21.75" customHeight="1">
      <c r="B19" s="47" t="s">
        <v>77</v>
      </c>
      <c r="C19" s="6">
        <v>80000</v>
      </c>
      <c r="D19" s="6">
        <v>52700</v>
      </c>
      <c r="E19" s="6">
        <v>0</v>
      </c>
      <c r="F19" s="6">
        <v>23200</v>
      </c>
      <c r="G19" s="6">
        <v>126000</v>
      </c>
      <c r="H19" s="6">
        <v>86600</v>
      </c>
      <c r="I19" s="6">
        <v>0</v>
      </c>
      <c r="J19" s="6">
        <v>30300</v>
      </c>
      <c r="K19" s="6">
        <v>9100</v>
      </c>
      <c r="L19" s="6">
        <v>0</v>
      </c>
      <c r="M19" s="6">
        <v>2183600</v>
      </c>
      <c r="N19" s="6">
        <v>0</v>
      </c>
      <c r="O19" s="6">
        <v>0</v>
      </c>
      <c r="P19" s="6">
        <v>6100</v>
      </c>
      <c r="Q19" s="6">
        <v>2032500</v>
      </c>
      <c r="R19" s="6">
        <v>113800</v>
      </c>
      <c r="S19" s="6">
        <v>16400</v>
      </c>
      <c r="T19" s="6">
        <v>0</v>
      </c>
      <c r="U19" s="6">
        <v>114900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1702600</v>
      </c>
      <c r="AF19" s="6">
        <v>23800</v>
      </c>
      <c r="AG19" s="6">
        <v>54500</v>
      </c>
      <c r="AH19" s="6">
        <v>4308600</v>
      </c>
    </row>
    <row r="20" spans="2:34" ht="21.75" customHeight="1">
      <c r="B20" s="46" t="s">
        <v>31</v>
      </c>
      <c r="C20" s="17">
        <v>11200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188600</v>
      </c>
      <c r="AF20" s="17">
        <v>0</v>
      </c>
      <c r="AG20" s="17">
        <v>0</v>
      </c>
      <c r="AH20" s="17">
        <v>199800</v>
      </c>
    </row>
    <row r="21" spans="2:34" ht="21.75" customHeight="1">
      <c r="B21" s="46" t="s">
        <v>32</v>
      </c>
      <c r="C21" s="17">
        <v>0</v>
      </c>
      <c r="D21" s="17">
        <v>0</v>
      </c>
      <c r="E21" s="17">
        <v>0</v>
      </c>
      <c r="F21" s="17">
        <v>0</v>
      </c>
      <c r="G21" s="17">
        <v>40000</v>
      </c>
      <c r="H21" s="17">
        <v>0</v>
      </c>
      <c r="I21" s="17">
        <v>0</v>
      </c>
      <c r="J21" s="17">
        <v>0</v>
      </c>
      <c r="K21" s="17">
        <v>40000</v>
      </c>
      <c r="L21" s="17">
        <v>0</v>
      </c>
      <c r="M21" s="17">
        <v>33000</v>
      </c>
      <c r="N21" s="17">
        <v>0</v>
      </c>
      <c r="O21" s="17">
        <v>0</v>
      </c>
      <c r="P21" s="17">
        <v>0</v>
      </c>
      <c r="Q21" s="17">
        <v>0</v>
      </c>
      <c r="R21" s="17">
        <v>33000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378800</v>
      </c>
      <c r="AF21" s="17">
        <v>0</v>
      </c>
      <c r="AG21" s="17">
        <v>0</v>
      </c>
      <c r="AH21" s="17">
        <v>451800</v>
      </c>
    </row>
    <row r="22" spans="2:34" ht="21.75" customHeight="1">
      <c r="B22" s="46" t="s">
        <v>33</v>
      </c>
      <c r="C22" s="17">
        <v>0</v>
      </c>
      <c r="D22" s="17">
        <v>0</v>
      </c>
      <c r="E22" s="17">
        <v>0</v>
      </c>
      <c r="F22" s="17">
        <v>15400</v>
      </c>
      <c r="G22" s="17">
        <v>145700</v>
      </c>
      <c r="H22" s="17">
        <v>145700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26700</v>
      </c>
      <c r="AB22" s="17">
        <v>0</v>
      </c>
      <c r="AC22" s="17">
        <v>0</v>
      </c>
      <c r="AD22" s="17">
        <v>0</v>
      </c>
      <c r="AE22" s="17">
        <v>300000</v>
      </c>
      <c r="AF22" s="17">
        <v>0</v>
      </c>
      <c r="AG22" s="17">
        <v>39300</v>
      </c>
      <c r="AH22" s="17">
        <v>527100</v>
      </c>
    </row>
    <row r="23" spans="2:34" ht="21.75" customHeight="1">
      <c r="B23" s="46" t="s">
        <v>34</v>
      </c>
      <c r="C23" s="17">
        <v>0</v>
      </c>
      <c r="D23" s="17">
        <v>0</v>
      </c>
      <c r="E23" s="17">
        <v>0</v>
      </c>
      <c r="F23" s="17">
        <v>0</v>
      </c>
      <c r="G23" s="17">
        <v>319700</v>
      </c>
      <c r="H23" s="17">
        <v>153500</v>
      </c>
      <c r="I23" s="17">
        <v>70900</v>
      </c>
      <c r="J23" s="17">
        <v>0</v>
      </c>
      <c r="K23" s="17">
        <v>14500</v>
      </c>
      <c r="L23" s="17">
        <v>80800</v>
      </c>
      <c r="M23" s="17">
        <v>7400</v>
      </c>
      <c r="N23" s="17">
        <v>0</v>
      </c>
      <c r="O23" s="17">
        <v>7400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190000</v>
      </c>
      <c r="AF23" s="17">
        <v>0</v>
      </c>
      <c r="AG23" s="17">
        <v>0</v>
      </c>
      <c r="AH23" s="17">
        <v>517100</v>
      </c>
    </row>
    <row r="24" spans="2:34" ht="21.75" customHeight="1">
      <c r="B24" s="46" t="s">
        <v>35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</row>
    <row r="25" spans="2:34" ht="21.75" customHeight="1">
      <c r="B25" s="45" t="s">
        <v>36</v>
      </c>
      <c r="C25" s="18">
        <v>0</v>
      </c>
      <c r="D25" s="18">
        <v>0</v>
      </c>
      <c r="E25" s="18">
        <v>0</v>
      </c>
      <c r="F25" s="18">
        <v>0</v>
      </c>
      <c r="G25" s="18">
        <v>26000</v>
      </c>
      <c r="H25" s="18">
        <v>0</v>
      </c>
      <c r="I25" s="18">
        <v>0</v>
      </c>
      <c r="J25" s="18">
        <v>0</v>
      </c>
      <c r="K25" s="18">
        <v>0</v>
      </c>
      <c r="L25" s="18">
        <v>26000</v>
      </c>
      <c r="M25" s="18">
        <v>325000</v>
      </c>
      <c r="N25" s="18">
        <v>0</v>
      </c>
      <c r="O25" s="18">
        <v>0</v>
      </c>
      <c r="P25" s="18">
        <v>0</v>
      </c>
      <c r="Q25" s="18">
        <v>325000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381934</v>
      </c>
      <c r="AF25" s="18">
        <v>0</v>
      </c>
      <c r="AG25" s="18">
        <v>0</v>
      </c>
      <c r="AH25" s="18">
        <v>732934</v>
      </c>
    </row>
    <row r="26" spans="2:34" ht="21.75" customHeight="1">
      <c r="B26" s="46" t="s">
        <v>37</v>
      </c>
      <c r="C26" s="17">
        <v>37400</v>
      </c>
      <c r="D26" s="17">
        <v>16100</v>
      </c>
      <c r="E26" s="17">
        <v>43400</v>
      </c>
      <c r="F26" s="17">
        <v>0</v>
      </c>
      <c r="G26" s="17">
        <v>27800</v>
      </c>
      <c r="H26" s="17">
        <v>27800</v>
      </c>
      <c r="I26" s="17">
        <v>0</v>
      </c>
      <c r="J26" s="17">
        <v>0</v>
      </c>
      <c r="K26" s="17">
        <v>0</v>
      </c>
      <c r="L26" s="17">
        <v>0</v>
      </c>
      <c r="M26" s="17">
        <v>107800</v>
      </c>
      <c r="N26" s="17">
        <v>0</v>
      </c>
      <c r="O26" s="17">
        <v>24700</v>
      </c>
      <c r="P26" s="17">
        <v>0</v>
      </c>
      <c r="Q26" s="17">
        <v>0</v>
      </c>
      <c r="R26" s="17">
        <v>83100</v>
      </c>
      <c r="S26" s="17">
        <v>0</v>
      </c>
      <c r="T26" s="17">
        <v>0</v>
      </c>
      <c r="U26" s="17">
        <v>0</v>
      </c>
      <c r="V26" s="17">
        <v>0</v>
      </c>
      <c r="W26" s="17">
        <v>200000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337500</v>
      </c>
      <c r="AF26" s="17">
        <v>0</v>
      </c>
      <c r="AG26" s="17">
        <v>0</v>
      </c>
      <c r="AH26" s="17">
        <v>753900</v>
      </c>
    </row>
    <row r="27" spans="2:34" ht="21.75" customHeight="1">
      <c r="B27" s="45" t="s">
        <v>38</v>
      </c>
      <c r="C27" s="18">
        <v>1400</v>
      </c>
      <c r="D27" s="18">
        <v>900</v>
      </c>
      <c r="E27" s="18">
        <v>0</v>
      </c>
      <c r="F27" s="18">
        <v>1600</v>
      </c>
      <c r="G27" s="18">
        <v>12200</v>
      </c>
      <c r="H27" s="18">
        <v>12200</v>
      </c>
      <c r="I27" s="18">
        <v>0</v>
      </c>
      <c r="J27" s="18">
        <v>0</v>
      </c>
      <c r="K27" s="18">
        <v>0</v>
      </c>
      <c r="L27" s="18">
        <v>0</v>
      </c>
      <c r="M27" s="18">
        <v>453700</v>
      </c>
      <c r="N27" s="18">
        <v>0</v>
      </c>
      <c r="O27" s="18">
        <v>0</v>
      </c>
      <c r="P27" s="18">
        <v>0</v>
      </c>
      <c r="Q27" s="18">
        <v>448400</v>
      </c>
      <c r="R27" s="18">
        <v>5300</v>
      </c>
      <c r="S27" s="18">
        <v>0</v>
      </c>
      <c r="T27" s="18">
        <v>0</v>
      </c>
      <c r="U27" s="18">
        <v>7200</v>
      </c>
      <c r="V27" s="18">
        <v>75500</v>
      </c>
      <c r="W27" s="18">
        <v>0</v>
      </c>
      <c r="X27" s="18">
        <v>0</v>
      </c>
      <c r="Y27" s="18">
        <v>0</v>
      </c>
      <c r="Z27" s="18">
        <v>0</v>
      </c>
      <c r="AA27" s="18">
        <v>1000</v>
      </c>
      <c r="AB27" s="18">
        <v>0</v>
      </c>
      <c r="AC27" s="18">
        <v>0</v>
      </c>
      <c r="AD27" s="18">
        <v>0</v>
      </c>
      <c r="AE27" s="18">
        <v>360600</v>
      </c>
      <c r="AF27" s="18">
        <v>0</v>
      </c>
      <c r="AG27" s="18">
        <v>0</v>
      </c>
      <c r="AH27" s="18">
        <v>913200</v>
      </c>
    </row>
    <row r="28" spans="2:34" ht="21.75" customHeight="1">
      <c r="B28" s="46" t="s">
        <v>39</v>
      </c>
      <c r="C28" s="17">
        <v>65300</v>
      </c>
      <c r="D28" s="17">
        <v>45900</v>
      </c>
      <c r="E28" s="17">
        <v>0</v>
      </c>
      <c r="F28" s="17">
        <v>5400</v>
      </c>
      <c r="G28" s="17">
        <v>34000</v>
      </c>
      <c r="H28" s="17">
        <v>21900</v>
      </c>
      <c r="I28" s="17">
        <v>12100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265300</v>
      </c>
      <c r="AF28" s="17">
        <v>0</v>
      </c>
      <c r="AG28" s="17">
        <v>0</v>
      </c>
      <c r="AH28" s="17">
        <v>370000</v>
      </c>
    </row>
    <row r="29" spans="2:34" ht="21.75" customHeight="1">
      <c r="B29" s="46" t="s">
        <v>40</v>
      </c>
      <c r="C29" s="17">
        <v>17600</v>
      </c>
      <c r="D29" s="17">
        <v>12200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26000</v>
      </c>
      <c r="N29" s="17">
        <v>0</v>
      </c>
      <c r="O29" s="17">
        <v>0</v>
      </c>
      <c r="P29" s="17">
        <v>0</v>
      </c>
      <c r="Q29" s="17">
        <v>0</v>
      </c>
      <c r="R29" s="17">
        <v>26000</v>
      </c>
      <c r="S29" s="17">
        <v>0</v>
      </c>
      <c r="T29" s="17">
        <v>0</v>
      </c>
      <c r="U29" s="17">
        <v>15000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4200</v>
      </c>
      <c r="AB29" s="17">
        <v>0</v>
      </c>
      <c r="AC29" s="17">
        <v>0</v>
      </c>
      <c r="AD29" s="17">
        <v>0</v>
      </c>
      <c r="AE29" s="17">
        <v>225400</v>
      </c>
      <c r="AF29" s="17">
        <v>0</v>
      </c>
      <c r="AG29" s="17">
        <v>0</v>
      </c>
      <c r="AH29" s="17">
        <v>288200</v>
      </c>
    </row>
    <row r="30" spans="2:34" ht="21.75" customHeight="1">
      <c r="B30" s="46" t="s">
        <v>78</v>
      </c>
      <c r="C30" s="17">
        <v>0</v>
      </c>
      <c r="D30" s="17">
        <v>0</v>
      </c>
      <c r="E30" s="17">
        <v>26000</v>
      </c>
      <c r="F30" s="17">
        <v>7800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296600</v>
      </c>
      <c r="N30" s="17">
        <v>0</v>
      </c>
      <c r="O30" s="17">
        <v>0</v>
      </c>
      <c r="P30" s="17">
        <v>0</v>
      </c>
      <c r="Q30" s="17">
        <v>296600</v>
      </c>
      <c r="R30" s="17">
        <v>0</v>
      </c>
      <c r="S30" s="17">
        <v>0</v>
      </c>
      <c r="T30" s="17">
        <v>0</v>
      </c>
      <c r="U30" s="17">
        <v>0</v>
      </c>
      <c r="V30" s="17">
        <v>87900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382000</v>
      </c>
      <c r="AF30" s="17">
        <v>0</v>
      </c>
      <c r="AG30" s="17">
        <v>0</v>
      </c>
      <c r="AH30" s="17">
        <v>800300</v>
      </c>
    </row>
    <row r="31" spans="2:34" ht="21.75" customHeight="1">
      <c r="B31" s="45" t="s">
        <v>79</v>
      </c>
      <c r="C31" s="18">
        <v>36700</v>
      </c>
      <c r="D31" s="18">
        <v>22000</v>
      </c>
      <c r="E31" s="18">
        <v>14000</v>
      </c>
      <c r="F31" s="18">
        <v>9500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380000</v>
      </c>
      <c r="N31" s="18">
        <v>0</v>
      </c>
      <c r="O31" s="18">
        <v>0</v>
      </c>
      <c r="P31" s="18">
        <v>0</v>
      </c>
      <c r="Q31" s="18">
        <v>380000</v>
      </c>
      <c r="R31" s="18">
        <v>0</v>
      </c>
      <c r="S31" s="18">
        <v>0</v>
      </c>
      <c r="T31" s="18">
        <v>0</v>
      </c>
      <c r="U31" s="18">
        <v>0</v>
      </c>
      <c r="V31" s="18">
        <v>69600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429800</v>
      </c>
      <c r="AF31" s="18">
        <v>0</v>
      </c>
      <c r="AG31" s="18">
        <v>0</v>
      </c>
      <c r="AH31" s="18">
        <v>939600</v>
      </c>
    </row>
    <row r="32" spans="2:34" ht="21.75" customHeight="1">
      <c r="B32" s="45" t="s">
        <v>80</v>
      </c>
      <c r="C32" s="18">
        <v>0</v>
      </c>
      <c r="D32" s="18">
        <v>0</v>
      </c>
      <c r="E32" s="18">
        <v>0</v>
      </c>
      <c r="F32" s="18">
        <v>26600</v>
      </c>
      <c r="G32" s="18">
        <v>900</v>
      </c>
      <c r="H32" s="18">
        <v>900</v>
      </c>
      <c r="I32" s="18">
        <v>0</v>
      </c>
      <c r="J32" s="18">
        <v>0</v>
      </c>
      <c r="K32" s="18">
        <v>0</v>
      </c>
      <c r="L32" s="18">
        <v>0</v>
      </c>
      <c r="M32" s="18">
        <v>278500</v>
      </c>
      <c r="N32" s="18">
        <v>0</v>
      </c>
      <c r="O32" s="18">
        <v>0</v>
      </c>
      <c r="P32" s="18">
        <v>0</v>
      </c>
      <c r="Q32" s="18">
        <v>278500</v>
      </c>
      <c r="R32" s="18">
        <v>0</v>
      </c>
      <c r="S32" s="18">
        <v>0</v>
      </c>
      <c r="T32" s="18">
        <v>0</v>
      </c>
      <c r="U32" s="18">
        <v>0</v>
      </c>
      <c r="V32" s="18">
        <v>193000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464000</v>
      </c>
      <c r="AF32" s="18">
        <v>0</v>
      </c>
      <c r="AG32" s="18">
        <v>0</v>
      </c>
      <c r="AH32" s="18">
        <v>963000</v>
      </c>
    </row>
    <row r="33" spans="2:34" ht="21.75" customHeight="1">
      <c r="B33" s="46" t="s">
        <v>41</v>
      </c>
      <c r="C33" s="17">
        <v>9300</v>
      </c>
      <c r="D33" s="17">
        <v>0</v>
      </c>
      <c r="E33" s="17">
        <v>0</v>
      </c>
      <c r="F33" s="17">
        <v>7300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50000</v>
      </c>
      <c r="N33" s="17">
        <v>0</v>
      </c>
      <c r="O33" s="17">
        <v>43000</v>
      </c>
      <c r="P33" s="17">
        <v>7000</v>
      </c>
      <c r="Q33" s="17">
        <v>0</v>
      </c>
      <c r="R33" s="17">
        <v>0</v>
      </c>
      <c r="S33" s="17">
        <v>0</v>
      </c>
      <c r="T33" s="17">
        <v>0</v>
      </c>
      <c r="U33" s="17">
        <v>22000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224000</v>
      </c>
      <c r="AF33" s="17">
        <v>28000</v>
      </c>
      <c r="AG33" s="17">
        <v>0</v>
      </c>
      <c r="AH33" s="17">
        <v>340600</v>
      </c>
    </row>
    <row r="34" spans="2:34" ht="21.75" customHeight="1">
      <c r="B34" s="45" t="s">
        <v>42</v>
      </c>
      <c r="C34" s="18">
        <v>141900</v>
      </c>
      <c r="D34" s="18">
        <v>30500</v>
      </c>
      <c r="E34" s="18">
        <v>0</v>
      </c>
      <c r="F34" s="18">
        <v>3700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403800</v>
      </c>
      <c r="N34" s="18">
        <v>0</v>
      </c>
      <c r="O34" s="18">
        <v>0</v>
      </c>
      <c r="P34" s="18">
        <v>0</v>
      </c>
      <c r="Q34" s="18">
        <v>403800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348200</v>
      </c>
      <c r="AF34" s="18">
        <v>0</v>
      </c>
      <c r="AG34" s="18">
        <v>0</v>
      </c>
      <c r="AH34" s="18">
        <v>897600</v>
      </c>
    </row>
    <row r="35" spans="2:34" ht="21.75" customHeight="1">
      <c r="B35" s="48" t="s">
        <v>43</v>
      </c>
      <c r="C35" s="7">
        <f aca="true" t="shared" si="0" ref="C35:AH35">SUM(C6:C19)</f>
        <v>1298900</v>
      </c>
      <c r="D35" s="7">
        <f t="shared" si="0"/>
        <v>651400</v>
      </c>
      <c r="E35" s="7">
        <f t="shared" si="0"/>
        <v>81200</v>
      </c>
      <c r="F35" s="7">
        <f t="shared" si="0"/>
        <v>180200</v>
      </c>
      <c r="G35" s="7">
        <f t="shared" si="0"/>
        <v>2065900</v>
      </c>
      <c r="H35" s="7">
        <f t="shared" si="0"/>
        <v>1293800</v>
      </c>
      <c r="I35" s="7">
        <f t="shared" si="0"/>
        <v>0</v>
      </c>
      <c r="J35" s="7">
        <f t="shared" si="0"/>
        <v>154400</v>
      </c>
      <c r="K35" s="7">
        <f t="shared" si="0"/>
        <v>565200</v>
      </c>
      <c r="L35" s="7">
        <f t="shared" si="0"/>
        <v>52500</v>
      </c>
      <c r="M35" s="7">
        <f t="shared" si="0"/>
        <v>15497300</v>
      </c>
      <c r="N35" s="7">
        <f>SUM(N6:N19)</f>
        <v>0</v>
      </c>
      <c r="O35" s="7">
        <f>SUM(O6:O19)</f>
        <v>159500</v>
      </c>
      <c r="P35" s="7">
        <f>SUM(P6:P19)</f>
        <v>559800</v>
      </c>
      <c r="Q35" s="7">
        <f t="shared" si="0"/>
        <v>11412700</v>
      </c>
      <c r="R35" s="7">
        <f>SUM(R6:R19)</f>
        <v>1505700</v>
      </c>
      <c r="S35" s="7">
        <f>SUM(S6:S19)</f>
        <v>16400</v>
      </c>
      <c r="T35" s="7">
        <f t="shared" si="0"/>
        <v>0</v>
      </c>
      <c r="U35" s="7">
        <f t="shared" si="0"/>
        <v>160500</v>
      </c>
      <c r="V35" s="7">
        <f t="shared" si="0"/>
        <v>692000</v>
      </c>
      <c r="W35" s="7">
        <f t="shared" si="0"/>
        <v>0</v>
      </c>
      <c r="X35" s="7">
        <f t="shared" si="0"/>
        <v>450600</v>
      </c>
      <c r="Y35" s="7">
        <f t="shared" si="0"/>
        <v>1087700</v>
      </c>
      <c r="Z35" s="7">
        <f t="shared" si="0"/>
        <v>63000</v>
      </c>
      <c r="AA35" s="7">
        <f t="shared" si="0"/>
        <v>202400</v>
      </c>
      <c r="AB35" s="7">
        <f t="shared" si="0"/>
        <v>112600</v>
      </c>
      <c r="AC35" s="7">
        <f t="shared" si="0"/>
        <v>2096600</v>
      </c>
      <c r="AD35" s="7">
        <f t="shared" si="0"/>
        <v>0</v>
      </c>
      <c r="AE35" s="7">
        <f t="shared" si="0"/>
        <v>22198923</v>
      </c>
      <c r="AF35" s="7">
        <f t="shared" si="0"/>
        <v>372000</v>
      </c>
      <c r="AG35" s="7">
        <f t="shared" si="0"/>
        <v>192600</v>
      </c>
      <c r="AH35" s="7">
        <f t="shared" si="0"/>
        <v>46752423</v>
      </c>
    </row>
    <row r="36" spans="2:34" ht="21.75" customHeight="1">
      <c r="B36" s="48" t="s">
        <v>44</v>
      </c>
      <c r="C36" s="7">
        <f aca="true" t="shared" si="1" ref="C36:AH36">SUM(C20:C34)</f>
        <v>320800</v>
      </c>
      <c r="D36" s="7">
        <f t="shared" si="1"/>
        <v>127600</v>
      </c>
      <c r="E36" s="7">
        <f t="shared" si="1"/>
        <v>83400</v>
      </c>
      <c r="F36" s="7">
        <f t="shared" si="1"/>
        <v>77300</v>
      </c>
      <c r="G36" s="7">
        <f t="shared" si="1"/>
        <v>606300</v>
      </c>
      <c r="H36" s="7">
        <f t="shared" si="1"/>
        <v>362000</v>
      </c>
      <c r="I36" s="7">
        <f t="shared" si="1"/>
        <v>83000</v>
      </c>
      <c r="J36" s="7">
        <f t="shared" si="1"/>
        <v>0</v>
      </c>
      <c r="K36" s="7">
        <f t="shared" si="1"/>
        <v>54500</v>
      </c>
      <c r="L36" s="7">
        <f t="shared" si="1"/>
        <v>106800</v>
      </c>
      <c r="M36" s="7">
        <f t="shared" si="1"/>
        <v>2361800</v>
      </c>
      <c r="N36" s="7">
        <f>SUM(N20:N34)</f>
        <v>0</v>
      </c>
      <c r="O36" s="7">
        <f>SUM(O20:O34)</f>
        <v>75100</v>
      </c>
      <c r="P36" s="7">
        <f>SUM(P20:P34)</f>
        <v>7000</v>
      </c>
      <c r="Q36" s="7">
        <f t="shared" si="1"/>
        <v>2132300</v>
      </c>
      <c r="R36" s="7">
        <f>SUM(R20:R34)</f>
        <v>147400</v>
      </c>
      <c r="S36" s="7">
        <f>SUM(S20:S34)</f>
        <v>0</v>
      </c>
      <c r="T36" s="7">
        <f t="shared" si="1"/>
        <v>0</v>
      </c>
      <c r="U36" s="7">
        <f t="shared" si="1"/>
        <v>44200</v>
      </c>
      <c r="V36" s="7">
        <f t="shared" si="1"/>
        <v>426000</v>
      </c>
      <c r="W36" s="7">
        <f t="shared" si="1"/>
        <v>200000</v>
      </c>
      <c r="X36" s="7">
        <f t="shared" si="1"/>
        <v>0</v>
      </c>
      <c r="Y36" s="7">
        <f t="shared" si="1"/>
        <v>0</v>
      </c>
      <c r="Z36" s="7">
        <f t="shared" si="1"/>
        <v>0</v>
      </c>
      <c r="AA36" s="7">
        <f t="shared" si="1"/>
        <v>31900</v>
      </c>
      <c r="AB36" s="7">
        <f t="shared" si="1"/>
        <v>0</v>
      </c>
      <c r="AC36" s="7">
        <f t="shared" si="1"/>
        <v>0</v>
      </c>
      <c r="AD36" s="7">
        <f t="shared" si="1"/>
        <v>0</v>
      </c>
      <c r="AE36" s="7">
        <f t="shared" si="1"/>
        <v>4476134</v>
      </c>
      <c r="AF36" s="7">
        <f t="shared" si="1"/>
        <v>28000</v>
      </c>
      <c r="AG36" s="7">
        <f t="shared" si="1"/>
        <v>39300</v>
      </c>
      <c r="AH36" s="7">
        <f t="shared" si="1"/>
        <v>8695134</v>
      </c>
    </row>
    <row r="37" spans="2:34" ht="21.75" customHeight="1">
      <c r="B37" s="48" t="s">
        <v>45</v>
      </c>
      <c r="C37" s="7">
        <f aca="true" t="shared" si="2" ref="C37:AH37">C35+C36</f>
        <v>1619700</v>
      </c>
      <c r="D37" s="7">
        <f t="shared" si="2"/>
        <v>779000</v>
      </c>
      <c r="E37" s="7">
        <f>E35+E36</f>
        <v>164600</v>
      </c>
      <c r="F37" s="7">
        <f t="shared" si="2"/>
        <v>257500</v>
      </c>
      <c r="G37" s="7">
        <f>G35+G36</f>
        <v>2672200</v>
      </c>
      <c r="H37" s="7">
        <f>H35+H36</f>
        <v>1655800</v>
      </c>
      <c r="I37" s="7">
        <f>I35+I36</f>
        <v>83000</v>
      </c>
      <c r="J37" s="7">
        <f>J35+J36</f>
        <v>154400</v>
      </c>
      <c r="K37" s="7">
        <f t="shared" si="2"/>
        <v>619700</v>
      </c>
      <c r="L37" s="7">
        <f t="shared" si="2"/>
        <v>159300</v>
      </c>
      <c r="M37" s="7">
        <f t="shared" si="2"/>
        <v>17859100</v>
      </c>
      <c r="N37" s="7">
        <f aca="true" t="shared" si="3" ref="N37:T37">N35+N36</f>
        <v>0</v>
      </c>
      <c r="O37" s="7">
        <f t="shared" si="3"/>
        <v>234600</v>
      </c>
      <c r="P37" s="7">
        <f t="shared" si="3"/>
        <v>566800</v>
      </c>
      <c r="Q37" s="7">
        <f t="shared" si="3"/>
        <v>13545000</v>
      </c>
      <c r="R37" s="7">
        <f t="shared" si="3"/>
        <v>1653100</v>
      </c>
      <c r="S37" s="7">
        <f t="shared" si="3"/>
        <v>16400</v>
      </c>
      <c r="T37" s="7">
        <f t="shared" si="3"/>
        <v>0</v>
      </c>
      <c r="U37" s="7">
        <f t="shared" si="2"/>
        <v>204700</v>
      </c>
      <c r="V37" s="7">
        <f>V35+V36</f>
        <v>1118000</v>
      </c>
      <c r="W37" s="7">
        <f>W35+W36</f>
        <v>200000</v>
      </c>
      <c r="X37" s="7">
        <f>X35+X36</f>
        <v>450600</v>
      </c>
      <c r="Y37" s="7">
        <f>Y35+Y36</f>
        <v>1087700</v>
      </c>
      <c r="Z37" s="7">
        <f t="shared" si="2"/>
        <v>63000</v>
      </c>
      <c r="AA37" s="7">
        <f t="shared" si="2"/>
        <v>234300</v>
      </c>
      <c r="AB37" s="7">
        <f t="shared" si="2"/>
        <v>112600</v>
      </c>
      <c r="AC37" s="7">
        <f t="shared" si="2"/>
        <v>2096600</v>
      </c>
      <c r="AD37" s="7">
        <f t="shared" si="2"/>
        <v>0</v>
      </c>
      <c r="AE37" s="7">
        <f t="shared" si="2"/>
        <v>26675057</v>
      </c>
      <c r="AF37" s="7">
        <f t="shared" si="2"/>
        <v>400000</v>
      </c>
      <c r="AG37" s="7">
        <f t="shared" si="2"/>
        <v>231900</v>
      </c>
      <c r="AH37" s="7">
        <f t="shared" si="2"/>
        <v>55447557</v>
      </c>
    </row>
  </sheetData>
  <mergeCells count="1">
    <mergeCell ref="R4:R5"/>
  </mergeCells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地方債発行高の状況（２１年度決算額）</oddHeader>
  </headerFooter>
  <colBreaks count="1" manualBreakCount="1">
    <brk id="13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37"/>
  <sheetViews>
    <sheetView view="pageBreakPreview" zoomScale="60" zoomScaleNormal="70" workbookViewId="0" topLeftCell="A1">
      <pane xSplit="2" ySplit="5" topLeftCell="C6" activePane="bottomRight" state="frozen"/>
      <selection pane="topLeft" activeCell="S6" sqref="S6"/>
      <selection pane="topRight" activeCell="S6" sqref="S6"/>
      <selection pane="bottomLeft" activeCell="S6" sqref="S6"/>
      <selection pane="bottomRight" activeCell="S6" sqref="S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83203125" style="0" bestFit="1" customWidth="1"/>
    <col min="8" max="13" width="12.66015625" style="0" customWidth="1"/>
    <col min="14" max="14" width="12.91015625" style="0" customWidth="1"/>
    <col min="15" max="34" width="12.66015625" style="0" customWidth="1"/>
    <col min="35" max="35" width="16.5" style="0" customWidth="1"/>
    <col min="36" max="36" width="12.08203125" style="0" bestFit="1" customWidth="1"/>
  </cols>
  <sheetData>
    <row r="1" ht="17.25">
      <c r="B1" s="39" t="s">
        <v>53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0</v>
      </c>
      <c r="Y2" s="26"/>
      <c r="Z2" s="2"/>
      <c r="AA2" s="26"/>
      <c r="AB2" s="2"/>
      <c r="AC2" s="2"/>
      <c r="AD2" s="2"/>
      <c r="AE2" s="2"/>
      <c r="AF2" s="26"/>
      <c r="AG2" s="2"/>
      <c r="AH2" s="26" t="s">
        <v>0</v>
      </c>
    </row>
    <row r="3" spans="2:34" ht="17.25"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2:34" ht="17.25">
      <c r="B4" s="42"/>
      <c r="C4" s="10" t="s">
        <v>2</v>
      </c>
      <c r="D4" s="9"/>
      <c r="E4" s="10" t="s">
        <v>4</v>
      </c>
      <c r="F4" s="20" t="s">
        <v>7</v>
      </c>
      <c r="G4" s="10" t="s">
        <v>81</v>
      </c>
      <c r="H4" s="55"/>
      <c r="I4" s="56"/>
      <c r="J4" s="56"/>
      <c r="K4" s="56"/>
      <c r="L4" s="56" t="s">
        <v>89</v>
      </c>
      <c r="M4" s="10" t="s">
        <v>3</v>
      </c>
      <c r="N4" s="8" t="s">
        <v>68</v>
      </c>
      <c r="O4" s="8"/>
      <c r="P4" s="9"/>
      <c r="Q4" s="9"/>
      <c r="R4" s="70" t="s">
        <v>92</v>
      </c>
      <c r="S4" s="9"/>
      <c r="T4" s="9"/>
      <c r="U4" s="10" t="s">
        <v>5</v>
      </c>
      <c r="V4" s="20" t="s">
        <v>9</v>
      </c>
      <c r="W4" s="10" t="s">
        <v>6</v>
      </c>
      <c r="X4" s="20" t="s">
        <v>86</v>
      </c>
      <c r="Y4" s="20" t="s">
        <v>88</v>
      </c>
      <c r="Z4" s="10" t="s">
        <v>73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58</v>
      </c>
      <c r="AF4" s="10" t="s">
        <v>13</v>
      </c>
      <c r="AG4" s="10" t="s">
        <v>14</v>
      </c>
      <c r="AH4" s="10" t="s">
        <v>15</v>
      </c>
    </row>
    <row r="5" spans="2:34" ht="17.25">
      <c r="B5" s="43"/>
      <c r="C5" s="12" t="s">
        <v>16</v>
      </c>
      <c r="D5" s="12" t="s">
        <v>55</v>
      </c>
      <c r="E5" s="12" t="s">
        <v>17</v>
      </c>
      <c r="F5" s="21" t="s">
        <v>16</v>
      </c>
      <c r="G5" s="12" t="s">
        <v>82</v>
      </c>
      <c r="H5" s="12" t="s">
        <v>84</v>
      </c>
      <c r="I5" s="21" t="s">
        <v>61</v>
      </c>
      <c r="J5" s="21" t="s">
        <v>8</v>
      </c>
      <c r="K5" s="12" t="s">
        <v>85</v>
      </c>
      <c r="L5" s="62" t="s">
        <v>90</v>
      </c>
      <c r="M5" s="12" t="s">
        <v>16</v>
      </c>
      <c r="N5" s="12" t="s">
        <v>70</v>
      </c>
      <c r="O5" s="12" t="s">
        <v>62</v>
      </c>
      <c r="P5" s="12" t="s">
        <v>66</v>
      </c>
      <c r="Q5" s="12" t="s">
        <v>64</v>
      </c>
      <c r="R5" s="71"/>
      <c r="S5" s="12" t="s">
        <v>93</v>
      </c>
      <c r="T5" s="12" t="s">
        <v>72</v>
      </c>
      <c r="U5" s="12" t="s">
        <v>16</v>
      </c>
      <c r="V5" s="21" t="s">
        <v>16</v>
      </c>
      <c r="W5" s="12" t="s">
        <v>18</v>
      </c>
      <c r="X5" s="21" t="s">
        <v>87</v>
      </c>
      <c r="Y5" s="21"/>
      <c r="Z5" s="12" t="s">
        <v>74</v>
      </c>
      <c r="AA5" s="11"/>
      <c r="AB5" s="11"/>
      <c r="AC5" s="63" t="s">
        <v>91</v>
      </c>
      <c r="AD5" s="11"/>
      <c r="AE5" s="11"/>
      <c r="AF5" s="12" t="s">
        <v>19</v>
      </c>
      <c r="AG5" s="11"/>
      <c r="AH5" s="11"/>
    </row>
    <row r="6" spans="2:34" ht="21.75" customHeight="1">
      <c r="B6" s="44" t="s">
        <v>20</v>
      </c>
      <c r="C6" s="16">
        <v>507700</v>
      </c>
      <c r="D6" s="16">
        <v>345000</v>
      </c>
      <c r="E6" s="16">
        <v>20000</v>
      </c>
      <c r="F6" s="16">
        <v>5700</v>
      </c>
      <c r="G6" s="16">
        <v>260700</v>
      </c>
      <c r="H6" s="16">
        <v>227700</v>
      </c>
      <c r="I6" s="16">
        <v>0</v>
      </c>
      <c r="J6" s="16">
        <v>15000</v>
      </c>
      <c r="K6" s="16">
        <v>18000</v>
      </c>
      <c r="L6" s="16">
        <v>0</v>
      </c>
      <c r="M6" s="16">
        <v>5207900</v>
      </c>
      <c r="N6" s="16">
        <v>0</v>
      </c>
      <c r="O6" s="16">
        <v>20700</v>
      </c>
      <c r="P6" s="16">
        <v>0</v>
      </c>
      <c r="Q6" s="16">
        <v>4554900</v>
      </c>
      <c r="R6" s="16">
        <v>426800</v>
      </c>
      <c r="S6" s="16">
        <v>0</v>
      </c>
      <c r="T6" s="16">
        <v>0</v>
      </c>
      <c r="U6" s="16">
        <v>24800</v>
      </c>
      <c r="V6" s="16">
        <v>49100</v>
      </c>
      <c r="W6" s="16">
        <v>0</v>
      </c>
      <c r="X6" s="16">
        <v>0</v>
      </c>
      <c r="Y6" s="16">
        <v>0</v>
      </c>
      <c r="Z6" s="16">
        <v>0</v>
      </c>
      <c r="AA6" s="16">
        <v>35400</v>
      </c>
      <c r="AB6" s="16">
        <v>0</v>
      </c>
      <c r="AC6" s="16">
        <v>0</v>
      </c>
      <c r="AD6" s="16">
        <v>0</v>
      </c>
      <c r="AE6" s="16">
        <v>2705600</v>
      </c>
      <c r="AF6" s="16">
        <v>0</v>
      </c>
      <c r="AG6" s="16">
        <v>0</v>
      </c>
      <c r="AH6" s="16">
        <v>8816900</v>
      </c>
    </row>
    <row r="7" spans="2:34" ht="21.75" customHeight="1">
      <c r="B7" s="45" t="s">
        <v>21</v>
      </c>
      <c r="C7" s="18">
        <v>220700</v>
      </c>
      <c r="D7" s="18">
        <v>150000</v>
      </c>
      <c r="E7" s="18">
        <v>0</v>
      </c>
      <c r="F7" s="18">
        <v>17000</v>
      </c>
      <c r="G7" s="18">
        <v>34800</v>
      </c>
      <c r="H7" s="18">
        <v>0</v>
      </c>
      <c r="I7" s="18">
        <v>0</v>
      </c>
      <c r="J7" s="18">
        <v>21800</v>
      </c>
      <c r="K7" s="18">
        <v>13000</v>
      </c>
      <c r="L7" s="18">
        <v>0</v>
      </c>
      <c r="M7" s="18">
        <v>8319400</v>
      </c>
      <c r="N7" s="18">
        <v>0</v>
      </c>
      <c r="O7" s="18">
        <v>0</v>
      </c>
      <c r="P7" s="18">
        <v>166600</v>
      </c>
      <c r="Q7" s="18">
        <v>2255200</v>
      </c>
      <c r="R7" s="18">
        <v>670700</v>
      </c>
      <c r="S7" s="18">
        <v>0</v>
      </c>
      <c r="T7" s="18">
        <v>36200</v>
      </c>
      <c r="U7" s="18">
        <v>0</v>
      </c>
      <c r="V7" s="18">
        <v>0</v>
      </c>
      <c r="W7" s="18">
        <v>0</v>
      </c>
      <c r="X7" s="18">
        <v>0</v>
      </c>
      <c r="Y7" s="18">
        <v>1000000</v>
      </c>
      <c r="Z7" s="18">
        <v>12000</v>
      </c>
      <c r="AA7" s="18">
        <v>51800</v>
      </c>
      <c r="AB7" s="18">
        <v>0</v>
      </c>
      <c r="AC7" s="18">
        <v>0</v>
      </c>
      <c r="AD7" s="18">
        <v>0</v>
      </c>
      <c r="AE7" s="18">
        <v>2195700</v>
      </c>
      <c r="AF7" s="18">
        <v>23300</v>
      </c>
      <c r="AG7" s="18">
        <v>0</v>
      </c>
      <c r="AH7" s="18">
        <v>11874700</v>
      </c>
    </row>
    <row r="8" spans="2:34" ht="21.75" customHeight="1">
      <c r="B8" s="45" t="s">
        <v>22</v>
      </c>
      <c r="C8" s="18">
        <v>28900</v>
      </c>
      <c r="D8" s="18">
        <v>18900</v>
      </c>
      <c r="E8" s="18">
        <v>20300</v>
      </c>
      <c r="F8" s="18">
        <v>10900</v>
      </c>
      <c r="G8" s="18">
        <v>50800</v>
      </c>
      <c r="H8" s="18">
        <v>0</v>
      </c>
      <c r="I8" s="18">
        <v>0</v>
      </c>
      <c r="J8" s="18">
        <v>800</v>
      </c>
      <c r="K8" s="18">
        <v>50000</v>
      </c>
      <c r="L8" s="18">
        <v>0</v>
      </c>
      <c r="M8" s="18">
        <v>2756000</v>
      </c>
      <c r="N8" s="18">
        <v>0</v>
      </c>
      <c r="O8" s="18">
        <v>20500</v>
      </c>
      <c r="P8" s="18">
        <v>14900</v>
      </c>
      <c r="Q8" s="18">
        <v>2556400</v>
      </c>
      <c r="R8" s="18">
        <v>39400</v>
      </c>
      <c r="S8" s="18">
        <v>102000</v>
      </c>
      <c r="T8" s="18">
        <v>0</v>
      </c>
      <c r="U8" s="18">
        <v>50600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7700</v>
      </c>
      <c r="AB8" s="18">
        <v>0</v>
      </c>
      <c r="AC8" s="18">
        <v>0</v>
      </c>
      <c r="AD8" s="18">
        <v>0</v>
      </c>
      <c r="AE8" s="18">
        <v>1242300</v>
      </c>
      <c r="AF8" s="18">
        <v>0</v>
      </c>
      <c r="AG8" s="18">
        <v>0</v>
      </c>
      <c r="AH8" s="18">
        <v>4167500</v>
      </c>
    </row>
    <row r="9" spans="2:34" ht="21.75" customHeight="1">
      <c r="B9" s="46" t="s">
        <v>23</v>
      </c>
      <c r="C9" s="17">
        <v>187000</v>
      </c>
      <c r="D9" s="17">
        <v>87600</v>
      </c>
      <c r="E9" s="17">
        <v>0</v>
      </c>
      <c r="F9" s="17">
        <v>7400</v>
      </c>
      <c r="G9" s="17">
        <v>9000</v>
      </c>
      <c r="H9" s="17">
        <v>0</v>
      </c>
      <c r="I9" s="17">
        <v>0</v>
      </c>
      <c r="J9" s="17">
        <v>0</v>
      </c>
      <c r="K9" s="17">
        <v>0</v>
      </c>
      <c r="L9" s="17">
        <v>9000</v>
      </c>
      <c r="M9" s="17">
        <v>1915700</v>
      </c>
      <c r="N9" s="17">
        <v>0</v>
      </c>
      <c r="O9" s="17">
        <v>20600</v>
      </c>
      <c r="P9" s="17">
        <v>0</v>
      </c>
      <c r="Q9" s="17">
        <v>1895100</v>
      </c>
      <c r="R9" s="17">
        <v>0</v>
      </c>
      <c r="S9" s="17">
        <v>0</v>
      </c>
      <c r="T9" s="17">
        <v>0</v>
      </c>
      <c r="U9" s="17">
        <v>0</v>
      </c>
      <c r="V9" s="17">
        <v>217800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1527994</v>
      </c>
      <c r="AF9" s="17">
        <v>0</v>
      </c>
      <c r="AG9" s="17">
        <v>32600</v>
      </c>
      <c r="AH9" s="17">
        <v>3897494</v>
      </c>
    </row>
    <row r="10" spans="2:34" ht="21.75" customHeight="1">
      <c r="B10" s="46" t="s">
        <v>24</v>
      </c>
      <c r="C10" s="17">
        <v>249700</v>
      </c>
      <c r="D10" s="17">
        <v>147700</v>
      </c>
      <c r="E10" s="17">
        <v>7300</v>
      </c>
      <c r="F10" s="17">
        <v>0</v>
      </c>
      <c r="G10" s="17">
        <v>110100</v>
      </c>
      <c r="H10" s="17">
        <v>15000</v>
      </c>
      <c r="I10" s="17">
        <v>0</v>
      </c>
      <c r="J10" s="17">
        <v>0</v>
      </c>
      <c r="K10" s="17">
        <v>95100</v>
      </c>
      <c r="L10" s="17">
        <v>0</v>
      </c>
      <c r="M10" s="17">
        <v>1175900</v>
      </c>
      <c r="N10" s="17">
        <v>0</v>
      </c>
      <c r="O10" s="17">
        <v>16100</v>
      </c>
      <c r="P10" s="17">
        <v>25200</v>
      </c>
      <c r="Q10" s="17">
        <v>739400</v>
      </c>
      <c r="R10" s="17">
        <v>13500</v>
      </c>
      <c r="S10" s="17">
        <v>0</v>
      </c>
      <c r="T10" s="17">
        <v>25700</v>
      </c>
      <c r="U10" s="17">
        <v>0</v>
      </c>
      <c r="V10" s="17">
        <v>0</v>
      </c>
      <c r="W10" s="17">
        <v>0</v>
      </c>
      <c r="X10" s="17">
        <v>0</v>
      </c>
      <c r="Y10" s="17">
        <v>220000</v>
      </c>
      <c r="Z10" s="17">
        <v>62300</v>
      </c>
      <c r="AA10" s="17">
        <v>2700</v>
      </c>
      <c r="AB10" s="17">
        <v>0</v>
      </c>
      <c r="AC10" s="17">
        <v>0</v>
      </c>
      <c r="AD10" s="17">
        <v>0</v>
      </c>
      <c r="AE10" s="17">
        <v>1204900</v>
      </c>
      <c r="AF10" s="17">
        <v>0</v>
      </c>
      <c r="AG10" s="17">
        <v>45700</v>
      </c>
      <c r="AH10" s="17">
        <v>3078600</v>
      </c>
    </row>
    <row r="11" spans="2:34" ht="21.75" customHeight="1">
      <c r="B11" s="46" t="s">
        <v>25</v>
      </c>
      <c r="C11" s="17">
        <v>152000</v>
      </c>
      <c r="D11" s="17">
        <v>84600</v>
      </c>
      <c r="E11" s="17">
        <v>231000</v>
      </c>
      <c r="F11" s="17">
        <v>0</v>
      </c>
      <c r="G11" s="17">
        <v>438500</v>
      </c>
      <c r="H11" s="17">
        <v>299600</v>
      </c>
      <c r="I11" s="17">
        <v>0</v>
      </c>
      <c r="J11" s="17">
        <v>21100</v>
      </c>
      <c r="K11" s="17">
        <v>117800</v>
      </c>
      <c r="L11" s="17">
        <v>0</v>
      </c>
      <c r="M11" s="17">
        <v>163000</v>
      </c>
      <c r="N11" s="17">
        <v>0</v>
      </c>
      <c r="O11" s="17">
        <v>150400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48300</v>
      </c>
      <c r="AB11" s="17">
        <v>0</v>
      </c>
      <c r="AC11" s="17">
        <v>0</v>
      </c>
      <c r="AD11" s="17">
        <v>0</v>
      </c>
      <c r="AE11" s="17">
        <v>1381000</v>
      </c>
      <c r="AF11" s="17">
        <v>0</v>
      </c>
      <c r="AG11" s="17">
        <v>0</v>
      </c>
      <c r="AH11" s="17">
        <v>2413800</v>
      </c>
    </row>
    <row r="12" spans="2:34" ht="21.75" customHeight="1">
      <c r="B12" s="46" t="s">
        <v>26</v>
      </c>
      <c r="C12" s="17">
        <v>1000</v>
      </c>
      <c r="D12" s="17">
        <v>0</v>
      </c>
      <c r="E12" s="17">
        <v>2700</v>
      </c>
      <c r="F12" s="17">
        <v>2800</v>
      </c>
      <c r="G12" s="17">
        <v>58900</v>
      </c>
      <c r="H12" s="17">
        <v>46100</v>
      </c>
      <c r="I12" s="17">
        <v>0</v>
      </c>
      <c r="J12" s="17">
        <v>0</v>
      </c>
      <c r="K12" s="17">
        <v>12800</v>
      </c>
      <c r="L12" s="17">
        <v>0</v>
      </c>
      <c r="M12" s="17">
        <v>200100</v>
      </c>
      <c r="N12" s="17">
        <v>0</v>
      </c>
      <c r="O12" s="17">
        <v>0</v>
      </c>
      <c r="P12" s="17">
        <v>40900</v>
      </c>
      <c r="Q12" s="17">
        <v>0</v>
      </c>
      <c r="R12" s="17">
        <v>26900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2500</v>
      </c>
      <c r="Y12" s="17">
        <v>409900</v>
      </c>
      <c r="Z12" s="17">
        <v>0</v>
      </c>
      <c r="AA12" s="17">
        <v>14800</v>
      </c>
      <c r="AB12" s="17">
        <v>0</v>
      </c>
      <c r="AC12" s="17">
        <v>0</v>
      </c>
      <c r="AD12" s="17">
        <v>0</v>
      </c>
      <c r="AE12" s="17">
        <v>634600</v>
      </c>
      <c r="AF12" s="17">
        <v>273400</v>
      </c>
      <c r="AG12" s="17">
        <v>177800</v>
      </c>
      <c r="AH12" s="17">
        <v>1778500</v>
      </c>
    </row>
    <row r="13" spans="2:34" ht="21.75" customHeight="1">
      <c r="B13" s="46" t="s">
        <v>27</v>
      </c>
      <c r="C13" s="17">
        <v>60300</v>
      </c>
      <c r="D13" s="17">
        <v>26000</v>
      </c>
      <c r="E13" s="17">
        <v>0</v>
      </c>
      <c r="F13" s="17">
        <v>900</v>
      </c>
      <c r="G13" s="17">
        <v>35300</v>
      </c>
      <c r="H13" s="17">
        <v>0</v>
      </c>
      <c r="I13" s="17">
        <v>0</v>
      </c>
      <c r="J13" s="17">
        <v>0</v>
      </c>
      <c r="K13" s="17">
        <v>35300</v>
      </c>
      <c r="L13" s="17">
        <v>0</v>
      </c>
      <c r="M13" s="17">
        <v>15400</v>
      </c>
      <c r="N13" s="17">
        <v>0</v>
      </c>
      <c r="O13" s="17">
        <v>0</v>
      </c>
      <c r="P13" s="17">
        <v>0</v>
      </c>
      <c r="Q13" s="17">
        <v>0</v>
      </c>
      <c r="R13" s="17">
        <v>15400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102200</v>
      </c>
      <c r="Z13" s="17">
        <v>0</v>
      </c>
      <c r="AA13" s="17">
        <v>3000</v>
      </c>
      <c r="AB13" s="17">
        <v>0</v>
      </c>
      <c r="AC13" s="17">
        <v>0</v>
      </c>
      <c r="AD13" s="17">
        <v>0</v>
      </c>
      <c r="AE13" s="17">
        <v>219800</v>
      </c>
      <c r="AF13" s="17">
        <v>4600</v>
      </c>
      <c r="AG13" s="17">
        <v>0</v>
      </c>
      <c r="AH13" s="17">
        <v>441500</v>
      </c>
    </row>
    <row r="14" spans="2:34" ht="21.75" customHeight="1">
      <c r="B14" s="46" t="s">
        <v>28</v>
      </c>
      <c r="C14" s="17">
        <v>0</v>
      </c>
      <c r="D14" s="17">
        <v>0</v>
      </c>
      <c r="E14" s="17">
        <v>0</v>
      </c>
      <c r="F14" s="17">
        <v>2500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3178400</v>
      </c>
      <c r="N14" s="17">
        <v>0</v>
      </c>
      <c r="O14" s="17">
        <v>0</v>
      </c>
      <c r="P14" s="17">
        <v>28800</v>
      </c>
      <c r="Q14" s="17">
        <v>3149600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467800</v>
      </c>
      <c r="AF14" s="17">
        <v>0</v>
      </c>
      <c r="AG14" s="17">
        <v>0</v>
      </c>
      <c r="AH14" s="17">
        <v>3648700</v>
      </c>
    </row>
    <row r="15" spans="2:34" ht="21.75" customHeight="1">
      <c r="B15" s="46" t="s">
        <v>29</v>
      </c>
      <c r="C15" s="17">
        <v>222600</v>
      </c>
      <c r="D15" s="17">
        <v>103200</v>
      </c>
      <c r="E15" s="17">
        <v>8000</v>
      </c>
      <c r="F15" s="17">
        <v>0</v>
      </c>
      <c r="G15" s="17">
        <v>512400</v>
      </c>
      <c r="H15" s="17">
        <v>465000</v>
      </c>
      <c r="I15" s="17">
        <v>15000</v>
      </c>
      <c r="J15" s="17">
        <v>0</v>
      </c>
      <c r="K15" s="17">
        <v>32400</v>
      </c>
      <c r="L15" s="17">
        <v>0</v>
      </c>
      <c r="M15" s="17">
        <v>81200</v>
      </c>
      <c r="N15" s="17">
        <v>0</v>
      </c>
      <c r="O15" s="17">
        <v>0</v>
      </c>
      <c r="P15" s="17">
        <v>11400</v>
      </c>
      <c r="Q15" s="17">
        <v>0</v>
      </c>
      <c r="R15" s="17">
        <v>60000</v>
      </c>
      <c r="S15" s="17">
        <v>0</v>
      </c>
      <c r="T15" s="17">
        <v>0</v>
      </c>
      <c r="U15" s="17">
        <v>142400</v>
      </c>
      <c r="V15" s="17">
        <v>0</v>
      </c>
      <c r="W15" s="17">
        <v>0</v>
      </c>
      <c r="X15" s="17">
        <v>0</v>
      </c>
      <c r="Y15" s="17">
        <v>100000</v>
      </c>
      <c r="Z15" s="17">
        <v>0</v>
      </c>
      <c r="AA15" s="17">
        <v>65400</v>
      </c>
      <c r="AB15" s="17">
        <v>0</v>
      </c>
      <c r="AC15" s="17">
        <v>0</v>
      </c>
      <c r="AD15" s="17">
        <v>0</v>
      </c>
      <c r="AE15" s="17">
        <v>220000</v>
      </c>
      <c r="AF15" s="17">
        <v>28600</v>
      </c>
      <c r="AG15" s="17">
        <v>0</v>
      </c>
      <c r="AH15" s="17">
        <v>1380600</v>
      </c>
    </row>
    <row r="16" spans="2:34" ht="21.75" customHeight="1">
      <c r="B16" s="45" t="s">
        <v>30</v>
      </c>
      <c r="C16" s="18">
        <v>5600</v>
      </c>
      <c r="D16" s="18">
        <v>3900</v>
      </c>
      <c r="E16" s="18">
        <v>0</v>
      </c>
      <c r="F16" s="18">
        <v>20700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608400</v>
      </c>
      <c r="N16" s="18">
        <v>0</v>
      </c>
      <c r="O16" s="18">
        <v>0</v>
      </c>
      <c r="P16" s="18">
        <v>6100</v>
      </c>
      <c r="Q16" s="18">
        <v>602300</v>
      </c>
      <c r="R16" s="18">
        <v>0</v>
      </c>
      <c r="S16" s="18">
        <v>0</v>
      </c>
      <c r="T16" s="18">
        <v>0</v>
      </c>
      <c r="U16" s="18">
        <v>0</v>
      </c>
      <c r="V16" s="18">
        <v>366600</v>
      </c>
      <c r="W16" s="18">
        <v>0</v>
      </c>
      <c r="X16" s="18">
        <v>0</v>
      </c>
      <c r="Y16" s="18">
        <v>0</v>
      </c>
      <c r="Z16" s="18">
        <v>8000</v>
      </c>
      <c r="AA16" s="18">
        <v>0</v>
      </c>
      <c r="AB16" s="18">
        <v>0</v>
      </c>
      <c r="AC16" s="18">
        <v>0</v>
      </c>
      <c r="AD16" s="18">
        <v>0</v>
      </c>
      <c r="AE16" s="18">
        <v>267740</v>
      </c>
      <c r="AF16" s="18">
        <v>0</v>
      </c>
      <c r="AG16" s="18">
        <v>20000</v>
      </c>
      <c r="AH16" s="18">
        <v>1297040</v>
      </c>
    </row>
    <row r="17" spans="2:34" ht="21.75" customHeight="1">
      <c r="B17" s="46" t="s">
        <v>75</v>
      </c>
      <c r="C17" s="17">
        <v>0</v>
      </c>
      <c r="D17" s="17">
        <v>0</v>
      </c>
      <c r="E17" s="17">
        <v>0</v>
      </c>
      <c r="F17" s="17">
        <v>10000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1901500</v>
      </c>
      <c r="N17" s="17">
        <v>0</v>
      </c>
      <c r="O17" s="17">
        <v>0</v>
      </c>
      <c r="P17" s="17">
        <v>0</v>
      </c>
      <c r="Q17" s="17">
        <v>1901500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580000</v>
      </c>
      <c r="AF17" s="17">
        <v>0</v>
      </c>
      <c r="AG17" s="17">
        <v>0</v>
      </c>
      <c r="AH17" s="17">
        <v>2491500</v>
      </c>
    </row>
    <row r="18" spans="2:34" ht="21.75" customHeight="1">
      <c r="B18" s="46" t="s">
        <v>76</v>
      </c>
      <c r="C18" s="17">
        <v>56100</v>
      </c>
      <c r="D18" s="17">
        <v>37200</v>
      </c>
      <c r="E18" s="17">
        <v>0</v>
      </c>
      <c r="F18" s="17">
        <v>2600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3185100</v>
      </c>
      <c r="N18" s="17">
        <v>0</v>
      </c>
      <c r="O18" s="17">
        <v>27100</v>
      </c>
      <c r="P18" s="17">
        <v>0</v>
      </c>
      <c r="Q18" s="17">
        <v>3119600</v>
      </c>
      <c r="R18" s="17">
        <v>0</v>
      </c>
      <c r="S18" s="17">
        <v>0</v>
      </c>
      <c r="T18" s="17">
        <v>38400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746400</v>
      </c>
      <c r="AF18" s="17">
        <v>59700</v>
      </c>
      <c r="AG18" s="17">
        <v>0</v>
      </c>
      <c r="AH18" s="17">
        <v>4049900</v>
      </c>
    </row>
    <row r="19" spans="2:34" ht="21.75" customHeight="1">
      <c r="B19" s="47" t="s">
        <v>77</v>
      </c>
      <c r="C19" s="6">
        <v>83300</v>
      </c>
      <c r="D19" s="6">
        <v>58310</v>
      </c>
      <c r="E19" s="6">
        <v>95600</v>
      </c>
      <c r="F19" s="6">
        <v>8700</v>
      </c>
      <c r="G19" s="6">
        <v>30300</v>
      </c>
      <c r="H19" s="6">
        <v>0</v>
      </c>
      <c r="I19" s="6">
        <v>0</v>
      </c>
      <c r="J19" s="6">
        <v>24100</v>
      </c>
      <c r="K19" s="6">
        <v>6200</v>
      </c>
      <c r="L19" s="6">
        <v>0</v>
      </c>
      <c r="M19" s="6">
        <v>3220600</v>
      </c>
      <c r="N19" s="6">
        <v>0</v>
      </c>
      <c r="O19" s="6">
        <v>7000</v>
      </c>
      <c r="P19" s="6">
        <v>11600</v>
      </c>
      <c r="Q19" s="6">
        <v>3076100</v>
      </c>
      <c r="R19" s="6">
        <v>95700</v>
      </c>
      <c r="S19" s="6">
        <v>14500</v>
      </c>
      <c r="T19" s="6">
        <v>0</v>
      </c>
      <c r="U19" s="6">
        <v>148500</v>
      </c>
      <c r="V19" s="6">
        <v>0</v>
      </c>
      <c r="W19" s="6">
        <v>0</v>
      </c>
      <c r="X19" s="6">
        <v>0</v>
      </c>
      <c r="Y19" s="6">
        <v>656500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1097000</v>
      </c>
      <c r="AF19" s="6">
        <v>10400</v>
      </c>
      <c r="AG19" s="6">
        <v>112000</v>
      </c>
      <c r="AH19" s="6">
        <v>5462900</v>
      </c>
    </row>
    <row r="20" spans="2:34" ht="21.75" customHeight="1">
      <c r="B20" s="46" t="s">
        <v>31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121500</v>
      </c>
      <c r="AF20" s="17">
        <v>0</v>
      </c>
      <c r="AG20" s="17">
        <v>0</v>
      </c>
      <c r="AH20" s="17">
        <v>121500</v>
      </c>
    </row>
    <row r="21" spans="2:34" ht="21.75" customHeight="1">
      <c r="B21" s="46" t="s">
        <v>32</v>
      </c>
      <c r="C21" s="17">
        <v>0</v>
      </c>
      <c r="D21" s="17">
        <v>0</v>
      </c>
      <c r="E21" s="17">
        <v>0</v>
      </c>
      <c r="F21" s="17">
        <v>0</v>
      </c>
      <c r="G21" s="17">
        <v>81700</v>
      </c>
      <c r="H21" s="17">
        <v>51700</v>
      </c>
      <c r="I21" s="17">
        <v>0</v>
      </c>
      <c r="J21" s="17">
        <v>0</v>
      </c>
      <c r="K21" s="17">
        <v>30000</v>
      </c>
      <c r="L21" s="17">
        <v>0</v>
      </c>
      <c r="M21" s="17">
        <v>27000</v>
      </c>
      <c r="N21" s="17">
        <v>0</v>
      </c>
      <c r="O21" s="17">
        <v>0</v>
      </c>
      <c r="P21" s="17">
        <v>0</v>
      </c>
      <c r="Q21" s="17">
        <v>0</v>
      </c>
      <c r="R21" s="17">
        <v>27000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10300</v>
      </c>
      <c r="AB21" s="17">
        <v>0</v>
      </c>
      <c r="AC21" s="17">
        <v>0</v>
      </c>
      <c r="AD21" s="17">
        <v>0</v>
      </c>
      <c r="AE21" s="17">
        <v>244100</v>
      </c>
      <c r="AF21" s="17">
        <v>0</v>
      </c>
      <c r="AG21" s="17">
        <v>0</v>
      </c>
      <c r="AH21" s="17">
        <v>363100</v>
      </c>
    </row>
    <row r="22" spans="2:34" ht="21.75" customHeight="1">
      <c r="B22" s="46" t="s">
        <v>33</v>
      </c>
      <c r="C22" s="17">
        <v>0</v>
      </c>
      <c r="D22" s="17">
        <v>0</v>
      </c>
      <c r="E22" s="17">
        <v>0</v>
      </c>
      <c r="F22" s="17">
        <v>20600</v>
      </c>
      <c r="G22" s="17">
        <v>37900</v>
      </c>
      <c r="H22" s="17">
        <v>37900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7600</v>
      </c>
      <c r="AB22" s="17">
        <v>0</v>
      </c>
      <c r="AC22" s="17">
        <v>0</v>
      </c>
      <c r="AD22" s="17">
        <v>0</v>
      </c>
      <c r="AE22" s="17">
        <v>320000</v>
      </c>
      <c r="AF22" s="17">
        <v>0</v>
      </c>
      <c r="AG22" s="17">
        <v>0</v>
      </c>
      <c r="AH22" s="17">
        <v>386100</v>
      </c>
    </row>
    <row r="23" spans="2:34" ht="21.75" customHeight="1">
      <c r="B23" s="46" t="s">
        <v>34</v>
      </c>
      <c r="C23" s="17">
        <v>0</v>
      </c>
      <c r="D23" s="17">
        <v>0</v>
      </c>
      <c r="E23" s="17">
        <v>0</v>
      </c>
      <c r="F23" s="17">
        <v>0</v>
      </c>
      <c r="G23" s="17">
        <v>68300</v>
      </c>
      <c r="H23" s="17">
        <v>40000</v>
      </c>
      <c r="I23" s="17">
        <v>20500</v>
      </c>
      <c r="J23" s="17">
        <v>0</v>
      </c>
      <c r="K23" s="17">
        <v>0</v>
      </c>
      <c r="L23" s="17">
        <v>7800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122000</v>
      </c>
      <c r="AF23" s="17">
        <v>0</v>
      </c>
      <c r="AG23" s="17">
        <v>0</v>
      </c>
      <c r="AH23" s="17">
        <v>190300</v>
      </c>
    </row>
    <row r="24" spans="2:34" ht="21.75" customHeight="1">
      <c r="B24" s="46" t="s">
        <v>35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</row>
    <row r="25" spans="2:34" ht="21.75" customHeight="1">
      <c r="B25" s="45" t="s">
        <v>36</v>
      </c>
      <c r="C25" s="18">
        <v>0</v>
      </c>
      <c r="D25" s="18">
        <v>0</v>
      </c>
      <c r="E25" s="18">
        <v>0</v>
      </c>
      <c r="F25" s="18">
        <v>0</v>
      </c>
      <c r="G25" s="18">
        <v>14000</v>
      </c>
      <c r="H25" s="18">
        <v>0</v>
      </c>
      <c r="I25" s="18">
        <v>0</v>
      </c>
      <c r="J25" s="18">
        <v>0</v>
      </c>
      <c r="K25" s="18">
        <v>0</v>
      </c>
      <c r="L25" s="18">
        <v>14000</v>
      </c>
      <c r="M25" s="18">
        <v>157900</v>
      </c>
      <c r="N25" s="18">
        <v>0</v>
      </c>
      <c r="O25" s="18">
        <v>0</v>
      </c>
      <c r="P25" s="18">
        <v>0</v>
      </c>
      <c r="Q25" s="18">
        <v>157900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246000</v>
      </c>
      <c r="AF25" s="18">
        <v>0</v>
      </c>
      <c r="AG25" s="18">
        <v>0</v>
      </c>
      <c r="AH25" s="18">
        <v>417900</v>
      </c>
    </row>
    <row r="26" spans="2:34" ht="21.75" customHeight="1">
      <c r="B26" s="46" t="s">
        <v>37</v>
      </c>
      <c r="C26" s="17">
        <v>31500</v>
      </c>
      <c r="D26" s="17">
        <v>14900</v>
      </c>
      <c r="E26" s="17">
        <v>62800</v>
      </c>
      <c r="F26" s="17">
        <v>0</v>
      </c>
      <c r="G26" s="17">
        <v>1600</v>
      </c>
      <c r="H26" s="17">
        <v>1600</v>
      </c>
      <c r="I26" s="17">
        <v>0</v>
      </c>
      <c r="J26" s="17">
        <v>0</v>
      </c>
      <c r="K26" s="17">
        <v>0</v>
      </c>
      <c r="L26" s="17">
        <v>0</v>
      </c>
      <c r="M26" s="17">
        <v>72500</v>
      </c>
      <c r="N26" s="17">
        <v>0</v>
      </c>
      <c r="O26" s="17">
        <v>3300</v>
      </c>
      <c r="P26" s="17">
        <v>0</v>
      </c>
      <c r="Q26" s="17">
        <v>0</v>
      </c>
      <c r="R26" s="17">
        <v>69200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217500</v>
      </c>
      <c r="AF26" s="17">
        <v>0</v>
      </c>
      <c r="AG26" s="17">
        <v>0</v>
      </c>
      <c r="AH26" s="17">
        <v>385900</v>
      </c>
    </row>
    <row r="27" spans="2:34" ht="21.75" customHeight="1">
      <c r="B27" s="45" t="s">
        <v>38</v>
      </c>
      <c r="C27" s="18">
        <v>400</v>
      </c>
      <c r="D27" s="18">
        <v>0</v>
      </c>
      <c r="E27" s="18">
        <v>0</v>
      </c>
      <c r="F27" s="18">
        <v>3700</v>
      </c>
      <c r="G27" s="18">
        <v>88800</v>
      </c>
      <c r="H27" s="18">
        <v>0</v>
      </c>
      <c r="I27" s="18">
        <v>0</v>
      </c>
      <c r="J27" s="18">
        <v>0</v>
      </c>
      <c r="K27" s="18">
        <v>0</v>
      </c>
      <c r="L27" s="18">
        <v>88800</v>
      </c>
      <c r="M27" s="18">
        <v>881100</v>
      </c>
      <c r="N27" s="18">
        <v>0</v>
      </c>
      <c r="O27" s="18">
        <v>0</v>
      </c>
      <c r="P27" s="18">
        <v>0</v>
      </c>
      <c r="Q27" s="18">
        <v>846300</v>
      </c>
      <c r="R27" s="18">
        <v>34800</v>
      </c>
      <c r="S27" s="18">
        <v>0</v>
      </c>
      <c r="T27" s="18">
        <v>0</v>
      </c>
      <c r="U27" s="18">
        <v>0</v>
      </c>
      <c r="V27" s="18">
        <v>396600</v>
      </c>
      <c r="W27" s="18">
        <v>0</v>
      </c>
      <c r="X27" s="18">
        <v>0</v>
      </c>
      <c r="Y27" s="18">
        <v>0</v>
      </c>
      <c r="Z27" s="18">
        <v>0</v>
      </c>
      <c r="AA27" s="18">
        <v>7600</v>
      </c>
      <c r="AB27" s="18">
        <v>0</v>
      </c>
      <c r="AC27" s="18">
        <v>0</v>
      </c>
      <c r="AD27" s="18">
        <v>0</v>
      </c>
      <c r="AE27" s="18">
        <v>232400</v>
      </c>
      <c r="AF27" s="18">
        <v>0</v>
      </c>
      <c r="AG27" s="18">
        <v>0</v>
      </c>
      <c r="AH27" s="18">
        <v>1610600</v>
      </c>
    </row>
    <row r="28" spans="2:34" ht="21.75" customHeight="1">
      <c r="B28" s="46" t="s">
        <v>39</v>
      </c>
      <c r="C28" s="17">
        <v>41400</v>
      </c>
      <c r="D28" s="17">
        <v>29000</v>
      </c>
      <c r="E28" s="17">
        <v>0</v>
      </c>
      <c r="F28" s="17">
        <v>0</v>
      </c>
      <c r="G28" s="17">
        <v>6100</v>
      </c>
      <c r="H28" s="17">
        <v>0</v>
      </c>
      <c r="I28" s="17">
        <v>6100</v>
      </c>
      <c r="J28" s="17">
        <v>0</v>
      </c>
      <c r="K28" s="17">
        <v>0</v>
      </c>
      <c r="L28" s="17">
        <v>0</v>
      </c>
      <c r="M28" s="17">
        <v>3600</v>
      </c>
      <c r="N28" s="17">
        <v>0</v>
      </c>
      <c r="O28" s="17">
        <v>0</v>
      </c>
      <c r="P28" s="17">
        <v>3600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170900</v>
      </c>
      <c r="AF28" s="17">
        <v>0</v>
      </c>
      <c r="AG28" s="17">
        <v>0</v>
      </c>
      <c r="AH28" s="17">
        <v>222000</v>
      </c>
    </row>
    <row r="29" spans="2:34" ht="21.75" customHeight="1">
      <c r="B29" s="46" t="s">
        <v>40</v>
      </c>
      <c r="C29" s="17">
        <v>27300</v>
      </c>
      <c r="D29" s="17">
        <v>19100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65800</v>
      </c>
      <c r="N29" s="17">
        <v>0</v>
      </c>
      <c r="O29" s="17">
        <v>0</v>
      </c>
      <c r="P29" s="17">
        <v>0</v>
      </c>
      <c r="Q29" s="17">
        <v>0</v>
      </c>
      <c r="R29" s="17">
        <v>65800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13100</v>
      </c>
      <c r="AB29" s="17">
        <v>0</v>
      </c>
      <c r="AC29" s="17">
        <v>0</v>
      </c>
      <c r="AD29" s="17">
        <v>0</v>
      </c>
      <c r="AE29" s="17">
        <v>145200</v>
      </c>
      <c r="AF29" s="17">
        <v>0</v>
      </c>
      <c r="AG29" s="17">
        <v>0</v>
      </c>
      <c r="AH29" s="17">
        <v>251400</v>
      </c>
    </row>
    <row r="30" spans="2:34" ht="21.75" customHeight="1">
      <c r="B30" s="46" t="s">
        <v>78</v>
      </c>
      <c r="C30" s="17">
        <v>0</v>
      </c>
      <c r="D30" s="17">
        <v>0</v>
      </c>
      <c r="E30" s="17">
        <v>3300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433100</v>
      </c>
      <c r="N30" s="17">
        <v>0</v>
      </c>
      <c r="O30" s="17">
        <v>0</v>
      </c>
      <c r="P30" s="17">
        <v>21900</v>
      </c>
      <c r="Q30" s="17">
        <v>411200</v>
      </c>
      <c r="R30" s="17">
        <v>0</v>
      </c>
      <c r="S30" s="17">
        <v>0</v>
      </c>
      <c r="T30" s="17">
        <v>0</v>
      </c>
      <c r="U30" s="17">
        <v>0</v>
      </c>
      <c r="V30" s="17">
        <v>322900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246900</v>
      </c>
      <c r="AF30" s="17">
        <v>0</v>
      </c>
      <c r="AG30" s="17">
        <v>0</v>
      </c>
      <c r="AH30" s="17">
        <v>1006200</v>
      </c>
    </row>
    <row r="31" spans="2:34" ht="21.75" customHeight="1">
      <c r="B31" s="45" t="s">
        <v>79</v>
      </c>
      <c r="C31" s="18">
        <v>22200</v>
      </c>
      <c r="D31" s="18">
        <v>14900</v>
      </c>
      <c r="E31" s="18">
        <v>10000</v>
      </c>
      <c r="F31" s="18">
        <v>1300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490400</v>
      </c>
      <c r="N31" s="18">
        <v>0</v>
      </c>
      <c r="O31" s="18">
        <v>0</v>
      </c>
      <c r="P31" s="18">
        <v>2000</v>
      </c>
      <c r="Q31" s="18">
        <v>488400</v>
      </c>
      <c r="R31" s="18">
        <v>0</v>
      </c>
      <c r="S31" s="18">
        <v>0</v>
      </c>
      <c r="T31" s="18">
        <v>0</v>
      </c>
      <c r="U31" s="18">
        <v>0</v>
      </c>
      <c r="V31" s="18">
        <v>50200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276900</v>
      </c>
      <c r="AF31" s="18">
        <v>0</v>
      </c>
      <c r="AG31" s="18">
        <v>0</v>
      </c>
      <c r="AH31" s="18">
        <v>851000</v>
      </c>
    </row>
    <row r="32" spans="2:34" ht="21.75" customHeight="1">
      <c r="B32" s="45" t="s">
        <v>80</v>
      </c>
      <c r="C32" s="18">
        <v>0</v>
      </c>
      <c r="D32" s="18">
        <v>0</v>
      </c>
      <c r="E32" s="18">
        <v>0</v>
      </c>
      <c r="F32" s="18">
        <v>19900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144900</v>
      </c>
      <c r="N32" s="18">
        <v>0</v>
      </c>
      <c r="O32" s="18">
        <v>0</v>
      </c>
      <c r="P32" s="18">
        <v>0</v>
      </c>
      <c r="Q32" s="18">
        <v>144900</v>
      </c>
      <c r="R32" s="18">
        <v>0</v>
      </c>
      <c r="S32" s="18">
        <v>0</v>
      </c>
      <c r="T32" s="18">
        <v>0</v>
      </c>
      <c r="U32" s="18">
        <v>0</v>
      </c>
      <c r="V32" s="18">
        <v>174700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299000</v>
      </c>
      <c r="AF32" s="18">
        <v>0</v>
      </c>
      <c r="AG32" s="18">
        <v>0</v>
      </c>
      <c r="AH32" s="18">
        <v>638500</v>
      </c>
    </row>
    <row r="33" spans="2:34" ht="21.75" customHeight="1">
      <c r="B33" s="46" t="s">
        <v>41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8500</v>
      </c>
      <c r="N33" s="17">
        <v>0</v>
      </c>
      <c r="O33" s="17">
        <v>0</v>
      </c>
      <c r="P33" s="17">
        <v>8500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144400</v>
      </c>
      <c r="AF33" s="17">
        <v>0</v>
      </c>
      <c r="AG33" s="17">
        <v>0</v>
      </c>
      <c r="AH33" s="17">
        <v>152900</v>
      </c>
    </row>
    <row r="34" spans="2:34" ht="21.75" customHeight="1">
      <c r="B34" s="45" t="s">
        <v>42</v>
      </c>
      <c r="C34" s="18">
        <v>50800</v>
      </c>
      <c r="D34" s="18">
        <v>49800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482300</v>
      </c>
      <c r="N34" s="18">
        <v>0</v>
      </c>
      <c r="O34" s="18">
        <v>0</v>
      </c>
      <c r="P34" s="18">
        <v>5600</v>
      </c>
      <c r="Q34" s="18">
        <v>476700</v>
      </c>
      <c r="R34" s="18">
        <v>0</v>
      </c>
      <c r="S34" s="18">
        <v>0</v>
      </c>
      <c r="T34" s="18">
        <v>0</v>
      </c>
      <c r="U34" s="18">
        <v>3300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224300</v>
      </c>
      <c r="AF34" s="18">
        <v>0</v>
      </c>
      <c r="AG34" s="18">
        <v>0</v>
      </c>
      <c r="AH34" s="18">
        <v>760700</v>
      </c>
    </row>
    <row r="35" spans="2:34" ht="21.75" customHeight="1">
      <c r="B35" s="48" t="s">
        <v>43</v>
      </c>
      <c r="C35" s="7">
        <f aca="true" t="shared" si="0" ref="C35:AH35">SUM(C6:C19)</f>
        <v>1774900</v>
      </c>
      <c r="D35" s="7">
        <f t="shared" si="0"/>
        <v>1062410</v>
      </c>
      <c r="E35" s="7">
        <f t="shared" si="0"/>
        <v>384900</v>
      </c>
      <c r="F35" s="7">
        <f t="shared" si="0"/>
        <v>89200</v>
      </c>
      <c r="G35" s="7">
        <f t="shared" si="0"/>
        <v>1540800</v>
      </c>
      <c r="H35" s="7">
        <f t="shared" si="0"/>
        <v>1053400</v>
      </c>
      <c r="I35" s="7">
        <f t="shared" si="0"/>
        <v>15000</v>
      </c>
      <c r="J35" s="7">
        <f t="shared" si="0"/>
        <v>82800</v>
      </c>
      <c r="K35" s="7">
        <f t="shared" si="0"/>
        <v>380600</v>
      </c>
      <c r="L35" s="7">
        <f t="shared" si="0"/>
        <v>9000</v>
      </c>
      <c r="M35" s="7">
        <f t="shared" si="0"/>
        <v>31928600</v>
      </c>
      <c r="N35" s="7">
        <f>SUM(N6:N19)</f>
        <v>0</v>
      </c>
      <c r="O35" s="7">
        <f>SUM(O6:O19)</f>
        <v>262400</v>
      </c>
      <c r="P35" s="7">
        <f>SUM(P6:P19)</f>
        <v>305500</v>
      </c>
      <c r="Q35" s="7">
        <f t="shared" si="0"/>
        <v>23850100</v>
      </c>
      <c r="R35" s="7">
        <f>SUM(R6:R19)</f>
        <v>1348400</v>
      </c>
      <c r="S35" s="7">
        <f>SUM(S6:S19)</f>
        <v>116500</v>
      </c>
      <c r="T35" s="7">
        <f t="shared" si="0"/>
        <v>100300</v>
      </c>
      <c r="U35" s="7">
        <f t="shared" si="0"/>
        <v>366300</v>
      </c>
      <c r="V35" s="7">
        <f t="shared" si="0"/>
        <v>633500</v>
      </c>
      <c r="W35" s="7">
        <f t="shared" si="0"/>
        <v>0</v>
      </c>
      <c r="X35" s="7">
        <f t="shared" si="0"/>
        <v>2500</v>
      </c>
      <c r="Y35" s="7">
        <f t="shared" si="0"/>
        <v>2488600</v>
      </c>
      <c r="Z35" s="7">
        <f t="shared" si="0"/>
        <v>82300</v>
      </c>
      <c r="AA35" s="7">
        <f t="shared" si="0"/>
        <v>229100</v>
      </c>
      <c r="AB35" s="7">
        <f t="shared" si="0"/>
        <v>0</v>
      </c>
      <c r="AC35" s="7">
        <f>SUM(AC6:AC19)</f>
        <v>0</v>
      </c>
      <c r="AD35" s="7">
        <f t="shared" si="0"/>
        <v>0</v>
      </c>
      <c r="AE35" s="7">
        <f t="shared" si="0"/>
        <v>14490834</v>
      </c>
      <c r="AF35" s="7">
        <f t="shared" si="0"/>
        <v>400000</v>
      </c>
      <c r="AG35" s="7">
        <f t="shared" si="0"/>
        <v>388100</v>
      </c>
      <c r="AH35" s="7">
        <f t="shared" si="0"/>
        <v>54799634</v>
      </c>
    </row>
    <row r="36" spans="2:34" ht="21.75" customHeight="1">
      <c r="B36" s="48" t="s">
        <v>44</v>
      </c>
      <c r="C36" s="7">
        <f aca="true" t="shared" si="1" ref="C36:AH36">SUM(C20:C34)</f>
        <v>173600</v>
      </c>
      <c r="D36" s="7">
        <f t="shared" si="1"/>
        <v>127700</v>
      </c>
      <c r="E36" s="7">
        <f t="shared" si="1"/>
        <v>76100</v>
      </c>
      <c r="F36" s="7">
        <f t="shared" si="1"/>
        <v>45500</v>
      </c>
      <c r="G36" s="7">
        <f t="shared" si="1"/>
        <v>298400</v>
      </c>
      <c r="H36" s="7">
        <f t="shared" si="1"/>
        <v>131200</v>
      </c>
      <c r="I36" s="7">
        <f t="shared" si="1"/>
        <v>26600</v>
      </c>
      <c r="J36" s="7">
        <f t="shared" si="1"/>
        <v>0</v>
      </c>
      <c r="K36" s="7">
        <f t="shared" si="1"/>
        <v>30000</v>
      </c>
      <c r="L36" s="7">
        <f t="shared" si="1"/>
        <v>110600</v>
      </c>
      <c r="M36" s="7">
        <f t="shared" si="1"/>
        <v>2767100</v>
      </c>
      <c r="N36" s="7">
        <f>SUM(N20:N34)</f>
        <v>0</v>
      </c>
      <c r="O36" s="7">
        <f>SUM(O20:O34)</f>
        <v>3300</v>
      </c>
      <c r="P36" s="7">
        <f>SUM(P20:P34)</f>
        <v>41600</v>
      </c>
      <c r="Q36" s="7">
        <f t="shared" si="1"/>
        <v>2525400</v>
      </c>
      <c r="R36" s="7">
        <f>SUM(R20:R34)</f>
        <v>196800</v>
      </c>
      <c r="S36" s="7">
        <f>SUM(S20:S34)</f>
        <v>0</v>
      </c>
      <c r="T36" s="7">
        <f t="shared" si="1"/>
        <v>0</v>
      </c>
      <c r="U36" s="7">
        <f t="shared" si="1"/>
        <v>3300</v>
      </c>
      <c r="V36" s="7">
        <f t="shared" si="1"/>
        <v>944400</v>
      </c>
      <c r="W36" s="7">
        <f t="shared" si="1"/>
        <v>0</v>
      </c>
      <c r="X36" s="7">
        <f t="shared" si="1"/>
        <v>0</v>
      </c>
      <c r="Y36" s="7">
        <f t="shared" si="1"/>
        <v>0</v>
      </c>
      <c r="Z36" s="7">
        <f t="shared" si="1"/>
        <v>0</v>
      </c>
      <c r="AA36" s="7">
        <f t="shared" si="1"/>
        <v>38600</v>
      </c>
      <c r="AB36" s="7">
        <f t="shared" si="1"/>
        <v>0</v>
      </c>
      <c r="AC36" s="7">
        <f>SUM(AC20:AC34)</f>
        <v>0</v>
      </c>
      <c r="AD36" s="7">
        <f t="shared" si="1"/>
        <v>0</v>
      </c>
      <c r="AE36" s="7">
        <f t="shared" si="1"/>
        <v>3011100</v>
      </c>
      <c r="AF36" s="7">
        <f t="shared" si="1"/>
        <v>0</v>
      </c>
      <c r="AG36" s="7">
        <f t="shared" si="1"/>
        <v>0</v>
      </c>
      <c r="AH36" s="7">
        <f t="shared" si="1"/>
        <v>7358100</v>
      </c>
    </row>
    <row r="37" spans="2:34" ht="21.75" customHeight="1">
      <c r="B37" s="48" t="s">
        <v>45</v>
      </c>
      <c r="C37" s="7">
        <f aca="true" t="shared" si="2" ref="C37:AH37">C35+C36</f>
        <v>1948500</v>
      </c>
      <c r="D37" s="7">
        <f t="shared" si="2"/>
        <v>1190110</v>
      </c>
      <c r="E37" s="7">
        <f>E35+E36</f>
        <v>461000</v>
      </c>
      <c r="F37" s="7">
        <f t="shared" si="2"/>
        <v>134700</v>
      </c>
      <c r="G37" s="7">
        <f>G35+G36</f>
        <v>1839200</v>
      </c>
      <c r="H37" s="7">
        <f>H35+H36</f>
        <v>1184600</v>
      </c>
      <c r="I37" s="7">
        <f>I35+I36</f>
        <v>41600</v>
      </c>
      <c r="J37" s="7">
        <f>J35+J36</f>
        <v>82800</v>
      </c>
      <c r="K37" s="7">
        <f t="shared" si="2"/>
        <v>410600</v>
      </c>
      <c r="L37" s="7">
        <f t="shared" si="2"/>
        <v>119600</v>
      </c>
      <c r="M37" s="7">
        <f t="shared" si="2"/>
        <v>34695700</v>
      </c>
      <c r="N37" s="7">
        <f t="shared" si="2"/>
        <v>0</v>
      </c>
      <c r="O37" s="7">
        <f t="shared" si="2"/>
        <v>265700</v>
      </c>
      <c r="P37" s="7">
        <f t="shared" si="2"/>
        <v>347100</v>
      </c>
      <c r="Q37" s="7">
        <f t="shared" si="2"/>
        <v>26375500</v>
      </c>
      <c r="R37" s="7">
        <f t="shared" si="2"/>
        <v>1545200</v>
      </c>
      <c r="S37" s="7">
        <f t="shared" si="2"/>
        <v>116500</v>
      </c>
      <c r="T37" s="7">
        <f t="shared" si="2"/>
        <v>100300</v>
      </c>
      <c r="U37" s="7">
        <f t="shared" si="2"/>
        <v>369600</v>
      </c>
      <c r="V37" s="7">
        <f>V35+V36</f>
        <v>1577900</v>
      </c>
      <c r="W37" s="7">
        <f>W35+W36</f>
        <v>0</v>
      </c>
      <c r="X37" s="7">
        <f>X35+X36</f>
        <v>2500</v>
      </c>
      <c r="Y37" s="7">
        <f>Y35+Y36</f>
        <v>2488600</v>
      </c>
      <c r="Z37" s="7">
        <f t="shared" si="2"/>
        <v>82300</v>
      </c>
      <c r="AA37" s="7">
        <f t="shared" si="2"/>
        <v>267700</v>
      </c>
      <c r="AB37" s="7">
        <f t="shared" si="2"/>
        <v>0</v>
      </c>
      <c r="AC37" s="7">
        <f t="shared" si="2"/>
        <v>0</v>
      </c>
      <c r="AD37" s="7">
        <f t="shared" si="2"/>
        <v>0</v>
      </c>
      <c r="AE37" s="7">
        <f t="shared" si="2"/>
        <v>17501934</v>
      </c>
      <c r="AF37" s="7">
        <f t="shared" si="2"/>
        <v>400000</v>
      </c>
      <c r="AG37" s="7">
        <f t="shared" si="2"/>
        <v>388100</v>
      </c>
      <c r="AH37" s="7">
        <f t="shared" si="2"/>
        <v>62157734</v>
      </c>
    </row>
  </sheetData>
  <mergeCells count="1">
    <mergeCell ref="R4:R5"/>
  </mergeCells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地方債発行高の状況（２０年度決算額）</oddHeader>
  </headerFooter>
  <colBreaks count="1" manualBreakCount="1">
    <brk id="13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view="pageBreakPreview" zoomScale="60" zoomScaleNormal="70" workbookViewId="0" topLeftCell="A1">
      <pane xSplit="2" ySplit="5" topLeftCell="C21" activePane="bottomRight" state="frozen"/>
      <selection pane="topLeft" activeCell="S6" sqref="S6"/>
      <selection pane="topRight" activeCell="S6" sqref="S6"/>
      <selection pane="bottomLeft" activeCell="S6" sqref="S6"/>
      <selection pane="bottomRight" activeCell="S6" sqref="S6"/>
    </sheetView>
  </sheetViews>
  <sheetFormatPr defaultColWidth="8.66015625" defaultRowHeight="18"/>
  <cols>
    <col min="1" max="1" width="8.83203125" style="39" customWidth="1"/>
    <col min="2" max="2" width="11.5" style="39" bestFit="1" customWidth="1"/>
    <col min="3" max="3" width="13" style="0" customWidth="1"/>
    <col min="4" max="4" width="13.66015625" style="0" bestFit="1" customWidth="1"/>
    <col min="5" max="5" width="11.5" style="0" bestFit="1" customWidth="1"/>
    <col min="6" max="6" width="10.41015625" style="0" bestFit="1" customWidth="1"/>
    <col min="7" max="7" width="16.41015625" style="0" bestFit="1" customWidth="1"/>
    <col min="8" max="13" width="13.66015625" style="0" bestFit="1" customWidth="1"/>
    <col min="14" max="14" width="12.91015625" style="0" customWidth="1"/>
    <col min="15" max="15" width="13.66015625" style="0" bestFit="1" customWidth="1"/>
    <col min="16" max="19" width="11.5" style="0" bestFit="1" customWidth="1"/>
    <col min="20" max="20" width="14.33203125" style="0" customWidth="1"/>
    <col min="21" max="21" width="10.41015625" style="0" bestFit="1" customWidth="1"/>
    <col min="22" max="22" width="12.58203125" style="0" bestFit="1" customWidth="1"/>
    <col min="23" max="23" width="13.66015625" style="0" bestFit="1" customWidth="1"/>
    <col min="24" max="25" width="12.58203125" style="0" bestFit="1" customWidth="1"/>
    <col min="26" max="28" width="13.66015625" style="0" bestFit="1" customWidth="1"/>
    <col min="29" max="29" width="12.66015625" style="0" customWidth="1"/>
    <col min="30" max="30" width="13.66015625" style="0" bestFit="1" customWidth="1"/>
    <col min="31" max="32" width="12.58203125" style="0" bestFit="1" customWidth="1"/>
    <col min="33" max="33" width="11.5" style="0" bestFit="1" customWidth="1"/>
    <col min="34" max="34" width="12.58203125" style="0" bestFit="1" customWidth="1"/>
  </cols>
  <sheetData>
    <row r="1" ht="17.25">
      <c r="B1" s="49" t="s">
        <v>52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"/>
      <c r="X2" s="26" t="s">
        <v>0</v>
      </c>
      <c r="Y2" s="26"/>
      <c r="Z2" s="2"/>
      <c r="AA2" s="2"/>
      <c r="AB2" s="2"/>
      <c r="AC2" s="2"/>
      <c r="AD2" s="2"/>
      <c r="AE2" s="26"/>
      <c r="AF2" s="26"/>
      <c r="AG2" s="2"/>
      <c r="AH2" s="26" t="s">
        <v>0</v>
      </c>
    </row>
    <row r="3" spans="1:34" ht="17.25">
      <c r="A3" s="50"/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1:34" ht="17.25">
      <c r="A4" s="50"/>
      <c r="B4" s="42"/>
      <c r="C4" s="10" t="s">
        <v>2</v>
      </c>
      <c r="D4" s="9" t="s">
        <v>57</v>
      </c>
      <c r="E4" s="10" t="s">
        <v>4</v>
      </c>
      <c r="F4" s="20" t="s">
        <v>7</v>
      </c>
      <c r="G4" s="10" t="s">
        <v>81</v>
      </c>
      <c r="H4" s="55"/>
      <c r="I4" s="56"/>
      <c r="J4" s="56"/>
      <c r="K4" s="56"/>
      <c r="L4" s="56" t="s">
        <v>89</v>
      </c>
      <c r="M4" s="10" t="s">
        <v>3</v>
      </c>
      <c r="N4" s="8" t="s">
        <v>69</v>
      </c>
      <c r="O4" s="8"/>
      <c r="P4" s="9"/>
      <c r="Q4" s="9"/>
      <c r="R4" s="70" t="s">
        <v>92</v>
      </c>
      <c r="S4" s="9"/>
      <c r="T4" s="9"/>
      <c r="U4" s="10" t="s">
        <v>5</v>
      </c>
      <c r="V4" s="20" t="s">
        <v>9</v>
      </c>
      <c r="W4" s="10" t="s">
        <v>6</v>
      </c>
      <c r="X4" s="20" t="s">
        <v>86</v>
      </c>
      <c r="Y4" s="20" t="s">
        <v>88</v>
      </c>
      <c r="Z4" s="10" t="s">
        <v>73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59</v>
      </c>
      <c r="AF4" s="10" t="s">
        <v>13</v>
      </c>
      <c r="AG4" s="10" t="s">
        <v>14</v>
      </c>
      <c r="AH4" s="10" t="s">
        <v>15</v>
      </c>
    </row>
    <row r="5" spans="1:34" ht="17.25">
      <c r="A5" s="50"/>
      <c r="B5" s="43"/>
      <c r="C5" s="12" t="s">
        <v>16</v>
      </c>
      <c r="D5" s="29" t="s">
        <v>56</v>
      </c>
      <c r="E5" s="12" t="s">
        <v>17</v>
      </c>
      <c r="F5" s="21" t="s">
        <v>16</v>
      </c>
      <c r="G5" s="12" t="s">
        <v>83</v>
      </c>
      <c r="H5" s="12" t="s">
        <v>84</v>
      </c>
      <c r="I5" s="21" t="s">
        <v>61</v>
      </c>
      <c r="J5" s="21" t="s">
        <v>8</v>
      </c>
      <c r="K5" s="12" t="s">
        <v>85</v>
      </c>
      <c r="L5" s="62" t="s">
        <v>90</v>
      </c>
      <c r="M5" s="12" t="s">
        <v>16</v>
      </c>
      <c r="N5" s="12" t="s">
        <v>71</v>
      </c>
      <c r="O5" s="12" t="s">
        <v>63</v>
      </c>
      <c r="P5" s="12" t="s">
        <v>67</v>
      </c>
      <c r="Q5" s="12" t="s">
        <v>65</v>
      </c>
      <c r="R5" s="71"/>
      <c r="S5" s="12" t="s">
        <v>93</v>
      </c>
      <c r="T5" s="12" t="s">
        <v>72</v>
      </c>
      <c r="U5" s="12" t="s">
        <v>16</v>
      </c>
      <c r="V5" s="21" t="s">
        <v>16</v>
      </c>
      <c r="W5" s="12" t="s">
        <v>18</v>
      </c>
      <c r="X5" s="21" t="s">
        <v>87</v>
      </c>
      <c r="Y5" s="21"/>
      <c r="Z5" s="12" t="s">
        <v>74</v>
      </c>
      <c r="AA5" s="11"/>
      <c r="AB5" s="11"/>
      <c r="AC5" s="63" t="s">
        <v>91</v>
      </c>
      <c r="AD5" s="11"/>
      <c r="AE5" s="11"/>
      <c r="AF5" s="12" t="s">
        <v>19</v>
      </c>
      <c r="AG5" s="11"/>
      <c r="AH5" s="11"/>
    </row>
    <row r="6" spans="1:34" ht="21.75" customHeight="1">
      <c r="A6" s="50"/>
      <c r="B6" s="44" t="s">
        <v>20</v>
      </c>
      <c r="C6" s="36">
        <f>+'当年度'!C6-'前年度'!C6</f>
        <v>-114700</v>
      </c>
      <c r="D6" s="36">
        <f>+'当年度'!D6-'前年度'!D6</f>
        <v>-120700</v>
      </c>
      <c r="E6" s="36">
        <f>+'当年度'!E6-'前年度'!E6</f>
        <v>25500</v>
      </c>
      <c r="F6" s="36">
        <f>+'当年度'!F6-'前年度'!F6</f>
        <v>18700</v>
      </c>
      <c r="G6" s="36">
        <f>+'当年度'!G6-'前年度'!G6</f>
        <v>-226400</v>
      </c>
      <c r="H6" s="36">
        <f>+'当年度'!H6-'前年度'!H6</f>
        <v>-227700</v>
      </c>
      <c r="I6" s="36">
        <f>+'当年度'!I6-'前年度'!I6</f>
        <v>0</v>
      </c>
      <c r="J6" s="36">
        <f>+'当年度'!J6-'前年度'!J6</f>
        <v>3200</v>
      </c>
      <c r="K6" s="36">
        <f>+'当年度'!K6-'前年度'!K6</f>
        <v>-1900</v>
      </c>
      <c r="L6" s="36">
        <f>+'当年度'!L6-'前年度'!L6</f>
        <v>0</v>
      </c>
      <c r="M6" s="36">
        <f>+'当年度'!M6-'前年度'!M6</f>
        <v>-3833100</v>
      </c>
      <c r="N6" s="36">
        <f>+'当年度'!N6-'前年度'!N6</f>
        <v>0</v>
      </c>
      <c r="O6" s="36">
        <f>+'当年度'!O6-'前年度'!O6</f>
        <v>-3500</v>
      </c>
      <c r="P6" s="36">
        <f>+'当年度'!P6-'前年度'!P6</f>
        <v>0</v>
      </c>
      <c r="Q6" s="36">
        <f>+'当年度'!Q6-'前年度'!Q6</f>
        <v>-3573300</v>
      </c>
      <c r="R6" s="36">
        <f>+'当年度'!R6-'前年度'!R6</f>
        <v>-71900</v>
      </c>
      <c r="S6" s="36">
        <f>+'当年度'!S6-'前年度'!S6</f>
        <v>0</v>
      </c>
      <c r="T6" s="36">
        <f>+'当年度'!T6-'前年度'!T6</f>
        <v>0</v>
      </c>
      <c r="U6" s="36">
        <f>+'当年度'!U6-'前年度'!U6</f>
        <v>-24800</v>
      </c>
      <c r="V6" s="36">
        <f>+'当年度'!V6-'前年度'!V6</f>
        <v>-39800</v>
      </c>
      <c r="W6" s="36">
        <f>+'当年度'!W6-'前年度'!W6</f>
        <v>0</v>
      </c>
      <c r="X6" s="36">
        <f>+'当年度'!X6-'前年度'!X6</f>
        <v>0</v>
      </c>
      <c r="Y6" s="36">
        <f>+'当年度'!Y6-'前年度'!Y6</f>
        <v>0</v>
      </c>
      <c r="Z6" s="36">
        <f>+'当年度'!Z6-'前年度'!Z6</f>
        <v>0</v>
      </c>
      <c r="AA6" s="36">
        <f>+'当年度'!AA6-'前年度'!AA6</f>
        <v>-28300</v>
      </c>
      <c r="AB6" s="36">
        <f>+'当年度'!AB6-'前年度'!AB6</f>
        <v>0</v>
      </c>
      <c r="AC6" s="16">
        <f>+'当年度'!AC6-'前年度'!AC6</f>
        <v>0</v>
      </c>
      <c r="AD6" s="36">
        <f>+'当年度'!AD6-'前年度'!AD6</f>
        <v>0</v>
      </c>
      <c r="AE6" s="36">
        <f>+'当年度'!AE6-'前年度'!AE6</f>
        <v>1493500</v>
      </c>
      <c r="AF6" s="36">
        <f>+'当年度'!AF6-'前年度'!AF6</f>
        <v>59900</v>
      </c>
      <c r="AG6" s="36">
        <f>+'当年度'!AG6-'前年度'!AG6</f>
        <v>0</v>
      </c>
      <c r="AH6" s="36">
        <f>+'当年度'!AH6-'前年度'!AH6</f>
        <v>-2669500</v>
      </c>
    </row>
    <row r="7" spans="1:34" ht="21.75" customHeight="1">
      <c r="A7" s="50"/>
      <c r="B7" s="45" t="s">
        <v>21</v>
      </c>
      <c r="C7" s="36">
        <f>+'当年度'!C7-'前年度'!C7</f>
        <v>-137700</v>
      </c>
      <c r="D7" s="36">
        <f>+'当年度'!D7-'前年度'!D7</f>
        <v>-111600</v>
      </c>
      <c r="E7" s="36">
        <f>+'当年度'!E7-'前年度'!E7</f>
        <v>0</v>
      </c>
      <c r="F7" s="36">
        <f>+'当年度'!F7-'前年度'!F7</f>
        <v>-17000</v>
      </c>
      <c r="G7" s="36">
        <f>+'当年度'!G7-'前年度'!G7</f>
        <v>29300</v>
      </c>
      <c r="H7" s="36">
        <f>+'当年度'!H7-'前年度'!H7</f>
        <v>0</v>
      </c>
      <c r="I7" s="36">
        <f>+'当年度'!I7-'前年度'!I7</f>
        <v>0</v>
      </c>
      <c r="J7" s="36">
        <f>+'当年度'!J7-'前年度'!J7</f>
        <v>-12400</v>
      </c>
      <c r="K7" s="36">
        <f>+'当年度'!K7-'前年度'!K7</f>
        <v>41700</v>
      </c>
      <c r="L7" s="36">
        <f>+'当年度'!L7-'前年度'!L7</f>
        <v>0</v>
      </c>
      <c r="M7" s="36">
        <f>+'当年度'!M7-'前年度'!M7</f>
        <v>-6386400</v>
      </c>
      <c r="N7" s="36">
        <f>+'当年度'!N7-'前年度'!N7</f>
        <v>0</v>
      </c>
      <c r="O7" s="36">
        <f>+'当年度'!O7-'前年度'!O7</f>
        <v>0</v>
      </c>
      <c r="P7" s="36">
        <f>+'当年度'!P7-'前年度'!P7</f>
        <v>-166600</v>
      </c>
      <c r="Q7" s="36">
        <f>+'当年度'!Q7-'前年度'!Q7</f>
        <v>-1067600</v>
      </c>
      <c r="R7" s="36">
        <f>+'当年度'!R7-'前年度'!R7</f>
        <v>-47800</v>
      </c>
      <c r="S7" s="36">
        <f>+'当年度'!S7-'前年度'!S7</f>
        <v>0</v>
      </c>
      <c r="T7" s="36">
        <f>+'当年度'!T7-'前年度'!T7</f>
        <v>-36200</v>
      </c>
      <c r="U7" s="36">
        <f>+'当年度'!U7-'前年度'!U7</f>
        <v>0</v>
      </c>
      <c r="V7" s="36">
        <f>+'当年度'!V7-'前年度'!V7</f>
        <v>0</v>
      </c>
      <c r="W7" s="36">
        <f>+'当年度'!W7-'前年度'!W7</f>
        <v>0</v>
      </c>
      <c r="X7" s="36">
        <f>+'当年度'!X7-'前年度'!X7</f>
        <v>0</v>
      </c>
      <c r="Y7" s="36">
        <f>+'当年度'!Y7-'前年度'!Y7</f>
        <v>-500000</v>
      </c>
      <c r="Z7" s="36">
        <f>+'当年度'!Z7-'前年度'!Z7</f>
        <v>10500</v>
      </c>
      <c r="AA7" s="36">
        <f>+'当年度'!AA7-'前年度'!AA7</f>
        <v>-31200</v>
      </c>
      <c r="AB7" s="36">
        <f>+'当年度'!AB7-'前年度'!AB7</f>
        <v>107500</v>
      </c>
      <c r="AC7" s="18">
        <f>+'当年度'!AC7-'前年度'!AC7</f>
        <v>1761100</v>
      </c>
      <c r="AD7" s="36">
        <f>+'当年度'!AD7-'前年度'!AD7</f>
        <v>0</v>
      </c>
      <c r="AE7" s="36">
        <f>+'当年度'!AE7-'前年度'!AE7</f>
        <v>1212200</v>
      </c>
      <c r="AF7" s="36">
        <f>+'当年度'!AF7-'前年度'!AF7</f>
        <v>36500</v>
      </c>
      <c r="AG7" s="36">
        <f>+'当年度'!AG7-'前年度'!AG7</f>
        <v>0</v>
      </c>
      <c r="AH7" s="36">
        <f>+'当年度'!AH7-'前年度'!AH7</f>
        <v>-3915200</v>
      </c>
    </row>
    <row r="8" spans="1:34" ht="21.75" customHeight="1">
      <c r="A8" s="50"/>
      <c r="B8" s="45" t="s">
        <v>22</v>
      </c>
      <c r="C8" s="36">
        <f>+'当年度'!C8-'前年度'!C8</f>
        <v>-5800</v>
      </c>
      <c r="D8" s="36">
        <f>+'当年度'!D8-'前年度'!D8</f>
        <v>-4300</v>
      </c>
      <c r="E8" s="36">
        <f>+'当年度'!E8-'前年度'!E8</f>
        <v>-20300</v>
      </c>
      <c r="F8" s="36">
        <f>+'当年度'!F8-'前年度'!F8</f>
        <v>3200</v>
      </c>
      <c r="G8" s="36">
        <f>+'当年度'!G8-'前年度'!G8</f>
        <v>52800</v>
      </c>
      <c r="H8" s="36">
        <f>+'当年度'!H8-'前年度'!H8</f>
        <v>0</v>
      </c>
      <c r="I8" s="36">
        <f>+'当年度'!I8-'前年度'!I8</f>
        <v>0</v>
      </c>
      <c r="J8" s="36">
        <f>+'当年度'!J8-'前年度'!J8</f>
        <v>-800</v>
      </c>
      <c r="K8" s="36">
        <f>+'当年度'!K8-'前年度'!K8</f>
        <v>14800</v>
      </c>
      <c r="L8" s="36">
        <f>+'当年度'!L8-'前年度'!L8</f>
        <v>38800</v>
      </c>
      <c r="M8" s="36">
        <f>+'当年度'!M8-'前年度'!M8</f>
        <v>-1270900</v>
      </c>
      <c r="N8" s="36">
        <f>+'当年度'!N8-'前年度'!N8</f>
        <v>0</v>
      </c>
      <c r="O8" s="36">
        <f>+'当年度'!O8-'前年度'!O8</f>
        <v>-15200</v>
      </c>
      <c r="P8" s="36">
        <f>+'当年度'!P8-'前年度'!P8</f>
        <v>-4800</v>
      </c>
      <c r="Q8" s="36">
        <f>+'当年度'!Q8-'前年度'!Q8</f>
        <v>-1124200</v>
      </c>
      <c r="R8" s="36">
        <f>+'当年度'!R8-'前年度'!R8</f>
        <v>-16600</v>
      </c>
      <c r="S8" s="36">
        <f>+'当年度'!S8-'前年度'!S8</f>
        <v>-102000</v>
      </c>
      <c r="T8" s="36">
        <f>+'当年度'!T8-'前年度'!T8</f>
        <v>0</v>
      </c>
      <c r="U8" s="36">
        <f>+'当年度'!U8-'前年度'!U8</f>
        <v>-50600</v>
      </c>
      <c r="V8" s="36">
        <f>+'当年度'!V8-'前年度'!V8</f>
        <v>0</v>
      </c>
      <c r="W8" s="36">
        <f>+'当年度'!W8-'前年度'!W8</f>
        <v>0</v>
      </c>
      <c r="X8" s="36">
        <f>+'当年度'!X8-'前年度'!X8</f>
        <v>0</v>
      </c>
      <c r="Y8" s="36">
        <f>+'当年度'!Y8-'前年度'!Y8</f>
        <v>0</v>
      </c>
      <c r="Z8" s="36">
        <f>+'当年度'!Z8-'前年度'!Z8</f>
        <v>0</v>
      </c>
      <c r="AA8" s="36">
        <f>+'当年度'!AA8-'前年度'!AA8</f>
        <v>-3200</v>
      </c>
      <c r="AB8" s="36">
        <f>+'当年度'!AB8-'前年度'!AB8</f>
        <v>0</v>
      </c>
      <c r="AC8" s="18">
        <f>+'当年度'!AC8-'前年度'!AC8</f>
        <v>0</v>
      </c>
      <c r="AD8" s="36">
        <f>+'当年度'!AD8-'前年度'!AD8</f>
        <v>0</v>
      </c>
      <c r="AE8" s="36">
        <f>+'当年度'!AE8-'前年度'!AE8</f>
        <v>685700</v>
      </c>
      <c r="AF8" s="36">
        <f>+'当年度'!AF8-'前年度'!AF8</f>
        <v>66200</v>
      </c>
      <c r="AG8" s="36">
        <f>+'当年度'!AG8-'前年度'!AG8</f>
        <v>42600</v>
      </c>
      <c r="AH8" s="36">
        <f>+'当年度'!AH8-'前年度'!AH8</f>
        <v>-500300</v>
      </c>
    </row>
    <row r="9" spans="1:34" ht="21.75" customHeight="1">
      <c r="A9" s="50"/>
      <c r="B9" s="46" t="s">
        <v>23</v>
      </c>
      <c r="C9" s="36">
        <f>+'当年度'!C9-'前年度'!C9</f>
        <v>-44500</v>
      </c>
      <c r="D9" s="36">
        <f>+'当年度'!D9-'前年度'!D9</f>
        <v>-86100</v>
      </c>
      <c r="E9" s="36">
        <f>+'当年度'!E9-'前年度'!E9</f>
        <v>0</v>
      </c>
      <c r="F9" s="36">
        <f>+'当年度'!F9-'前年度'!F9</f>
        <v>8700</v>
      </c>
      <c r="G9" s="36">
        <f>+'当年度'!G9-'前年度'!G9</f>
        <v>4700</v>
      </c>
      <c r="H9" s="36">
        <f>+'当年度'!H9-'前年度'!H9</f>
        <v>0</v>
      </c>
      <c r="I9" s="36">
        <f>+'当年度'!I9-'前年度'!I9</f>
        <v>0</v>
      </c>
      <c r="J9" s="36">
        <f>+'当年度'!J9-'前年度'!J9</f>
        <v>0</v>
      </c>
      <c r="K9" s="36">
        <f>+'当年度'!K9-'前年度'!K9</f>
        <v>0</v>
      </c>
      <c r="L9" s="36">
        <f>+'当年度'!L9-'前年度'!L9</f>
        <v>4700</v>
      </c>
      <c r="M9" s="36">
        <f>+'当年度'!M9-'前年度'!M9</f>
        <v>-203700</v>
      </c>
      <c r="N9" s="36">
        <f>+'当年度'!N9-'前年度'!N9</f>
        <v>0</v>
      </c>
      <c r="O9" s="36">
        <f>+'当年度'!O9-'前年度'!O9</f>
        <v>-14500</v>
      </c>
      <c r="P9" s="36">
        <f>+'当年度'!P9-'前年度'!P9</f>
        <v>0</v>
      </c>
      <c r="Q9" s="36">
        <f>+'当年度'!Q9-'前年度'!Q9</f>
        <v>-194300</v>
      </c>
      <c r="R9" s="36">
        <f>+'当年度'!R9-'前年度'!R9</f>
        <v>0</v>
      </c>
      <c r="S9" s="36">
        <f>+'当年度'!S9-'前年度'!S9</f>
        <v>0</v>
      </c>
      <c r="T9" s="36">
        <f>+'当年度'!T9-'前年度'!T9</f>
        <v>0</v>
      </c>
      <c r="U9" s="36">
        <f>+'当年度'!U9-'前年度'!U9</f>
        <v>9000</v>
      </c>
      <c r="V9" s="36">
        <f>+'当年度'!V9-'前年度'!V9</f>
        <v>-61300</v>
      </c>
      <c r="W9" s="36">
        <f>+'当年度'!W9-'前年度'!W9</f>
        <v>0</v>
      </c>
      <c r="X9" s="36">
        <f>+'当年度'!X9-'前年度'!X9</f>
        <v>0</v>
      </c>
      <c r="Y9" s="36">
        <f>+'当年度'!Y9-'前年度'!Y9</f>
        <v>0</v>
      </c>
      <c r="Z9" s="36">
        <f>+'当年度'!Z9-'前年度'!Z9</f>
        <v>0</v>
      </c>
      <c r="AA9" s="36">
        <f>+'当年度'!AA9-'前年度'!AA9</f>
        <v>0</v>
      </c>
      <c r="AB9" s="36">
        <f>+'当年度'!AB9-'前年度'!AB9</f>
        <v>0</v>
      </c>
      <c r="AC9" s="17">
        <f>+'当年度'!AC9-'前年度'!AC9</f>
        <v>0</v>
      </c>
      <c r="AD9" s="36">
        <f>+'当年度'!AD9-'前年度'!AD9</f>
        <v>0</v>
      </c>
      <c r="AE9" s="36">
        <f>+'当年度'!AE9-'前年度'!AE9</f>
        <v>843495</v>
      </c>
      <c r="AF9" s="36">
        <f>+'当年度'!AF9-'前年度'!AF9</f>
        <v>0</v>
      </c>
      <c r="AG9" s="36">
        <f>+'当年度'!AG9-'前年度'!AG9</f>
        <v>-32600</v>
      </c>
      <c r="AH9" s="36">
        <f>+'当年度'!AH9-'前年度'!AH9</f>
        <v>523795</v>
      </c>
    </row>
    <row r="10" spans="1:34" ht="21.75" customHeight="1">
      <c r="A10" s="50"/>
      <c r="B10" s="46" t="s">
        <v>24</v>
      </c>
      <c r="C10" s="36">
        <f>+'当年度'!C10-'前年度'!C10</f>
        <v>-120900</v>
      </c>
      <c r="D10" s="36">
        <f>+'当年度'!D10-'前年度'!D10</f>
        <v>-77300</v>
      </c>
      <c r="E10" s="36">
        <f>+'当年度'!E10-'前年度'!E10</f>
        <v>0</v>
      </c>
      <c r="F10" s="36">
        <f>+'当年度'!F10-'前年度'!F10</f>
        <v>0</v>
      </c>
      <c r="G10" s="36">
        <f>+'当年度'!G10-'前年度'!G10</f>
        <v>35300</v>
      </c>
      <c r="H10" s="36">
        <f>+'当年度'!H10-'前年度'!H10</f>
        <v>-15000</v>
      </c>
      <c r="I10" s="36">
        <f>+'当年度'!I10-'前年度'!I10</f>
        <v>0</v>
      </c>
      <c r="J10" s="36">
        <f>+'当年度'!J10-'前年度'!J10</f>
        <v>0</v>
      </c>
      <c r="K10" s="36">
        <f>+'当年度'!K10-'前年度'!K10</f>
        <v>50300</v>
      </c>
      <c r="L10" s="36">
        <f>+'当年度'!L10-'前年度'!L10</f>
        <v>0</v>
      </c>
      <c r="M10" s="36">
        <f>+'当年度'!M10-'前年度'!M10</f>
        <v>118500</v>
      </c>
      <c r="N10" s="36">
        <f>+'当年度'!N10-'前年度'!N10</f>
        <v>0</v>
      </c>
      <c r="O10" s="36">
        <f>+'当年度'!O10-'前年度'!O10</f>
        <v>-5000</v>
      </c>
      <c r="P10" s="36">
        <f>+'当年度'!P10-'前年度'!P10</f>
        <v>-1500</v>
      </c>
      <c r="Q10" s="36">
        <f>+'当年度'!Q10-'前年度'!Q10</f>
        <v>409100</v>
      </c>
      <c r="R10" s="36">
        <f>+'当年度'!R10-'前年度'!R10</f>
        <v>5800</v>
      </c>
      <c r="S10" s="36">
        <f>+'当年度'!S10-'前年度'!S10</f>
        <v>0</v>
      </c>
      <c r="T10" s="36">
        <f>+'当年度'!T10-'前年度'!T10</f>
        <v>-25700</v>
      </c>
      <c r="U10" s="36">
        <f>+'当年度'!U10-'前年度'!U10</f>
        <v>0</v>
      </c>
      <c r="V10" s="36">
        <f>+'当年度'!V10-'前年度'!V10</f>
        <v>0</v>
      </c>
      <c r="W10" s="36">
        <f>+'当年度'!W10-'前年度'!W10</f>
        <v>0</v>
      </c>
      <c r="X10" s="36">
        <f>+'当年度'!X10-'前年度'!X10</f>
        <v>0</v>
      </c>
      <c r="Y10" s="36">
        <f>+'当年度'!Y10-'前年度'!Y10</f>
        <v>-220000</v>
      </c>
      <c r="Z10" s="36">
        <f>+'当年度'!Z10-'前年度'!Z10</f>
        <v>-41100</v>
      </c>
      <c r="AA10" s="36">
        <f>+'当年度'!AA10-'前年度'!AA10</f>
        <v>1100</v>
      </c>
      <c r="AB10" s="36">
        <f>+'当年度'!AB10-'前年度'!AB10</f>
        <v>0</v>
      </c>
      <c r="AC10" s="17">
        <f>+'当年度'!AC10-'前年度'!AC10</f>
        <v>0</v>
      </c>
      <c r="AD10" s="36">
        <f>+'当年度'!AD10-'前年度'!AD10</f>
        <v>0</v>
      </c>
      <c r="AE10" s="36">
        <f>+'当年度'!AE10-'前年度'!AE10</f>
        <v>665100</v>
      </c>
      <c r="AF10" s="36">
        <f>+'当年度'!AF10-'前年度'!AF10</f>
        <v>53000</v>
      </c>
      <c r="AG10" s="36">
        <f>+'当年度'!AG10-'前年度'!AG10</f>
        <v>-23900</v>
      </c>
      <c r="AH10" s="36">
        <f>+'当年度'!AH10-'前年度'!AH10</f>
        <v>467100</v>
      </c>
    </row>
    <row r="11" spans="1:34" ht="21.75" customHeight="1">
      <c r="A11" s="50"/>
      <c r="B11" s="46" t="s">
        <v>25</v>
      </c>
      <c r="C11" s="36">
        <f>+'当年度'!C11-'前年度'!C11</f>
        <v>11900</v>
      </c>
      <c r="D11" s="36">
        <f>+'当年度'!D11-'前年度'!D11</f>
        <v>4300</v>
      </c>
      <c r="E11" s="36">
        <f>+'当年度'!E11-'前年度'!E11</f>
        <v>-224900</v>
      </c>
      <c r="F11" s="36">
        <f>+'当年度'!F11-'前年度'!F11</f>
        <v>12400</v>
      </c>
      <c r="G11" s="36">
        <f>+'当年度'!G11-'前年度'!G11</f>
        <v>655100</v>
      </c>
      <c r="H11" s="36">
        <f>+'当年度'!H11-'前年度'!H11</f>
        <v>570900</v>
      </c>
      <c r="I11" s="36">
        <f>+'当年度'!I11-'前年度'!I11</f>
        <v>0</v>
      </c>
      <c r="J11" s="36">
        <f>+'当年度'!J11-'前年度'!J11</f>
        <v>75400</v>
      </c>
      <c r="K11" s="36">
        <f>+'当年度'!K11-'前年度'!K11</f>
        <v>8800</v>
      </c>
      <c r="L11" s="36">
        <f>+'当年度'!L11-'前年度'!L11</f>
        <v>0</v>
      </c>
      <c r="M11" s="36">
        <f>+'当年度'!M11-'前年度'!M11</f>
        <v>121900</v>
      </c>
      <c r="N11" s="36">
        <f>+'当年度'!N11-'前年度'!N11</f>
        <v>0</v>
      </c>
      <c r="O11" s="36">
        <f>+'当年度'!O11-'前年度'!O11</f>
        <v>-150400</v>
      </c>
      <c r="P11" s="36">
        <f>+'当年度'!P11-'前年度'!P11</f>
        <v>8900</v>
      </c>
      <c r="Q11" s="36">
        <f>+'当年度'!Q11-'前年度'!Q11</f>
        <v>0</v>
      </c>
      <c r="R11" s="36">
        <f>+'当年度'!R11-'前年度'!R11</f>
        <v>276000</v>
      </c>
      <c r="S11" s="36">
        <f>+'当年度'!S11-'前年度'!S11</f>
        <v>0</v>
      </c>
      <c r="T11" s="36">
        <f>+'当年度'!T11-'前年度'!T11</f>
        <v>0</v>
      </c>
      <c r="U11" s="36">
        <f>+'当年度'!U11-'前年度'!U11</f>
        <v>0</v>
      </c>
      <c r="V11" s="36">
        <f>+'当年度'!V11-'前年度'!V11</f>
        <v>0</v>
      </c>
      <c r="W11" s="36">
        <f>+'当年度'!W11-'前年度'!W11</f>
        <v>0</v>
      </c>
      <c r="X11" s="36">
        <f>+'当年度'!X11-'前年度'!X11</f>
        <v>0</v>
      </c>
      <c r="Y11" s="36">
        <f>+'当年度'!Y11-'前年度'!Y11</f>
        <v>0</v>
      </c>
      <c r="Z11" s="36">
        <f>+'当年度'!Z11-'前年度'!Z11</f>
        <v>0</v>
      </c>
      <c r="AA11" s="36">
        <f>+'当年度'!AA11-'前年度'!AA11</f>
        <v>104300</v>
      </c>
      <c r="AB11" s="36">
        <f>+'当年度'!AB11-'前年度'!AB11</f>
        <v>0</v>
      </c>
      <c r="AC11" s="17">
        <f>+'当年度'!AC11-'前年度'!AC11</f>
        <v>0</v>
      </c>
      <c r="AD11" s="36">
        <f>+'当年度'!AD11-'前年度'!AD11</f>
        <v>0</v>
      </c>
      <c r="AE11" s="36">
        <f>+'当年度'!AE11-'前年度'!AE11</f>
        <v>763000</v>
      </c>
      <c r="AF11" s="36">
        <f>+'当年度'!AF11-'前年度'!AF11</f>
        <v>0</v>
      </c>
      <c r="AG11" s="36">
        <f>+'当年度'!AG11-'前年度'!AG11</f>
        <v>0</v>
      </c>
      <c r="AH11" s="36">
        <f>+'当年度'!AH11-'前年度'!AH11</f>
        <v>1443700</v>
      </c>
    </row>
    <row r="12" spans="1:34" ht="21.75" customHeight="1">
      <c r="A12" s="50"/>
      <c r="B12" s="46" t="s">
        <v>26</v>
      </c>
      <c r="C12" s="36">
        <f>+'当年度'!C12-'前年度'!C12</f>
        <v>11000</v>
      </c>
      <c r="D12" s="36">
        <f>+'当年度'!D12-'前年度'!D12</f>
        <v>400</v>
      </c>
      <c r="E12" s="36">
        <f>+'当年度'!E12-'前年度'!E12</f>
        <v>19600</v>
      </c>
      <c r="F12" s="36">
        <f>+'当年度'!F12-'前年度'!F12</f>
        <v>4300</v>
      </c>
      <c r="G12" s="36">
        <f>+'当年度'!G12-'前年度'!G12</f>
        <v>81800</v>
      </c>
      <c r="H12" s="36">
        <f>+'当年度'!H12-'前年度'!H12</f>
        <v>73600</v>
      </c>
      <c r="I12" s="36">
        <f>+'当年度'!I12-'前年度'!I12</f>
        <v>0</v>
      </c>
      <c r="J12" s="36">
        <f>+'当年度'!J12-'前年度'!J12</f>
        <v>0</v>
      </c>
      <c r="K12" s="36">
        <f>+'当年度'!K12-'前年度'!K12</f>
        <v>8200</v>
      </c>
      <c r="L12" s="36">
        <f>+'当年度'!L12-'前年度'!L12</f>
        <v>0</v>
      </c>
      <c r="M12" s="36">
        <f>+'当年度'!M12-'前年度'!M12</f>
        <v>1929200</v>
      </c>
      <c r="N12" s="36">
        <f>+'当年度'!N12-'前年度'!N12</f>
        <v>0</v>
      </c>
      <c r="O12" s="36">
        <f>+'当年度'!O12-'前年度'!O12</f>
        <v>119800</v>
      </c>
      <c r="P12" s="36">
        <f>+'当年度'!P12-'前年度'!P12</f>
        <v>310100</v>
      </c>
      <c r="Q12" s="36">
        <f>+'当年度'!Q12-'前年度'!Q12</f>
        <v>0</v>
      </c>
      <c r="R12" s="36">
        <f>+'当年度'!R12-'前年度'!R12</f>
        <v>58400</v>
      </c>
      <c r="S12" s="36">
        <f>+'当年度'!S12-'前年度'!S12</f>
        <v>0</v>
      </c>
      <c r="T12" s="36">
        <f>+'当年度'!T12-'前年度'!T12</f>
        <v>0</v>
      </c>
      <c r="U12" s="36">
        <f>+'当年度'!U12-'前年度'!U12</f>
        <v>0</v>
      </c>
      <c r="V12" s="36">
        <f>+'当年度'!V12-'前年度'!V12</f>
        <v>0</v>
      </c>
      <c r="W12" s="36">
        <f>+'当年度'!W12-'前年度'!W12</f>
        <v>0</v>
      </c>
      <c r="X12" s="36">
        <f>+'当年度'!X12-'前年度'!X12</f>
        <v>448100</v>
      </c>
      <c r="Y12" s="36">
        <f>+'当年度'!Y12-'前年度'!Y12</f>
        <v>55200</v>
      </c>
      <c r="Z12" s="36">
        <f>+'当年度'!Z12-'前年度'!Z12</f>
        <v>12000</v>
      </c>
      <c r="AA12" s="36">
        <f>+'当年度'!AA12-'前年度'!AA12</f>
        <v>-9300</v>
      </c>
      <c r="AB12" s="36">
        <f>+'当年度'!AB12-'前年度'!AB12</f>
        <v>5100</v>
      </c>
      <c r="AC12" s="17">
        <f>+'当年度'!AC12-'前年度'!AC12</f>
        <v>335500</v>
      </c>
      <c r="AD12" s="36">
        <f>+'当年度'!AD12-'前年度'!AD12</f>
        <v>0</v>
      </c>
      <c r="AE12" s="36">
        <f>+'当年度'!AE12-'前年度'!AE12</f>
        <v>350400</v>
      </c>
      <c r="AF12" s="36">
        <f>+'当年度'!AF12-'前年度'!AF12</f>
        <v>-184800</v>
      </c>
      <c r="AG12" s="36">
        <f>+'当年度'!AG12-'前年度'!AG12</f>
        <v>-121400</v>
      </c>
      <c r="AH12" s="36">
        <f>+'当年度'!AH12-'前年度'!AH12</f>
        <v>2936700</v>
      </c>
    </row>
    <row r="13" spans="1:34" ht="21.75" customHeight="1">
      <c r="A13" s="50"/>
      <c r="B13" s="46" t="s">
        <v>27</v>
      </c>
      <c r="C13" s="36">
        <f>+'当年度'!C13-'前年度'!C13</f>
        <v>9400</v>
      </c>
      <c r="D13" s="36">
        <f>+'当年度'!D13-'前年度'!D13</f>
        <v>4900</v>
      </c>
      <c r="E13" s="36">
        <f>+'当年度'!E13-'前年度'!E13</f>
        <v>0</v>
      </c>
      <c r="F13" s="36">
        <f>+'当年度'!F13-'前年度'!F13</f>
        <v>-900</v>
      </c>
      <c r="G13" s="36">
        <f>+'当年度'!G13-'前年度'!G13</f>
        <v>-35300</v>
      </c>
      <c r="H13" s="36">
        <f>+'当年度'!H13-'前年度'!H13</f>
        <v>0</v>
      </c>
      <c r="I13" s="36">
        <f>+'当年度'!I13-'前年度'!I13</f>
        <v>0</v>
      </c>
      <c r="J13" s="36">
        <f>+'当年度'!J13-'前年度'!J13</f>
        <v>0</v>
      </c>
      <c r="K13" s="36">
        <f>+'当年度'!K13-'前年度'!K13</f>
        <v>-35300</v>
      </c>
      <c r="L13" s="36">
        <f>+'当年度'!L13-'前年度'!L13</f>
        <v>0</v>
      </c>
      <c r="M13" s="36">
        <f>+'当年度'!M13-'前年度'!M13</f>
        <v>-15400</v>
      </c>
      <c r="N13" s="36">
        <f>+'当年度'!N13-'前年度'!N13</f>
        <v>0</v>
      </c>
      <c r="O13" s="36">
        <f>+'当年度'!O13-'前年度'!O13</f>
        <v>0</v>
      </c>
      <c r="P13" s="36">
        <f>+'当年度'!P13-'前年度'!P13</f>
        <v>0</v>
      </c>
      <c r="Q13" s="36">
        <f>+'当年度'!Q13-'前年度'!Q13</f>
        <v>0</v>
      </c>
      <c r="R13" s="36">
        <f>+'当年度'!R13-'前年度'!R13</f>
        <v>-15400</v>
      </c>
      <c r="S13" s="36">
        <f>+'当年度'!S13-'前年度'!S13</f>
        <v>0</v>
      </c>
      <c r="T13" s="36">
        <f>+'当年度'!T13-'前年度'!T13</f>
        <v>0</v>
      </c>
      <c r="U13" s="36">
        <f>+'当年度'!U13-'前年度'!U13</f>
        <v>0</v>
      </c>
      <c r="V13" s="36">
        <f>+'当年度'!V13-'前年度'!V13</f>
        <v>0</v>
      </c>
      <c r="W13" s="36">
        <f>+'当年度'!W13-'前年度'!W13</f>
        <v>0</v>
      </c>
      <c r="X13" s="36">
        <f>+'当年度'!X13-'前年度'!X13</f>
        <v>0</v>
      </c>
      <c r="Y13" s="36">
        <f>+'当年度'!Y13-'前年度'!Y13</f>
        <v>20400</v>
      </c>
      <c r="Z13" s="36">
        <f>+'当年度'!Z13-'前年度'!Z13</f>
        <v>0</v>
      </c>
      <c r="AA13" s="36">
        <f>+'当年度'!AA13-'前年度'!AA13</f>
        <v>-3000</v>
      </c>
      <c r="AB13" s="36">
        <f>+'当年度'!AB13-'前年度'!AB13</f>
        <v>0</v>
      </c>
      <c r="AC13" s="17">
        <f>+'当年度'!AC13-'前年度'!AC13</f>
        <v>0</v>
      </c>
      <c r="AD13" s="36">
        <f>+'当年度'!AD13-'前年度'!AD13</f>
        <v>0</v>
      </c>
      <c r="AE13" s="36">
        <f>+'当年度'!AE13-'前年度'!AE13</f>
        <v>121200</v>
      </c>
      <c r="AF13" s="36">
        <f>+'当年度'!AF13-'前年度'!AF13</f>
        <v>-4600</v>
      </c>
      <c r="AG13" s="36">
        <f>+'当年度'!AG13-'前年度'!AG13</f>
        <v>0</v>
      </c>
      <c r="AH13" s="36">
        <f>+'当年度'!AH13-'前年度'!AH13</f>
        <v>91800</v>
      </c>
    </row>
    <row r="14" spans="1:34" ht="21.75" customHeight="1">
      <c r="A14" s="50"/>
      <c r="B14" s="46" t="s">
        <v>28</v>
      </c>
      <c r="C14" s="36">
        <f>+'当年度'!C14-'前年度'!C14</f>
        <v>0</v>
      </c>
      <c r="D14" s="36">
        <f>+'当年度'!D14-'前年度'!D14</f>
        <v>0</v>
      </c>
      <c r="E14" s="36">
        <f>+'当年度'!E14-'前年度'!E14</f>
        <v>0</v>
      </c>
      <c r="F14" s="36">
        <f>+'当年度'!F14-'前年度'!F14</f>
        <v>4200</v>
      </c>
      <c r="G14" s="36">
        <f>+'当年度'!G14-'前年度'!G14</f>
        <v>75400</v>
      </c>
      <c r="H14" s="36">
        <f>+'当年度'!H14-'前年度'!H14</f>
        <v>75400</v>
      </c>
      <c r="I14" s="36">
        <f>+'当年度'!I14-'前年度'!I14</f>
        <v>0</v>
      </c>
      <c r="J14" s="36">
        <f>+'当年度'!J14-'前年度'!J14</f>
        <v>0</v>
      </c>
      <c r="K14" s="36">
        <f>+'当年度'!K14-'前年度'!K14</f>
        <v>0</v>
      </c>
      <c r="L14" s="36">
        <f>+'当年度'!L14-'前年度'!L14</f>
        <v>0</v>
      </c>
      <c r="M14" s="36">
        <f>+'当年度'!M14-'前年度'!M14</f>
        <v>-2829200</v>
      </c>
      <c r="N14" s="36">
        <f>+'当年度'!N14-'前年度'!N14</f>
        <v>0</v>
      </c>
      <c r="O14" s="36">
        <f>+'当年度'!O14-'前年度'!O14</f>
        <v>0</v>
      </c>
      <c r="P14" s="36">
        <f>+'当年度'!P14-'前年度'!P14</f>
        <v>-16800</v>
      </c>
      <c r="Q14" s="36">
        <f>+'当年度'!Q14-'前年度'!Q14</f>
        <v>-2812400</v>
      </c>
      <c r="R14" s="36">
        <f>+'当年度'!R14-'前年度'!R14</f>
        <v>0</v>
      </c>
      <c r="S14" s="36">
        <f>+'当年度'!S14-'前年度'!S14</f>
        <v>0</v>
      </c>
      <c r="T14" s="36">
        <f>+'当年度'!T14-'前年度'!T14</f>
        <v>0</v>
      </c>
      <c r="U14" s="36">
        <f>+'当年度'!U14-'前年度'!U14</f>
        <v>0</v>
      </c>
      <c r="V14" s="36">
        <f>+'当年度'!V14-'前年度'!V14</f>
        <v>0</v>
      </c>
      <c r="W14" s="36">
        <f>+'当年度'!W14-'前年度'!W14</f>
        <v>0</v>
      </c>
      <c r="X14" s="36">
        <f>+'当年度'!X14-'前年度'!X14</f>
        <v>0</v>
      </c>
      <c r="Y14" s="36">
        <f>+'当年度'!Y14-'前年度'!Y14</f>
        <v>0</v>
      </c>
      <c r="Z14" s="36">
        <f>+'当年度'!Z14-'前年度'!Z14</f>
        <v>0</v>
      </c>
      <c r="AA14" s="36">
        <f>+'当年度'!AA14-'前年度'!AA14</f>
        <v>7300</v>
      </c>
      <c r="AB14" s="36">
        <f>+'当年度'!AB14-'前年度'!AB14</f>
        <v>0</v>
      </c>
      <c r="AC14" s="17">
        <f>+'当年度'!AC14-'前年度'!AC14</f>
        <v>0</v>
      </c>
      <c r="AD14" s="36">
        <f>+'当年度'!AD14-'前年度'!AD14</f>
        <v>0</v>
      </c>
      <c r="AE14" s="36">
        <f>+'当年度'!AE14-'前年度'!AE14</f>
        <v>268000</v>
      </c>
      <c r="AF14" s="36">
        <f>+'当年度'!AF14-'前年度'!AF14</f>
        <v>0</v>
      </c>
      <c r="AG14" s="36">
        <f>+'当年度'!AG14-'前年度'!AG14</f>
        <v>0</v>
      </c>
      <c r="AH14" s="36">
        <f>+'当年度'!AH14-'前年度'!AH14</f>
        <v>-2474300</v>
      </c>
    </row>
    <row r="15" spans="1:34" ht="21.75" customHeight="1">
      <c r="A15" s="50"/>
      <c r="B15" s="46" t="s">
        <v>29</v>
      </c>
      <c r="C15" s="36">
        <f>+'当年度'!C15-'前年度'!C15</f>
        <v>-61000</v>
      </c>
      <c r="D15" s="36">
        <f>+'当年度'!D15-'前年度'!D15</f>
        <v>-1500</v>
      </c>
      <c r="E15" s="36">
        <f>+'当年度'!E15-'前年度'!E15</f>
        <v>-8000</v>
      </c>
      <c r="F15" s="36">
        <f>+'当年度'!F15-'前年度'!F15</f>
        <v>12600</v>
      </c>
      <c r="G15" s="36">
        <f>+'当年度'!G15-'前年度'!G15</f>
        <v>-243300</v>
      </c>
      <c r="H15" s="36">
        <f>+'当年度'!H15-'前年度'!H15</f>
        <v>-323400</v>
      </c>
      <c r="I15" s="36">
        <f>+'当年度'!I15-'前年度'!I15</f>
        <v>-15000</v>
      </c>
      <c r="J15" s="36">
        <f>+'当年度'!J15-'前年度'!J15</f>
        <v>0</v>
      </c>
      <c r="K15" s="36">
        <f>+'当年度'!K15-'前年度'!K15</f>
        <v>95100</v>
      </c>
      <c r="L15" s="36">
        <f>+'当年度'!L15-'前年度'!L15</f>
        <v>0</v>
      </c>
      <c r="M15" s="36">
        <f>+'当年度'!M15-'前年度'!M15</f>
        <v>77300</v>
      </c>
      <c r="N15" s="36">
        <f>+'当年度'!N15-'前年度'!N15</f>
        <v>0</v>
      </c>
      <c r="O15" s="36">
        <f>+'当年度'!O15-'前年度'!O15</f>
        <v>0</v>
      </c>
      <c r="P15" s="36">
        <f>+'当年度'!P15-'前年度'!P15</f>
        <v>136400</v>
      </c>
      <c r="Q15" s="36">
        <f>+'当年度'!Q15-'前年度'!Q15</f>
        <v>0</v>
      </c>
      <c r="R15" s="36">
        <f>+'当年度'!R15-'前年度'!R15</f>
        <v>-49300</v>
      </c>
      <c r="S15" s="36">
        <f>+'当年度'!S15-'前年度'!S15</f>
        <v>0</v>
      </c>
      <c r="T15" s="36">
        <f>+'当年度'!T15-'前年度'!T15</f>
        <v>0</v>
      </c>
      <c r="U15" s="36">
        <f>+'当年度'!U15-'前年度'!U15</f>
        <v>-105800</v>
      </c>
      <c r="V15" s="36">
        <f>+'当年度'!V15-'前年度'!V15</f>
        <v>0</v>
      </c>
      <c r="W15" s="36">
        <f>+'当年度'!W15-'前年度'!W15</f>
        <v>0</v>
      </c>
      <c r="X15" s="36">
        <f>+'当年度'!X15-'前年度'!X15</f>
        <v>0</v>
      </c>
      <c r="Y15" s="36">
        <f>+'当年度'!Y15-'前年度'!Y15</f>
        <v>-100000</v>
      </c>
      <c r="Z15" s="36">
        <f>+'当年度'!Z15-'前年度'!Z15</f>
        <v>0</v>
      </c>
      <c r="AA15" s="36">
        <f>+'当年度'!AA15-'前年度'!AA15</f>
        <v>-64400</v>
      </c>
      <c r="AB15" s="36">
        <f>+'当年度'!AB15-'前年度'!AB15</f>
        <v>0</v>
      </c>
      <c r="AC15" s="17">
        <f>+'当年度'!AC15-'前年度'!AC15</f>
        <v>0</v>
      </c>
      <c r="AD15" s="36">
        <f>+'当年度'!AD15-'前年度'!AD15</f>
        <v>0</v>
      </c>
      <c r="AE15" s="36">
        <f>+'当年度'!AE15-'前年度'!AE15</f>
        <v>120000</v>
      </c>
      <c r="AF15" s="36">
        <f>+'当年度'!AF15-'前年度'!AF15</f>
        <v>-28600</v>
      </c>
      <c r="AG15" s="36">
        <f>+'当年度'!AG15-'前年度'!AG15</f>
        <v>0</v>
      </c>
      <c r="AH15" s="36">
        <f>+'当年度'!AH15-'前年度'!AH15</f>
        <v>-401200</v>
      </c>
    </row>
    <row r="16" spans="1:34" ht="21.75" customHeight="1">
      <c r="A16" s="50"/>
      <c r="B16" s="45" t="s">
        <v>30</v>
      </c>
      <c r="C16" s="36">
        <f>+'当年度'!C16-'前年度'!C16</f>
        <v>-600</v>
      </c>
      <c r="D16" s="36">
        <f>+'当年度'!D16-'前年度'!D16</f>
        <v>-400</v>
      </c>
      <c r="E16" s="36">
        <f>+'当年度'!E16-'前年度'!E16</f>
        <v>0</v>
      </c>
      <c r="F16" s="36">
        <f>+'当年度'!F16-'前年度'!F16</f>
        <v>21600</v>
      </c>
      <c r="G16" s="36">
        <f>+'当年度'!G16-'前年度'!G16</f>
        <v>0</v>
      </c>
      <c r="H16" s="36">
        <f>+'当年度'!H16-'前年度'!H16</f>
        <v>0</v>
      </c>
      <c r="I16" s="36">
        <f>+'当年度'!I16-'前年度'!I16</f>
        <v>0</v>
      </c>
      <c r="J16" s="36">
        <f>+'当年度'!J16-'前年度'!J16</f>
        <v>0</v>
      </c>
      <c r="K16" s="36">
        <f>+'当年度'!K16-'前年度'!K16</f>
        <v>0</v>
      </c>
      <c r="L16" s="36">
        <f>+'当年度'!L16-'前年度'!L16</f>
        <v>0</v>
      </c>
      <c r="M16" s="36">
        <f>+'当年度'!M16-'前年度'!M16</f>
        <v>-69100</v>
      </c>
      <c r="N16" s="36">
        <f>+'当年度'!N16-'前年度'!N16</f>
        <v>0</v>
      </c>
      <c r="O16" s="36">
        <f>+'当年度'!O16-'前年度'!O16</f>
        <v>0</v>
      </c>
      <c r="P16" s="36">
        <f>+'当年度'!P16-'前年度'!P16</f>
        <v>-5900</v>
      </c>
      <c r="Q16" s="36">
        <f>+'当年度'!Q16-'前年度'!Q16</f>
        <v>-63200</v>
      </c>
      <c r="R16" s="36">
        <f>+'当年度'!R16-'前年度'!R16</f>
        <v>0</v>
      </c>
      <c r="S16" s="36">
        <f>+'当年度'!S16-'前年度'!S16</f>
        <v>0</v>
      </c>
      <c r="T16" s="36">
        <f>+'当年度'!T16-'前年度'!T16</f>
        <v>0</v>
      </c>
      <c r="U16" s="36">
        <f>+'当年度'!U16-'前年度'!U16</f>
        <v>0</v>
      </c>
      <c r="V16" s="36">
        <f>+'当年度'!V16-'前年度'!V16</f>
        <v>159600</v>
      </c>
      <c r="W16" s="36">
        <f>+'当年度'!W16-'前年度'!W16</f>
        <v>0</v>
      </c>
      <c r="X16" s="36">
        <f>+'当年度'!X16-'前年度'!X16</f>
        <v>0</v>
      </c>
      <c r="Y16" s="36">
        <f>+'当年度'!Y16-'前年度'!Y16</f>
        <v>0</v>
      </c>
      <c r="Z16" s="36">
        <f>+'当年度'!Z16-'前年度'!Z16</f>
        <v>-700</v>
      </c>
      <c r="AA16" s="36">
        <f>+'当年度'!AA16-'前年度'!AA16</f>
        <v>0</v>
      </c>
      <c r="AB16" s="36">
        <f>+'当年度'!AB16-'前年度'!AB16</f>
        <v>0</v>
      </c>
      <c r="AC16" s="18">
        <f>+'当年度'!AC16-'前年度'!AC16</f>
        <v>0</v>
      </c>
      <c r="AD16" s="36">
        <f>+'当年度'!AD16-'前年度'!AD16</f>
        <v>0</v>
      </c>
      <c r="AE16" s="36">
        <f>+'当年度'!AE16-'前年度'!AE16</f>
        <v>147794</v>
      </c>
      <c r="AF16" s="36">
        <f>+'当年度'!AF16-'前年度'!AF16</f>
        <v>0</v>
      </c>
      <c r="AG16" s="36">
        <f>+'当年度'!AG16-'前年度'!AG16</f>
        <v>-2700</v>
      </c>
      <c r="AH16" s="36">
        <f>+'当年度'!AH16-'前年度'!AH16</f>
        <v>255894</v>
      </c>
    </row>
    <row r="17" spans="1:34" ht="21.75" customHeight="1">
      <c r="A17" s="50"/>
      <c r="B17" s="46" t="s">
        <v>75</v>
      </c>
      <c r="C17" s="36">
        <f>+'当年度'!C17-'前年度'!C17</f>
        <v>0</v>
      </c>
      <c r="D17" s="36">
        <f>+'当年度'!D17-'前年度'!D17</f>
        <v>0</v>
      </c>
      <c r="E17" s="36">
        <f>+'当年度'!E17-'前年度'!E17</f>
        <v>0</v>
      </c>
      <c r="F17" s="36">
        <f>+'当年度'!F17-'前年度'!F17</f>
        <v>11300</v>
      </c>
      <c r="G17" s="36">
        <f>+'当年度'!G17-'前年度'!G17</f>
        <v>0</v>
      </c>
      <c r="H17" s="36">
        <f>+'当年度'!H17-'前年度'!H17</f>
        <v>0</v>
      </c>
      <c r="I17" s="36">
        <f>+'当年度'!I17-'前年度'!I17</f>
        <v>0</v>
      </c>
      <c r="J17" s="36">
        <f>+'当年度'!J17-'前年度'!J17</f>
        <v>0</v>
      </c>
      <c r="K17" s="36">
        <f>+'当年度'!K17-'前年度'!K17</f>
        <v>0</v>
      </c>
      <c r="L17" s="36">
        <f>+'当年度'!L17-'前年度'!L17</f>
        <v>0</v>
      </c>
      <c r="M17" s="36">
        <f>+'当年度'!M17-'前年度'!M17</f>
        <v>-1690600</v>
      </c>
      <c r="N17" s="36">
        <f>+'当年度'!N17-'前年度'!N17</f>
        <v>0</v>
      </c>
      <c r="O17" s="36">
        <f>+'当年度'!O17-'前年度'!O17</f>
        <v>0</v>
      </c>
      <c r="P17" s="36">
        <f>+'当年度'!P17-'前年度'!P17</f>
        <v>0</v>
      </c>
      <c r="Q17" s="36">
        <f>+'当年度'!Q17-'前年度'!Q17</f>
        <v>-1690600</v>
      </c>
      <c r="R17" s="36">
        <f>+'当年度'!R17-'前年度'!R17</f>
        <v>0</v>
      </c>
      <c r="S17" s="36">
        <f>+'当年度'!S17-'前年度'!S17</f>
        <v>0</v>
      </c>
      <c r="T17" s="36">
        <f>+'当年度'!T17-'前年度'!T17</f>
        <v>0</v>
      </c>
      <c r="U17" s="36">
        <f>+'当年度'!U17-'前年度'!U17</f>
        <v>0</v>
      </c>
      <c r="V17" s="36">
        <f>+'当年度'!V17-'前年度'!V17</f>
        <v>0</v>
      </c>
      <c r="W17" s="36">
        <f>+'当年度'!W17-'前年度'!W17</f>
        <v>0</v>
      </c>
      <c r="X17" s="36">
        <f>+'当年度'!X17-'前年度'!X17</f>
        <v>0</v>
      </c>
      <c r="Y17" s="36">
        <f>+'当年度'!Y17-'前年度'!Y17</f>
        <v>0</v>
      </c>
      <c r="Z17" s="36">
        <f>+'当年度'!Z17-'前年度'!Z17</f>
        <v>0</v>
      </c>
      <c r="AA17" s="36">
        <f>+'当年度'!AA17-'前年度'!AA17</f>
        <v>0</v>
      </c>
      <c r="AB17" s="36">
        <f>+'当年度'!AB17-'前年度'!AB17</f>
        <v>0</v>
      </c>
      <c r="AC17" s="17">
        <f>+'当年度'!AC17-'前年度'!AC17</f>
        <v>0</v>
      </c>
      <c r="AD17" s="36">
        <f>+'当年度'!AD17-'前年度'!AD17</f>
        <v>0</v>
      </c>
      <c r="AE17" s="36">
        <f>+'当年度'!AE17-'前年度'!AE17</f>
        <v>20000</v>
      </c>
      <c r="AF17" s="36">
        <f>+'当年度'!AF17-'前年度'!AF17</f>
        <v>0</v>
      </c>
      <c r="AG17" s="36">
        <f>+'当年度'!AG17-'前年度'!AG17</f>
        <v>0</v>
      </c>
      <c r="AH17" s="36">
        <f>+'当年度'!AH17-'前年度'!AH17</f>
        <v>-1659300</v>
      </c>
    </row>
    <row r="18" spans="1:34" ht="21.75" customHeight="1">
      <c r="A18" s="50"/>
      <c r="B18" s="46" t="s">
        <v>76</v>
      </c>
      <c r="C18" s="36">
        <f>+'当年度'!C18-'前年度'!C18</f>
        <v>-19800</v>
      </c>
      <c r="D18" s="36">
        <f>+'当年度'!D18-'前年度'!D18</f>
        <v>-13100</v>
      </c>
      <c r="E18" s="36">
        <f>+'当年度'!E18-'前年度'!E18</f>
        <v>0</v>
      </c>
      <c r="F18" s="36">
        <f>+'当年度'!F18-'前年度'!F18</f>
        <v>-2600</v>
      </c>
      <c r="G18" s="36">
        <f>+'当年度'!G18-'前年度'!G18</f>
        <v>0</v>
      </c>
      <c r="H18" s="36">
        <f>+'当年度'!H18-'前年度'!H18</f>
        <v>0</v>
      </c>
      <c r="I18" s="36">
        <f>+'当年度'!I18-'前年度'!I18</f>
        <v>0</v>
      </c>
      <c r="J18" s="36">
        <f>+'当年度'!J18-'前年度'!J18</f>
        <v>0</v>
      </c>
      <c r="K18" s="36">
        <f>+'当年度'!K18-'前年度'!K18</f>
        <v>0</v>
      </c>
      <c r="L18" s="36">
        <f>+'当年度'!L18-'前年度'!L18</f>
        <v>0</v>
      </c>
      <c r="M18" s="36">
        <f>+'当年度'!M18-'前年度'!M18</f>
        <v>-1342800</v>
      </c>
      <c r="N18" s="36">
        <f>+'当年度'!N18-'前年度'!N18</f>
        <v>0</v>
      </c>
      <c r="O18" s="36">
        <f>+'当年度'!O18-'前年度'!O18</f>
        <v>-27100</v>
      </c>
      <c r="P18" s="36">
        <f>+'当年度'!P18-'前年度'!P18</f>
        <v>0</v>
      </c>
      <c r="Q18" s="36">
        <f>+'当年度'!Q18-'前年度'!Q18</f>
        <v>-1277300</v>
      </c>
      <c r="R18" s="36">
        <f>+'当年度'!R18-'前年度'!R18</f>
        <v>0</v>
      </c>
      <c r="S18" s="36">
        <f>+'当年度'!S18-'前年度'!S18</f>
        <v>0</v>
      </c>
      <c r="T18" s="36">
        <f>+'当年度'!T18-'前年度'!T18</f>
        <v>-38400</v>
      </c>
      <c r="U18" s="36">
        <f>+'当年度'!U18-'前年度'!U18</f>
        <v>0</v>
      </c>
      <c r="V18" s="36">
        <f>+'当年度'!V18-'前年度'!V18</f>
        <v>0</v>
      </c>
      <c r="W18" s="36">
        <f>+'当年度'!W18-'前年度'!W18</f>
        <v>0</v>
      </c>
      <c r="X18" s="36">
        <f>+'当年度'!X18-'前年度'!X18</f>
        <v>0</v>
      </c>
      <c r="Y18" s="36">
        <f>+'当年度'!Y18-'前年度'!Y18</f>
        <v>0</v>
      </c>
      <c r="Z18" s="36">
        <f>+'当年度'!Z18-'前年度'!Z18</f>
        <v>0</v>
      </c>
      <c r="AA18" s="36">
        <f>+'当年度'!AA18-'前年度'!AA18</f>
        <v>0</v>
      </c>
      <c r="AB18" s="36">
        <f>+'当年度'!AB18-'前年度'!AB18</f>
        <v>0</v>
      </c>
      <c r="AC18" s="17">
        <f>+'当年度'!AC18-'前年度'!AC18</f>
        <v>0</v>
      </c>
      <c r="AD18" s="36">
        <f>+'当年度'!AD18-'前年度'!AD18</f>
        <v>0</v>
      </c>
      <c r="AE18" s="36">
        <f>+'当年度'!AE18-'前年度'!AE18</f>
        <v>412100</v>
      </c>
      <c r="AF18" s="36">
        <f>+'当年度'!AF18-'前年度'!AF18</f>
        <v>-39000</v>
      </c>
      <c r="AG18" s="36">
        <f>+'当年度'!AG18-'前年度'!AG18</f>
        <v>0</v>
      </c>
      <c r="AH18" s="36">
        <f>+'当年度'!AH18-'前年度'!AH18</f>
        <v>-992100</v>
      </c>
    </row>
    <row r="19" spans="1:34" ht="21.75" customHeight="1">
      <c r="A19" s="50"/>
      <c r="B19" s="47" t="s">
        <v>77</v>
      </c>
      <c r="C19" s="37">
        <f>+'当年度'!C19-'前年度'!C19</f>
        <v>-3300</v>
      </c>
      <c r="D19" s="37">
        <f>+'当年度'!D19-'前年度'!D19</f>
        <v>-5610</v>
      </c>
      <c r="E19" s="37">
        <f>+'当年度'!E19-'前年度'!E19</f>
        <v>-95600</v>
      </c>
      <c r="F19" s="37">
        <f>+'当年度'!F19-'前年度'!F19</f>
        <v>14500</v>
      </c>
      <c r="G19" s="37">
        <f>+'当年度'!G19-'前年度'!G19</f>
        <v>95700</v>
      </c>
      <c r="H19" s="37">
        <f>+'当年度'!H19-'前年度'!H19</f>
        <v>86600</v>
      </c>
      <c r="I19" s="37">
        <f>+'当年度'!I19-'前年度'!I19</f>
        <v>0</v>
      </c>
      <c r="J19" s="37">
        <f>+'当年度'!J19-'前年度'!J19</f>
        <v>6200</v>
      </c>
      <c r="K19" s="37">
        <f>+'当年度'!K19-'前年度'!K19</f>
        <v>2900</v>
      </c>
      <c r="L19" s="37">
        <f>+'当年度'!L19-'前年度'!L19</f>
        <v>0</v>
      </c>
      <c r="M19" s="37">
        <f>+'当年度'!M19-'前年度'!M19</f>
        <v>-1037000</v>
      </c>
      <c r="N19" s="37">
        <f>+'当年度'!N19-'前年度'!N19</f>
        <v>0</v>
      </c>
      <c r="O19" s="37">
        <f>+'当年度'!O19-'前年度'!O19</f>
        <v>-7000</v>
      </c>
      <c r="P19" s="37">
        <f>+'当年度'!P19-'前年度'!P19</f>
        <v>-5500</v>
      </c>
      <c r="Q19" s="37">
        <f>+'当年度'!Q19-'前年度'!Q19</f>
        <v>-1043600</v>
      </c>
      <c r="R19" s="37">
        <f>+'当年度'!R19-'前年度'!R19</f>
        <v>18100</v>
      </c>
      <c r="S19" s="37">
        <f>+'当年度'!S19-'前年度'!S19</f>
        <v>1900</v>
      </c>
      <c r="T19" s="37">
        <f>+'当年度'!T19-'前年度'!T19</f>
        <v>0</v>
      </c>
      <c r="U19" s="37">
        <f>+'当年度'!U19-'前年度'!U19</f>
        <v>-33600</v>
      </c>
      <c r="V19" s="37">
        <f>+'当年度'!V19-'前年度'!V19</f>
        <v>0</v>
      </c>
      <c r="W19" s="37">
        <f>+'当年度'!W19-'前年度'!W19</f>
        <v>0</v>
      </c>
      <c r="X19" s="37">
        <f>+'当年度'!X19-'前年度'!X19</f>
        <v>0</v>
      </c>
      <c r="Y19" s="37">
        <f>+'当年度'!Y19-'前年度'!Y19</f>
        <v>-656500</v>
      </c>
      <c r="Z19" s="37">
        <f>+'当年度'!Z19-'前年度'!Z19</f>
        <v>0</v>
      </c>
      <c r="AA19" s="37">
        <f>+'当年度'!AA19-'前年度'!AA19</f>
        <v>0</v>
      </c>
      <c r="AB19" s="37">
        <f>+'当年度'!AB19-'前年度'!AB19</f>
        <v>0</v>
      </c>
      <c r="AC19" s="6">
        <f>+'当年度'!AC19-'前年度'!AC19</f>
        <v>0</v>
      </c>
      <c r="AD19" s="37">
        <f>+'当年度'!AD19-'前年度'!AD19</f>
        <v>0</v>
      </c>
      <c r="AE19" s="37">
        <f>+'当年度'!AE19-'前年度'!AE19</f>
        <v>605600</v>
      </c>
      <c r="AF19" s="37">
        <f>+'当年度'!AF19-'前年度'!AF19</f>
        <v>13400</v>
      </c>
      <c r="AG19" s="37">
        <f>+'当年度'!AG19-'前年度'!AG19</f>
        <v>-57500</v>
      </c>
      <c r="AH19" s="37">
        <f>+'当年度'!AH19-'前年度'!AH19</f>
        <v>-1154300</v>
      </c>
    </row>
    <row r="20" spans="1:34" ht="21.75" customHeight="1">
      <c r="A20" s="50"/>
      <c r="B20" s="46" t="s">
        <v>31</v>
      </c>
      <c r="C20" s="35">
        <f>+'当年度'!C20-'前年度'!C20</f>
        <v>11200</v>
      </c>
      <c r="D20" s="35">
        <f>+'当年度'!D20-'前年度'!D20</f>
        <v>0</v>
      </c>
      <c r="E20" s="35">
        <f>+'当年度'!E20-'前年度'!E20</f>
        <v>0</v>
      </c>
      <c r="F20" s="35">
        <f>+'当年度'!F20-'前年度'!F20</f>
        <v>0</v>
      </c>
      <c r="G20" s="35">
        <f>+'当年度'!G20-'前年度'!G20</f>
        <v>0</v>
      </c>
      <c r="H20" s="35">
        <f>+'当年度'!H20-'前年度'!H20</f>
        <v>0</v>
      </c>
      <c r="I20" s="35">
        <f>+'当年度'!I20-'前年度'!I20</f>
        <v>0</v>
      </c>
      <c r="J20" s="35">
        <f>+'当年度'!J20-'前年度'!J20</f>
        <v>0</v>
      </c>
      <c r="K20" s="35">
        <f>+'当年度'!K20-'前年度'!K20</f>
        <v>0</v>
      </c>
      <c r="L20" s="35">
        <f>+'当年度'!L20-'前年度'!L20</f>
        <v>0</v>
      </c>
      <c r="M20" s="35">
        <f>+'当年度'!M20-'前年度'!M20</f>
        <v>0</v>
      </c>
      <c r="N20" s="35">
        <f>+'当年度'!N20-'前年度'!N20</f>
        <v>0</v>
      </c>
      <c r="O20" s="35">
        <f>+'当年度'!O20-'前年度'!O20</f>
        <v>0</v>
      </c>
      <c r="P20" s="35">
        <f>+'当年度'!P20-'前年度'!P20</f>
        <v>0</v>
      </c>
      <c r="Q20" s="35">
        <f>+'当年度'!Q20-'前年度'!Q20</f>
        <v>0</v>
      </c>
      <c r="R20" s="35">
        <f>+'当年度'!R20-'前年度'!R20</f>
        <v>0</v>
      </c>
      <c r="S20" s="35">
        <f>+'当年度'!S20-'前年度'!S20</f>
        <v>0</v>
      </c>
      <c r="T20" s="35">
        <f>+'当年度'!T20-'前年度'!T20</f>
        <v>0</v>
      </c>
      <c r="U20" s="35">
        <f>+'当年度'!U20-'前年度'!U20</f>
        <v>0</v>
      </c>
      <c r="V20" s="35">
        <f>+'当年度'!V20-'前年度'!V20</f>
        <v>0</v>
      </c>
      <c r="W20" s="35">
        <f>+'当年度'!W20-'前年度'!W20</f>
        <v>0</v>
      </c>
      <c r="X20" s="35">
        <f>+'当年度'!X20-'前年度'!X20</f>
        <v>0</v>
      </c>
      <c r="Y20" s="35">
        <f>+'当年度'!Y20-'前年度'!Y20</f>
        <v>0</v>
      </c>
      <c r="Z20" s="35">
        <f>+'当年度'!Z20-'前年度'!Z20</f>
        <v>0</v>
      </c>
      <c r="AA20" s="35">
        <f>+'当年度'!AA20-'前年度'!AA20</f>
        <v>0</v>
      </c>
      <c r="AB20" s="35">
        <f>+'当年度'!AB20-'前年度'!AB20</f>
        <v>0</v>
      </c>
      <c r="AC20" s="17">
        <f>+'当年度'!AC20-'前年度'!AC20</f>
        <v>0</v>
      </c>
      <c r="AD20" s="35">
        <f>+'当年度'!AD20-'前年度'!AD20</f>
        <v>0</v>
      </c>
      <c r="AE20" s="35">
        <f>+'当年度'!AE20-'前年度'!AE20</f>
        <v>67100</v>
      </c>
      <c r="AF20" s="35">
        <f>+'当年度'!AF20-'前年度'!AF20</f>
        <v>0</v>
      </c>
      <c r="AG20" s="35">
        <f>+'当年度'!AG20-'前年度'!AG20</f>
        <v>0</v>
      </c>
      <c r="AH20" s="35">
        <f>+'当年度'!AH20-'前年度'!AH20</f>
        <v>78300</v>
      </c>
    </row>
    <row r="21" spans="1:34" ht="21.75" customHeight="1">
      <c r="A21" s="50"/>
      <c r="B21" s="46" t="s">
        <v>32</v>
      </c>
      <c r="C21" s="36">
        <f>+'当年度'!C21-'前年度'!C21</f>
        <v>0</v>
      </c>
      <c r="D21" s="36">
        <f>+'当年度'!D21-'前年度'!D21</f>
        <v>0</v>
      </c>
      <c r="E21" s="36">
        <f>+'当年度'!E21-'前年度'!E21</f>
        <v>0</v>
      </c>
      <c r="F21" s="36">
        <f>+'当年度'!F21-'前年度'!F21</f>
        <v>0</v>
      </c>
      <c r="G21" s="36">
        <f>+'当年度'!G21-'前年度'!G21</f>
        <v>-41700</v>
      </c>
      <c r="H21" s="36">
        <f>+'当年度'!H21-'前年度'!H21</f>
        <v>-51700</v>
      </c>
      <c r="I21" s="36">
        <f>+'当年度'!I21-'前年度'!I21</f>
        <v>0</v>
      </c>
      <c r="J21" s="36">
        <f>+'当年度'!J21-'前年度'!J21</f>
        <v>0</v>
      </c>
      <c r="K21" s="36">
        <f>+'当年度'!K21-'前年度'!K21</f>
        <v>10000</v>
      </c>
      <c r="L21" s="36">
        <f>+'当年度'!L21-'前年度'!L21</f>
        <v>0</v>
      </c>
      <c r="M21" s="36">
        <f>+'当年度'!M21-'前年度'!M21</f>
        <v>6000</v>
      </c>
      <c r="N21" s="36">
        <f>+'当年度'!N21-'前年度'!N21</f>
        <v>0</v>
      </c>
      <c r="O21" s="36">
        <f>+'当年度'!O21-'前年度'!O21</f>
        <v>0</v>
      </c>
      <c r="P21" s="36">
        <f>+'当年度'!P21-'前年度'!P21</f>
        <v>0</v>
      </c>
      <c r="Q21" s="36">
        <f>+'当年度'!Q21-'前年度'!Q21</f>
        <v>0</v>
      </c>
      <c r="R21" s="36">
        <f>+'当年度'!R21-'前年度'!R21</f>
        <v>6000</v>
      </c>
      <c r="S21" s="36">
        <f>+'当年度'!S21-'前年度'!S21</f>
        <v>0</v>
      </c>
      <c r="T21" s="36">
        <f>+'当年度'!T21-'前年度'!T21</f>
        <v>0</v>
      </c>
      <c r="U21" s="36">
        <f>+'当年度'!U21-'前年度'!U21</f>
        <v>0</v>
      </c>
      <c r="V21" s="36">
        <f>+'当年度'!V21-'前年度'!V21</f>
        <v>0</v>
      </c>
      <c r="W21" s="36">
        <f>+'当年度'!W21-'前年度'!W21</f>
        <v>0</v>
      </c>
      <c r="X21" s="36">
        <f>+'当年度'!X21-'前年度'!X21</f>
        <v>0</v>
      </c>
      <c r="Y21" s="36">
        <f>+'当年度'!Y21-'前年度'!Y21</f>
        <v>0</v>
      </c>
      <c r="Z21" s="36">
        <f>+'当年度'!Z21-'前年度'!Z21</f>
        <v>0</v>
      </c>
      <c r="AA21" s="36">
        <f>+'当年度'!AA21-'前年度'!AA21</f>
        <v>-10300</v>
      </c>
      <c r="AB21" s="36">
        <f>+'当年度'!AB21-'前年度'!AB21</f>
        <v>0</v>
      </c>
      <c r="AC21" s="17">
        <f>+'当年度'!AC21-'前年度'!AC21</f>
        <v>0</v>
      </c>
      <c r="AD21" s="36">
        <f>+'当年度'!AD21-'前年度'!AD21</f>
        <v>0</v>
      </c>
      <c r="AE21" s="36">
        <f>+'当年度'!AE21-'前年度'!AE21</f>
        <v>134700</v>
      </c>
      <c r="AF21" s="36">
        <f>+'当年度'!AF21-'前年度'!AF21</f>
        <v>0</v>
      </c>
      <c r="AG21" s="36">
        <f>+'当年度'!AG21-'前年度'!AG21</f>
        <v>0</v>
      </c>
      <c r="AH21" s="36">
        <f>+'当年度'!AH21-'前年度'!AH21</f>
        <v>88700</v>
      </c>
    </row>
    <row r="22" spans="1:34" ht="21.75" customHeight="1">
      <c r="A22" s="50"/>
      <c r="B22" s="46" t="s">
        <v>33</v>
      </c>
      <c r="C22" s="36">
        <f>+'当年度'!C22-'前年度'!C22</f>
        <v>0</v>
      </c>
      <c r="D22" s="36">
        <f>+'当年度'!D22-'前年度'!D22</f>
        <v>0</v>
      </c>
      <c r="E22" s="36">
        <f>+'当年度'!E22-'前年度'!E22</f>
        <v>0</v>
      </c>
      <c r="F22" s="36">
        <f>+'当年度'!F22-'前年度'!F22</f>
        <v>-5200</v>
      </c>
      <c r="G22" s="36">
        <f>+'当年度'!G22-'前年度'!G22</f>
        <v>107800</v>
      </c>
      <c r="H22" s="36">
        <f>+'当年度'!H22-'前年度'!H22</f>
        <v>107800</v>
      </c>
      <c r="I22" s="36">
        <f>+'当年度'!I22-'前年度'!I22</f>
        <v>0</v>
      </c>
      <c r="J22" s="36">
        <f>+'当年度'!J22-'前年度'!J22</f>
        <v>0</v>
      </c>
      <c r="K22" s="36">
        <f>+'当年度'!K22-'前年度'!K22</f>
        <v>0</v>
      </c>
      <c r="L22" s="36">
        <f>+'当年度'!L22-'前年度'!L22</f>
        <v>0</v>
      </c>
      <c r="M22" s="36">
        <f>+'当年度'!M22-'前年度'!M22</f>
        <v>0</v>
      </c>
      <c r="N22" s="36">
        <f>+'当年度'!N22-'前年度'!N22</f>
        <v>0</v>
      </c>
      <c r="O22" s="36">
        <f>+'当年度'!O22-'前年度'!O22</f>
        <v>0</v>
      </c>
      <c r="P22" s="36">
        <f>+'当年度'!P22-'前年度'!P22</f>
        <v>0</v>
      </c>
      <c r="Q22" s="36">
        <f>+'当年度'!Q22-'前年度'!Q22</f>
        <v>0</v>
      </c>
      <c r="R22" s="36">
        <f>+'当年度'!R22-'前年度'!R22</f>
        <v>0</v>
      </c>
      <c r="S22" s="36">
        <f>+'当年度'!S22-'前年度'!S22</f>
        <v>0</v>
      </c>
      <c r="T22" s="36">
        <f>+'当年度'!T22-'前年度'!T22</f>
        <v>0</v>
      </c>
      <c r="U22" s="36">
        <f>+'当年度'!U22-'前年度'!U22</f>
        <v>0</v>
      </c>
      <c r="V22" s="36">
        <f>+'当年度'!V22-'前年度'!V22</f>
        <v>0</v>
      </c>
      <c r="W22" s="36">
        <f>+'当年度'!W22-'前年度'!W22</f>
        <v>0</v>
      </c>
      <c r="X22" s="36">
        <f>+'当年度'!X22-'前年度'!X22</f>
        <v>0</v>
      </c>
      <c r="Y22" s="36">
        <f>+'当年度'!Y22-'前年度'!Y22</f>
        <v>0</v>
      </c>
      <c r="Z22" s="36">
        <f>+'当年度'!Z22-'前年度'!Z22</f>
        <v>0</v>
      </c>
      <c r="AA22" s="36">
        <f>+'当年度'!AA22-'前年度'!AA22</f>
        <v>19100</v>
      </c>
      <c r="AB22" s="36">
        <f>+'当年度'!AB22-'前年度'!AB22</f>
        <v>0</v>
      </c>
      <c r="AC22" s="17">
        <f>+'当年度'!AC22-'前年度'!AC22</f>
        <v>0</v>
      </c>
      <c r="AD22" s="36">
        <f>+'当年度'!AD22-'前年度'!AD22</f>
        <v>0</v>
      </c>
      <c r="AE22" s="36">
        <f>+'当年度'!AE22-'前年度'!AE22</f>
        <v>-20000</v>
      </c>
      <c r="AF22" s="36">
        <f>+'当年度'!AF22-'前年度'!AF22</f>
        <v>0</v>
      </c>
      <c r="AG22" s="36">
        <f>+'当年度'!AG22-'前年度'!AG22</f>
        <v>39300</v>
      </c>
      <c r="AH22" s="36">
        <f>+'当年度'!AH22-'前年度'!AH22</f>
        <v>141000</v>
      </c>
    </row>
    <row r="23" spans="1:34" ht="21.75" customHeight="1">
      <c r="A23" s="50"/>
      <c r="B23" s="46" t="s">
        <v>34</v>
      </c>
      <c r="C23" s="36">
        <f>+'当年度'!C23-'前年度'!C23</f>
        <v>0</v>
      </c>
      <c r="D23" s="36">
        <f>+'当年度'!D23-'前年度'!D23</f>
        <v>0</v>
      </c>
      <c r="E23" s="36">
        <f>+'当年度'!E23-'前年度'!E23</f>
        <v>0</v>
      </c>
      <c r="F23" s="36">
        <f>+'当年度'!F23-'前年度'!F23</f>
        <v>0</v>
      </c>
      <c r="G23" s="36">
        <f>+'当年度'!G23-'前年度'!G23</f>
        <v>251400</v>
      </c>
      <c r="H23" s="36">
        <f>+'当年度'!H23-'前年度'!H23</f>
        <v>113500</v>
      </c>
      <c r="I23" s="36">
        <f>+'当年度'!I23-'前年度'!I23</f>
        <v>50400</v>
      </c>
      <c r="J23" s="36">
        <f>+'当年度'!J23-'前年度'!J23</f>
        <v>0</v>
      </c>
      <c r="K23" s="36">
        <f>+'当年度'!K23-'前年度'!K23</f>
        <v>14500</v>
      </c>
      <c r="L23" s="36">
        <f>+'当年度'!L23-'前年度'!L23</f>
        <v>73000</v>
      </c>
      <c r="M23" s="36">
        <f>+'当年度'!M23-'前年度'!M23</f>
        <v>7400</v>
      </c>
      <c r="N23" s="36">
        <f>+'当年度'!N23-'前年度'!N23</f>
        <v>0</v>
      </c>
      <c r="O23" s="36">
        <f>+'当年度'!O23-'前年度'!O23</f>
        <v>7400</v>
      </c>
      <c r="P23" s="36">
        <f>+'当年度'!P23-'前年度'!P23</f>
        <v>0</v>
      </c>
      <c r="Q23" s="36">
        <f>+'当年度'!Q23-'前年度'!Q23</f>
        <v>0</v>
      </c>
      <c r="R23" s="36">
        <f>+'当年度'!R23-'前年度'!R23</f>
        <v>0</v>
      </c>
      <c r="S23" s="36">
        <f>+'当年度'!S23-'前年度'!S23</f>
        <v>0</v>
      </c>
      <c r="T23" s="36">
        <f>+'当年度'!T23-'前年度'!T23</f>
        <v>0</v>
      </c>
      <c r="U23" s="36">
        <f>+'当年度'!U23-'前年度'!U23</f>
        <v>0</v>
      </c>
      <c r="V23" s="36">
        <f>+'当年度'!V23-'前年度'!V23</f>
        <v>0</v>
      </c>
      <c r="W23" s="36">
        <f>+'当年度'!W23-'前年度'!W23</f>
        <v>0</v>
      </c>
      <c r="X23" s="36">
        <f>+'当年度'!X23-'前年度'!X23</f>
        <v>0</v>
      </c>
      <c r="Y23" s="36">
        <f>+'当年度'!Y23-'前年度'!Y23</f>
        <v>0</v>
      </c>
      <c r="Z23" s="36">
        <f>+'当年度'!Z23-'前年度'!Z23</f>
        <v>0</v>
      </c>
      <c r="AA23" s="36">
        <f>+'当年度'!AA23-'前年度'!AA23</f>
        <v>0</v>
      </c>
      <c r="AB23" s="36">
        <f>+'当年度'!AB23-'前年度'!AB23</f>
        <v>0</v>
      </c>
      <c r="AC23" s="17">
        <f>+'当年度'!AC23-'前年度'!AC23</f>
        <v>0</v>
      </c>
      <c r="AD23" s="36">
        <f>+'当年度'!AD23-'前年度'!AD23</f>
        <v>0</v>
      </c>
      <c r="AE23" s="36">
        <f>+'当年度'!AE23-'前年度'!AE23</f>
        <v>68000</v>
      </c>
      <c r="AF23" s="36">
        <f>+'当年度'!AF23-'前年度'!AF23</f>
        <v>0</v>
      </c>
      <c r="AG23" s="36">
        <f>+'当年度'!AG23-'前年度'!AG23</f>
        <v>0</v>
      </c>
      <c r="AH23" s="36">
        <f>+'当年度'!AH23-'前年度'!AH23</f>
        <v>326800</v>
      </c>
    </row>
    <row r="24" spans="1:34" ht="21.75" customHeight="1">
      <c r="A24" s="50"/>
      <c r="B24" s="46" t="s">
        <v>35</v>
      </c>
      <c r="C24" s="36">
        <f>+'当年度'!C24-'前年度'!C24</f>
        <v>0</v>
      </c>
      <c r="D24" s="36">
        <f>+'当年度'!D24-'前年度'!D24</f>
        <v>0</v>
      </c>
      <c r="E24" s="36">
        <f>+'当年度'!E24-'前年度'!E24</f>
        <v>0</v>
      </c>
      <c r="F24" s="36">
        <f>+'当年度'!F24-'前年度'!F24</f>
        <v>0</v>
      </c>
      <c r="G24" s="36">
        <f>+'当年度'!G24-'前年度'!G24</f>
        <v>0</v>
      </c>
      <c r="H24" s="36">
        <f>+'当年度'!H24-'前年度'!H24</f>
        <v>0</v>
      </c>
      <c r="I24" s="36">
        <f>+'当年度'!I24-'前年度'!I24</f>
        <v>0</v>
      </c>
      <c r="J24" s="36">
        <f>+'当年度'!J24-'前年度'!J24</f>
        <v>0</v>
      </c>
      <c r="K24" s="36">
        <f>+'当年度'!K24-'前年度'!K24</f>
        <v>0</v>
      </c>
      <c r="L24" s="36">
        <f>+'当年度'!L24-'前年度'!L24</f>
        <v>0</v>
      </c>
      <c r="M24" s="36">
        <f>+'当年度'!M24-'前年度'!M24</f>
        <v>0</v>
      </c>
      <c r="N24" s="36">
        <f>+'当年度'!N24-'前年度'!N24</f>
        <v>0</v>
      </c>
      <c r="O24" s="36">
        <f>+'当年度'!O24-'前年度'!O24</f>
        <v>0</v>
      </c>
      <c r="P24" s="36">
        <f>+'当年度'!P24-'前年度'!P24</f>
        <v>0</v>
      </c>
      <c r="Q24" s="36">
        <f>+'当年度'!Q24-'前年度'!Q24</f>
        <v>0</v>
      </c>
      <c r="R24" s="36">
        <f>+'当年度'!R24-'前年度'!R24</f>
        <v>0</v>
      </c>
      <c r="S24" s="36">
        <f>+'当年度'!S24-'前年度'!S24</f>
        <v>0</v>
      </c>
      <c r="T24" s="36">
        <f>+'当年度'!T24-'前年度'!T24</f>
        <v>0</v>
      </c>
      <c r="U24" s="36">
        <f>+'当年度'!U24-'前年度'!U24</f>
        <v>0</v>
      </c>
      <c r="V24" s="36">
        <f>+'当年度'!V24-'前年度'!V24</f>
        <v>0</v>
      </c>
      <c r="W24" s="36">
        <f>+'当年度'!W24-'前年度'!W24</f>
        <v>0</v>
      </c>
      <c r="X24" s="36">
        <f>+'当年度'!X24-'前年度'!X24</f>
        <v>0</v>
      </c>
      <c r="Y24" s="36">
        <f>+'当年度'!Y24-'前年度'!Y24</f>
        <v>0</v>
      </c>
      <c r="Z24" s="36">
        <f>+'当年度'!Z24-'前年度'!Z24</f>
        <v>0</v>
      </c>
      <c r="AA24" s="36">
        <f>+'当年度'!AA24-'前年度'!AA24</f>
        <v>0</v>
      </c>
      <c r="AB24" s="36">
        <f>+'当年度'!AB24-'前年度'!AB24</f>
        <v>0</v>
      </c>
      <c r="AC24" s="17">
        <f>+'当年度'!AC24-'前年度'!AC24</f>
        <v>0</v>
      </c>
      <c r="AD24" s="36">
        <f>+'当年度'!AD24-'前年度'!AD24</f>
        <v>0</v>
      </c>
      <c r="AE24" s="36">
        <f>+'当年度'!AE24-'前年度'!AE24</f>
        <v>0</v>
      </c>
      <c r="AF24" s="36">
        <f>+'当年度'!AF24-'前年度'!AF24</f>
        <v>0</v>
      </c>
      <c r="AG24" s="36">
        <f>+'当年度'!AG24-'前年度'!AG24</f>
        <v>0</v>
      </c>
      <c r="AH24" s="36">
        <f>+'当年度'!AH24-'前年度'!AH24</f>
        <v>0</v>
      </c>
    </row>
    <row r="25" spans="1:34" ht="21.75" customHeight="1">
      <c r="A25" s="50"/>
      <c r="B25" s="45" t="s">
        <v>36</v>
      </c>
      <c r="C25" s="36">
        <f>+'当年度'!C25-'前年度'!C25</f>
        <v>0</v>
      </c>
      <c r="D25" s="36">
        <f>+'当年度'!D25-'前年度'!D25</f>
        <v>0</v>
      </c>
      <c r="E25" s="36">
        <f>+'当年度'!E25-'前年度'!E25</f>
        <v>0</v>
      </c>
      <c r="F25" s="36">
        <f>+'当年度'!F25-'前年度'!F25</f>
        <v>0</v>
      </c>
      <c r="G25" s="36">
        <f>+'当年度'!G25-'前年度'!G25</f>
        <v>12000</v>
      </c>
      <c r="H25" s="36">
        <f>+'当年度'!H25-'前年度'!H25</f>
        <v>0</v>
      </c>
      <c r="I25" s="36">
        <f>+'当年度'!I25-'前年度'!I25</f>
        <v>0</v>
      </c>
      <c r="J25" s="36">
        <f>+'当年度'!J25-'前年度'!J25</f>
        <v>0</v>
      </c>
      <c r="K25" s="36">
        <f>+'当年度'!K25-'前年度'!K25</f>
        <v>0</v>
      </c>
      <c r="L25" s="36">
        <f>+'当年度'!L25-'前年度'!L25</f>
        <v>12000</v>
      </c>
      <c r="M25" s="36">
        <f>+'当年度'!M25-'前年度'!M25</f>
        <v>167100</v>
      </c>
      <c r="N25" s="36">
        <f>+'当年度'!N25-'前年度'!N25</f>
        <v>0</v>
      </c>
      <c r="O25" s="36">
        <f>+'当年度'!O25-'前年度'!O25</f>
        <v>0</v>
      </c>
      <c r="P25" s="36">
        <f>+'当年度'!P25-'前年度'!P25</f>
        <v>0</v>
      </c>
      <c r="Q25" s="36">
        <f>+'当年度'!Q25-'前年度'!Q25</f>
        <v>167100</v>
      </c>
      <c r="R25" s="36">
        <f>+'当年度'!R25-'前年度'!R25</f>
        <v>0</v>
      </c>
      <c r="S25" s="36">
        <f>+'当年度'!S25-'前年度'!S25</f>
        <v>0</v>
      </c>
      <c r="T25" s="36">
        <f>+'当年度'!T25-'前年度'!T25</f>
        <v>0</v>
      </c>
      <c r="U25" s="36">
        <f>+'当年度'!U25-'前年度'!U25</f>
        <v>0</v>
      </c>
      <c r="V25" s="36">
        <f>+'当年度'!V25-'前年度'!V25</f>
        <v>0</v>
      </c>
      <c r="W25" s="36">
        <f>+'当年度'!W25-'前年度'!W25</f>
        <v>0</v>
      </c>
      <c r="X25" s="36">
        <f>+'当年度'!X25-'前年度'!X25</f>
        <v>0</v>
      </c>
      <c r="Y25" s="36">
        <f>+'当年度'!Y25-'前年度'!Y25</f>
        <v>0</v>
      </c>
      <c r="Z25" s="36">
        <f>+'当年度'!Z25-'前年度'!Z25</f>
        <v>0</v>
      </c>
      <c r="AA25" s="36">
        <f>+'当年度'!AA25-'前年度'!AA25</f>
        <v>0</v>
      </c>
      <c r="AB25" s="36">
        <f>+'当年度'!AB25-'前年度'!AB25</f>
        <v>0</v>
      </c>
      <c r="AC25" s="18">
        <f>+'当年度'!AC25-'前年度'!AC25</f>
        <v>0</v>
      </c>
      <c r="AD25" s="36">
        <f>+'当年度'!AD25-'前年度'!AD25</f>
        <v>0</v>
      </c>
      <c r="AE25" s="36">
        <f>+'当年度'!AE25-'前年度'!AE25</f>
        <v>135934</v>
      </c>
      <c r="AF25" s="36">
        <f>+'当年度'!AF25-'前年度'!AF25</f>
        <v>0</v>
      </c>
      <c r="AG25" s="36">
        <f>+'当年度'!AG25-'前年度'!AG25</f>
        <v>0</v>
      </c>
      <c r="AH25" s="36">
        <f>+'当年度'!AH25-'前年度'!AH25</f>
        <v>315034</v>
      </c>
    </row>
    <row r="26" spans="1:34" ht="21.75" customHeight="1">
      <c r="A26" s="50"/>
      <c r="B26" s="46" t="s">
        <v>37</v>
      </c>
      <c r="C26" s="36">
        <f>+'当年度'!C26-'前年度'!C26</f>
        <v>5900</v>
      </c>
      <c r="D26" s="36">
        <f>+'当年度'!D26-'前年度'!D26</f>
        <v>1200</v>
      </c>
      <c r="E26" s="36">
        <f>+'当年度'!E26-'前年度'!E26</f>
        <v>-19400</v>
      </c>
      <c r="F26" s="36">
        <f>+'当年度'!F26-'前年度'!F26</f>
        <v>0</v>
      </c>
      <c r="G26" s="36">
        <f>+'当年度'!G26-'前年度'!G26</f>
        <v>26200</v>
      </c>
      <c r="H26" s="36">
        <f>+'当年度'!H26-'前年度'!H26</f>
        <v>26200</v>
      </c>
      <c r="I26" s="36">
        <f>+'当年度'!I26-'前年度'!I26</f>
        <v>0</v>
      </c>
      <c r="J26" s="36">
        <f>+'当年度'!J26-'前年度'!J26</f>
        <v>0</v>
      </c>
      <c r="K26" s="36">
        <f>+'当年度'!K26-'前年度'!K26</f>
        <v>0</v>
      </c>
      <c r="L26" s="36">
        <f>+'当年度'!L26-'前年度'!L26</f>
        <v>0</v>
      </c>
      <c r="M26" s="36">
        <f>+'当年度'!M26-'前年度'!M26</f>
        <v>35300</v>
      </c>
      <c r="N26" s="36">
        <f>+'当年度'!N26-'前年度'!N26</f>
        <v>0</v>
      </c>
      <c r="O26" s="36">
        <f>+'当年度'!O26-'前年度'!O26</f>
        <v>21400</v>
      </c>
      <c r="P26" s="36">
        <f>+'当年度'!P26-'前年度'!P26</f>
        <v>0</v>
      </c>
      <c r="Q26" s="36">
        <f>+'当年度'!Q26-'前年度'!Q26</f>
        <v>0</v>
      </c>
      <c r="R26" s="36">
        <f>+'当年度'!R26-'前年度'!R26</f>
        <v>13900</v>
      </c>
      <c r="S26" s="36">
        <f>+'当年度'!S26-'前年度'!S26</f>
        <v>0</v>
      </c>
      <c r="T26" s="36">
        <f>+'当年度'!T26-'前年度'!T26</f>
        <v>0</v>
      </c>
      <c r="U26" s="36">
        <f>+'当年度'!U26-'前年度'!U26</f>
        <v>0</v>
      </c>
      <c r="V26" s="36">
        <f>+'当年度'!V26-'前年度'!V26</f>
        <v>0</v>
      </c>
      <c r="W26" s="36">
        <f>+'当年度'!W26-'前年度'!W26</f>
        <v>200000</v>
      </c>
      <c r="X26" s="36">
        <f>+'当年度'!X26-'前年度'!X26</f>
        <v>0</v>
      </c>
      <c r="Y26" s="36">
        <f>+'当年度'!Y26-'前年度'!Y26</f>
        <v>0</v>
      </c>
      <c r="Z26" s="36">
        <f>+'当年度'!Z26-'前年度'!Z26</f>
        <v>0</v>
      </c>
      <c r="AA26" s="36">
        <f>+'当年度'!AA26-'前年度'!AA26</f>
        <v>0</v>
      </c>
      <c r="AB26" s="36">
        <f>+'当年度'!AB26-'前年度'!AB26</f>
        <v>0</v>
      </c>
      <c r="AC26" s="17">
        <f>+'当年度'!AC26-'前年度'!AC26</f>
        <v>0</v>
      </c>
      <c r="AD26" s="36">
        <f>+'当年度'!AD26-'前年度'!AD26</f>
        <v>0</v>
      </c>
      <c r="AE26" s="36">
        <f>+'当年度'!AE26-'前年度'!AE26</f>
        <v>120000</v>
      </c>
      <c r="AF26" s="36">
        <f>+'当年度'!AF26-'前年度'!AF26</f>
        <v>0</v>
      </c>
      <c r="AG26" s="36">
        <f>+'当年度'!AG26-'前年度'!AG26</f>
        <v>0</v>
      </c>
      <c r="AH26" s="36">
        <f>+'当年度'!AH26-'前年度'!AH26</f>
        <v>368000</v>
      </c>
    </row>
    <row r="27" spans="1:34" ht="21.75" customHeight="1">
      <c r="A27" s="50"/>
      <c r="B27" s="45" t="s">
        <v>38</v>
      </c>
      <c r="C27" s="36">
        <f>+'当年度'!C27-'前年度'!C27</f>
        <v>1000</v>
      </c>
      <c r="D27" s="36">
        <f>+'当年度'!D27-'前年度'!D27</f>
        <v>900</v>
      </c>
      <c r="E27" s="36">
        <f>+'当年度'!E27-'前年度'!E27</f>
        <v>0</v>
      </c>
      <c r="F27" s="36">
        <f>+'当年度'!F27-'前年度'!F27</f>
        <v>-2100</v>
      </c>
      <c r="G27" s="36">
        <f>+'当年度'!G27-'前年度'!G27</f>
        <v>-76600</v>
      </c>
      <c r="H27" s="36">
        <f>+'当年度'!H27-'前年度'!H27</f>
        <v>12200</v>
      </c>
      <c r="I27" s="36">
        <f>+'当年度'!I27-'前年度'!I27</f>
        <v>0</v>
      </c>
      <c r="J27" s="36">
        <f>+'当年度'!J27-'前年度'!J27</f>
        <v>0</v>
      </c>
      <c r="K27" s="36">
        <f>+'当年度'!K27-'前年度'!K27</f>
        <v>0</v>
      </c>
      <c r="L27" s="36">
        <f>+'当年度'!L27-'前年度'!L27</f>
        <v>-88800</v>
      </c>
      <c r="M27" s="36">
        <f>+'当年度'!M27-'前年度'!M27</f>
        <v>-427400</v>
      </c>
      <c r="N27" s="36">
        <f>+'当年度'!N27-'前年度'!N27</f>
        <v>0</v>
      </c>
      <c r="O27" s="36">
        <f>+'当年度'!O27-'前年度'!O27</f>
        <v>0</v>
      </c>
      <c r="P27" s="36">
        <f>+'当年度'!P27-'前年度'!P27</f>
        <v>0</v>
      </c>
      <c r="Q27" s="36">
        <f>+'当年度'!Q27-'前年度'!Q27</f>
        <v>-397900</v>
      </c>
      <c r="R27" s="36">
        <f>+'当年度'!R27-'前年度'!R27</f>
        <v>-29500</v>
      </c>
      <c r="S27" s="36">
        <f>+'当年度'!S27-'前年度'!S27</f>
        <v>0</v>
      </c>
      <c r="T27" s="36">
        <f>+'当年度'!T27-'前年度'!T27</f>
        <v>0</v>
      </c>
      <c r="U27" s="36">
        <f>+'当年度'!U27-'前年度'!U27</f>
        <v>7200</v>
      </c>
      <c r="V27" s="36">
        <f>+'当年度'!V27-'前年度'!V27</f>
        <v>-321100</v>
      </c>
      <c r="W27" s="36">
        <f>+'当年度'!W27-'前年度'!W27</f>
        <v>0</v>
      </c>
      <c r="X27" s="36">
        <f>+'当年度'!X27-'前年度'!X27</f>
        <v>0</v>
      </c>
      <c r="Y27" s="36">
        <f>+'当年度'!Y27-'前年度'!Y27</f>
        <v>0</v>
      </c>
      <c r="Z27" s="36">
        <f>+'当年度'!Z27-'前年度'!Z27</f>
        <v>0</v>
      </c>
      <c r="AA27" s="36">
        <f>+'当年度'!AA27-'前年度'!AA27</f>
        <v>-6600</v>
      </c>
      <c r="AB27" s="36">
        <f>+'当年度'!AB27-'前年度'!AB27</f>
        <v>0</v>
      </c>
      <c r="AC27" s="18">
        <f>+'当年度'!AC27-'前年度'!AC27</f>
        <v>0</v>
      </c>
      <c r="AD27" s="36">
        <f>+'当年度'!AD27-'前年度'!AD27</f>
        <v>0</v>
      </c>
      <c r="AE27" s="36">
        <f>+'当年度'!AE27-'前年度'!AE27</f>
        <v>128200</v>
      </c>
      <c r="AF27" s="36">
        <f>+'当年度'!AF27-'前年度'!AF27</f>
        <v>0</v>
      </c>
      <c r="AG27" s="36">
        <f>+'当年度'!AG27-'前年度'!AG27</f>
        <v>0</v>
      </c>
      <c r="AH27" s="36">
        <f>+'当年度'!AH27-'前年度'!AH27</f>
        <v>-697400</v>
      </c>
    </row>
    <row r="28" spans="1:34" ht="21.75" customHeight="1">
      <c r="A28" s="50"/>
      <c r="B28" s="46" t="s">
        <v>39</v>
      </c>
      <c r="C28" s="36">
        <f>+'当年度'!C28-'前年度'!C28</f>
        <v>23900</v>
      </c>
      <c r="D28" s="36">
        <f>+'当年度'!D28-'前年度'!D28</f>
        <v>16900</v>
      </c>
      <c r="E28" s="36">
        <f>+'当年度'!E28-'前年度'!E28</f>
        <v>0</v>
      </c>
      <c r="F28" s="36">
        <f>+'当年度'!F28-'前年度'!F28</f>
        <v>5400</v>
      </c>
      <c r="G28" s="36">
        <f>+'当年度'!G28-'前年度'!G28</f>
        <v>27900</v>
      </c>
      <c r="H28" s="36">
        <f>+'当年度'!H28-'前年度'!H28</f>
        <v>21900</v>
      </c>
      <c r="I28" s="36">
        <f>+'当年度'!I28-'前年度'!I28</f>
        <v>6000</v>
      </c>
      <c r="J28" s="36">
        <f>+'当年度'!J28-'前年度'!J28</f>
        <v>0</v>
      </c>
      <c r="K28" s="36">
        <f>+'当年度'!K28-'前年度'!K28</f>
        <v>0</v>
      </c>
      <c r="L28" s="36">
        <f>+'当年度'!L28-'前年度'!L28</f>
        <v>0</v>
      </c>
      <c r="M28" s="36">
        <f>+'当年度'!M28-'前年度'!M28</f>
        <v>-3600</v>
      </c>
      <c r="N28" s="36">
        <f>+'当年度'!N28-'前年度'!N28</f>
        <v>0</v>
      </c>
      <c r="O28" s="36">
        <f>+'当年度'!O28-'前年度'!O28</f>
        <v>0</v>
      </c>
      <c r="P28" s="36">
        <f>+'当年度'!P28-'前年度'!P28</f>
        <v>-3600</v>
      </c>
      <c r="Q28" s="36">
        <f>+'当年度'!Q28-'前年度'!Q28</f>
        <v>0</v>
      </c>
      <c r="R28" s="36">
        <f>+'当年度'!R28-'前年度'!R28</f>
        <v>0</v>
      </c>
      <c r="S28" s="36">
        <f>+'当年度'!S28-'前年度'!S28</f>
        <v>0</v>
      </c>
      <c r="T28" s="36">
        <f>+'当年度'!T28-'前年度'!T28</f>
        <v>0</v>
      </c>
      <c r="U28" s="36">
        <f>+'当年度'!U28-'前年度'!U28</f>
        <v>0</v>
      </c>
      <c r="V28" s="36">
        <f>+'当年度'!V28-'前年度'!V28</f>
        <v>0</v>
      </c>
      <c r="W28" s="36">
        <f>+'当年度'!W28-'前年度'!W28</f>
        <v>0</v>
      </c>
      <c r="X28" s="36">
        <f>+'当年度'!X28-'前年度'!X28</f>
        <v>0</v>
      </c>
      <c r="Y28" s="36">
        <f>+'当年度'!Y28-'前年度'!Y28</f>
        <v>0</v>
      </c>
      <c r="Z28" s="36">
        <f>+'当年度'!Z28-'前年度'!Z28</f>
        <v>0</v>
      </c>
      <c r="AA28" s="36">
        <f>+'当年度'!AA28-'前年度'!AA28</f>
        <v>0</v>
      </c>
      <c r="AB28" s="36">
        <f>+'当年度'!AB28-'前年度'!AB28</f>
        <v>0</v>
      </c>
      <c r="AC28" s="17">
        <f>+'当年度'!AC28-'前年度'!AC28</f>
        <v>0</v>
      </c>
      <c r="AD28" s="36">
        <f>+'当年度'!AD28-'前年度'!AD28</f>
        <v>0</v>
      </c>
      <c r="AE28" s="36">
        <f>+'当年度'!AE28-'前年度'!AE28</f>
        <v>94400</v>
      </c>
      <c r="AF28" s="36">
        <f>+'当年度'!AF28-'前年度'!AF28</f>
        <v>0</v>
      </c>
      <c r="AG28" s="36">
        <f>+'当年度'!AG28-'前年度'!AG28</f>
        <v>0</v>
      </c>
      <c r="AH28" s="36">
        <f>+'当年度'!AH28-'前年度'!AH28</f>
        <v>148000</v>
      </c>
    </row>
    <row r="29" spans="1:34" ht="21.75" customHeight="1">
      <c r="A29" s="50"/>
      <c r="B29" s="46" t="s">
        <v>40</v>
      </c>
      <c r="C29" s="36">
        <f>+'当年度'!C29-'前年度'!C29</f>
        <v>-9700</v>
      </c>
      <c r="D29" s="36">
        <f>+'当年度'!D29-'前年度'!D29</f>
        <v>-6900</v>
      </c>
      <c r="E29" s="36">
        <f>+'当年度'!E29-'前年度'!E29</f>
        <v>0</v>
      </c>
      <c r="F29" s="36">
        <f>+'当年度'!F29-'前年度'!F29</f>
        <v>0</v>
      </c>
      <c r="G29" s="36">
        <f>+'当年度'!G29-'前年度'!G29</f>
        <v>0</v>
      </c>
      <c r="H29" s="36">
        <f>+'当年度'!H29-'前年度'!H29</f>
        <v>0</v>
      </c>
      <c r="I29" s="36">
        <f>+'当年度'!I29-'前年度'!I29</f>
        <v>0</v>
      </c>
      <c r="J29" s="36">
        <f>+'当年度'!J29-'前年度'!J29</f>
        <v>0</v>
      </c>
      <c r="K29" s="36">
        <f>+'当年度'!K29-'前年度'!K29</f>
        <v>0</v>
      </c>
      <c r="L29" s="36">
        <f>+'当年度'!L29-'前年度'!L29</f>
        <v>0</v>
      </c>
      <c r="M29" s="36">
        <f>+'当年度'!M29-'前年度'!M29</f>
        <v>-39800</v>
      </c>
      <c r="N29" s="36">
        <f>+'当年度'!N29-'前年度'!N29</f>
        <v>0</v>
      </c>
      <c r="O29" s="36">
        <f>+'当年度'!O29-'前年度'!O29</f>
        <v>0</v>
      </c>
      <c r="P29" s="36">
        <f>+'当年度'!P29-'前年度'!P29</f>
        <v>0</v>
      </c>
      <c r="Q29" s="36">
        <f>+'当年度'!Q29-'前年度'!Q29</f>
        <v>0</v>
      </c>
      <c r="R29" s="36">
        <f>+'当年度'!R29-'前年度'!R29</f>
        <v>-39800</v>
      </c>
      <c r="S29" s="36">
        <f>+'当年度'!S29-'前年度'!S29</f>
        <v>0</v>
      </c>
      <c r="T29" s="36">
        <f>+'当年度'!T29-'前年度'!T29</f>
        <v>0</v>
      </c>
      <c r="U29" s="36">
        <f>+'当年度'!U29-'前年度'!U29</f>
        <v>15000</v>
      </c>
      <c r="V29" s="36">
        <f>+'当年度'!V29-'前年度'!V29</f>
        <v>0</v>
      </c>
      <c r="W29" s="36">
        <f>+'当年度'!W29-'前年度'!W29</f>
        <v>0</v>
      </c>
      <c r="X29" s="36">
        <f>+'当年度'!X29-'前年度'!X29</f>
        <v>0</v>
      </c>
      <c r="Y29" s="36">
        <f>+'当年度'!Y29-'前年度'!Y29</f>
        <v>0</v>
      </c>
      <c r="Z29" s="36">
        <f>+'当年度'!Z29-'前年度'!Z29</f>
        <v>0</v>
      </c>
      <c r="AA29" s="36">
        <f>+'当年度'!AA29-'前年度'!AA29</f>
        <v>-8900</v>
      </c>
      <c r="AB29" s="36">
        <f>+'当年度'!AB29-'前年度'!AB29</f>
        <v>0</v>
      </c>
      <c r="AC29" s="17">
        <f>+'当年度'!AC29-'前年度'!AC29</f>
        <v>0</v>
      </c>
      <c r="AD29" s="36">
        <f>+'当年度'!AD29-'前年度'!AD29</f>
        <v>0</v>
      </c>
      <c r="AE29" s="36">
        <f>+'当年度'!AE29-'前年度'!AE29</f>
        <v>80200</v>
      </c>
      <c r="AF29" s="36">
        <f>+'当年度'!AF29-'前年度'!AF29</f>
        <v>0</v>
      </c>
      <c r="AG29" s="36">
        <f>+'当年度'!AG29-'前年度'!AG29</f>
        <v>0</v>
      </c>
      <c r="AH29" s="36">
        <f>+'当年度'!AH29-'前年度'!AH29</f>
        <v>36800</v>
      </c>
    </row>
    <row r="30" spans="1:34" ht="21.75" customHeight="1">
      <c r="A30" s="50"/>
      <c r="B30" s="46" t="s">
        <v>78</v>
      </c>
      <c r="C30" s="36">
        <f>+'当年度'!C30-'前年度'!C30</f>
        <v>0</v>
      </c>
      <c r="D30" s="36">
        <f>+'当年度'!D30-'前年度'!D30</f>
        <v>0</v>
      </c>
      <c r="E30" s="36">
        <f>+'当年度'!E30-'前年度'!E30</f>
        <v>22700</v>
      </c>
      <c r="F30" s="36">
        <f>+'当年度'!F30-'前年度'!F30</f>
        <v>7800</v>
      </c>
      <c r="G30" s="36">
        <f>+'当年度'!G30-'前年度'!G30</f>
        <v>0</v>
      </c>
      <c r="H30" s="36">
        <f>+'当年度'!H30-'前年度'!H30</f>
        <v>0</v>
      </c>
      <c r="I30" s="36">
        <f>+'当年度'!I30-'前年度'!I30</f>
        <v>0</v>
      </c>
      <c r="J30" s="36">
        <f>+'当年度'!J30-'前年度'!J30</f>
        <v>0</v>
      </c>
      <c r="K30" s="36">
        <f>+'当年度'!K30-'前年度'!K30</f>
        <v>0</v>
      </c>
      <c r="L30" s="36">
        <f>+'当年度'!L30-'前年度'!L30</f>
        <v>0</v>
      </c>
      <c r="M30" s="36">
        <f>+'当年度'!M30-'前年度'!M30</f>
        <v>-136500</v>
      </c>
      <c r="N30" s="36">
        <f>+'当年度'!N30-'前年度'!N30</f>
        <v>0</v>
      </c>
      <c r="O30" s="36">
        <f>+'当年度'!O30-'前年度'!O30</f>
        <v>0</v>
      </c>
      <c r="P30" s="36">
        <f>+'当年度'!P30-'前年度'!P30</f>
        <v>-21900</v>
      </c>
      <c r="Q30" s="36">
        <f>+'当年度'!Q30-'前年度'!Q30</f>
        <v>-114600</v>
      </c>
      <c r="R30" s="36">
        <f>+'当年度'!R30-'前年度'!R30</f>
        <v>0</v>
      </c>
      <c r="S30" s="36">
        <f>+'当年度'!S30-'前年度'!S30</f>
        <v>0</v>
      </c>
      <c r="T30" s="36">
        <f>+'当年度'!T30-'前年度'!T30</f>
        <v>0</v>
      </c>
      <c r="U30" s="36">
        <f>+'当年度'!U30-'前年度'!U30</f>
        <v>0</v>
      </c>
      <c r="V30" s="36">
        <f>+'当年度'!V30-'前年度'!V30</f>
        <v>-235000</v>
      </c>
      <c r="W30" s="36">
        <f>+'当年度'!W30-'前年度'!W30</f>
        <v>0</v>
      </c>
      <c r="X30" s="36">
        <f>+'当年度'!X30-'前年度'!X30</f>
        <v>0</v>
      </c>
      <c r="Y30" s="36">
        <f>+'当年度'!Y30-'前年度'!Y30</f>
        <v>0</v>
      </c>
      <c r="Z30" s="36">
        <f>+'当年度'!Z30-'前年度'!Z30</f>
        <v>0</v>
      </c>
      <c r="AA30" s="36">
        <f>+'当年度'!AA30-'前年度'!AA30</f>
        <v>0</v>
      </c>
      <c r="AB30" s="36">
        <f>+'当年度'!AB30-'前年度'!AB30</f>
        <v>0</v>
      </c>
      <c r="AC30" s="17">
        <f>+'当年度'!AC30-'前年度'!AC30</f>
        <v>0</v>
      </c>
      <c r="AD30" s="36">
        <f>+'当年度'!AD30-'前年度'!AD30</f>
        <v>0</v>
      </c>
      <c r="AE30" s="36">
        <f>+'当年度'!AE30-'前年度'!AE30</f>
        <v>135100</v>
      </c>
      <c r="AF30" s="36">
        <f>+'当年度'!AF30-'前年度'!AF30</f>
        <v>0</v>
      </c>
      <c r="AG30" s="36">
        <f>+'当年度'!AG30-'前年度'!AG30</f>
        <v>0</v>
      </c>
      <c r="AH30" s="36">
        <f>+'当年度'!AH30-'前年度'!AH30</f>
        <v>-205900</v>
      </c>
    </row>
    <row r="31" spans="1:34" ht="21.75" customHeight="1">
      <c r="A31" s="50"/>
      <c r="B31" s="45" t="s">
        <v>79</v>
      </c>
      <c r="C31" s="36">
        <f>+'当年度'!C31-'前年度'!C31</f>
        <v>14500</v>
      </c>
      <c r="D31" s="36">
        <f>+'当年度'!D31-'前年度'!D31</f>
        <v>7100</v>
      </c>
      <c r="E31" s="36">
        <f>+'当年度'!E31-'前年度'!E31</f>
        <v>4000</v>
      </c>
      <c r="F31" s="36">
        <f>+'当年度'!F31-'前年度'!F31</f>
        <v>8200</v>
      </c>
      <c r="G31" s="36">
        <f>+'当年度'!G31-'前年度'!G31</f>
        <v>0</v>
      </c>
      <c r="H31" s="36">
        <f>+'当年度'!H31-'前年度'!H31</f>
        <v>0</v>
      </c>
      <c r="I31" s="36">
        <f>+'当年度'!I31-'前年度'!I31</f>
        <v>0</v>
      </c>
      <c r="J31" s="36">
        <f>+'当年度'!J31-'前年度'!J31</f>
        <v>0</v>
      </c>
      <c r="K31" s="36">
        <f>+'当年度'!K31-'前年度'!K31</f>
        <v>0</v>
      </c>
      <c r="L31" s="36">
        <f>+'当年度'!L31-'前年度'!L31</f>
        <v>0</v>
      </c>
      <c r="M31" s="36">
        <f>+'当年度'!M31-'前年度'!M31</f>
        <v>-110400</v>
      </c>
      <c r="N31" s="36">
        <f>+'当年度'!N31-'前年度'!N31</f>
        <v>0</v>
      </c>
      <c r="O31" s="36">
        <f>+'当年度'!O31-'前年度'!O31</f>
        <v>0</v>
      </c>
      <c r="P31" s="36">
        <f>+'当年度'!P31-'前年度'!P31</f>
        <v>-2000</v>
      </c>
      <c r="Q31" s="36">
        <f>+'当年度'!Q31-'前年度'!Q31</f>
        <v>-108400</v>
      </c>
      <c r="R31" s="36">
        <f>+'当年度'!R31-'前年度'!R31</f>
        <v>0</v>
      </c>
      <c r="S31" s="36">
        <f>+'当年度'!S31-'前年度'!S31</f>
        <v>0</v>
      </c>
      <c r="T31" s="36">
        <f>+'当年度'!T31-'前年度'!T31</f>
        <v>0</v>
      </c>
      <c r="U31" s="36">
        <f>+'当年度'!U31-'前年度'!U31</f>
        <v>0</v>
      </c>
      <c r="V31" s="36">
        <f>+'当年度'!V31-'前年度'!V31</f>
        <v>19400</v>
      </c>
      <c r="W31" s="36">
        <f>+'当年度'!W31-'前年度'!W31</f>
        <v>0</v>
      </c>
      <c r="X31" s="36">
        <f>+'当年度'!X31-'前年度'!X31</f>
        <v>0</v>
      </c>
      <c r="Y31" s="36">
        <f>+'当年度'!Y31-'前年度'!Y31</f>
        <v>0</v>
      </c>
      <c r="Z31" s="36">
        <f>+'当年度'!Z31-'前年度'!Z31</f>
        <v>0</v>
      </c>
      <c r="AA31" s="36">
        <f>+'当年度'!AA31-'前年度'!AA31</f>
        <v>0</v>
      </c>
      <c r="AB31" s="36">
        <f>+'当年度'!AB31-'前年度'!AB31</f>
        <v>0</v>
      </c>
      <c r="AC31" s="18">
        <f>+'当年度'!AC31-'前年度'!AC31</f>
        <v>0</v>
      </c>
      <c r="AD31" s="36">
        <f>+'当年度'!AD31-'前年度'!AD31</f>
        <v>0</v>
      </c>
      <c r="AE31" s="36">
        <f>+'当年度'!AE31-'前年度'!AE31</f>
        <v>152900</v>
      </c>
      <c r="AF31" s="36">
        <f>+'当年度'!AF31-'前年度'!AF31</f>
        <v>0</v>
      </c>
      <c r="AG31" s="36">
        <f>+'当年度'!AG31-'前年度'!AG31</f>
        <v>0</v>
      </c>
      <c r="AH31" s="36">
        <f>+'当年度'!AH31-'前年度'!AH31</f>
        <v>88600</v>
      </c>
    </row>
    <row r="32" spans="1:34" ht="21.75" customHeight="1">
      <c r="A32" s="50"/>
      <c r="B32" s="45" t="s">
        <v>80</v>
      </c>
      <c r="C32" s="36">
        <f>+'当年度'!C32-'前年度'!C32</f>
        <v>0</v>
      </c>
      <c r="D32" s="36">
        <f>+'当年度'!D32-'前年度'!D32</f>
        <v>0</v>
      </c>
      <c r="E32" s="36">
        <f>+'当年度'!E32-'前年度'!E32</f>
        <v>0</v>
      </c>
      <c r="F32" s="36">
        <f>+'当年度'!F32-'前年度'!F32</f>
        <v>6700</v>
      </c>
      <c r="G32" s="36">
        <f>+'当年度'!G32-'前年度'!G32</f>
        <v>900</v>
      </c>
      <c r="H32" s="36">
        <f>+'当年度'!H32-'前年度'!H32</f>
        <v>900</v>
      </c>
      <c r="I32" s="36">
        <f>+'当年度'!I32-'前年度'!I32</f>
        <v>0</v>
      </c>
      <c r="J32" s="36">
        <f>+'当年度'!J32-'前年度'!J32</f>
        <v>0</v>
      </c>
      <c r="K32" s="36">
        <f>+'当年度'!K32-'前年度'!K32</f>
        <v>0</v>
      </c>
      <c r="L32" s="36">
        <f>+'当年度'!L32-'前年度'!L32</f>
        <v>0</v>
      </c>
      <c r="M32" s="36">
        <f>+'当年度'!M32-'前年度'!M32</f>
        <v>133600</v>
      </c>
      <c r="N32" s="36">
        <f>+'当年度'!N32-'前年度'!N32</f>
        <v>0</v>
      </c>
      <c r="O32" s="36">
        <f>+'当年度'!O32-'前年度'!O32</f>
        <v>0</v>
      </c>
      <c r="P32" s="36">
        <f>+'当年度'!P32-'前年度'!P32</f>
        <v>0</v>
      </c>
      <c r="Q32" s="36">
        <f>+'当年度'!Q32-'前年度'!Q32</f>
        <v>133600</v>
      </c>
      <c r="R32" s="36">
        <f>+'当年度'!R32-'前年度'!R32</f>
        <v>0</v>
      </c>
      <c r="S32" s="36">
        <f>+'当年度'!S32-'前年度'!S32</f>
        <v>0</v>
      </c>
      <c r="T32" s="36">
        <f>+'当年度'!T32-'前年度'!T32</f>
        <v>0</v>
      </c>
      <c r="U32" s="36">
        <f>+'当年度'!U32-'前年度'!U32</f>
        <v>0</v>
      </c>
      <c r="V32" s="36">
        <f>+'当年度'!V32-'前年度'!V32</f>
        <v>18300</v>
      </c>
      <c r="W32" s="36">
        <f>+'当年度'!W32-'前年度'!W32</f>
        <v>0</v>
      </c>
      <c r="X32" s="36">
        <f>+'当年度'!X32-'前年度'!X32</f>
        <v>0</v>
      </c>
      <c r="Y32" s="36">
        <f>+'当年度'!Y32-'前年度'!Y32</f>
        <v>0</v>
      </c>
      <c r="Z32" s="36">
        <f>+'当年度'!Z32-'前年度'!Z32</f>
        <v>0</v>
      </c>
      <c r="AA32" s="36">
        <f>+'当年度'!AA32-'前年度'!AA32</f>
        <v>0</v>
      </c>
      <c r="AB32" s="36">
        <f>+'当年度'!AB32-'前年度'!AB32</f>
        <v>0</v>
      </c>
      <c r="AC32" s="18">
        <f>+'当年度'!AC32-'前年度'!AC32</f>
        <v>0</v>
      </c>
      <c r="AD32" s="36">
        <f>+'当年度'!AD32-'前年度'!AD32</f>
        <v>0</v>
      </c>
      <c r="AE32" s="36">
        <f>+'当年度'!AE32-'前年度'!AE32</f>
        <v>165000</v>
      </c>
      <c r="AF32" s="36">
        <f>+'当年度'!AF32-'前年度'!AF32</f>
        <v>0</v>
      </c>
      <c r="AG32" s="36">
        <f>+'当年度'!AG32-'前年度'!AG32</f>
        <v>0</v>
      </c>
      <c r="AH32" s="36">
        <f>+'当年度'!AH32-'前年度'!AH32</f>
        <v>324500</v>
      </c>
    </row>
    <row r="33" spans="1:34" ht="21.75" customHeight="1">
      <c r="A33" s="50"/>
      <c r="B33" s="46" t="s">
        <v>41</v>
      </c>
      <c r="C33" s="36">
        <f>+'当年度'!C33-'前年度'!C33</f>
        <v>9300</v>
      </c>
      <c r="D33" s="36">
        <f>+'当年度'!D33-'前年度'!D33</f>
        <v>0</v>
      </c>
      <c r="E33" s="36">
        <f>+'当年度'!E33-'前年度'!E33</f>
        <v>0</v>
      </c>
      <c r="F33" s="36">
        <f>+'当年度'!F33-'前年度'!F33</f>
        <v>7300</v>
      </c>
      <c r="G33" s="36">
        <f>+'当年度'!G33-'前年度'!G33</f>
        <v>0</v>
      </c>
      <c r="H33" s="36">
        <f>+'当年度'!H33-'前年度'!H33</f>
        <v>0</v>
      </c>
      <c r="I33" s="36">
        <f>+'当年度'!I33-'前年度'!I33</f>
        <v>0</v>
      </c>
      <c r="J33" s="36">
        <f>+'当年度'!J33-'前年度'!J33</f>
        <v>0</v>
      </c>
      <c r="K33" s="36">
        <f>+'当年度'!K33-'前年度'!K33</f>
        <v>0</v>
      </c>
      <c r="L33" s="36">
        <f>+'当年度'!L33-'前年度'!L33</f>
        <v>0</v>
      </c>
      <c r="M33" s="36">
        <f>+'当年度'!M33-'前年度'!M33</f>
        <v>41500</v>
      </c>
      <c r="N33" s="36">
        <f>+'当年度'!N33-'前年度'!N33</f>
        <v>0</v>
      </c>
      <c r="O33" s="36">
        <f>+'当年度'!O33-'前年度'!O33</f>
        <v>43000</v>
      </c>
      <c r="P33" s="36">
        <f>+'当年度'!P33-'前年度'!P33</f>
        <v>-1500</v>
      </c>
      <c r="Q33" s="36">
        <f>+'当年度'!Q33-'前年度'!Q33</f>
        <v>0</v>
      </c>
      <c r="R33" s="36">
        <f>+'当年度'!R33-'前年度'!R33</f>
        <v>0</v>
      </c>
      <c r="S33" s="36">
        <f>+'当年度'!S33-'前年度'!S33</f>
        <v>0</v>
      </c>
      <c r="T33" s="36">
        <f>+'当年度'!T33-'前年度'!T33</f>
        <v>0</v>
      </c>
      <c r="U33" s="36">
        <f>+'当年度'!U33-'前年度'!U33</f>
        <v>22000</v>
      </c>
      <c r="V33" s="36">
        <f>+'当年度'!V33-'前年度'!V33</f>
        <v>0</v>
      </c>
      <c r="W33" s="36">
        <f>+'当年度'!W33-'前年度'!W33</f>
        <v>0</v>
      </c>
      <c r="X33" s="36">
        <f>+'当年度'!X33-'前年度'!X33</f>
        <v>0</v>
      </c>
      <c r="Y33" s="36">
        <f>+'当年度'!Y33-'前年度'!Y33</f>
        <v>0</v>
      </c>
      <c r="Z33" s="36">
        <f>+'当年度'!Z33-'前年度'!Z33</f>
        <v>0</v>
      </c>
      <c r="AA33" s="36">
        <f>+'当年度'!AA33-'前年度'!AA33</f>
        <v>0</v>
      </c>
      <c r="AB33" s="36">
        <f>+'当年度'!AB33-'前年度'!AB33</f>
        <v>0</v>
      </c>
      <c r="AC33" s="17">
        <f>+'当年度'!AC33-'前年度'!AC33</f>
        <v>0</v>
      </c>
      <c r="AD33" s="36">
        <f>+'当年度'!AD33-'前年度'!AD33</f>
        <v>0</v>
      </c>
      <c r="AE33" s="36">
        <f>+'当年度'!AE33-'前年度'!AE33</f>
        <v>79600</v>
      </c>
      <c r="AF33" s="36">
        <f>+'当年度'!AF33-'前年度'!AF33</f>
        <v>28000</v>
      </c>
      <c r="AG33" s="36">
        <f>+'当年度'!AG33-'前年度'!AG33</f>
        <v>0</v>
      </c>
      <c r="AH33" s="36">
        <f>+'当年度'!AH33-'前年度'!AH33</f>
        <v>187700</v>
      </c>
    </row>
    <row r="34" spans="1:34" ht="21.75" customHeight="1">
      <c r="A34" s="50"/>
      <c r="B34" s="45" t="s">
        <v>42</v>
      </c>
      <c r="C34" s="36">
        <f>+'当年度'!C34-'前年度'!C34</f>
        <v>91100</v>
      </c>
      <c r="D34" s="36">
        <f>+'当年度'!D34-'前年度'!D34</f>
        <v>-19300</v>
      </c>
      <c r="E34" s="36">
        <f>+'当年度'!E34-'前年度'!E34</f>
        <v>0</v>
      </c>
      <c r="F34" s="36">
        <f>+'当年度'!F34-'前年度'!F34</f>
        <v>3700</v>
      </c>
      <c r="G34" s="36">
        <f>+'当年度'!G34-'前年度'!G34</f>
        <v>0</v>
      </c>
      <c r="H34" s="36">
        <f>+'当年度'!H34-'前年度'!H34</f>
        <v>0</v>
      </c>
      <c r="I34" s="36">
        <f>+'当年度'!I34-'前年度'!I34</f>
        <v>0</v>
      </c>
      <c r="J34" s="36">
        <f>+'当年度'!J34-'前年度'!J34</f>
        <v>0</v>
      </c>
      <c r="K34" s="36">
        <f>+'当年度'!K34-'前年度'!K34</f>
        <v>0</v>
      </c>
      <c r="L34" s="36">
        <f>+'当年度'!L34-'前年度'!L34</f>
        <v>0</v>
      </c>
      <c r="M34" s="36">
        <f>+'当年度'!M34-'前年度'!M34</f>
        <v>-78500</v>
      </c>
      <c r="N34" s="36">
        <f>+'当年度'!N34-'前年度'!N34</f>
        <v>0</v>
      </c>
      <c r="O34" s="36">
        <f>+'当年度'!O34-'前年度'!O34</f>
        <v>0</v>
      </c>
      <c r="P34" s="36">
        <f>+'当年度'!P34-'前年度'!P34</f>
        <v>-5600</v>
      </c>
      <c r="Q34" s="36">
        <f>+'当年度'!Q34-'前年度'!Q34</f>
        <v>-72900</v>
      </c>
      <c r="R34" s="36">
        <f>+'当年度'!R34-'前年度'!R34</f>
        <v>0</v>
      </c>
      <c r="S34" s="36">
        <f>+'当年度'!S34-'前年度'!S34</f>
        <v>0</v>
      </c>
      <c r="T34" s="36">
        <f>+'当年度'!T34-'前年度'!T34</f>
        <v>0</v>
      </c>
      <c r="U34" s="36">
        <f>+'当年度'!U34-'前年度'!U34</f>
        <v>-3300</v>
      </c>
      <c r="V34" s="36">
        <f>+'当年度'!V34-'前年度'!V34</f>
        <v>0</v>
      </c>
      <c r="W34" s="36">
        <f>+'当年度'!W34-'前年度'!W34</f>
        <v>0</v>
      </c>
      <c r="X34" s="36">
        <f>+'当年度'!X34-'前年度'!X34</f>
        <v>0</v>
      </c>
      <c r="Y34" s="36">
        <f>+'当年度'!Y34-'前年度'!Y34</f>
        <v>0</v>
      </c>
      <c r="Z34" s="36">
        <f>+'当年度'!Z34-'前年度'!Z34</f>
        <v>0</v>
      </c>
      <c r="AA34" s="36">
        <f>+'当年度'!AA34-'前年度'!AA34</f>
        <v>0</v>
      </c>
      <c r="AB34" s="36">
        <f>+'当年度'!AB34-'前年度'!AB34</f>
        <v>0</v>
      </c>
      <c r="AC34" s="18">
        <f>+'当年度'!AC34-'前年度'!AC34</f>
        <v>0</v>
      </c>
      <c r="AD34" s="36">
        <f>+'当年度'!AD34-'前年度'!AD34</f>
        <v>0</v>
      </c>
      <c r="AE34" s="36">
        <f>+'当年度'!AE34-'前年度'!AE34</f>
        <v>123900</v>
      </c>
      <c r="AF34" s="36">
        <f>+'当年度'!AF34-'前年度'!AF34</f>
        <v>0</v>
      </c>
      <c r="AG34" s="36">
        <f>+'当年度'!AG34-'前年度'!AG34</f>
        <v>0</v>
      </c>
      <c r="AH34" s="36">
        <f>+'当年度'!AH34-'前年度'!AH34</f>
        <v>136900</v>
      </c>
    </row>
    <row r="35" spans="1:34" ht="21.75" customHeight="1">
      <c r="A35" s="50"/>
      <c r="B35" s="48" t="s">
        <v>43</v>
      </c>
      <c r="C35" s="38">
        <f>+'当年度'!C35-'前年度'!C35</f>
        <v>-476000</v>
      </c>
      <c r="D35" s="38">
        <f>+'当年度'!D35-'前年度'!D35</f>
        <v>-411010</v>
      </c>
      <c r="E35" s="38">
        <f>+'当年度'!E35-'前年度'!E35</f>
        <v>-303700</v>
      </c>
      <c r="F35" s="38">
        <f>+'当年度'!F35-'前年度'!F35</f>
        <v>91000</v>
      </c>
      <c r="G35" s="38">
        <f>+'当年度'!G35-'前年度'!G35</f>
        <v>525100</v>
      </c>
      <c r="H35" s="38">
        <f>+'当年度'!H35-'前年度'!H35</f>
        <v>240400</v>
      </c>
      <c r="I35" s="38">
        <f>+'当年度'!I35-'前年度'!I35</f>
        <v>-15000</v>
      </c>
      <c r="J35" s="38">
        <f>+'当年度'!J35-'前年度'!J35</f>
        <v>71600</v>
      </c>
      <c r="K35" s="38">
        <f>+'当年度'!K35-'前年度'!K35</f>
        <v>184600</v>
      </c>
      <c r="L35" s="38">
        <f>+'当年度'!L35-'前年度'!L35</f>
        <v>43500</v>
      </c>
      <c r="M35" s="38">
        <f>+'当年度'!M35-'前年度'!M35</f>
        <v>-16431300</v>
      </c>
      <c r="N35" s="38">
        <f>+'当年度'!N35-'前年度'!N35</f>
        <v>0</v>
      </c>
      <c r="O35" s="38">
        <f>+'当年度'!O35-'前年度'!O35</f>
        <v>-102900</v>
      </c>
      <c r="P35" s="38">
        <f>+'当年度'!P35-'前年度'!P35</f>
        <v>254300</v>
      </c>
      <c r="Q35" s="38">
        <f>+'当年度'!Q35-'前年度'!Q35</f>
        <v>-12437400</v>
      </c>
      <c r="R35" s="38">
        <f>+'当年度'!R35-'前年度'!R35</f>
        <v>157300</v>
      </c>
      <c r="S35" s="38">
        <f>+'当年度'!S35-'前年度'!S35</f>
        <v>-100100</v>
      </c>
      <c r="T35" s="38">
        <f>+'当年度'!T35-'前年度'!T35</f>
        <v>-100300</v>
      </c>
      <c r="U35" s="38">
        <f>+'当年度'!U35-'前年度'!U35</f>
        <v>-205800</v>
      </c>
      <c r="V35" s="38">
        <f>+'当年度'!V35-'前年度'!V35</f>
        <v>58500</v>
      </c>
      <c r="W35" s="38">
        <f>+'当年度'!W35-'前年度'!W35</f>
        <v>0</v>
      </c>
      <c r="X35" s="38">
        <f>+'当年度'!X35-'前年度'!X35</f>
        <v>448100</v>
      </c>
      <c r="Y35" s="38">
        <f>+'当年度'!Y35-'前年度'!Y35</f>
        <v>-1400900</v>
      </c>
      <c r="Z35" s="38">
        <f>+'当年度'!Z35-'前年度'!Z35</f>
        <v>-19300</v>
      </c>
      <c r="AA35" s="38">
        <f>+'当年度'!AA35-'前年度'!AA35</f>
        <v>-26700</v>
      </c>
      <c r="AB35" s="38">
        <f>+'当年度'!AB35-'前年度'!AB35</f>
        <v>112600</v>
      </c>
      <c r="AC35" s="7">
        <f>SUM(AC6:AC19)</f>
        <v>2096600</v>
      </c>
      <c r="AD35" s="38">
        <f>+'当年度'!AD35-'前年度'!AD35</f>
        <v>0</v>
      </c>
      <c r="AE35" s="38">
        <f>+'当年度'!AE35-'前年度'!AE35</f>
        <v>7708089</v>
      </c>
      <c r="AF35" s="38">
        <f>+'当年度'!AF35-'前年度'!AF35</f>
        <v>-28000</v>
      </c>
      <c r="AG35" s="38">
        <f>+'当年度'!AG35-'前年度'!AG35</f>
        <v>-195500</v>
      </c>
      <c r="AH35" s="38">
        <f>+'当年度'!AH35-'前年度'!AH35</f>
        <v>-8047211</v>
      </c>
    </row>
    <row r="36" spans="1:34" ht="21.75" customHeight="1">
      <c r="A36" s="50"/>
      <c r="B36" s="48" t="s">
        <v>44</v>
      </c>
      <c r="C36" s="38">
        <f>+'当年度'!C36-'前年度'!C36</f>
        <v>147200</v>
      </c>
      <c r="D36" s="38">
        <f>+'当年度'!D36-'前年度'!D36</f>
        <v>-100</v>
      </c>
      <c r="E36" s="38">
        <f>+'当年度'!E36-'前年度'!E36</f>
        <v>7300</v>
      </c>
      <c r="F36" s="38">
        <f>+'当年度'!F36-'前年度'!F36</f>
        <v>31800</v>
      </c>
      <c r="G36" s="38">
        <f>+'当年度'!G36-'前年度'!G36</f>
        <v>307900</v>
      </c>
      <c r="H36" s="38">
        <f>+'当年度'!H36-'前年度'!H36</f>
        <v>230800</v>
      </c>
      <c r="I36" s="38">
        <f>+'当年度'!I36-'前年度'!I36</f>
        <v>56400</v>
      </c>
      <c r="J36" s="38">
        <f>+'当年度'!J36-'前年度'!J36</f>
        <v>0</v>
      </c>
      <c r="K36" s="38">
        <f>+'当年度'!K36-'前年度'!K36</f>
        <v>24500</v>
      </c>
      <c r="L36" s="38">
        <f>+'当年度'!L36-'前年度'!L36</f>
        <v>-3800</v>
      </c>
      <c r="M36" s="38">
        <f>+'当年度'!M36-'前年度'!M36</f>
        <v>-405300</v>
      </c>
      <c r="N36" s="38">
        <f>+'当年度'!N36-'前年度'!N36</f>
        <v>0</v>
      </c>
      <c r="O36" s="38">
        <f>+'当年度'!O36-'前年度'!O36</f>
        <v>71800</v>
      </c>
      <c r="P36" s="38">
        <f>+'当年度'!P36-'前年度'!P36</f>
        <v>-34600</v>
      </c>
      <c r="Q36" s="38">
        <f>+'当年度'!Q36-'前年度'!Q36</f>
        <v>-393100</v>
      </c>
      <c r="R36" s="38">
        <f>+'当年度'!R36-'前年度'!R36</f>
        <v>-49400</v>
      </c>
      <c r="S36" s="38">
        <f>+'当年度'!S36-'前年度'!S36</f>
        <v>0</v>
      </c>
      <c r="T36" s="38">
        <f>+'当年度'!T36-'前年度'!T36</f>
        <v>0</v>
      </c>
      <c r="U36" s="38">
        <f>+'当年度'!U36-'前年度'!U36</f>
        <v>40900</v>
      </c>
      <c r="V36" s="38">
        <f>+'当年度'!V36-'前年度'!V36</f>
        <v>-518400</v>
      </c>
      <c r="W36" s="38">
        <f>+'当年度'!W36-'前年度'!W36</f>
        <v>200000</v>
      </c>
      <c r="X36" s="38">
        <f>+'当年度'!X36-'前年度'!X36</f>
        <v>0</v>
      </c>
      <c r="Y36" s="38">
        <f>+'当年度'!Y36-'前年度'!Y36</f>
        <v>0</v>
      </c>
      <c r="Z36" s="38">
        <f>+'当年度'!Z36-'前年度'!Z36</f>
        <v>0</v>
      </c>
      <c r="AA36" s="38">
        <f>+'当年度'!AA36-'前年度'!AA36</f>
        <v>-6700</v>
      </c>
      <c r="AB36" s="38">
        <f>+'当年度'!AB36-'前年度'!AB36</f>
        <v>0</v>
      </c>
      <c r="AC36" s="7">
        <f>SUM(AC20:AC34)</f>
        <v>0</v>
      </c>
      <c r="AD36" s="38">
        <f>+'当年度'!AD36-'前年度'!AD36</f>
        <v>0</v>
      </c>
      <c r="AE36" s="38">
        <f>+'当年度'!AE36-'前年度'!AE36</f>
        <v>1465034</v>
      </c>
      <c r="AF36" s="38">
        <f>+'当年度'!AF36-'前年度'!AF36</f>
        <v>28000</v>
      </c>
      <c r="AG36" s="38">
        <f>+'当年度'!AG36-'前年度'!AG36</f>
        <v>39300</v>
      </c>
      <c r="AH36" s="38">
        <f>+'当年度'!AH36-'前年度'!AH36</f>
        <v>1337034</v>
      </c>
    </row>
    <row r="37" spans="1:34" ht="21.75" customHeight="1">
      <c r="A37" s="50"/>
      <c r="B37" s="48" t="s">
        <v>45</v>
      </c>
      <c r="C37" s="38">
        <f>+'当年度'!C37-'前年度'!C37</f>
        <v>-328800</v>
      </c>
      <c r="D37" s="38">
        <f>+'当年度'!D37-'前年度'!D37</f>
        <v>-411110</v>
      </c>
      <c r="E37" s="38">
        <f>+'当年度'!E37-'前年度'!E37</f>
        <v>-296400</v>
      </c>
      <c r="F37" s="38">
        <f>+'当年度'!F37-'前年度'!F37</f>
        <v>122800</v>
      </c>
      <c r="G37" s="38">
        <f>+'当年度'!G37-'前年度'!G37</f>
        <v>833000</v>
      </c>
      <c r="H37" s="38">
        <f>+'当年度'!H37-'前年度'!H37</f>
        <v>471200</v>
      </c>
      <c r="I37" s="38">
        <f>+'当年度'!I37-'前年度'!I37</f>
        <v>41400</v>
      </c>
      <c r="J37" s="38">
        <f>+'当年度'!J37-'前年度'!J37</f>
        <v>71600</v>
      </c>
      <c r="K37" s="38">
        <f>+'当年度'!K37-'前年度'!K37</f>
        <v>209100</v>
      </c>
      <c r="L37" s="38">
        <f>+'当年度'!L37-'前年度'!L37</f>
        <v>39700</v>
      </c>
      <c r="M37" s="38">
        <f>+'当年度'!M37-'前年度'!M37</f>
        <v>-16836600</v>
      </c>
      <c r="N37" s="38">
        <f>+'当年度'!N37-'前年度'!N37</f>
        <v>0</v>
      </c>
      <c r="O37" s="38">
        <f>+'当年度'!O37-'前年度'!O37</f>
        <v>-31100</v>
      </c>
      <c r="P37" s="38">
        <f>+'当年度'!P37-'前年度'!P37</f>
        <v>219700</v>
      </c>
      <c r="Q37" s="38">
        <f>+'当年度'!Q37-'前年度'!Q37</f>
        <v>-12830500</v>
      </c>
      <c r="R37" s="38">
        <f>+'当年度'!R37-'前年度'!R37</f>
        <v>107900</v>
      </c>
      <c r="S37" s="38">
        <f>+'当年度'!S37-'前年度'!S37</f>
        <v>-100100</v>
      </c>
      <c r="T37" s="38">
        <f>+'当年度'!T37-'前年度'!T37</f>
        <v>-100300</v>
      </c>
      <c r="U37" s="38">
        <f>+'当年度'!U37-'前年度'!U37</f>
        <v>-164900</v>
      </c>
      <c r="V37" s="38">
        <f>+'当年度'!V37-'前年度'!V37</f>
        <v>-459900</v>
      </c>
      <c r="W37" s="38">
        <f>+'当年度'!W37-'前年度'!W37</f>
        <v>200000</v>
      </c>
      <c r="X37" s="38">
        <f>+'当年度'!X37-'前年度'!X37</f>
        <v>448100</v>
      </c>
      <c r="Y37" s="38">
        <f>+'当年度'!Y37-'前年度'!Y37</f>
        <v>-1400900</v>
      </c>
      <c r="Z37" s="38">
        <f>+'当年度'!Z37-'前年度'!Z37</f>
        <v>-19300</v>
      </c>
      <c r="AA37" s="38">
        <f>+'当年度'!AA37-'前年度'!AA37</f>
        <v>-33400</v>
      </c>
      <c r="AB37" s="38">
        <f>+'当年度'!AB37-'前年度'!AB37</f>
        <v>112600</v>
      </c>
      <c r="AC37" s="7">
        <f>AC35+AC36</f>
        <v>2096600</v>
      </c>
      <c r="AD37" s="38">
        <f>+'当年度'!AD37-'前年度'!AD37</f>
        <v>0</v>
      </c>
      <c r="AE37" s="38">
        <f>+'当年度'!AE37-'前年度'!AE37</f>
        <v>9173123</v>
      </c>
      <c r="AF37" s="38">
        <f>+'当年度'!AF37-'前年度'!AF37</f>
        <v>0</v>
      </c>
      <c r="AG37" s="38">
        <f>+'当年度'!AG37-'前年度'!AG37</f>
        <v>-156200</v>
      </c>
      <c r="AH37" s="38">
        <f>+'当年度'!AH37-'前年度'!AH37</f>
        <v>-6710177</v>
      </c>
    </row>
  </sheetData>
  <mergeCells count="1">
    <mergeCell ref="R4:R5"/>
  </mergeCells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4" r:id="rId1"/>
  <headerFooter alignWithMargins="0">
    <oddHeader>&amp;L&amp;"ＭＳ ゴシック,標準"&amp;24１５　地方債発行高の状況（対前年度増減額）</oddHeader>
  </headerFooter>
  <colBreaks count="2" manualBreakCount="2">
    <brk id="13" min="1" max="37" man="1"/>
    <brk id="24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view="pageBreakPreview" zoomScale="60" zoomScaleNormal="70" workbookViewId="0" topLeftCell="A1">
      <pane xSplit="2" ySplit="5" topLeftCell="X18" activePane="bottomRight" state="frozen"/>
      <selection pane="topLeft" activeCell="S6" sqref="S6"/>
      <selection pane="topRight" activeCell="S6" sqref="S6"/>
      <selection pane="bottomLeft" activeCell="S6" sqref="S6"/>
      <selection pane="bottomRight" activeCell="AD43" sqref="AD43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41015625" style="0" bestFit="1" customWidth="1"/>
    <col min="8" max="13" width="12.66015625" style="0" customWidth="1"/>
    <col min="14" max="14" width="12.91015625" style="0" customWidth="1"/>
    <col min="15" max="34" width="12.66015625" style="0" customWidth="1"/>
  </cols>
  <sheetData>
    <row r="1" ht="17.25">
      <c r="B1" s="39" t="s">
        <v>51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1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1</v>
      </c>
      <c r="Y2" s="26"/>
      <c r="Z2" s="2"/>
      <c r="AA2" s="26"/>
      <c r="AB2" s="2"/>
      <c r="AC2" s="2"/>
      <c r="AD2" s="2"/>
      <c r="AE2" s="2"/>
      <c r="AF2" s="26"/>
      <c r="AG2" s="2"/>
      <c r="AH2" s="26" t="s">
        <v>1</v>
      </c>
    </row>
    <row r="3" spans="1:34" ht="17.25">
      <c r="A3" s="50"/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1:34" ht="17.25">
      <c r="A4" s="50"/>
      <c r="B4" s="42"/>
      <c r="C4" s="10" t="s">
        <v>2</v>
      </c>
      <c r="D4" s="9" t="s">
        <v>57</v>
      </c>
      <c r="E4" s="10" t="s">
        <v>4</v>
      </c>
      <c r="F4" s="20" t="s">
        <v>7</v>
      </c>
      <c r="G4" s="10" t="s">
        <v>81</v>
      </c>
      <c r="H4" s="55"/>
      <c r="I4" s="56"/>
      <c r="J4" s="56"/>
      <c r="K4" s="56"/>
      <c r="L4" s="56" t="s">
        <v>89</v>
      </c>
      <c r="M4" s="10" t="s">
        <v>3</v>
      </c>
      <c r="N4" s="8" t="s">
        <v>69</v>
      </c>
      <c r="O4" s="8"/>
      <c r="P4" s="9"/>
      <c r="Q4" s="9"/>
      <c r="R4" s="70" t="s">
        <v>92</v>
      </c>
      <c r="S4" s="9"/>
      <c r="T4" s="9"/>
      <c r="U4" s="10" t="s">
        <v>5</v>
      </c>
      <c r="V4" s="20" t="s">
        <v>9</v>
      </c>
      <c r="W4" s="10" t="s">
        <v>6</v>
      </c>
      <c r="X4" s="20" t="s">
        <v>86</v>
      </c>
      <c r="Y4" s="20" t="s">
        <v>88</v>
      </c>
      <c r="Z4" s="10" t="s">
        <v>73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60</v>
      </c>
      <c r="AF4" s="10" t="s">
        <v>13</v>
      </c>
      <c r="AG4" s="10" t="s">
        <v>14</v>
      </c>
      <c r="AH4" s="10" t="s">
        <v>15</v>
      </c>
    </row>
    <row r="5" spans="1:34" ht="17.25">
      <c r="A5" s="50"/>
      <c r="B5" s="43"/>
      <c r="C5" s="12" t="s">
        <v>16</v>
      </c>
      <c r="D5" s="29" t="s">
        <v>56</v>
      </c>
      <c r="E5" s="12" t="s">
        <v>17</v>
      </c>
      <c r="F5" s="21" t="s">
        <v>16</v>
      </c>
      <c r="G5" s="12" t="s">
        <v>83</v>
      </c>
      <c r="H5" s="12" t="s">
        <v>84</v>
      </c>
      <c r="I5" s="21" t="s">
        <v>61</v>
      </c>
      <c r="J5" s="21" t="s">
        <v>8</v>
      </c>
      <c r="K5" s="12" t="s">
        <v>85</v>
      </c>
      <c r="L5" s="62" t="s">
        <v>90</v>
      </c>
      <c r="M5" s="12" t="s">
        <v>16</v>
      </c>
      <c r="N5" s="12" t="s">
        <v>71</v>
      </c>
      <c r="O5" s="12" t="s">
        <v>63</v>
      </c>
      <c r="P5" s="12" t="s">
        <v>67</v>
      </c>
      <c r="Q5" s="12" t="s">
        <v>65</v>
      </c>
      <c r="R5" s="71"/>
      <c r="S5" s="12" t="s">
        <v>93</v>
      </c>
      <c r="T5" s="12" t="s">
        <v>72</v>
      </c>
      <c r="U5" s="12" t="s">
        <v>16</v>
      </c>
      <c r="V5" s="21" t="s">
        <v>16</v>
      </c>
      <c r="W5" s="12" t="s">
        <v>18</v>
      </c>
      <c r="X5" s="21" t="s">
        <v>87</v>
      </c>
      <c r="Y5" s="21"/>
      <c r="Z5" s="12" t="s">
        <v>74</v>
      </c>
      <c r="AA5" s="11"/>
      <c r="AB5" s="11"/>
      <c r="AC5" s="63" t="s">
        <v>91</v>
      </c>
      <c r="AD5" s="11"/>
      <c r="AE5" s="11"/>
      <c r="AF5" s="12" t="s">
        <v>19</v>
      </c>
      <c r="AG5" s="11"/>
      <c r="AH5" s="11"/>
    </row>
    <row r="6" spans="1:34" ht="21.75" customHeight="1">
      <c r="A6" s="50"/>
      <c r="B6" s="44" t="s">
        <v>20</v>
      </c>
      <c r="C6" s="22">
        <f>IF(AND('当年度'!C6=0,'前年度'!C6=0),"",IF('前年度'!C6=0,"皆増",IF('当年度'!C6=0,"皆減",ROUND('増減額'!C6/'前年度'!C6*100,1))))</f>
        <v>-22.6</v>
      </c>
      <c r="D6" s="22">
        <f>IF(AND('当年度'!D6=0,'前年度'!D6=0),"",IF('前年度'!D6=0,"皆増",IF('当年度'!D6=0,"皆減",ROUND('増減額'!D6/'前年度'!D6*100,1))))</f>
        <v>-35</v>
      </c>
      <c r="E6" s="22">
        <f>IF(AND('当年度'!E6=0,'前年度'!E6=0),"",IF('前年度'!E6=0,"皆増",IF('当年度'!E6=0,"皆減",ROUND('増減額'!E6/'前年度'!E6*100,1))))</f>
        <v>127.5</v>
      </c>
      <c r="F6" s="22">
        <f>IF(AND('当年度'!F6=0,'前年度'!F6=0),"",IF('前年度'!F6=0,"皆増",IF('当年度'!F6=0,"皆減",ROUND('増減額'!F6/'前年度'!F6*100,1))))</f>
        <v>328.1</v>
      </c>
      <c r="G6" s="22">
        <f>IF(AND('当年度'!G6=0,'前年度'!G6=0),"",IF('前年度'!G6=0,"皆増",IF('当年度'!G6=0,"皆減",ROUND('増減額'!G6/'前年度'!G6*100,1))))</f>
        <v>-86.8</v>
      </c>
      <c r="H6" s="22" t="str">
        <f>IF(AND('当年度'!H6=0,'前年度'!H6=0),"",IF('前年度'!H6=0,"皆増",IF('当年度'!H6=0,"皆減",ROUND('増減額'!H6/'前年度'!H6*100,1))))</f>
        <v>皆減</v>
      </c>
      <c r="I6" s="22">
        <f>IF(AND('当年度'!I6=0,'前年度'!I6=0),"",IF('前年度'!I6=0,"皆増",IF('当年度'!I6=0,"皆減",ROUND('増減額'!I6/'前年度'!I6*100,1))))</f>
      </c>
      <c r="J6" s="22">
        <f>IF(AND('当年度'!J6=0,'前年度'!J6=0),"",IF('前年度'!J6=0,"皆増",IF('当年度'!J6=0,"皆減",ROUND('増減額'!J6/'前年度'!J6*100,1))))</f>
        <v>21.3</v>
      </c>
      <c r="K6" s="22">
        <f>IF(AND('当年度'!K6=0,'前年度'!K6=0),"",IF('前年度'!K6=0,"皆増",IF('当年度'!K6=0,"皆減",ROUND('増減額'!K6/'前年度'!K6*100,1))))</f>
        <v>-10.6</v>
      </c>
      <c r="L6" s="22">
        <f>IF(AND('当年度'!L6=0,'前年度'!L6=0),"",IF('前年度'!L6=0,"皆増",IF('当年度'!L6=0,"皆減",ROUND('増減額'!L6/'前年度'!L6*100,1))))</f>
      </c>
      <c r="M6" s="22">
        <f>IF(AND('当年度'!M6=0,'前年度'!M6=0),"",IF('前年度'!M6=0,"皆増",IF('当年度'!M6=0,"皆減",ROUND('増減額'!M6/'前年度'!M6*100,1))))</f>
        <v>-73.6</v>
      </c>
      <c r="N6" s="22">
        <f>IF(AND('当年度'!N6=0,'前年度'!N6=0),"",IF('前年度'!N6=0,"皆増",IF('当年度'!N6=0,"皆減",ROUND('増減額'!N6/'前年度'!N6*100,1))))</f>
      </c>
      <c r="O6" s="22">
        <f>IF(AND('当年度'!O6=0,'前年度'!O6=0),"",IF('前年度'!O6=0,"皆増",IF('当年度'!O6=0,"皆減",ROUND('増減額'!O6/'前年度'!O6*100,1))))</f>
        <v>-16.9</v>
      </c>
      <c r="P6" s="22">
        <f>IF(AND('当年度'!P6=0,'前年度'!P6=0),"",IF('前年度'!P6=0,"皆増",IF('当年度'!P6=0,"皆減",ROUND('増減額'!P6/'前年度'!P6*100,1))))</f>
      </c>
      <c r="Q6" s="22">
        <f>IF(AND('当年度'!Q6=0,'前年度'!Q6=0),"",IF('前年度'!Q6=0,"皆増",IF('当年度'!Q6=0,"皆減",ROUND('増減額'!Q6/'前年度'!Q6*100,1))))</f>
        <v>-78.4</v>
      </c>
      <c r="R6" s="22">
        <f>IF(AND('当年度'!R6=0,'前年度'!R6=0),"",IF('前年度'!R6=0,"皆増",IF('当年度'!R6=0,"皆減",ROUND('増減額'!R6/'前年度'!R6*100,1))))</f>
        <v>-16.8</v>
      </c>
      <c r="S6" s="22">
        <f>IF(AND('当年度'!S6=0,'前年度'!S6=0),"",IF('前年度'!S6=0,"皆増",IF('当年度'!S6=0,"皆減",ROUND('増減額'!S6/'前年度'!S6*100,1))))</f>
      </c>
      <c r="T6" s="22">
        <f>IF(AND('当年度'!T6=0,'前年度'!T6=0),"",IF('前年度'!T6=0,"皆増",IF('当年度'!T6=0,"皆減",ROUND('増減額'!T6/'前年度'!T6*100,1))))</f>
      </c>
      <c r="U6" s="22" t="str">
        <f>IF(AND('当年度'!U6=0,'前年度'!U6=0),"",IF('前年度'!U6=0,"皆増",IF('当年度'!U6=0,"皆減",ROUND('増減額'!U6/'前年度'!U6*100,1))))</f>
        <v>皆減</v>
      </c>
      <c r="V6" s="22">
        <f>IF(AND('当年度'!V6=0,'前年度'!V6=0),"",IF('前年度'!V6=0,"皆増",IF('当年度'!V6=0,"皆減",ROUND('増減額'!V6/'前年度'!V6*100,1))))</f>
        <v>-81.1</v>
      </c>
      <c r="W6" s="22">
        <f>IF(AND('当年度'!W6=0,'前年度'!W6=0),"",IF('前年度'!W6=0,"皆増",IF('当年度'!W6=0,"皆減",ROUND('増減額'!W6/'前年度'!W6*100,1))))</f>
      </c>
      <c r="X6" s="22">
        <f>IF(AND('当年度'!X6=0,'前年度'!X6=0),"",IF('前年度'!X6=0,"皆増",IF('当年度'!X6=0,"皆減",ROUND('増減額'!X6/'前年度'!X6*100,1))))</f>
      </c>
      <c r="Y6" s="22">
        <f>IF(AND('当年度'!Y6=0,'前年度'!Y6=0),"",IF('前年度'!Y6=0,"皆増",IF('当年度'!Y6=0,"皆減",ROUND('増減額'!Y6/'前年度'!Y6*100,1))))</f>
      </c>
      <c r="Z6" s="22">
        <f>IF(AND('当年度'!Z6=0,'前年度'!Z6=0),"",IF('前年度'!Z6=0,"皆増",IF('当年度'!Z6=0,"皆減",ROUND('増減額'!Z6/'前年度'!Z6*100,1))))</f>
      </c>
      <c r="AA6" s="22">
        <f>IF(AND('当年度'!AA6=0,'前年度'!AA6=0),"",IF('前年度'!AA6=0,"皆増",IF('当年度'!AA6=0,"皆減",ROUND('増減額'!AA6/'前年度'!AA6*100,1))))</f>
        <v>-79.9</v>
      </c>
      <c r="AB6" s="22">
        <f>IF(AND('当年度'!AB6=0,'前年度'!AB6=0),"",IF('前年度'!AB6=0,"皆増",IF('当年度'!AB6=0,"皆減",ROUND('増減額'!AB6/'前年度'!AB6*100,1))))</f>
      </c>
      <c r="AC6" s="16">
        <f>IF(AND('当年度'!AC6=0,'前年度'!AC6=0),"",IF('前年度'!AC6=0,"皆増",IF('当年度'!AC6=0,"皆減",ROUND('増減額'!AC6/'前年度'!AC6*100,1))))</f>
      </c>
      <c r="AD6" s="22">
        <f>IF(AND('当年度'!AD6=0,'前年度'!AD6=0),"",IF('前年度'!AD6=0,"皆増",IF('当年度'!AD6=0,"皆減",ROUND('増減額'!AD6/'前年度'!AD6*100,1))))</f>
      </c>
      <c r="AE6" s="22">
        <f>IF(AND('当年度'!AE6=0,'前年度'!AE6=0),"",IF('前年度'!AE6=0,"皆増",IF('当年度'!AE6=0,"皆減",ROUND('増減額'!AE6/'前年度'!AE6*100,1))))</f>
        <v>55.2</v>
      </c>
      <c r="AF6" s="22" t="str">
        <f>IF(AND('当年度'!AF6=0,'前年度'!AF6=0),"",IF('前年度'!AF6=0,"皆増",IF('当年度'!AF6=0,"皆減",ROUND('増減額'!AF6/'前年度'!AF6*100,1))))</f>
        <v>皆増</v>
      </c>
      <c r="AG6" s="22">
        <f>IF(AND('当年度'!AG6=0,'前年度'!AG6=0),"",IF('前年度'!AG6=0,"皆増",IF('当年度'!AG6=0,"皆減",ROUND('増減額'!AG6/'前年度'!AG6*100,1))))</f>
      </c>
      <c r="AH6" s="22">
        <f>IF(AND('当年度'!AH6=0,'前年度'!AH6=0),"",IF('前年度'!AH6=0,"皆増",IF('当年度'!AH6=0,"皆減",ROUND('増減額'!AH6/'前年度'!AH6*100,1))))</f>
        <v>-30.3</v>
      </c>
    </row>
    <row r="7" spans="1:34" ht="21.75" customHeight="1">
      <c r="A7" s="50"/>
      <c r="B7" s="45" t="s">
        <v>21</v>
      </c>
      <c r="C7" s="22">
        <f>IF(AND('当年度'!C7=0,'前年度'!C7=0),"",IF('前年度'!C7=0,"皆増",IF('当年度'!C7=0,"皆減",ROUND('増減額'!C7/'前年度'!C7*100,1))))</f>
        <v>-62.4</v>
      </c>
      <c r="D7" s="22">
        <f>IF(AND('当年度'!D7=0,'前年度'!D7=0),"",IF('前年度'!D7=0,"皆増",IF('当年度'!D7=0,"皆減",ROUND('増減額'!D7/'前年度'!D7*100,1))))</f>
        <v>-74.4</v>
      </c>
      <c r="E7" s="22">
        <f>IF(AND('当年度'!E7=0,'前年度'!E7=0),"",IF('前年度'!E7=0,"皆増",IF('当年度'!E7=0,"皆減",ROUND('増減額'!E7/'前年度'!E7*100,1))))</f>
      </c>
      <c r="F7" s="22" t="str">
        <f>IF(AND('当年度'!F7=0,'前年度'!F7=0),"",IF('前年度'!F7=0,"皆増",IF('当年度'!F7=0,"皆減",ROUND('増減額'!F7/'前年度'!F7*100,1))))</f>
        <v>皆減</v>
      </c>
      <c r="G7" s="22">
        <f>IF(AND('当年度'!G7=0,'前年度'!G7=0),"",IF('前年度'!G7=0,"皆増",IF('当年度'!G7=0,"皆減",ROUND('増減額'!G7/'前年度'!G7*100,1))))</f>
        <v>84.2</v>
      </c>
      <c r="H7" s="22">
        <f>IF(AND('当年度'!H7=0,'前年度'!H7=0),"",IF('前年度'!H7=0,"皆増",IF('当年度'!H7=0,"皆減",ROUND('増減額'!H7/'前年度'!H7*100,1))))</f>
      </c>
      <c r="I7" s="22">
        <f>IF(AND('当年度'!I7=0,'前年度'!I7=0),"",IF('前年度'!I7=0,"皆増",IF('当年度'!I7=0,"皆減",ROUND('増減額'!I7/'前年度'!I7*100,1))))</f>
      </c>
      <c r="J7" s="22">
        <f>IF(AND('当年度'!J7=0,'前年度'!J7=0),"",IF('前年度'!J7=0,"皆増",IF('当年度'!J7=0,"皆減",ROUND('増減額'!J7/'前年度'!J7*100,1))))</f>
        <v>-56.9</v>
      </c>
      <c r="K7" s="22">
        <f>IF(AND('当年度'!K7=0,'前年度'!K7=0),"",IF('前年度'!K7=0,"皆増",IF('当年度'!K7=0,"皆減",ROUND('増減額'!K7/'前年度'!K7*100,1))))</f>
        <v>320.8</v>
      </c>
      <c r="L7" s="22">
        <f>IF(AND('当年度'!L7=0,'前年度'!L7=0),"",IF('前年度'!L7=0,"皆増",IF('当年度'!L7=0,"皆減",ROUND('増減額'!L7/'前年度'!L7*100,1))))</f>
      </c>
      <c r="M7" s="22">
        <f>IF(AND('当年度'!M7=0,'前年度'!M7=0),"",IF('前年度'!M7=0,"皆増",IF('当年度'!M7=0,"皆減",ROUND('増減額'!M7/'前年度'!M7*100,1))))</f>
        <v>-76.8</v>
      </c>
      <c r="N7" s="22">
        <f>IF(AND('当年度'!N7=0,'前年度'!N7=0),"",IF('前年度'!N7=0,"皆増",IF('当年度'!N7=0,"皆減",ROUND('増減額'!N7/'前年度'!N7*100,1))))</f>
      </c>
      <c r="O7" s="22">
        <f>IF(AND('当年度'!O7=0,'前年度'!O7=0),"",IF('前年度'!O7=0,"皆増",IF('当年度'!O7=0,"皆減",ROUND('増減額'!O7/'前年度'!O7*100,1))))</f>
      </c>
      <c r="P7" s="22" t="str">
        <f>IF(AND('当年度'!P7=0,'前年度'!P7=0),"",IF('前年度'!P7=0,"皆増",IF('当年度'!P7=0,"皆減",ROUND('増減額'!P7/'前年度'!P7*100,1))))</f>
        <v>皆減</v>
      </c>
      <c r="Q7" s="22">
        <f>IF(AND('当年度'!Q7=0,'前年度'!Q7=0),"",IF('前年度'!Q7=0,"皆増",IF('当年度'!Q7=0,"皆減",ROUND('増減額'!Q7/'前年度'!Q7*100,1))))</f>
        <v>-47.3</v>
      </c>
      <c r="R7" s="22">
        <f>IF(AND('当年度'!R7=0,'前年度'!R7=0),"",IF('前年度'!R7=0,"皆増",IF('当年度'!R7=0,"皆減",ROUND('増減額'!R7/'前年度'!R7*100,1))))</f>
        <v>-7.1</v>
      </c>
      <c r="S7" s="22">
        <f>IF(AND('当年度'!S7=0,'前年度'!S7=0),"",IF('前年度'!S7=0,"皆増",IF('当年度'!S7=0,"皆減",ROUND('増減額'!S7/'前年度'!S7*100,1))))</f>
      </c>
      <c r="T7" s="22" t="str">
        <f>IF(AND('当年度'!T7=0,'前年度'!T7=0),"",IF('前年度'!T7=0,"皆増",IF('当年度'!T7=0,"皆減",ROUND('増減額'!T7/'前年度'!T7*100,1))))</f>
        <v>皆減</v>
      </c>
      <c r="U7" s="22">
        <f>IF(AND('当年度'!U7=0,'前年度'!U7=0),"",IF('前年度'!U7=0,"皆増",IF('当年度'!U7=0,"皆減",ROUND('増減額'!U7/'前年度'!U7*100,1))))</f>
      </c>
      <c r="V7" s="22">
        <f>IF(AND('当年度'!V7=0,'前年度'!V7=0),"",IF('前年度'!V7=0,"皆増",IF('当年度'!V7=0,"皆減",ROUND('増減額'!V7/'前年度'!V7*100,1))))</f>
      </c>
      <c r="W7" s="22">
        <f>IF(AND('当年度'!W7=0,'前年度'!W7=0),"",IF('前年度'!W7=0,"皆増",IF('当年度'!W7=0,"皆減",ROUND('増減額'!W7/'前年度'!W7*100,1))))</f>
      </c>
      <c r="X7" s="22">
        <f>IF(AND('当年度'!X7=0,'前年度'!X7=0),"",IF('前年度'!X7=0,"皆増",IF('当年度'!X7=0,"皆減",ROUND('増減額'!X7/'前年度'!X7*100,1))))</f>
      </c>
      <c r="Y7" s="22">
        <f>IF(AND('当年度'!Y7=0,'前年度'!Y7=0),"",IF('前年度'!Y7=0,"皆増",IF('当年度'!Y7=0,"皆減",ROUND('増減額'!Y7/'前年度'!Y7*100,1))))</f>
        <v>-50</v>
      </c>
      <c r="Z7" s="22">
        <f>IF(AND('当年度'!Z7=0,'前年度'!Z7=0),"",IF('前年度'!Z7=0,"皆増",IF('当年度'!Z7=0,"皆減",ROUND('増減額'!Z7/'前年度'!Z7*100,1))))</f>
        <v>87.5</v>
      </c>
      <c r="AA7" s="22">
        <f>IF(AND('当年度'!AA7=0,'前年度'!AA7=0),"",IF('前年度'!AA7=0,"皆増",IF('当年度'!AA7=0,"皆減",ROUND('増減額'!AA7/'前年度'!AA7*100,1))))</f>
        <v>-60.2</v>
      </c>
      <c r="AB7" s="22" t="str">
        <f>IF(AND('当年度'!AB7=0,'前年度'!AB7=0),"",IF('前年度'!AB7=0,"皆増",IF('当年度'!AB7=0,"皆減",ROUND('増減額'!AB7/'前年度'!AB7*100,1))))</f>
        <v>皆増</v>
      </c>
      <c r="AC7" s="18" t="str">
        <f>IF(AND('当年度'!AC7=0,'前年度'!AC7=0),"",IF('前年度'!AC7=0,"皆増",IF('当年度'!AC7=0,"皆減",ROUND('増減額'!AC7/'前年度'!AC7*100,1))))</f>
        <v>皆増</v>
      </c>
      <c r="AD7" s="22">
        <f>IF(AND('当年度'!AD7=0,'前年度'!AD7=0),"",IF('前年度'!AD7=0,"皆増",IF('当年度'!AD7=0,"皆減",ROUND('増減額'!AD7/'前年度'!AD7*100,1))))</f>
      </c>
      <c r="AE7" s="22">
        <f>IF(AND('当年度'!AE7=0,'前年度'!AE7=0),"",IF('前年度'!AE7=0,"皆増",IF('当年度'!AE7=0,"皆減",ROUND('増減額'!AE7/'前年度'!AE7*100,1))))</f>
        <v>55.2</v>
      </c>
      <c r="AF7" s="22">
        <f>IF(AND('当年度'!AF7=0,'前年度'!AF7=0),"",IF('前年度'!AF7=0,"皆増",IF('当年度'!AF7=0,"皆減",ROUND('増減額'!AF7/'前年度'!AF7*100,1))))</f>
        <v>156.7</v>
      </c>
      <c r="AG7" s="22">
        <f>IF(AND('当年度'!AG7=0,'前年度'!AG7=0),"",IF('前年度'!AG7=0,"皆増",IF('当年度'!AG7=0,"皆減",ROUND('増減額'!AG7/'前年度'!AG7*100,1))))</f>
      </c>
      <c r="AH7" s="22">
        <f>IF(AND('当年度'!AH7=0,'前年度'!AH7=0),"",IF('前年度'!AH7=0,"皆増",IF('当年度'!AH7=0,"皆減",ROUND('増減額'!AH7/'前年度'!AH7*100,1))))</f>
        <v>-33</v>
      </c>
    </row>
    <row r="8" spans="1:34" ht="21.75" customHeight="1">
      <c r="A8" s="50"/>
      <c r="B8" s="45" t="s">
        <v>22</v>
      </c>
      <c r="C8" s="22">
        <f>IF(AND('当年度'!C8=0,'前年度'!C8=0),"",IF('前年度'!C8=0,"皆増",IF('当年度'!C8=0,"皆減",ROUND('増減額'!C8/'前年度'!C8*100,1))))</f>
        <v>-20.1</v>
      </c>
      <c r="D8" s="22">
        <f>IF(AND('当年度'!D8=0,'前年度'!D8=0),"",IF('前年度'!D8=0,"皆増",IF('当年度'!D8=0,"皆減",ROUND('増減額'!D8/'前年度'!D8*100,1))))</f>
        <v>-22.8</v>
      </c>
      <c r="E8" s="22" t="str">
        <f>IF(AND('当年度'!E8=0,'前年度'!E8=0),"",IF('前年度'!E8=0,"皆増",IF('当年度'!E8=0,"皆減",ROUND('増減額'!E8/'前年度'!E8*100,1))))</f>
        <v>皆減</v>
      </c>
      <c r="F8" s="22">
        <f>IF(AND('当年度'!F8=0,'前年度'!F8=0),"",IF('前年度'!F8=0,"皆増",IF('当年度'!F8=0,"皆減",ROUND('増減額'!F8/'前年度'!F8*100,1))))</f>
        <v>29.4</v>
      </c>
      <c r="G8" s="22">
        <f>IF(AND('当年度'!G8=0,'前年度'!G8=0),"",IF('前年度'!G8=0,"皆増",IF('当年度'!G8=0,"皆減",ROUND('増減額'!G8/'前年度'!G8*100,1))))</f>
        <v>103.9</v>
      </c>
      <c r="H8" s="22">
        <f>IF(AND('当年度'!H8=0,'前年度'!H8=0),"",IF('前年度'!H8=0,"皆増",IF('当年度'!H8=0,"皆減",ROUND('増減額'!H8/'前年度'!H8*100,1))))</f>
      </c>
      <c r="I8" s="22">
        <f>IF(AND('当年度'!I8=0,'前年度'!I8=0),"",IF('前年度'!I8=0,"皆増",IF('当年度'!I8=0,"皆減",ROUND('増減額'!I8/'前年度'!I8*100,1))))</f>
      </c>
      <c r="J8" s="22" t="str">
        <f>IF(AND('当年度'!J8=0,'前年度'!J8=0),"",IF('前年度'!J8=0,"皆増",IF('当年度'!J8=0,"皆減",ROUND('増減額'!J8/'前年度'!J8*100,1))))</f>
        <v>皆減</v>
      </c>
      <c r="K8" s="22">
        <f>IF(AND('当年度'!K8=0,'前年度'!K8=0),"",IF('前年度'!K8=0,"皆増",IF('当年度'!K8=0,"皆減",ROUND('増減額'!K8/'前年度'!K8*100,1))))</f>
        <v>29.6</v>
      </c>
      <c r="L8" s="22" t="str">
        <f>IF(AND('当年度'!L8=0,'前年度'!L8=0),"",IF('前年度'!L8=0,"皆増",IF('当年度'!L8=0,"皆減",ROUND('増減額'!L8/'前年度'!L8*100,1))))</f>
        <v>皆増</v>
      </c>
      <c r="M8" s="22">
        <f>IF(AND('当年度'!M8=0,'前年度'!M8=0),"",IF('前年度'!M8=0,"皆増",IF('当年度'!M8=0,"皆減",ROUND('増減額'!M8/'前年度'!M8*100,1))))</f>
        <v>-46.1</v>
      </c>
      <c r="N8" s="22">
        <f>IF(AND('当年度'!N8=0,'前年度'!N8=0),"",IF('前年度'!N8=0,"皆増",IF('当年度'!N8=0,"皆減",ROUND('増減額'!N8/'前年度'!N8*100,1))))</f>
      </c>
      <c r="O8" s="22">
        <f>IF(AND('当年度'!O8=0,'前年度'!O8=0),"",IF('前年度'!O8=0,"皆増",IF('当年度'!O8=0,"皆減",ROUND('増減額'!O8/'前年度'!O8*100,1))))</f>
        <v>-74.1</v>
      </c>
      <c r="P8" s="22">
        <f>IF(AND('当年度'!P8=0,'前年度'!P8=0),"",IF('前年度'!P8=0,"皆増",IF('当年度'!P8=0,"皆減",ROUND('増減額'!P8/'前年度'!P8*100,1))))</f>
        <v>-32.2</v>
      </c>
      <c r="Q8" s="22">
        <f>IF(AND('当年度'!Q8=0,'前年度'!Q8=0),"",IF('前年度'!Q8=0,"皆増",IF('当年度'!Q8=0,"皆減",ROUND('増減額'!Q8/'前年度'!Q8*100,1))))</f>
        <v>-44</v>
      </c>
      <c r="R8" s="22">
        <f>IF(AND('当年度'!R8=0,'前年度'!R8=0),"",IF('前年度'!R8=0,"皆増",IF('当年度'!R8=0,"皆減",ROUND('増減額'!R8/'前年度'!R8*100,1))))</f>
        <v>-42.1</v>
      </c>
      <c r="S8" s="22" t="str">
        <f>IF(AND('当年度'!S8=0,'前年度'!S8=0),"",IF('前年度'!S8=0,"皆増",IF('当年度'!S8=0,"皆減",ROUND('増減額'!S8/'前年度'!S8*100,1))))</f>
        <v>皆減</v>
      </c>
      <c r="T8" s="22">
        <f>IF(AND('当年度'!T8=0,'前年度'!T8=0),"",IF('前年度'!T8=0,"皆増",IF('当年度'!T8=0,"皆減",ROUND('増減額'!T8/'前年度'!T8*100,1))))</f>
      </c>
      <c r="U8" s="22" t="str">
        <f>IF(AND('当年度'!U8=0,'前年度'!U8=0),"",IF('前年度'!U8=0,"皆増",IF('当年度'!U8=0,"皆減",ROUND('増減額'!U8/'前年度'!U8*100,1))))</f>
        <v>皆減</v>
      </c>
      <c r="V8" s="22">
        <f>IF(AND('当年度'!V8=0,'前年度'!V8=0),"",IF('前年度'!V8=0,"皆増",IF('当年度'!V8=0,"皆減",ROUND('増減額'!V8/'前年度'!V8*100,1))))</f>
      </c>
      <c r="W8" s="22">
        <f>IF(AND('当年度'!W8=0,'前年度'!W8=0),"",IF('前年度'!W8=0,"皆増",IF('当年度'!W8=0,"皆減",ROUND('増減額'!W8/'前年度'!W8*100,1))))</f>
      </c>
      <c r="X8" s="22">
        <f>IF(AND('当年度'!X8=0,'前年度'!X8=0),"",IF('前年度'!X8=0,"皆増",IF('当年度'!X8=0,"皆減",ROUND('増減額'!X8/'前年度'!X8*100,1))))</f>
      </c>
      <c r="Y8" s="22">
        <f>IF(AND('当年度'!Y8=0,'前年度'!Y8=0),"",IF('前年度'!Y8=0,"皆増",IF('当年度'!Y8=0,"皆減",ROUND('増減額'!Y8/'前年度'!Y8*100,1))))</f>
      </c>
      <c r="Z8" s="22">
        <f>IF(AND('当年度'!Z8=0,'前年度'!Z8=0),"",IF('前年度'!Z8=0,"皆増",IF('当年度'!Z8=0,"皆減",ROUND('増減額'!Z8/'前年度'!Z8*100,1))))</f>
      </c>
      <c r="AA8" s="22">
        <f>IF(AND('当年度'!AA8=0,'前年度'!AA8=0),"",IF('前年度'!AA8=0,"皆増",IF('当年度'!AA8=0,"皆減",ROUND('増減額'!AA8/'前年度'!AA8*100,1))))</f>
        <v>-41.6</v>
      </c>
      <c r="AB8" s="22">
        <f>IF(AND('当年度'!AB8=0,'前年度'!AB8=0),"",IF('前年度'!AB8=0,"皆増",IF('当年度'!AB8=0,"皆減",ROUND('増減額'!AB8/'前年度'!AB8*100,1))))</f>
      </c>
      <c r="AC8" s="18">
        <f>IF(AND('当年度'!AC8=0,'前年度'!AC8=0),"",IF('前年度'!AC8=0,"皆増",IF('当年度'!AC8=0,"皆減",ROUND('増減額'!AC8/'前年度'!AC8*100,1))))</f>
      </c>
      <c r="AD8" s="22">
        <f>IF(AND('当年度'!AD8=0,'前年度'!AD8=0),"",IF('前年度'!AD8=0,"皆増",IF('当年度'!AD8=0,"皆減",ROUND('増減額'!AD8/'前年度'!AD8*100,1))))</f>
      </c>
      <c r="AE8" s="22">
        <f>IF(AND('当年度'!AE8=0,'前年度'!AE8=0),"",IF('前年度'!AE8=0,"皆増",IF('当年度'!AE8=0,"皆減",ROUND('増減額'!AE8/'前年度'!AE8*100,1))))</f>
        <v>55.2</v>
      </c>
      <c r="AF8" s="22" t="str">
        <f>IF(AND('当年度'!AF8=0,'前年度'!AF8=0),"",IF('前年度'!AF8=0,"皆増",IF('当年度'!AF8=0,"皆減",ROUND('増減額'!AF8/'前年度'!AF8*100,1))))</f>
        <v>皆増</v>
      </c>
      <c r="AG8" s="22" t="str">
        <f>IF(AND('当年度'!AG8=0,'前年度'!AG8=0),"",IF('前年度'!AG8=0,"皆増",IF('当年度'!AG8=0,"皆減",ROUND('増減額'!AG8/'前年度'!AG8*100,1))))</f>
        <v>皆増</v>
      </c>
      <c r="AH8" s="22">
        <f>IF(AND('当年度'!AH8=0,'前年度'!AH8=0),"",IF('前年度'!AH8=0,"皆増",IF('当年度'!AH8=0,"皆減",ROUND('増減額'!AH8/'前年度'!AH8*100,1))))</f>
        <v>-12</v>
      </c>
    </row>
    <row r="9" spans="1:34" ht="21.75" customHeight="1">
      <c r="A9" s="50"/>
      <c r="B9" s="46" t="s">
        <v>23</v>
      </c>
      <c r="C9" s="22">
        <f>IF(AND('当年度'!C9=0,'前年度'!C9=0),"",IF('前年度'!C9=0,"皆増",IF('当年度'!C9=0,"皆減",ROUND('増減額'!C9/'前年度'!C9*100,1))))</f>
        <v>-23.8</v>
      </c>
      <c r="D9" s="22">
        <f>IF(AND('当年度'!D9=0,'前年度'!D9=0),"",IF('前年度'!D9=0,"皆増",IF('当年度'!D9=0,"皆減",ROUND('増減額'!D9/'前年度'!D9*100,1))))</f>
        <v>-98.3</v>
      </c>
      <c r="E9" s="22">
        <f>IF(AND('当年度'!E9=0,'前年度'!E9=0),"",IF('前年度'!E9=0,"皆増",IF('当年度'!E9=0,"皆減",ROUND('増減額'!E9/'前年度'!E9*100,1))))</f>
      </c>
      <c r="F9" s="22">
        <f>IF(AND('当年度'!F9=0,'前年度'!F9=0),"",IF('前年度'!F9=0,"皆増",IF('当年度'!F9=0,"皆減",ROUND('増減額'!F9/'前年度'!F9*100,1))))</f>
        <v>117.6</v>
      </c>
      <c r="G9" s="22">
        <f>IF(AND('当年度'!G9=0,'前年度'!G9=0),"",IF('前年度'!G9=0,"皆増",IF('当年度'!G9=0,"皆減",ROUND('増減額'!G9/'前年度'!G9*100,1))))</f>
        <v>52.2</v>
      </c>
      <c r="H9" s="22">
        <f>IF(AND('当年度'!H9=0,'前年度'!H9=0),"",IF('前年度'!H9=0,"皆増",IF('当年度'!H9=0,"皆減",ROUND('増減額'!H9/'前年度'!H9*100,1))))</f>
      </c>
      <c r="I9" s="22">
        <f>IF(AND('当年度'!I9=0,'前年度'!I9=0),"",IF('前年度'!I9=0,"皆増",IF('当年度'!I9=0,"皆減",ROUND('増減額'!I9/'前年度'!I9*100,1))))</f>
      </c>
      <c r="J9" s="22">
        <f>IF(AND('当年度'!J9=0,'前年度'!J9=0),"",IF('前年度'!J9=0,"皆増",IF('当年度'!J9=0,"皆減",ROUND('増減額'!J9/'前年度'!J9*100,1))))</f>
      </c>
      <c r="K9" s="22">
        <f>IF(AND('当年度'!K9=0,'前年度'!K9=0),"",IF('前年度'!K9=0,"皆増",IF('当年度'!K9=0,"皆減",ROUND('増減額'!K9/'前年度'!K9*100,1))))</f>
      </c>
      <c r="L9" s="22">
        <f>IF(AND('当年度'!L9=0,'前年度'!L9=0),"",IF('前年度'!L9=0,"皆増",IF('当年度'!L9=0,"皆減",ROUND('増減額'!L9/'前年度'!L9*100,1))))</f>
        <v>52.2</v>
      </c>
      <c r="M9" s="22">
        <f>IF(AND('当年度'!M9=0,'前年度'!M9=0),"",IF('前年度'!M9=0,"皆増",IF('当年度'!M9=0,"皆減",ROUND('増減額'!M9/'前年度'!M9*100,1))))</f>
        <v>-10.6</v>
      </c>
      <c r="N9" s="22">
        <f>IF(AND('当年度'!N9=0,'前年度'!N9=0),"",IF('前年度'!N9=0,"皆増",IF('当年度'!N9=0,"皆減",ROUND('増減額'!N9/'前年度'!N9*100,1))))</f>
      </c>
      <c r="O9" s="22">
        <f>IF(AND('当年度'!O9=0,'前年度'!O9=0),"",IF('前年度'!O9=0,"皆増",IF('当年度'!O9=0,"皆減",ROUND('増減額'!O9/'前年度'!O9*100,1))))</f>
        <v>-70.4</v>
      </c>
      <c r="P9" s="22">
        <f>IF(AND('当年度'!P9=0,'前年度'!P9=0),"",IF('前年度'!P9=0,"皆増",IF('当年度'!P9=0,"皆減",ROUND('増減額'!P9/'前年度'!P9*100,1))))</f>
      </c>
      <c r="Q9" s="22">
        <f>IF(AND('当年度'!Q9=0,'前年度'!Q9=0),"",IF('前年度'!Q9=0,"皆増",IF('当年度'!Q9=0,"皆減",ROUND('増減額'!Q9/'前年度'!Q9*100,1))))</f>
        <v>-10.3</v>
      </c>
      <c r="R9" s="22">
        <f>IF(AND('当年度'!R9=0,'前年度'!R9=0),"",IF('前年度'!R9=0,"皆増",IF('当年度'!R9=0,"皆減",ROUND('増減額'!R9/'前年度'!R9*100,1))))</f>
      </c>
      <c r="S9" s="22">
        <f>IF(AND('当年度'!S9=0,'前年度'!S9=0),"",IF('前年度'!S9=0,"皆増",IF('当年度'!S9=0,"皆減",ROUND('増減額'!S9/'前年度'!S9*100,1))))</f>
      </c>
      <c r="T9" s="22">
        <f>IF(AND('当年度'!T9=0,'前年度'!T9=0),"",IF('前年度'!T9=0,"皆増",IF('当年度'!T9=0,"皆減",ROUND('増減額'!T9/'前年度'!T9*100,1))))</f>
      </c>
      <c r="U9" s="22" t="str">
        <f>IF(AND('当年度'!U9=0,'前年度'!U9=0),"",IF('前年度'!U9=0,"皆増",IF('当年度'!U9=0,"皆減",ROUND('増減額'!U9/'前年度'!U9*100,1))))</f>
        <v>皆増</v>
      </c>
      <c r="V9" s="22">
        <f>IF(AND('当年度'!V9=0,'前年度'!V9=0),"",IF('前年度'!V9=0,"皆増",IF('当年度'!V9=0,"皆減",ROUND('増減額'!V9/'前年度'!V9*100,1))))</f>
        <v>-28.1</v>
      </c>
      <c r="W9" s="22">
        <f>IF(AND('当年度'!W9=0,'前年度'!W9=0),"",IF('前年度'!W9=0,"皆増",IF('当年度'!W9=0,"皆減",ROUND('増減額'!W9/'前年度'!W9*100,1))))</f>
      </c>
      <c r="X9" s="22">
        <f>IF(AND('当年度'!X9=0,'前年度'!X9=0),"",IF('前年度'!X9=0,"皆増",IF('当年度'!X9=0,"皆減",ROUND('増減額'!X9/'前年度'!X9*100,1))))</f>
      </c>
      <c r="Y9" s="22">
        <f>IF(AND('当年度'!Y9=0,'前年度'!Y9=0),"",IF('前年度'!Y9=0,"皆増",IF('当年度'!Y9=0,"皆減",ROUND('増減額'!Y9/'前年度'!Y9*100,1))))</f>
      </c>
      <c r="Z9" s="22">
        <f>IF(AND('当年度'!Z9=0,'前年度'!Z9=0),"",IF('前年度'!Z9=0,"皆増",IF('当年度'!Z9=0,"皆減",ROUND('増減額'!Z9/'前年度'!Z9*100,1))))</f>
      </c>
      <c r="AA9" s="22">
        <f>IF(AND('当年度'!AA9=0,'前年度'!AA9=0),"",IF('前年度'!AA9=0,"皆増",IF('当年度'!AA9=0,"皆減",ROUND('増減額'!AA9/'前年度'!AA9*100,1))))</f>
      </c>
      <c r="AB9" s="22">
        <f>IF(AND('当年度'!AB9=0,'前年度'!AB9=0),"",IF('前年度'!AB9=0,"皆増",IF('当年度'!AB9=0,"皆減",ROUND('増減額'!AB9/'前年度'!AB9*100,1))))</f>
      </c>
      <c r="AC9" s="17">
        <f>IF(AND('当年度'!AC9=0,'前年度'!AC9=0),"",IF('前年度'!AC9=0,"皆増",IF('当年度'!AC9=0,"皆減",ROUND('増減額'!AC9/'前年度'!AC9*100,1))))</f>
      </c>
      <c r="AD9" s="22">
        <f>IF(AND('当年度'!AD9=0,'前年度'!AD9=0),"",IF('前年度'!AD9=0,"皆増",IF('当年度'!AD9=0,"皆減",ROUND('増減額'!AD9/'前年度'!AD9*100,1))))</f>
      </c>
      <c r="AE9" s="22">
        <f>IF(AND('当年度'!AE9=0,'前年度'!AE9=0),"",IF('前年度'!AE9=0,"皆増",IF('当年度'!AE9=0,"皆減",ROUND('増減額'!AE9/'前年度'!AE9*100,1))))</f>
        <v>55.2</v>
      </c>
      <c r="AF9" s="22">
        <f>IF(AND('当年度'!AF9=0,'前年度'!AF9=0),"",IF('前年度'!AF9=0,"皆増",IF('当年度'!AF9=0,"皆減",ROUND('増減額'!AF9/'前年度'!AF9*100,1))))</f>
      </c>
      <c r="AG9" s="22" t="str">
        <f>IF(AND('当年度'!AG9=0,'前年度'!AG9=0),"",IF('前年度'!AG9=0,"皆増",IF('当年度'!AG9=0,"皆減",ROUND('増減額'!AG9/'前年度'!AG9*100,1))))</f>
        <v>皆減</v>
      </c>
      <c r="AH9" s="22">
        <f>IF(AND('当年度'!AH9=0,'前年度'!AH9=0),"",IF('前年度'!AH9=0,"皆増",IF('当年度'!AH9=0,"皆減",ROUND('増減額'!AH9/'前年度'!AH9*100,1))))</f>
        <v>13.4</v>
      </c>
    </row>
    <row r="10" spans="1:34" ht="21.75" customHeight="1">
      <c r="A10" s="50"/>
      <c r="B10" s="46" t="s">
        <v>24</v>
      </c>
      <c r="C10" s="22">
        <f>IF(AND('当年度'!C10=0,'前年度'!C10=0),"",IF('前年度'!C10=0,"皆増",IF('当年度'!C10=0,"皆減",ROUND('増減額'!C10/'前年度'!C10*100,1))))</f>
        <v>-48.4</v>
      </c>
      <c r="D10" s="22">
        <f>IF(AND('当年度'!D10=0,'前年度'!D10=0),"",IF('前年度'!D10=0,"皆増",IF('当年度'!D10=0,"皆減",ROUND('増減額'!D10/'前年度'!D10*100,1))))</f>
        <v>-52.3</v>
      </c>
      <c r="E10" s="22">
        <f>IF(AND('当年度'!E10=0,'前年度'!E10=0),"",IF('前年度'!E10=0,"皆増",IF('当年度'!E10=0,"皆減",ROUND('増減額'!E10/'前年度'!E10*100,1))))</f>
        <v>0</v>
      </c>
      <c r="F10" s="22">
        <f>IF(AND('当年度'!F10=0,'前年度'!F10=0),"",IF('前年度'!F10=0,"皆増",IF('当年度'!F10=0,"皆減",ROUND('増減額'!F10/'前年度'!F10*100,1))))</f>
      </c>
      <c r="G10" s="22">
        <f>IF(AND('当年度'!G10=0,'前年度'!G10=0),"",IF('前年度'!G10=0,"皆増",IF('当年度'!G10=0,"皆減",ROUND('増減額'!G10/'前年度'!G10*100,1))))</f>
        <v>32.1</v>
      </c>
      <c r="H10" s="22" t="str">
        <f>IF(AND('当年度'!H10=0,'前年度'!H10=0),"",IF('前年度'!H10=0,"皆増",IF('当年度'!H10=0,"皆減",ROUND('増減額'!H10/'前年度'!H10*100,1))))</f>
        <v>皆減</v>
      </c>
      <c r="I10" s="22">
        <f>IF(AND('当年度'!I10=0,'前年度'!I10=0),"",IF('前年度'!I10=0,"皆増",IF('当年度'!I10=0,"皆減",ROUND('増減額'!I10/'前年度'!I10*100,1))))</f>
      </c>
      <c r="J10" s="22">
        <f>IF(AND('当年度'!J10=0,'前年度'!J10=0),"",IF('前年度'!J10=0,"皆増",IF('当年度'!J10=0,"皆減",ROUND('増減額'!J10/'前年度'!J10*100,1))))</f>
      </c>
      <c r="K10" s="22">
        <f>IF(AND('当年度'!K10=0,'前年度'!K10=0),"",IF('前年度'!K10=0,"皆増",IF('当年度'!K10=0,"皆減",ROUND('増減額'!K10/'前年度'!K10*100,1))))</f>
        <v>52.9</v>
      </c>
      <c r="L10" s="22">
        <f>IF(AND('当年度'!L10=0,'前年度'!L10=0),"",IF('前年度'!L10=0,"皆増",IF('当年度'!L10=0,"皆減",ROUND('増減額'!L10/'前年度'!L10*100,1))))</f>
      </c>
      <c r="M10" s="22">
        <f>IF(AND('当年度'!M10=0,'前年度'!M10=0),"",IF('前年度'!M10=0,"皆増",IF('当年度'!M10=0,"皆減",ROUND('増減額'!M10/'前年度'!M10*100,1))))</f>
        <v>10.1</v>
      </c>
      <c r="N10" s="22">
        <f>IF(AND('当年度'!N10=0,'前年度'!N10=0),"",IF('前年度'!N10=0,"皆増",IF('当年度'!N10=0,"皆減",ROUND('増減額'!N10/'前年度'!N10*100,1))))</f>
      </c>
      <c r="O10" s="22">
        <f>IF(AND('当年度'!O10=0,'前年度'!O10=0),"",IF('前年度'!O10=0,"皆増",IF('当年度'!O10=0,"皆減",ROUND('増減額'!O10/'前年度'!O10*100,1))))</f>
        <v>-31.1</v>
      </c>
      <c r="P10" s="22">
        <f>IF(AND('当年度'!P10=0,'前年度'!P10=0),"",IF('前年度'!P10=0,"皆増",IF('当年度'!P10=0,"皆減",ROUND('増減額'!P10/'前年度'!P10*100,1))))</f>
        <v>-6</v>
      </c>
      <c r="Q10" s="22">
        <f>IF(AND('当年度'!Q10=0,'前年度'!Q10=0),"",IF('前年度'!Q10=0,"皆増",IF('当年度'!Q10=0,"皆減",ROUND('増減額'!Q10/'前年度'!Q10*100,1))))</f>
        <v>55.3</v>
      </c>
      <c r="R10" s="22">
        <f>IF(AND('当年度'!R10=0,'前年度'!R10=0),"",IF('前年度'!R10=0,"皆増",IF('当年度'!R10=0,"皆減",ROUND('増減額'!R10/'前年度'!R10*100,1))))</f>
        <v>43</v>
      </c>
      <c r="S10" s="22">
        <f>IF(AND('当年度'!S10=0,'前年度'!S10=0),"",IF('前年度'!S10=0,"皆増",IF('当年度'!S10=0,"皆減",ROUND('増減額'!S10/'前年度'!S10*100,1))))</f>
      </c>
      <c r="T10" s="22" t="str">
        <f>IF(AND('当年度'!T10=0,'前年度'!T10=0),"",IF('前年度'!T10=0,"皆増",IF('当年度'!T10=0,"皆減",ROUND('増減額'!T10/'前年度'!T10*100,1))))</f>
        <v>皆減</v>
      </c>
      <c r="U10" s="22">
        <f>IF(AND('当年度'!U10=0,'前年度'!U10=0),"",IF('前年度'!U10=0,"皆増",IF('当年度'!U10=0,"皆減",ROUND('増減額'!U10/'前年度'!U10*100,1))))</f>
      </c>
      <c r="V10" s="22">
        <f>IF(AND('当年度'!V10=0,'前年度'!V10=0),"",IF('前年度'!V10=0,"皆増",IF('当年度'!V10=0,"皆減",ROUND('増減額'!V10/'前年度'!V10*100,1))))</f>
      </c>
      <c r="W10" s="22">
        <f>IF(AND('当年度'!W10=0,'前年度'!W10=0),"",IF('前年度'!W10=0,"皆増",IF('当年度'!W10=0,"皆減",ROUND('増減額'!W10/'前年度'!W10*100,1))))</f>
      </c>
      <c r="X10" s="22">
        <f>IF(AND('当年度'!X10=0,'前年度'!X10=0),"",IF('前年度'!X10=0,"皆増",IF('当年度'!X10=0,"皆減",ROUND('増減額'!X10/'前年度'!X10*100,1))))</f>
      </c>
      <c r="Y10" s="22" t="str">
        <f>IF(AND('当年度'!Y10=0,'前年度'!Y10=0),"",IF('前年度'!Y10=0,"皆増",IF('当年度'!Y10=0,"皆減",ROUND('増減額'!Y10/'前年度'!Y10*100,1))))</f>
        <v>皆減</v>
      </c>
      <c r="Z10" s="22">
        <f>IF(AND('当年度'!Z10=0,'前年度'!Z10=0),"",IF('前年度'!Z10=0,"皆増",IF('当年度'!Z10=0,"皆減",ROUND('増減額'!Z10/'前年度'!Z10*100,1))))</f>
        <v>-66</v>
      </c>
      <c r="AA10" s="22">
        <f>IF(AND('当年度'!AA10=0,'前年度'!AA10=0),"",IF('前年度'!AA10=0,"皆増",IF('当年度'!AA10=0,"皆減",ROUND('増減額'!AA10/'前年度'!AA10*100,1))))</f>
        <v>40.7</v>
      </c>
      <c r="AB10" s="22">
        <f>IF(AND('当年度'!AB10=0,'前年度'!AB10=0),"",IF('前年度'!AB10=0,"皆増",IF('当年度'!AB10=0,"皆減",ROUND('増減額'!AB10/'前年度'!AB10*100,1))))</f>
      </c>
      <c r="AC10" s="17">
        <f>IF(AND('当年度'!AC10=0,'前年度'!AC10=0),"",IF('前年度'!AC10=0,"皆増",IF('当年度'!AC10=0,"皆減",ROUND('増減額'!AC10/'前年度'!AC10*100,1))))</f>
      </c>
      <c r="AD10" s="22">
        <f>IF(AND('当年度'!AD10=0,'前年度'!AD10=0),"",IF('前年度'!AD10=0,"皆増",IF('当年度'!AD10=0,"皆減",ROUND('増減額'!AD10/'前年度'!AD10*100,1))))</f>
      </c>
      <c r="AE10" s="22">
        <f>IF(AND('当年度'!AE10=0,'前年度'!AE10=0),"",IF('前年度'!AE10=0,"皆増",IF('当年度'!AE10=0,"皆減",ROUND('増減額'!AE10/'前年度'!AE10*100,1))))</f>
        <v>55.2</v>
      </c>
      <c r="AF10" s="22" t="str">
        <f>IF(AND('当年度'!AF10=0,'前年度'!AF10=0),"",IF('前年度'!AF10=0,"皆増",IF('当年度'!AF10=0,"皆減",ROUND('増減額'!AF10/'前年度'!AF10*100,1))))</f>
        <v>皆増</v>
      </c>
      <c r="AG10" s="22">
        <f>IF(AND('当年度'!AG10=0,'前年度'!AG10=0),"",IF('前年度'!AG10=0,"皆増",IF('当年度'!AG10=0,"皆減",ROUND('増減額'!AG10/'前年度'!AG10*100,1))))</f>
        <v>-52.3</v>
      </c>
      <c r="AH10" s="22">
        <f>IF(AND('当年度'!AH10=0,'前年度'!AH10=0),"",IF('前年度'!AH10=0,"皆増",IF('当年度'!AH10=0,"皆減",ROUND('増減額'!AH10/'前年度'!AH10*100,1))))</f>
        <v>15.2</v>
      </c>
    </row>
    <row r="11" spans="1:34" ht="21.75" customHeight="1">
      <c r="A11" s="50"/>
      <c r="B11" s="46" t="s">
        <v>25</v>
      </c>
      <c r="C11" s="22">
        <f>IF(AND('当年度'!C11=0,'前年度'!C11=0),"",IF('前年度'!C11=0,"皆増",IF('当年度'!C11=0,"皆減",ROUND('増減額'!C11/'前年度'!C11*100,1))))</f>
        <v>7.8</v>
      </c>
      <c r="D11" s="22">
        <f>IF(AND('当年度'!D11=0,'前年度'!D11=0),"",IF('前年度'!D11=0,"皆増",IF('当年度'!D11=0,"皆減",ROUND('増減額'!D11/'前年度'!D11*100,1))))</f>
        <v>5.1</v>
      </c>
      <c r="E11" s="22">
        <f>IF(AND('当年度'!E11=0,'前年度'!E11=0),"",IF('前年度'!E11=0,"皆増",IF('当年度'!E11=0,"皆減",ROUND('増減額'!E11/'前年度'!E11*100,1))))</f>
        <v>-97.4</v>
      </c>
      <c r="F11" s="22" t="str">
        <f>IF(AND('当年度'!F11=0,'前年度'!F11=0),"",IF('前年度'!F11=0,"皆増",IF('当年度'!F11=0,"皆減",ROUND('増減額'!F11/'前年度'!F11*100,1))))</f>
        <v>皆増</v>
      </c>
      <c r="G11" s="22">
        <f>IF(AND('当年度'!G11=0,'前年度'!G11=0),"",IF('前年度'!G11=0,"皆増",IF('当年度'!G11=0,"皆減",ROUND('増減額'!G11/'前年度'!G11*100,1))))</f>
        <v>149.4</v>
      </c>
      <c r="H11" s="22">
        <f>IF(AND('当年度'!H11=0,'前年度'!H11=0),"",IF('前年度'!H11=0,"皆増",IF('当年度'!H11=0,"皆減",ROUND('増減額'!H11/'前年度'!H11*100,1))))</f>
        <v>190.6</v>
      </c>
      <c r="I11" s="22">
        <f>IF(AND('当年度'!I11=0,'前年度'!I11=0),"",IF('前年度'!I11=0,"皆増",IF('当年度'!I11=0,"皆減",ROUND('増減額'!I11/'前年度'!I11*100,1))))</f>
      </c>
      <c r="J11" s="22">
        <f>IF(AND('当年度'!J11=0,'前年度'!J11=0),"",IF('前年度'!J11=0,"皆増",IF('当年度'!J11=0,"皆減",ROUND('増減額'!J11/'前年度'!J11*100,1))))</f>
        <v>357.3</v>
      </c>
      <c r="K11" s="22">
        <f>IF(AND('当年度'!K11=0,'前年度'!K11=0),"",IF('前年度'!K11=0,"皆増",IF('当年度'!K11=0,"皆減",ROUND('増減額'!K11/'前年度'!K11*100,1))))</f>
        <v>7.5</v>
      </c>
      <c r="L11" s="22">
        <f>IF(AND('当年度'!L11=0,'前年度'!L11=0),"",IF('前年度'!L11=0,"皆増",IF('当年度'!L11=0,"皆減",ROUND('増減額'!L11/'前年度'!L11*100,1))))</f>
      </c>
      <c r="M11" s="22">
        <f>IF(AND('当年度'!M11=0,'前年度'!M11=0),"",IF('前年度'!M11=0,"皆増",IF('当年度'!M11=0,"皆減",ROUND('増減額'!M11/'前年度'!M11*100,1))))</f>
        <v>74.8</v>
      </c>
      <c r="N11" s="22">
        <f>IF(AND('当年度'!N11=0,'前年度'!N11=0),"",IF('前年度'!N11=0,"皆増",IF('当年度'!N11=0,"皆減",ROUND('増減額'!N11/'前年度'!N11*100,1))))</f>
      </c>
      <c r="O11" s="22" t="str">
        <f>IF(AND('当年度'!O11=0,'前年度'!O11=0),"",IF('前年度'!O11=0,"皆増",IF('当年度'!O11=0,"皆減",ROUND('増減額'!O11/'前年度'!O11*100,1))))</f>
        <v>皆減</v>
      </c>
      <c r="P11" s="22" t="str">
        <f>IF(AND('当年度'!P11=0,'前年度'!P11=0),"",IF('前年度'!P11=0,"皆増",IF('当年度'!P11=0,"皆減",ROUND('増減額'!P11/'前年度'!P11*100,1))))</f>
        <v>皆増</v>
      </c>
      <c r="Q11" s="22">
        <f>IF(AND('当年度'!Q11=0,'前年度'!Q11=0),"",IF('前年度'!Q11=0,"皆増",IF('当年度'!Q11=0,"皆減",ROUND('増減額'!Q11/'前年度'!Q11*100,1))))</f>
      </c>
      <c r="R11" s="22" t="str">
        <f>IF(AND('当年度'!R11=0,'前年度'!R11=0),"",IF('前年度'!R11=0,"皆増",IF('当年度'!R11=0,"皆減",ROUND('増減額'!R11/'前年度'!R11*100,1))))</f>
        <v>皆増</v>
      </c>
      <c r="S11" s="22">
        <f>IF(AND('当年度'!S11=0,'前年度'!S11=0),"",IF('前年度'!S11=0,"皆増",IF('当年度'!S11=0,"皆減",ROUND('増減額'!S11/'前年度'!S11*100,1))))</f>
      </c>
      <c r="T11" s="22">
        <f>IF(AND('当年度'!T11=0,'前年度'!T11=0),"",IF('前年度'!T11=0,"皆増",IF('当年度'!T11=0,"皆減",ROUND('増減額'!T11/'前年度'!T11*100,1))))</f>
      </c>
      <c r="U11" s="22">
        <f>IF(AND('当年度'!U11=0,'前年度'!U11=0),"",IF('前年度'!U11=0,"皆増",IF('当年度'!U11=0,"皆減",ROUND('増減額'!U11/'前年度'!U11*100,1))))</f>
      </c>
      <c r="V11" s="22">
        <f>IF(AND('当年度'!V11=0,'前年度'!V11=0),"",IF('前年度'!V11=0,"皆増",IF('当年度'!V11=0,"皆減",ROUND('増減額'!V11/'前年度'!V11*100,1))))</f>
      </c>
      <c r="W11" s="22">
        <f>IF(AND('当年度'!W11=0,'前年度'!W11=0),"",IF('前年度'!W11=0,"皆増",IF('当年度'!W11=0,"皆減",ROUND('増減額'!W11/'前年度'!W11*100,1))))</f>
      </c>
      <c r="X11" s="22">
        <f>IF(AND('当年度'!X11=0,'前年度'!X11=0),"",IF('前年度'!X11=0,"皆増",IF('当年度'!X11=0,"皆減",ROUND('増減額'!X11/'前年度'!X11*100,1))))</f>
      </c>
      <c r="Y11" s="22">
        <f>IF(AND('当年度'!Y11=0,'前年度'!Y11=0),"",IF('前年度'!Y11=0,"皆増",IF('当年度'!Y11=0,"皆減",ROUND('増減額'!Y11/'前年度'!Y11*100,1))))</f>
      </c>
      <c r="Z11" s="22">
        <f>IF(AND('当年度'!Z11=0,'前年度'!Z11=0),"",IF('前年度'!Z11=0,"皆増",IF('当年度'!Z11=0,"皆減",ROUND('増減額'!Z11/'前年度'!Z11*100,1))))</f>
      </c>
      <c r="AA11" s="22">
        <f>IF(AND('当年度'!AA11=0,'前年度'!AA11=0),"",IF('前年度'!AA11=0,"皆増",IF('当年度'!AA11=0,"皆減",ROUND('増減額'!AA11/'前年度'!AA11*100,1))))</f>
        <v>215.9</v>
      </c>
      <c r="AB11" s="22">
        <f>IF(AND('当年度'!AB11=0,'前年度'!AB11=0),"",IF('前年度'!AB11=0,"皆増",IF('当年度'!AB11=0,"皆減",ROUND('増減額'!AB11/'前年度'!AB11*100,1))))</f>
      </c>
      <c r="AC11" s="17">
        <f>IF(AND('当年度'!AC11=0,'前年度'!AC11=0),"",IF('前年度'!AC11=0,"皆増",IF('当年度'!AC11=0,"皆減",ROUND('増減額'!AC11/'前年度'!AC11*100,1))))</f>
      </c>
      <c r="AD11" s="22">
        <f>IF(AND('当年度'!AD11=0,'前年度'!AD11=0),"",IF('前年度'!AD11=0,"皆増",IF('当年度'!AD11=0,"皆減",ROUND('増減額'!AD11/'前年度'!AD11*100,1))))</f>
      </c>
      <c r="AE11" s="22">
        <f>IF(AND('当年度'!AE11=0,'前年度'!AE11=0),"",IF('前年度'!AE11=0,"皆増",IF('当年度'!AE11=0,"皆減",ROUND('増減額'!AE11/'前年度'!AE11*100,1))))</f>
        <v>55.2</v>
      </c>
      <c r="AF11" s="22">
        <f>IF(AND('当年度'!AF11=0,'前年度'!AF11=0),"",IF('前年度'!AF11=0,"皆増",IF('当年度'!AF11=0,"皆減",ROUND('増減額'!AF11/'前年度'!AF11*100,1))))</f>
      </c>
      <c r="AG11" s="22">
        <f>IF(AND('当年度'!AG11=0,'前年度'!AG11=0),"",IF('前年度'!AG11=0,"皆増",IF('当年度'!AG11=0,"皆減",ROUND('増減額'!AG11/'前年度'!AG11*100,1))))</f>
      </c>
      <c r="AH11" s="22">
        <f>IF(AND('当年度'!AH11=0,'前年度'!AH11=0),"",IF('前年度'!AH11=0,"皆増",IF('当年度'!AH11=0,"皆減",ROUND('増減額'!AH11/'前年度'!AH11*100,1))))</f>
        <v>59.8</v>
      </c>
    </row>
    <row r="12" spans="1:34" ht="21.75" customHeight="1">
      <c r="A12" s="50"/>
      <c r="B12" s="46" t="s">
        <v>26</v>
      </c>
      <c r="C12" s="22">
        <f>IF(AND('当年度'!C12=0,'前年度'!C12=0),"",IF('前年度'!C12=0,"皆増",IF('当年度'!C12=0,"皆減",ROUND('増減額'!C12/'前年度'!C12*100,1))))</f>
        <v>1100</v>
      </c>
      <c r="D12" s="22" t="str">
        <f>IF(AND('当年度'!D12=0,'前年度'!D12=0),"",IF('前年度'!D12=0,"皆増",IF('当年度'!D12=0,"皆減",ROUND('増減額'!D12/'前年度'!D12*100,1))))</f>
        <v>皆増</v>
      </c>
      <c r="E12" s="22">
        <f>IF(AND('当年度'!E12=0,'前年度'!E12=0),"",IF('前年度'!E12=0,"皆増",IF('当年度'!E12=0,"皆減",ROUND('増減額'!E12/'前年度'!E12*100,1))))</f>
        <v>725.9</v>
      </c>
      <c r="F12" s="22">
        <f>IF(AND('当年度'!F12=0,'前年度'!F12=0),"",IF('前年度'!F12=0,"皆増",IF('当年度'!F12=0,"皆減",ROUND('増減額'!F12/'前年度'!F12*100,1))))</f>
        <v>153.6</v>
      </c>
      <c r="G12" s="22">
        <f>IF(AND('当年度'!G12=0,'前年度'!G12=0),"",IF('前年度'!G12=0,"皆増",IF('当年度'!G12=0,"皆減",ROUND('増減額'!G12/'前年度'!G12*100,1))))</f>
        <v>138.9</v>
      </c>
      <c r="H12" s="22">
        <f>IF(AND('当年度'!H12=0,'前年度'!H12=0),"",IF('前年度'!H12=0,"皆増",IF('当年度'!H12=0,"皆減",ROUND('増減額'!H12/'前年度'!H12*100,1))))</f>
        <v>159.7</v>
      </c>
      <c r="I12" s="22">
        <f>IF(AND('当年度'!I12=0,'前年度'!I12=0),"",IF('前年度'!I12=0,"皆増",IF('当年度'!I12=0,"皆減",ROUND('増減額'!I12/'前年度'!I12*100,1))))</f>
      </c>
      <c r="J12" s="22">
        <f>IF(AND('当年度'!J12=0,'前年度'!J12=0),"",IF('前年度'!J12=0,"皆増",IF('当年度'!J12=0,"皆減",ROUND('増減額'!J12/'前年度'!J12*100,1))))</f>
      </c>
      <c r="K12" s="22">
        <f>IF(AND('当年度'!K12=0,'前年度'!K12=0),"",IF('前年度'!K12=0,"皆増",IF('当年度'!K12=0,"皆減",ROUND('増減額'!K12/'前年度'!K12*100,1))))</f>
        <v>64.1</v>
      </c>
      <c r="L12" s="22">
        <f>IF(AND('当年度'!L12=0,'前年度'!L12=0),"",IF('前年度'!L12=0,"皆増",IF('当年度'!L12=0,"皆減",ROUND('増減額'!L12/'前年度'!L12*100,1))))</f>
      </c>
      <c r="M12" s="22">
        <f>IF(AND('当年度'!M12=0,'前年度'!M12=0),"",IF('前年度'!M12=0,"皆増",IF('当年度'!M12=0,"皆減",ROUND('増減額'!M12/'前年度'!M12*100,1))))</f>
        <v>964.1</v>
      </c>
      <c r="N12" s="22">
        <f>IF(AND('当年度'!N12=0,'前年度'!N12=0),"",IF('前年度'!N12=0,"皆増",IF('当年度'!N12=0,"皆減",ROUND('増減額'!N12/'前年度'!N12*100,1))))</f>
      </c>
      <c r="O12" s="22" t="str">
        <f>IF(AND('当年度'!O12=0,'前年度'!O12=0),"",IF('前年度'!O12=0,"皆増",IF('当年度'!O12=0,"皆減",ROUND('増減額'!O12/'前年度'!O12*100,1))))</f>
        <v>皆増</v>
      </c>
      <c r="P12" s="22">
        <f>IF(AND('当年度'!P12=0,'前年度'!P12=0),"",IF('前年度'!P12=0,"皆増",IF('当年度'!P12=0,"皆減",ROUND('増減額'!P12/'前年度'!P12*100,1))))</f>
        <v>758.2</v>
      </c>
      <c r="Q12" s="22">
        <f>IF(AND('当年度'!Q12=0,'前年度'!Q12=0),"",IF('前年度'!Q12=0,"皆増",IF('当年度'!Q12=0,"皆減",ROUND('増減額'!Q12/'前年度'!Q12*100,1))))</f>
      </c>
      <c r="R12" s="22">
        <f>IF(AND('当年度'!R12=0,'前年度'!R12=0),"",IF('前年度'!R12=0,"皆増",IF('当年度'!R12=0,"皆減",ROUND('増減額'!R12/'前年度'!R12*100,1))))</f>
        <v>217.1</v>
      </c>
      <c r="S12" s="22">
        <f>IF(AND('当年度'!S12=0,'前年度'!S12=0),"",IF('前年度'!S12=0,"皆増",IF('当年度'!S12=0,"皆減",ROUND('増減額'!S12/'前年度'!S12*100,1))))</f>
      </c>
      <c r="T12" s="22">
        <f>IF(AND('当年度'!T12=0,'前年度'!T12=0),"",IF('前年度'!T12=0,"皆増",IF('当年度'!T12=0,"皆減",ROUND('増減額'!T12/'前年度'!T12*100,1))))</f>
      </c>
      <c r="U12" s="22">
        <f>IF(AND('当年度'!U12=0,'前年度'!U12=0),"",IF('前年度'!U12=0,"皆増",IF('当年度'!U12=0,"皆減",ROUND('増減額'!U12/'前年度'!U12*100,1))))</f>
      </c>
      <c r="V12" s="22">
        <f>IF(AND('当年度'!V12=0,'前年度'!V12=0),"",IF('前年度'!V12=0,"皆増",IF('当年度'!V12=0,"皆減",ROUND('増減額'!V12/'前年度'!V12*100,1))))</f>
      </c>
      <c r="W12" s="22">
        <f>IF(AND('当年度'!W12=0,'前年度'!W12=0),"",IF('前年度'!W12=0,"皆増",IF('当年度'!W12=0,"皆減",ROUND('増減額'!W12/'前年度'!W12*100,1))))</f>
      </c>
      <c r="X12" s="22">
        <f>IF(AND('当年度'!X12=0,'前年度'!X12=0),"",IF('前年度'!X12=0,"皆増",IF('当年度'!X12=0,"皆減",ROUND('増減額'!X12/'前年度'!X12*100,1))))</f>
        <v>17924</v>
      </c>
      <c r="Y12" s="22">
        <f>IF(AND('当年度'!Y12=0,'前年度'!Y12=0),"",IF('前年度'!Y12=0,"皆増",IF('当年度'!Y12=0,"皆減",ROUND('増減額'!Y12/'前年度'!Y12*100,1))))</f>
        <v>13.5</v>
      </c>
      <c r="Z12" s="22" t="str">
        <f>IF(AND('当年度'!Z12=0,'前年度'!Z12=0),"",IF('前年度'!Z12=0,"皆増",IF('当年度'!Z12=0,"皆減",ROUND('増減額'!Z12/'前年度'!Z12*100,1))))</f>
        <v>皆増</v>
      </c>
      <c r="AA12" s="22">
        <f>IF(AND('当年度'!AA12=0,'前年度'!AA12=0),"",IF('前年度'!AA12=0,"皆増",IF('当年度'!AA12=0,"皆減",ROUND('増減額'!AA12/'前年度'!AA12*100,1))))</f>
        <v>-62.8</v>
      </c>
      <c r="AB12" s="22" t="str">
        <f>IF(AND('当年度'!AB12=0,'前年度'!AB12=0),"",IF('前年度'!AB12=0,"皆増",IF('当年度'!AB12=0,"皆減",ROUND('増減額'!AB12/'前年度'!AB12*100,1))))</f>
        <v>皆増</v>
      </c>
      <c r="AC12" s="17" t="str">
        <f>IF(AND('当年度'!AC12=0,'前年度'!AC12=0),"",IF('前年度'!AC12=0,"皆増",IF('当年度'!AC12=0,"皆減",ROUND('増減額'!AC12/'前年度'!AC12*100,1))))</f>
        <v>皆増</v>
      </c>
      <c r="AD12" s="22">
        <f>IF(AND('当年度'!AD12=0,'前年度'!AD12=0),"",IF('前年度'!AD12=0,"皆増",IF('当年度'!AD12=0,"皆減",ROUND('増減額'!AD12/'前年度'!AD12*100,1))))</f>
      </c>
      <c r="AE12" s="22">
        <f>IF(AND('当年度'!AE12=0,'前年度'!AE12=0),"",IF('前年度'!AE12=0,"皆増",IF('当年度'!AE12=0,"皆減",ROUND('増減額'!AE12/'前年度'!AE12*100,1))))</f>
        <v>55.2</v>
      </c>
      <c r="AF12" s="22">
        <f>IF(AND('当年度'!AF12=0,'前年度'!AF12=0),"",IF('前年度'!AF12=0,"皆増",IF('当年度'!AF12=0,"皆減",ROUND('増減額'!AF12/'前年度'!AF12*100,1))))</f>
        <v>-67.6</v>
      </c>
      <c r="AG12" s="22">
        <f>IF(AND('当年度'!AG12=0,'前年度'!AG12=0),"",IF('前年度'!AG12=0,"皆増",IF('当年度'!AG12=0,"皆減",ROUND('増減額'!AG12/'前年度'!AG12*100,1))))</f>
        <v>-68.3</v>
      </c>
      <c r="AH12" s="22">
        <f>IF(AND('当年度'!AH12=0,'前年度'!AH12=0),"",IF('前年度'!AH12=0,"皆増",IF('当年度'!AH12=0,"皆減",ROUND('増減額'!AH12/'前年度'!AH12*100,1))))</f>
        <v>165.1</v>
      </c>
    </row>
    <row r="13" spans="1:34" ht="21.75" customHeight="1">
      <c r="A13" s="50"/>
      <c r="B13" s="46" t="s">
        <v>27</v>
      </c>
      <c r="C13" s="22">
        <f>IF(AND('当年度'!C13=0,'前年度'!C13=0),"",IF('前年度'!C13=0,"皆増",IF('当年度'!C13=0,"皆減",ROUND('増減額'!C13/'前年度'!C13*100,1))))</f>
        <v>15.6</v>
      </c>
      <c r="D13" s="22">
        <f>IF(AND('当年度'!D13=0,'前年度'!D13=0),"",IF('前年度'!D13=0,"皆増",IF('当年度'!D13=0,"皆減",ROUND('増減額'!D13/'前年度'!D13*100,1))))</f>
        <v>18.8</v>
      </c>
      <c r="E13" s="22">
        <f>IF(AND('当年度'!E13=0,'前年度'!E13=0),"",IF('前年度'!E13=0,"皆増",IF('当年度'!E13=0,"皆減",ROUND('増減額'!E13/'前年度'!E13*100,1))))</f>
      </c>
      <c r="F13" s="22" t="str">
        <f>IF(AND('当年度'!F13=0,'前年度'!F13=0),"",IF('前年度'!F13=0,"皆増",IF('当年度'!F13=0,"皆減",ROUND('増減額'!F13/'前年度'!F13*100,1))))</f>
        <v>皆減</v>
      </c>
      <c r="G13" s="22" t="str">
        <f>IF(AND('当年度'!G13=0,'前年度'!G13=0),"",IF('前年度'!G13=0,"皆増",IF('当年度'!G13=0,"皆減",ROUND('増減額'!G13/'前年度'!G13*100,1))))</f>
        <v>皆減</v>
      </c>
      <c r="H13" s="22">
        <f>IF(AND('当年度'!H13=0,'前年度'!H13=0),"",IF('前年度'!H13=0,"皆増",IF('当年度'!H13=0,"皆減",ROUND('増減額'!H13/'前年度'!H13*100,1))))</f>
      </c>
      <c r="I13" s="22">
        <f>IF(AND('当年度'!I13=0,'前年度'!I13=0),"",IF('前年度'!I13=0,"皆増",IF('当年度'!I13=0,"皆減",ROUND('増減額'!I13/'前年度'!I13*100,1))))</f>
      </c>
      <c r="J13" s="22">
        <f>IF(AND('当年度'!J13=0,'前年度'!J13=0),"",IF('前年度'!J13=0,"皆増",IF('当年度'!J13=0,"皆減",ROUND('増減額'!J13/'前年度'!J13*100,1))))</f>
      </c>
      <c r="K13" s="22" t="str">
        <f>IF(AND('当年度'!K13=0,'前年度'!K13=0),"",IF('前年度'!K13=0,"皆増",IF('当年度'!K13=0,"皆減",ROUND('増減額'!K13/'前年度'!K13*100,1))))</f>
        <v>皆減</v>
      </c>
      <c r="L13" s="22">
        <f>IF(AND('当年度'!L13=0,'前年度'!L13=0),"",IF('前年度'!L13=0,"皆増",IF('当年度'!L13=0,"皆減",ROUND('増減額'!L13/'前年度'!L13*100,1))))</f>
      </c>
      <c r="M13" s="22" t="str">
        <f>IF(AND('当年度'!M13=0,'前年度'!M13=0),"",IF('前年度'!M13=0,"皆増",IF('当年度'!M13=0,"皆減",ROUND('増減額'!M13/'前年度'!M13*100,1))))</f>
        <v>皆減</v>
      </c>
      <c r="N13" s="22">
        <f>IF(AND('当年度'!N13=0,'前年度'!N13=0),"",IF('前年度'!N13=0,"皆増",IF('当年度'!N13=0,"皆減",ROUND('増減額'!N13/'前年度'!N13*100,1))))</f>
      </c>
      <c r="O13" s="22">
        <f>IF(AND('当年度'!O13=0,'前年度'!O13=0),"",IF('前年度'!O13=0,"皆増",IF('当年度'!O13=0,"皆減",ROUND('増減額'!O13/'前年度'!O13*100,1))))</f>
      </c>
      <c r="P13" s="22">
        <f>IF(AND('当年度'!P13=0,'前年度'!P13=0),"",IF('前年度'!P13=0,"皆増",IF('当年度'!P13=0,"皆減",ROUND('増減額'!P13/'前年度'!P13*100,1))))</f>
      </c>
      <c r="Q13" s="22">
        <f>IF(AND('当年度'!Q13=0,'前年度'!Q13=0),"",IF('前年度'!Q13=0,"皆増",IF('当年度'!Q13=0,"皆減",ROUND('増減額'!Q13/'前年度'!Q13*100,1))))</f>
      </c>
      <c r="R13" s="22" t="str">
        <f>IF(AND('当年度'!R13=0,'前年度'!R13=0),"",IF('前年度'!R13=0,"皆増",IF('当年度'!R13=0,"皆減",ROUND('増減額'!R13/'前年度'!R13*100,1))))</f>
        <v>皆減</v>
      </c>
      <c r="S13" s="22">
        <f>IF(AND('当年度'!S13=0,'前年度'!S13=0),"",IF('前年度'!S13=0,"皆増",IF('当年度'!S13=0,"皆減",ROUND('増減額'!S13/'前年度'!S13*100,1))))</f>
      </c>
      <c r="T13" s="22">
        <f>IF(AND('当年度'!T13=0,'前年度'!T13=0),"",IF('前年度'!T13=0,"皆増",IF('当年度'!T13=0,"皆減",ROUND('増減額'!T13/'前年度'!T13*100,1))))</f>
      </c>
      <c r="U13" s="22">
        <f>IF(AND('当年度'!U13=0,'前年度'!U13=0),"",IF('前年度'!U13=0,"皆増",IF('当年度'!U13=0,"皆減",ROUND('増減額'!U13/'前年度'!U13*100,1))))</f>
      </c>
      <c r="V13" s="22">
        <f>IF(AND('当年度'!V13=0,'前年度'!V13=0),"",IF('前年度'!V13=0,"皆増",IF('当年度'!V13=0,"皆減",ROUND('増減額'!V13/'前年度'!V13*100,1))))</f>
      </c>
      <c r="W13" s="22">
        <f>IF(AND('当年度'!W13=0,'前年度'!W13=0),"",IF('前年度'!W13=0,"皆増",IF('当年度'!W13=0,"皆減",ROUND('増減額'!W13/'前年度'!W13*100,1))))</f>
      </c>
      <c r="X13" s="22">
        <f>IF(AND('当年度'!X13=0,'前年度'!X13=0),"",IF('前年度'!X13=0,"皆増",IF('当年度'!X13=0,"皆減",ROUND('増減額'!X13/'前年度'!X13*100,1))))</f>
      </c>
      <c r="Y13" s="22">
        <f>IF(AND('当年度'!Y13=0,'前年度'!Y13=0),"",IF('前年度'!Y13=0,"皆増",IF('当年度'!Y13=0,"皆減",ROUND('増減額'!Y13/'前年度'!Y13*100,1))))</f>
        <v>20</v>
      </c>
      <c r="Z13" s="22">
        <f>IF(AND('当年度'!Z13=0,'前年度'!Z13=0),"",IF('前年度'!Z13=0,"皆増",IF('当年度'!Z13=0,"皆減",ROUND('増減額'!Z13/'前年度'!Z13*100,1))))</f>
      </c>
      <c r="AA13" s="22" t="str">
        <f>IF(AND('当年度'!AA13=0,'前年度'!AA13=0),"",IF('前年度'!AA13=0,"皆増",IF('当年度'!AA13=0,"皆減",ROUND('増減額'!AA13/'前年度'!AA13*100,1))))</f>
        <v>皆減</v>
      </c>
      <c r="AB13" s="22">
        <f>IF(AND('当年度'!AB13=0,'前年度'!AB13=0),"",IF('前年度'!AB13=0,"皆増",IF('当年度'!AB13=0,"皆減",ROUND('増減額'!AB13/'前年度'!AB13*100,1))))</f>
      </c>
      <c r="AC13" s="17">
        <f>IF(AND('当年度'!AC13=0,'前年度'!AC13=0),"",IF('前年度'!AC13=0,"皆増",IF('当年度'!AC13=0,"皆減",ROUND('増減額'!AC13/'前年度'!AC13*100,1))))</f>
      </c>
      <c r="AD13" s="22">
        <f>IF(AND('当年度'!AD13=0,'前年度'!AD13=0),"",IF('前年度'!AD13=0,"皆増",IF('当年度'!AD13=0,"皆減",ROUND('増減額'!AD13/'前年度'!AD13*100,1))))</f>
      </c>
      <c r="AE13" s="22">
        <f>IF(AND('当年度'!AE13=0,'前年度'!AE13=0),"",IF('前年度'!AE13=0,"皆増",IF('当年度'!AE13=0,"皆減",ROUND('増減額'!AE13/'前年度'!AE13*100,1))))</f>
        <v>55.1</v>
      </c>
      <c r="AF13" s="22" t="str">
        <f>IF(AND('当年度'!AF13=0,'前年度'!AF13=0),"",IF('前年度'!AF13=0,"皆増",IF('当年度'!AF13=0,"皆減",ROUND('増減額'!AF13/'前年度'!AF13*100,1))))</f>
        <v>皆減</v>
      </c>
      <c r="AG13" s="22">
        <f>IF(AND('当年度'!AG13=0,'前年度'!AG13=0),"",IF('前年度'!AG13=0,"皆増",IF('当年度'!AG13=0,"皆減",ROUND('増減額'!AG13/'前年度'!AG13*100,1))))</f>
      </c>
      <c r="AH13" s="22">
        <f>IF(AND('当年度'!AH13=0,'前年度'!AH13=0),"",IF('前年度'!AH13=0,"皆増",IF('当年度'!AH13=0,"皆減",ROUND('増減額'!AH13/'前年度'!AH13*100,1))))</f>
        <v>20.8</v>
      </c>
    </row>
    <row r="14" spans="1:34" ht="21.75" customHeight="1">
      <c r="A14" s="50"/>
      <c r="B14" s="46" t="s">
        <v>28</v>
      </c>
      <c r="C14" s="22">
        <f>IF(AND('当年度'!C14=0,'前年度'!C14=0),"",IF('前年度'!C14=0,"皆増",IF('当年度'!C14=0,"皆減",ROUND('増減額'!C14/'前年度'!C14*100,1))))</f>
      </c>
      <c r="D14" s="22">
        <f>IF(AND('当年度'!D14=0,'前年度'!D14=0),"",IF('前年度'!D14=0,"皆増",IF('当年度'!D14=0,"皆減",ROUND('増減額'!D14/'前年度'!D14*100,1))))</f>
      </c>
      <c r="E14" s="22">
        <f>IF(AND('当年度'!E14=0,'前年度'!E14=0),"",IF('前年度'!E14=0,"皆増",IF('当年度'!E14=0,"皆減",ROUND('増減額'!E14/'前年度'!E14*100,1))))</f>
      </c>
      <c r="F14" s="22">
        <f>IF(AND('当年度'!F14=0,'前年度'!F14=0),"",IF('前年度'!F14=0,"皆増",IF('当年度'!F14=0,"皆減",ROUND('増減額'!F14/'前年度'!F14*100,1))))</f>
        <v>168</v>
      </c>
      <c r="G14" s="22" t="str">
        <f>IF(AND('当年度'!G14=0,'前年度'!G14=0),"",IF('前年度'!G14=0,"皆増",IF('当年度'!G14=0,"皆減",ROUND('増減額'!G14/'前年度'!G14*100,1))))</f>
        <v>皆増</v>
      </c>
      <c r="H14" s="22" t="str">
        <f>IF(AND('当年度'!H14=0,'前年度'!H14=0),"",IF('前年度'!H14=0,"皆増",IF('当年度'!H14=0,"皆減",ROUND('増減額'!H14/'前年度'!H14*100,1))))</f>
        <v>皆増</v>
      </c>
      <c r="I14" s="22">
        <f>IF(AND('当年度'!I14=0,'前年度'!I14=0),"",IF('前年度'!I14=0,"皆増",IF('当年度'!I14=0,"皆減",ROUND('増減額'!I14/'前年度'!I14*100,1))))</f>
      </c>
      <c r="J14" s="22">
        <f>IF(AND('当年度'!J14=0,'前年度'!J14=0),"",IF('前年度'!J14=0,"皆増",IF('当年度'!J14=0,"皆減",ROUND('増減額'!J14/'前年度'!J14*100,1))))</f>
      </c>
      <c r="K14" s="22">
        <f>IF(AND('当年度'!K14=0,'前年度'!K14=0),"",IF('前年度'!K14=0,"皆増",IF('当年度'!K14=0,"皆減",ROUND('増減額'!K14/'前年度'!K14*100,1))))</f>
      </c>
      <c r="L14" s="22">
        <f>IF(AND('当年度'!L14=0,'前年度'!L14=0),"",IF('前年度'!L14=0,"皆増",IF('当年度'!L14=0,"皆減",ROUND('増減額'!L14/'前年度'!L14*100,1))))</f>
      </c>
      <c r="M14" s="22">
        <f>IF(AND('当年度'!M14=0,'前年度'!M14=0),"",IF('前年度'!M14=0,"皆増",IF('当年度'!M14=0,"皆減",ROUND('増減額'!M14/'前年度'!M14*100,1))))</f>
        <v>-89</v>
      </c>
      <c r="N14" s="22">
        <f>IF(AND('当年度'!N14=0,'前年度'!N14=0),"",IF('前年度'!N14=0,"皆増",IF('当年度'!N14=0,"皆減",ROUND('増減額'!N14/'前年度'!N14*100,1))))</f>
      </c>
      <c r="O14" s="22">
        <f>IF(AND('当年度'!O14=0,'前年度'!O14=0),"",IF('前年度'!O14=0,"皆増",IF('当年度'!O14=0,"皆減",ROUND('増減額'!O14/'前年度'!O14*100,1))))</f>
      </c>
      <c r="P14" s="22">
        <f>IF(AND('当年度'!P14=0,'前年度'!P14=0),"",IF('前年度'!P14=0,"皆増",IF('当年度'!P14=0,"皆減",ROUND('増減額'!P14/'前年度'!P14*100,1))))</f>
        <v>-58.3</v>
      </c>
      <c r="Q14" s="22">
        <f>IF(AND('当年度'!Q14=0,'前年度'!Q14=0),"",IF('前年度'!Q14=0,"皆増",IF('当年度'!Q14=0,"皆減",ROUND('増減額'!Q14/'前年度'!Q14*100,1))))</f>
        <v>-89.3</v>
      </c>
      <c r="R14" s="22">
        <f>IF(AND('当年度'!R14=0,'前年度'!R14=0),"",IF('前年度'!R14=0,"皆増",IF('当年度'!R14=0,"皆減",ROUND('増減額'!R14/'前年度'!R14*100,1))))</f>
      </c>
      <c r="S14" s="22">
        <f>IF(AND('当年度'!S14=0,'前年度'!S14=0),"",IF('前年度'!S14=0,"皆増",IF('当年度'!S14=0,"皆減",ROUND('増減額'!S14/'前年度'!S14*100,1))))</f>
      </c>
      <c r="T14" s="22">
        <f>IF(AND('当年度'!T14=0,'前年度'!T14=0),"",IF('前年度'!T14=0,"皆増",IF('当年度'!T14=0,"皆減",ROUND('増減額'!T14/'前年度'!T14*100,1))))</f>
      </c>
      <c r="U14" s="22">
        <f>IF(AND('当年度'!U14=0,'前年度'!U14=0),"",IF('前年度'!U14=0,"皆増",IF('当年度'!U14=0,"皆減",ROUND('増減額'!U14/'前年度'!U14*100,1))))</f>
      </c>
      <c r="V14" s="22">
        <f>IF(AND('当年度'!V14=0,'前年度'!V14=0),"",IF('前年度'!V14=0,"皆増",IF('当年度'!V14=0,"皆減",ROUND('増減額'!V14/'前年度'!V14*100,1))))</f>
      </c>
      <c r="W14" s="22">
        <f>IF(AND('当年度'!W14=0,'前年度'!W14=0),"",IF('前年度'!W14=0,"皆増",IF('当年度'!W14=0,"皆減",ROUND('増減額'!W14/'前年度'!W14*100,1))))</f>
      </c>
      <c r="X14" s="22">
        <f>IF(AND('当年度'!X14=0,'前年度'!X14=0),"",IF('前年度'!X14=0,"皆増",IF('当年度'!X14=0,"皆減",ROUND('増減額'!X14/'前年度'!X14*100,1))))</f>
      </c>
      <c r="Y14" s="22">
        <f>IF(AND('当年度'!Y14=0,'前年度'!Y14=0),"",IF('前年度'!Y14=0,"皆増",IF('当年度'!Y14=0,"皆減",ROUND('増減額'!Y14/'前年度'!Y14*100,1))))</f>
      </c>
      <c r="Z14" s="22">
        <f>IF(AND('当年度'!Z14=0,'前年度'!Z14=0),"",IF('前年度'!Z14=0,"皆増",IF('当年度'!Z14=0,"皆減",ROUND('増減額'!Z14/'前年度'!Z14*100,1))))</f>
      </c>
      <c r="AA14" s="22" t="str">
        <f>IF(AND('当年度'!AA14=0,'前年度'!AA14=0),"",IF('前年度'!AA14=0,"皆増",IF('当年度'!AA14=0,"皆減",ROUND('増減額'!AA14/'前年度'!AA14*100,1))))</f>
        <v>皆増</v>
      </c>
      <c r="AB14" s="22">
        <f>IF(AND('当年度'!AB14=0,'前年度'!AB14=0),"",IF('前年度'!AB14=0,"皆増",IF('当年度'!AB14=0,"皆減",ROUND('増減額'!AB14/'前年度'!AB14*100,1))))</f>
      </c>
      <c r="AC14" s="17">
        <f>IF(AND('当年度'!AC14=0,'前年度'!AC14=0),"",IF('前年度'!AC14=0,"皆増",IF('当年度'!AC14=0,"皆減",ROUND('増減額'!AC14/'前年度'!AC14*100,1))))</f>
      </c>
      <c r="AD14" s="22">
        <f>IF(AND('当年度'!AD14=0,'前年度'!AD14=0),"",IF('前年度'!AD14=0,"皆増",IF('当年度'!AD14=0,"皆減",ROUND('増減額'!AD14/'前年度'!AD14*100,1))))</f>
      </c>
      <c r="AE14" s="22">
        <f>IF(AND('当年度'!AE14=0,'前年度'!AE14=0),"",IF('前年度'!AE14=0,"皆増",IF('当年度'!AE14=0,"皆減",ROUND('増減額'!AE14/'前年度'!AE14*100,1))))</f>
        <v>57.3</v>
      </c>
      <c r="AF14" s="22">
        <f>IF(AND('当年度'!AF14=0,'前年度'!AF14=0),"",IF('前年度'!AF14=0,"皆増",IF('当年度'!AF14=0,"皆減",ROUND('増減額'!AF14/'前年度'!AF14*100,1))))</f>
      </c>
      <c r="AG14" s="22">
        <f>IF(AND('当年度'!AG14=0,'前年度'!AG14=0),"",IF('前年度'!AG14=0,"皆増",IF('当年度'!AG14=0,"皆減",ROUND('増減額'!AG14/'前年度'!AG14*100,1))))</f>
      </c>
      <c r="AH14" s="22">
        <f>IF(AND('当年度'!AH14=0,'前年度'!AH14=0),"",IF('前年度'!AH14=0,"皆増",IF('当年度'!AH14=0,"皆減",ROUND('増減額'!AH14/'前年度'!AH14*100,1))))</f>
        <v>-67.8</v>
      </c>
    </row>
    <row r="15" spans="1:34" ht="21.75" customHeight="1">
      <c r="A15" s="50"/>
      <c r="B15" s="46" t="s">
        <v>29</v>
      </c>
      <c r="C15" s="22">
        <f>IF(AND('当年度'!C15=0,'前年度'!C15=0),"",IF('前年度'!C15=0,"皆増",IF('当年度'!C15=0,"皆減",ROUND('増減額'!C15/'前年度'!C15*100,1))))</f>
        <v>-27.4</v>
      </c>
      <c r="D15" s="22">
        <f>IF(AND('当年度'!D15=0,'前年度'!D15=0),"",IF('前年度'!D15=0,"皆増",IF('当年度'!D15=0,"皆減",ROUND('増減額'!D15/'前年度'!D15*100,1))))</f>
        <v>-1.5</v>
      </c>
      <c r="E15" s="22" t="str">
        <f>IF(AND('当年度'!E15=0,'前年度'!E15=0),"",IF('前年度'!E15=0,"皆増",IF('当年度'!E15=0,"皆減",ROUND('増減額'!E15/'前年度'!E15*100,1))))</f>
        <v>皆減</v>
      </c>
      <c r="F15" s="22" t="str">
        <f>IF(AND('当年度'!F15=0,'前年度'!F15=0),"",IF('前年度'!F15=0,"皆増",IF('当年度'!F15=0,"皆減",ROUND('増減額'!F15/'前年度'!F15*100,1))))</f>
        <v>皆増</v>
      </c>
      <c r="G15" s="22">
        <f>IF(AND('当年度'!G15=0,'前年度'!G15=0),"",IF('前年度'!G15=0,"皆増",IF('当年度'!G15=0,"皆減",ROUND('増減額'!G15/'前年度'!G15*100,1))))</f>
        <v>-47.5</v>
      </c>
      <c r="H15" s="22">
        <f>IF(AND('当年度'!H15=0,'前年度'!H15=0),"",IF('前年度'!H15=0,"皆増",IF('当年度'!H15=0,"皆減",ROUND('増減額'!H15/'前年度'!H15*100,1))))</f>
        <v>-69.5</v>
      </c>
      <c r="I15" s="22" t="str">
        <f>IF(AND('当年度'!I15=0,'前年度'!I15=0),"",IF('前年度'!I15=0,"皆増",IF('当年度'!I15=0,"皆減",ROUND('増減額'!I15/'前年度'!I15*100,1))))</f>
        <v>皆減</v>
      </c>
      <c r="J15" s="22">
        <f>IF(AND('当年度'!J15=0,'前年度'!J15=0),"",IF('前年度'!J15=0,"皆増",IF('当年度'!J15=0,"皆減",ROUND('増減額'!J15/'前年度'!J15*100,1))))</f>
      </c>
      <c r="K15" s="22">
        <f>IF(AND('当年度'!K15=0,'前年度'!K15=0),"",IF('前年度'!K15=0,"皆増",IF('当年度'!K15=0,"皆減",ROUND('増減額'!K15/'前年度'!K15*100,1))))</f>
        <v>293.5</v>
      </c>
      <c r="L15" s="22">
        <f>IF(AND('当年度'!L15=0,'前年度'!L15=0),"",IF('前年度'!L15=0,"皆増",IF('当年度'!L15=0,"皆減",ROUND('増減額'!L15/'前年度'!L15*100,1))))</f>
      </c>
      <c r="M15" s="22">
        <f>IF(AND('当年度'!M15=0,'前年度'!M15=0),"",IF('前年度'!M15=0,"皆増",IF('当年度'!M15=0,"皆減",ROUND('増減額'!M15/'前年度'!M15*100,1))))</f>
        <v>95.2</v>
      </c>
      <c r="N15" s="22">
        <f>IF(AND('当年度'!N15=0,'前年度'!N15=0),"",IF('前年度'!N15=0,"皆増",IF('当年度'!N15=0,"皆減",ROUND('増減額'!N15/'前年度'!N15*100,1))))</f>
      </c>
      <c r="O15" s="22">
        <f>IF(AND('当年度'!O15=0,'前年度'!O15=0),"",IF('前年度'!O15=0,"皆増",IF('当年度'!O15=0,"皆減",ROUND('増減額'!O15/'前年度'!O15*100,1))))</f>
      </c>
      <c r="P15" s="22">
        <f>IF(AND('当年度'!P15=0,'前年度'!P15=0),"",IF('前年度'!P15=0,"皆増",IF('当年度'!P15=0,"皆減",ROUND('増減額'!P15/'前年度'!P15*100,1))))</f>
        <v>1196.5</v>
      </c>
      <c r="Q15" s="22">
        <f>IF(AND('当年度'!Q15=0,'前年度'!Q15=0),"",IF('前年度'!Q15=0,"皆増",IF('当年度'!Q15=0,"皆減",ROUND('増減額'!Q15/'前年度'!Q15*100,1))))</f>
      </c>
      <c r="R15" s="22">
        <f>IF(AND('当年度'!R15=0,'前年度'!R15=0),"",IF('前年度'!R15=0,"皆増",IF('当年度'!R15=0,"皆減",ROUND('増減額'!R15/'前年度'!R15*100,1))))</f>
        <v>-82.2</v>
      </c>
      <c r="S15" s="22">
        <f>IF(AND('当年度'!S15=0,'前年度'!S15=0),"",IF('前年度'!S15=0,"皆増",IF('当年度'!S15=0,"皆減",ROUND('増減額'!S15/'前年度'!S15*100,1))))</f>
      </c>
      <c r="T15" s="22">
        <f>IF(AND('当年度'!T15=0,'前年度'!T15=0),"",IF('前年度'!T15=0,"皆増",IF('当年度'!T15=0,"皆減",ROUND('増減額'!T15/'前年度'!T15*100,1))))</f>
      </c>
      <c r="U15" s="22">
        <f>IF(AND('当年度'!U15=0,'前年度'!U15=0),"",IF('前年度'!U15=0,"皆増",IF('当年度'!U15=0,"皆減",ROUND('増減額'!U15/'前年度'!U15*100,1))))</f>
        <v>-74.3</v>
      </c>
      <c r="V15" s="22">
        <f>IF(AND('当年度'!V15=0,'前年度'!V15=0),"",IF('前年度'!V15=0,"皆増",IF('当年度'!V15=0,"皆減",ROUND('増減額'!V15/'前年度'!V15*100,1))))</f>
      </c>
      <c r="W15" s="22">
        <f>IF(AND('当年度'!W15=0,'前年度'!W15=0),"",IF('前年度'!W15=0,"皆増",IF('当年度'!W15=0,"皆減",ROUND('増減額'!W15/'前年度'!W15*100,1))))</f>
      </c>
      <c r="X15" s="22">
        <f>IF(AND('当年度'!X15=0,'前年度'!X15=0),"",IF('前年度'!X15=0,"皆増",IF('当年度'!X15=0,"皆減",ROUND('増減額'!X15/'前年度'!X15*100,1))))</f>
      </c>
      <c r="Y15" s="22" t="str">
        <f>IF(AND('当年度'!Y15=0,'前年度'!Y15=0),"",IF('前年度'!Y15=0,"皆増",IF('当年度'!Y15=0,"皆減",ROUND('増減額'!Y15/'前年度'!Y15*100,1))))</f>
        <v>皆減</v>
      </c>
      <c r="Z15" s="22">
        <f>IF(AND('当年度'!Z15=0,'前年度'!Z15=0),"",IF('前年度'!Z15=0,"皆増",IF('当年度'!Z15=0,"皆減",ROUND('増減額'!Z15/'前年度'!Z15*100,1))))</f>
      </c>
      <c r="AA15" s="22">
        <f>IF(AND('当年度'!AA15=0,'前年度'!AA15=0),"",IF('前年度'!AA15=0,"皆増",IF('当年度'!AA15=0,"皆減",ROUND('増減額'!AA15/'前年度'!AA15*100,1))))</f>
        <v>-98.5</v>
      </c>
      <c r="AB15" s="22">
        <f>IF(AND('当年度'!AB15=0,'前年度'!AB15=0),"",IF('前年度'!AB15=0,"皆増",IF('当年度'!AB15=0,"皆減",ROUND('増減額'!AB15/'前年度'!AB15*100,1))))</f>
      </c>
      <c r="AC15" s="17">
        <f>IF(AND('当年度'!AC15=0,'前年度'!AC15=0),"",IF('前年度'!AC15=0,"皆増",IF('当年度'!AC15=0,"皆減",ROUND('増減額'!AC15/'前年度'!AC15*100,1))))</f>
      </c>
      <c r="AD15" s="22">
        <f>IF(AND('当年度'!AD15=0,'前年度'!AD15=0),"",IF('前年度'!AD15=0,"皆増",IF('当年度'!AD15=0,"皆減",ROUND('増減額'!AD15/'前年度'!AD15*100,1))))</f>
      </c>
      <c r="AE15" s="22">
        <f>IF(AND('当年度'!AE15=0,'前年度'!AE15=0),"",IF('前年度'!AE15=0,"皆増",IF('当年度'!AE15=0,"皆減",ROUND('増減額'!AE15/'前年度'!AE15*100,1))))</f>
        <v>54.5</v>
      </c>
      <c r="AF15" s="22" t="str">
        <f>IF(AND('当年度'!AF15=0,'前年度'!AF15=0),"",IF('前年度'!AF15=0,"皆増",IF('当年度'!AF15=0,"皆減",ROUND('増減額'!AF15/'前年度'!AF15*100,1))))</f>
        <v>皆減</v>
      </c>
      <c r="AG15" s="22">
        <f>IF(AND('当年度'!AG15=0,'前年度'!AG15=0),"",IF('前年度'!AG15=0,"皆増",IF('当年度'!AG15=0,"皆減",ROUND('増減額'!AG15/'前年度'!AG15*100,1))))</f>
      </c>
      <c r="AH15" s="22">
        <f>IF(AND('当年度'!AH15=0,'前年度'!AH15=0),"",IF('前年度'!AH15=0,"皆増",IF('当年度'!AH15=0,"皆減",ROUND('増減額'!AH15/'前年度'!AH15*100,1))))</f>
        <v>-29.1</v>
      </c>
    </row>
    <row r="16" spans="1:34" ht="21.75" customHeight="1">
      <c r="A16" s="50"/>
      <c r="B16" s="45" t="s">
        <v>30</v>
      </c>
      <c r="C16" s="22">
        <f>IF(AND('当年度'!C16=0,'前年度'!C16=0),"",IF('前年度'!C16=0,"皆増",IF('当年度'!C16=0,"皆減",ROUND('増減額'!C16/'前年度'!C16*100,1))))</f>
        <v>-10.7</v>
      </c>
      <c r="D16" s="22">
        <f>IF(AND('当年度'!D16=0,'前年度'!D16=0),"",IF('前年度'!D16=0,"皆増",IF('当年度'!D16=0,"皆減",ROUND('増減額'!D16/'前年度'!D16*100,1))))</f>
        <v>-10.3</v>
      </c>
      <c r="E16" s="22">
        <f>IF(AND('当年度'!E16=0,'前年度'!E16=0),"",IF('前年度'!E16=0,"皆増",IF('当年度'!E16=0,"皆減",ROUND('増減額'!E16/'前年度'!E16*100,1))))</f>
      </c>
      <c r="F16" s="22">
        <f>IF(AND('当年度'!F16=0,'前年度'!F16=0),"",IF('前年度'!F16=0,"皆増",IF('当年度'!F16=0,"皆減",ROUND('増減額'!F16/'前年度'!F16*100,1))))</f>
        <v>104.3</v>
      </c>
      <c r="G16" s="22">
        <f>IF(AND('当年度'!G16=0,'前年度'!G16=0),"",IF('前年度'!G16=0,"皆増",IF('当年度'!G16=0,"皆減",ROUND('増減額'!G16/'前年度'!G16*100,1))))</f>
      </c>
      <c r="H16" s="22">
        <f>IF(AND('当年度'!H16=0,'前年度'!H16=0),"",IF('前年度'!H16=0,"皆増",IF('当年度'!H16=0,"皆減",ROUND('増減額'!H16/'前年度'!H16*100,1))))</f>
      </c>
      <c r="I16" s="22">
        <f>IF(AND('当年度'!I16=0,'前年度'!I16=0),"",IF('前年度'!I16=0,"皆増",IF('当年度'!I16=0,"皆減",ROUND('増減額'!I16/'前年度'!I16*100,1))))</f>
      </c>
      <c r="J16" s="22">
        <f>IF(AND('当年度'!J16=0,'前年度'!J16=0),"",IF('前年度'!J16=0,"皆増",IF('当年度'!J16=0,"皆減",ROUND('増減額'!J16/'前年度'!J16*100,1))))</f>
      </c>
      <c r="K16" s="22">
        <f>IF(AND('当年度'!K16=0,'前年度'!K16=0),"",IF('前年度'!K16=0,"皆増",IF('当年度'!K16=0,"皆減",ROUND('増減額'!K16/'前年度'!K16*100,1))))</f>
      </c>
      <c r="L16" s="22">
        <f>IF(AND('当年度'!L16=0,'前年度'!L16=0),"",IF('前年度'!L16=0,"皆増",IF('当年度'!L16=0,"皆減",ROUND('増減額'!L16/'前年度'!L16*100,1))))</f>
      </c>
      <c r="M16" s="22">
        <f>IF(AND('当年度'!M16=0,'前年度'!M16=0),"",IF('前年度'!M16=0,"皆増",IF('当年度'!M16=0,"皆減",ROUND('増減額'!M16/'前年度'!M16*100,1))))</f>
        <v>-11.4</v>
      </c>
      <c r="N16" s="22">
        <f>IF(AND('当年度'!N16=0,'前年度'!N16=0),"",IF('前年度'!N16=0,"皆増",IF('当年度'!N16=0,"皆減",ROUND('増減額'!N16/'前年度'!N16*100,1))))</f>
      </c>
      <c r="O16" s="22">
        <f>IF(AND('当年度'!O16=0,'前年度'!O16=0),"",IF('前年度'!O16=0,"皆増",IF('当年度'!O16=0,"皆減",ROUND('増減額'!O16/'前年度'!O16*100,1))))</f>
      </c>
      <c r="P16" s="22">
        <f>IF(AND('当年度'!P16=0,'前年度'!P16=0),"",IF('前年度'!P16=0,"皆増",IF('当年度'!P16=0,"皆減",ROUND('増減額'!P16/'前年度'!P16*100,1))))</f>
        <v>-96.7</v>
      </c>
      <c r="Q16" s="22">
        <f>IF(AND('当年度'!Q16=0,'前年度'!Q16=0),"",IF('前年度'!Q16=0,"皆増",IF('当年度'!Q16=0,"皆減",ROUND('増減額'!Q16/'前年度'!Q16*100,1))))</f>
        <v>-10.5</v>
      </c>
      <c r="R16" s="22">
        <f>IF(AND('当年度'!R16=0,'前年度'!R16=0),"",IF('前年度'!R16=0,"皆増",IF('当年度'!R16=0,"皆減",ROUND('増減額'!R16/'前年度'!R16*100,1))))</f>
      </c>
      <c r="S16" s="22">
        <f>IF(AND('当年度'!S16=0,'前年度'!S16=0),"",IF('前年度'!S16=0,"皆増",IF('当年度'!S16=0,"皆減",ROUND('増減額'!S16/'前年度'!S16*100,1))))</f>
      </c>
      <c r="T16" s="22">
        <f>IF(AND('当年度'!T16=0,'前年度'!T16=0),"",IF('前年度'!T16=0,"皆増",IF('当年度'!T16=0,"皆減",ROUND('増減額'!T16/'前年度'!T16*100,1))))</f>
      </c>
      <c r="U16" s="22">
        <f>IF(AND('当年度'!U16=0,'前年度'!U16=0),"",IF('前年度'!U16=0,"皆増",IF('当年度'!U16=0,"皆減",ROUND('増減額'!U16/'前年度'!U16*100,1))))</f>
      </c>
      <c r="V16" s="22">
        <f>IF(AND('当年度'!V16=0,'前年度'!V16=0),"",IF('前年度'!V16=0,"皆増",IF('当年度'!V16=0,"皆減",ROUND('増減額'!V16/'前年度'!V16*100,1))))</f>
        <v>43.5</v>
      </c>
      <c r="W16" s="22">
        <f>IF(AND('当年度'!W16=0,'前年度'!W16=0),"",IF('前年度'!W16=0,"皆増",IF('当年度'!W16=0,"皆減",ROUND('増減額'!W16/'前年度'!W16*100,1))))</f>
      </c>
      <c r="X16" s="22">
        <f>IF(AND('当年度'!X16=0,'前年度'!X16=0),"",IF('前年度'!X16=0,"皆増",IF('当年度'!X16=0,"皆減",ROUND('増減額'!X16/'前年度'!X16*100,1))))</f>
      </c>
      <c r="Y16" s="22">
        <f>IF(AND('当年度'!Y16=0,'前年度'!Y16=0),"",IF('前年度'!Y16=0,"皆増",IF('当年度'!Y16=0,"皆減",ROUND('増減額'!Y16/'前年度'!Y16*100,1))))</f>
      </c>
      <c r="Z16" s="22">
        <f>IF(AND('当年度'!Z16=0,'前年度'!Z16=0),"",IF('前年度'!Z16=0,"皆増",IF('当年度'!Z16=0,"皆減",ROUND('増減額'!Z16/'前年度'!Z16*100,1))))</f>
        <v>-8.8</v>
      </c>
      <c r="AA16" s="22">
        <f>IF(AND('当年度'!AA16=0,'前年度'!AA16=0),"",IF('前年度'!AA16=0,"皆増",IF('当年度'!AA16=0,"皆減",ROUND('増減額'!AA16/'前年度'!AA16*100,1))))</f>
      </c>
      <c r="AB16" s="22">
        <f>IF(AND('当年度'!AB16=0,'前年度'!AB16=0),"",IF('前年度'!AB16=0,"皆増",IF('当年度'!AB16=0,"皆減",ROUND('増減額'!AB16/'前年度'!AB16*100,1))))</f>
      </c>
      <c r="AC16" s="18">
        <f>IF(AND('当年度'!AC16=0,'前年度'!AC16=0),"",IF('前年度'!AC16=0,"皆増",IF('当年度'!AC16=0,"皆減",ROUND('増減額'!AC16/'前年度'!AC16*100,1))))</f>
      </c>
      <c r="AD16" s="22">
        <f>IF(AND('当年度'!AD16=0,'前年度'!AD16=0),"",IF('前年度'!AD16=0,"皆増",IF('当年度'!AD16=0,"皆減",ROUND('増減額'!AD16/'前年度'!AD16*100,1))))</f>
      </c>
      <c r="AE16" s="22">
        <f>IF(AND('当年度'!AE16=0,'前年度'!AE16=0),"",IF('前年度'!AE16=0,"皆増",IF('当年度'!AE16=0,"皆減",ROUND('増減額'!AE16/'前年度'!AE16*100,1))))</f>
        <v>55.2</v>
      </c>
      <c r="AF16" s="22">
        <f>IF(AND('当年度'!AF16=0,'前年度'!AF16=0),"",IF('前年度'!AF16=0,"皆増",IF('当年度'!AF16=0,"皆減",ROUND('増減額'!AF16/'前年度'!AF16*100,1))))</f>
      </c>
      <c r="AG16" s="22">
        <f>IF(AND('当年度'!AG16=0,'前年度'!AG16=0),"",IF('前年度'!AG16=0,"皆増",IF('当年度'!AG16=0,"皆減",ROUND('増減額'!AG16/'前年度'!AG16*100,1))))</f>
        <v>-13.5</v>
      </c>
      <c r="AH16" s="22">
        <f>IF(AND('当年度'!AH16=0,'前年度'!AH16=0),"",IF('前年度'!AH16=0,"皆増",IF('当年度'!AH16=0,"皆減",ROUND('増減額'!AH16/'前年度'!AH16*100,1))))</f>
        <v>19.7</v>
      </c>
    </row>
    <row r="17" spans="1:34" ht="21.75" customHeight="1">
      <c r="A17" s="50"/>
      <c r="B17" s="46" t="s">
        <v>75</v>
      </c>
      <c r="C17" s="22">
        <f>IF(AND('当年度'!C17=0,'前年度'!C17=0),"",IF('前年度'!C17=0,"皆増",IF('当年度'!C17=0,"皆減",ROUND('増減額'!C17/'前年度'!C17*100,1))))</f>
      </c>
      <c r="D17" s="22">
        <f>IF(AND('当年度'!D17=0,'前年度'!D17=0),"",IF('前年度'!D17=0,"皆増",IF('当年度'!D17=0,"皆減",ROUND('増減額'!D17/'前年度'!D17*100,1))))</f>
      </c>
      <c r="E17" s="22">
        <f>IF(AND('当年度'!E17=0,'前年度'!E17=0),"",IF('前年度'!E17=0,"皆増",IF('当年度'!E17=0,"皆減",ROUND('増減額'!E17/'前年度'!E17*100,1))))</f>
      </c>
      <c r="F17" s="22">
        <f>IF(AND('当年度'!F17=0,'前年度'!F17=0),"",IF('前年度'!F17=0,"皆増",IF('当年度'!F17=0,"皆減",ROUND('増減額'!F17/'前年度'!F17*100,1))))</f>
        <v>113</v>
      </c>
      <c r="G17" s="22">
        <f>IF(AND('当年度'!G17=0,'前年度'!G17=0),"",IF('前年度'!G17=0,"皆増",IF('当年度'!G17=0,"皆減",ROUND('増減額'!G17/'前年度'!G17*100,1))))</f>
      </c>
      <c r="H17" s="22">
        <f>IF(AND('当年度'!H17=0,'前年度'!H17=0),"",IF('前年度'!H17=0,"皆増",IF('当年度'!H17=0,"皆減",ROUND('増減額'!H17/'前年度'!H17*100,1))))</f>
      </c>
      <c r="I17" s="22">
        <f>IF(AND('当年度'!I17=0,'前年度'!I17=0),"",IF('前年度'!I17=0,"皆増",IF('当年度'!I17=0,"皆減",ROUND('増減額'!I17/'前年度'!I17*100,1))))</f>
      </c>
      <c r="J17" s="22">
        <f>IF(AND('当年度'!J17=0,'前年度'!J17=0),"",IF('前年度'!J17=0,"皆増",IF('当年度'!J17=0,"皆減",ROUND('増減額'!J17/'前年度'!J17*100,1))))</f>
      </c>
      <c r="K17" s="22">
        <f>IF(AND('当年度'!K17=0,'前年度'!K17=0),"",IF('前年度'!K17=0,"皆増",IF('当年度'!K17=0,"皆減",ROUND('増減額'!K17/'前年度'!K17*100,1))))</f>
      </c>
      <c r="L17" s="22">
        <f>IF(AND('当年度'!L17=0,'前年度'!L17=0),"",IF('前年度'!L17=0,"皆増",IF('当年度'!L17=0,"皆減",ROUND('増減額'!L17/'前年度'!L17*100,1))))</f>
      </c>
      <c r="M17" s="22">
        <f>IF(AND('当年度'!M17=0,'前年度'!M17=0),"",IF('前年度'!M17=0,"皆増",IF('当年度'!M17=0,"皆減",ROUND('増減額'!M17/'前年度'!M17*100,1))))</f>
        <v>-88.9</v>
      </c>
      <c r="N17" s="22">
        <f>IF(AND('当年度'!N17=0,'前年度'!N17=0),"",IF('前年度'!N17=0,"皆増",IF('当年度'!N17=0,"皆減",ROUND('増減額'!N17/'前年度'!N17*100,1))))</f>
      </c>
      <c r="O17" s="22">
        <f>IF(AND('当年度'!O17=0,'前年度'!O17=0),"",IF('前年度'!O17=0,"皆増",IF('当年度'!O17=0,"皆減",ROUND('増減額'!O17/'前年度'!O17*100,1))))</f>
      </c>
      <c r="P17" s="22">
        <f>IF(AND('当年度'!P17=0,'前年度'!P17=0),"",IF('前年度'!P17=0,"皆増",IF('当年度'!P17=0,"皆減",ROUND('増減額'!P17/'前年度'!P17*100,1))))</f>
      </c>
      <c r="Q17" s="22">
        <f>IF(AND('当年度'!Q17=0,'前年度'!Q17=0),"",IF('前年度'!Q17=0,"皆増",IF('当年度'!Q17=0,"皆減",ROUND('増減額'!Q17/'前年度'!Q17*100,1))))</f>
        <v>-88.9</v>
      </c>
      <c r="R17" s="22">
        <f>IF(AND('当年度'!R17=0,'前年度'!R17=0),"",IF('前年度'!R17=0,"皆増",IF('当年度'!R17=0,"皆減",ROUND('増減額'!R17/'前年度'!R17*100,1))))</f>
      </c>
      <c r="S17" s="22">
        <f>IF(AND('当年度'!S17=0,'前年度'!S17=0),"",IF('前年度'!S17=0,"皆増",IF('当年度'!S17=0,"皆減",ROUND('増減額'!S17/'前年度'!S17*100,1))))</f>
      </c>
      <c r="T17" s="22">
        <f>IF(AND('当年度'!T17=0,'前年度'!T17=0),"",IF('前年度'!T17=0,"皆増",IF('当年度'!T17=0,"皆減",ROUND('増減額'!T17/'前年度'!T17*100,1))))</f>
      </c>
      <c r="U17" s="22">
        <f>IF(AND('当年度'!U17=0,'前年度'!U17=0),"",IF('前年度'!U17=0,"皆増",IF('当年度'!U17=0,"皆減",ROUND('増減額'!U17/'前年度'!U17*100,1))))</f>
      </c>
      <c r="V17" s="22">
        <f>IF(AND('当年度'!V17=0,'前年度'!V17=0),"",IF('前年度'!V17=0,"皆増",IF('当年度'!V17=0,"皆減",ROUND('増減額'!V17/'前年度'!V17*100,1))))</f>
      </c>
      <c r="W17" s="22">
        <f>IF(AND('当年度'!W17=0,'前年度'!W17=0),"",IF('前年度'!W17=0,"皆増",IF('当年度'!W17=0,"皆減",ROUND('増減額'!W17/'前年度'!W17*100,1))))</f>
      </c>
      <c r="X17" s="22">
        <f>IF(AND('当年度'!X17=0,'前年度'!X17=0),"",IF('前年度'!X17=0,"皆増",IF('当年度'!X17=0,"皆減",ROUND('増減額'!X17/'前年度'!X17*100,1))))</f>
      </c>
      <c r="Y17" s="22">
        <f>IF(AND('当年度'!Y17=0,'前年度'!Y17=0),"",IF('前年度'!Y17=0,"皆増",IF('当年度'!Y17=0,"皆減",ROUND('増減額'!Y17/'前年度'!Y17*100,1))))</f>
      </c>
      <c r="Z17" s="22">
        <f>IF(AND('当年度'!Z17=0,'前年度'!Z17=0),"",IF('前年度'!Z17=0,"皆増",IF('当年度'!Z17=0,"皆減",ROUND('増減額'!Z17/'前年度'!Z17*100,1))))</f>
      </c>
      <c r="AA17" s="22">
        <f>IF(AND('当年度'!AA17=0,'前年度'!AA17=0),"",IF('前年度'!AA17=0,"皆増",IF('当年度'!AA17=0,"皆減",ROUND('増減額'!AA17/'前年度'!AA17*100,1))))</f>
      </c>
      <c r="AB17" s="22">
        <f>IF(AND('当年度'!AB17=0,'前年度'!AB17=0),"",IF('前年度'!AB17=0,"皆増",IF('当年度'!AB17=0,"皆減",ROUND('増減額'!AB17/'前年度'!AB17*100,1))))</f>
      </c>
      <c r="AC17" s="17">
        <f>IF(AND('当年度'!AC17=0,'前年度'!AC17=0),"",IF('前年度'!AC17=0,"皆増",IF('当年度'!AC17=0,"皆減",ROUND('増減額'!AC17/'前年度'!AC17*100,1))))</f>
      </c>
      <c r="AD17" s="22">
        <f>IF(AND('当年度'!AD17=0,'前年度'!AD17=0),"",IF('前年度'!AD17=0,"皆増",IF('当年度'!AD17=0,"皆減",ROUND('増減額'!AD17/'前年度'!AD17*100,1))))</f>
      </c>
      <c r="AE17" s="22">
        <f>IF(AND('当年度'!AE17=0,'前年度'!AE17=0),"",IF('前年度'!AE17=0,"皆増",IF('当年度'!AE17=0,"皆減",ROUND('増減額'!AE17/'前年度'!AE17*100,1))))</f>
        <v>3.4</v>
      </c>
      <c r="AF17" s="22">
        <f>IF(AND('当年度'!AF17=0,'前年度'!AF17=0),"",IF('前年度'!AF17=0,"皆増",IF('当年度'!AF17=0,"皆減",ROUND('増減額'!AF17/'前年度'!AF17*100,1))))</f>
      </c>
      <c r="AG17" s="22">
        <f>IF(AND('当年度'!AG17=0,'前年度'!AG17=0),"",IF('前年度'!AG17=0,"皆増",IF('当年度'!AG17=0,"皆減",ROUND('増減額'!AG17/'前年度'!AG17*100,1))))</f>
      </c>
      <c r="AH17" s="22">
        <f>IF(AND('当年度'!AH17=0,'前年度'!AH17=0),"",IF('前年度'!AH17=0,"皆増",IF('当年度'!AH17=0,"皆減",ROUND('増減額'!AH17/'前年度'!AH17*100,1))))</f>
        <v>-66.6</v>
      </c>
    </row>
    <row r="18" spans="1:34" ht="21.75" customHeight="1">
      <c r="A18" s="50"/>
      <c r="B18" s="46" t="s">
        <v>76</v>
      </c>
      <c r="C18" s="22">
        <f>IF(AND('当年度'!C18=0,'前年度'!C18=0),"",IF('前年度'!C18=0,"皆増",IF('当年度'!C18=0,"皆減",ROUND('増減額'!C18/'前年度'!C18*100,1))))</f>
        <v>-35.3</v>
      </c>
      <c r="D18" s="22">
        <f>IF(AND('当年度'!D18=0,'前年度'!D18=0),"",IF('前年度'!D18=0,"皆増",IF('当年度'!D18=0,"皆減",ROUND('増減額'!D18/'前年度'!D18*100,1))))</f>
        <v>-35.2</v>
      </c>
      <c r="E18" s="22">
        <f>IF(AND('当年度'!E18=0,'前年度'!E18=0),"",IF('前年度'!E18=0,"皆増",IF('当年度'!E18=0,"皆減",ROUND('増減額'!E18/'前年度'!E18*100,1))))</f>
      </c>
      <c r="F18" s="22" t="str">
        <f>IF(AND('当年度'!F18=0,'前年度'!F18=0),"",IF('前年度'!F18=0,"皆増",IF('当年度'!F18=0,"皆減",ROUND('増減額'!F18/'前年度'!F18*100,1))))</f>
        <v>皆減</v>
      </c>
      <c r="G18" s="22">
        <f>IF(AND('当年度'!G18=0,'前年度'!G18=0),"",IF('前年度'!G18=0,"皆増",IF('当年度'!G18=0,"皆減",ROUND('増減額'!G18/'前年度'!G18*100,1))))</f>
      </c>
      <c r="H18" s="22">
        <f>IF(AND('当年度'!H18=0,'前年度'!H18=0),"",IF('前年度'!H18=0,"皆増",IF('当年度'!H18=0,"皆減",ROUND('増減額'!H18/'前年度'!H18*100,1))))</f>
      </c>
      <c r="I18" s="22">
        <f>IF(AND('当年度'!I18=0,'前年度'!I18=0),"",IF('前年度'!I18=0,"皆増",IF('当年度'!I18=0,"皆減",ROUND('増減額'!I18/'前年度'!I18*100,1))))</f>
      </c>
      <c r="J18" s="22">
        <f>IF(AND('当年度'!J18=0,'前年度'!J18=0),"",IF('前年度'!J18=0,"皆増",IF('当年度'!J18=0,"皆減",ROUND('増減額'!J18/'前年度'!J18*100,1))))</f>
      </c>
      <c r="K18" s="22">
        <f>IF(AND('当年度'!K18=0,'前年度'!K18=0),"",IF('前年度'!K18=0,"皆増",IF('当年度'!K18=0,"皆減",ROUND('増減額'!K18/'前年度'!K18*100,1))))</f>
      </c>
      <c r="L18" s="22">
        <f>IF(AND('当年度'!L18=0,'前年度'!L18=0),"",IF('前年度'!L18=0,"皆増",IF('当年度'!L18=0,"皆減",ROUND('増減額'!L18/'前年度'!L18*100,1))))</f>
      </c>
      <c r="M18" s="22">
        <f>IF(AND('当年度'!M18=0,'前年度'!M18=0),"",IF('前年度'!M18=0,"皆増",IF('当年度'!M18=0,"皆減",ROUND('増減額'!M18/'前年度'!M18*100,1))))</f>
        <v>-42.2</v>
      </c>
      <c r="N18" s="22">
        <f>IF(AND('当年度'!N18=0,'前年度'!N18=0),"",IF('前年度'!N18=0,"皆増",IF('当年度'!N18=0,"皆減",ROUND('増減額'!N18/'前年度'!N18*100,1))))</f>
      </c>
      <c r="O18" s="22" t="str">
        <f>IF(AND('当年度'!O18=0,'前年度'!O18=0),"",IF('前年度'!O18=0,"皆増",IF('当年度'!O18=0,"皆減",ROUND('増減額'!O18/'前年度'!O18*100,1))))</f>
        <v>皆減</v>
      </c>
      <c r="P18" s="22">
        <f>IF(AND('当年度'!P18=0,'前年度'!P18=0),"",IF('前年度'!P18=0,"皆増",IF('当年度'!P18=0,"皆減",ROUND('増減額'!P18/'前年度'!P18*100,1))))</f>
      </c>
      <c r="Q18" s="22">
        <f>IF(AND('当年度'!Q18=0,'前年度'!Q18=0),"",IF('前年度'!Q18=0,"皆増",IF('当年度'!Q18=0,"皆減",ROUND('増減額'!Q18/'前年度'!Q18*100,1))))</f>
        <v>-40.9</v>
      </c>
      <c r="R18" s="22">
        <f>IF(AND('当年度'!R18=0,'前年度'!R18=0),"",IF('前年度'!R18=0,"皆増",IF('当年度'!R18=0,"皆減",ROUND('増減額'!R18/'前年度'!R18*100,1))))</f>
      </c>
      <c r="S18" s="22">
        <f>IF(AND('当年度'!S18=0,'前年度'!S18=0),"",IF('前年度'!S18=0,"皆増",IF('当年度'!S18=0,"皆減",ROUND('増減額'!S18/'前年度'!S18*100,1))))</f>
      </c>
      <c r="T18" s="22" t="str">
        <f>IF(AND('当年度'!T18=0,'前年度'!T18=0),"",IF('前年度'!T18=0,"皆増",IF('当年度'!T18=0,"皆減",ROUND('増減額'!T18/'前年度'!T18*100,1))))</f>
        <v>皆減</v>
      </c>
      <c r="U18" s="22">
        <f>IF(AND('当年度'!U18=0,'前年度'!U18=0),"",IF('前年度'!U18=0,"皆増",IF('当年度'!U18=0,"皆減",ROUND('増減額'!U18/'前年度'!U18*100,1))))</f>
      </c>
      <c r="V18" s="22">
        <f>IF(AND('当年度'!V18=0,'前年度'!V18=0),"",IF('前年度'!V18=0,"皆増",IF('当年度'!V18=0,"皆減",ROUND('増減額'!V18/'前年度'!V18*100,1))))</f>
      </c>
      <c r="W18" s="22">
        <f>IF(AND('当年度'!W18=0,'前年度'!W18=0),"",IF('前年度'!W18=0,"皆増",IF('当年度'!W18=0,"皆減",ROUND('増減額'!W18/'前年度'!W18*100,1))))</f>
      </c>
      <c r="X18" s="22">
        <f>IF(AND('当年度'!X18=0,'前年度'!X18=0),"",IF('前年度'!X18=0,"皆増",IF('当年度'!X18=0,"皆減",ROUND('増減額'!X18/'前年度'!X18*100,1))))</f>
      </c>
      <c r="Y18" s="22">
        <f>IF(AND('当年度'!Y18=0,'前年度'!Y18=0),"",IF('前年度'!Y18=0,"皆増",IF('当年度'!Y18=0,"皆減",ROUND('増減額'!Y18/'前年度'!Y18*100,1))))</f>
      </c>
      <c r="Z18" s="22">
        <f>IF(AND('当年度'!Z18=0,'前年度'!Z18=0),"",IF('前年度'!Z18=0,"皆増",IF('当年度'!Z18=0,"皆減",ROUND('増減額'!Z18/'前年度'!Z18*100,1))))</f>
      </c>
      <c r="AA18" s="22">
        <f>IF(AND('当年度'!AA18=0,'前年度'!AA18=0),"",IF('前年度'!AA18=0,"皆増",IF('当年度'!AA18=0,"皆減",ROUND('増減額'!AA18/'前年度'!AA18*100,1))))</f>
      </c>
      <c r="AB18" s="22">
        <f>IF(AND('当年度'!AB18=0,'前年度'!AB18=0),"",IF('前年度'!AB18=0,"皆増",IF('当年度'!AB18=0,"皆減",ROUND('増減額'!AB18/'前年度'!AB18*100,1))))</f>
      </c>
      <c r="AC18" s="17">
        <f>IF(AND('当年度'!AC18=0,'前年度'!AC18=0),"",IF('前年度'!AC18=0,"皆増",IF('当年度'!AC18=0,"皆減",ROUND('増減額'!AC18/'前年度'!AC18*100,1))))</f>
      </c>
      <c r="AD18" s="22">
        <f>IF(AND('当年度'!AD18=0,'前年度'!AD18=0),"",IF('前年度'!AD18=0,"皆増",IF('当年度'!AD18=0,"皆減",ROUND('増減額'!AD18/'前年度'!AD18*100,1))))</f>
      </c>
      <c r="AE18" s="22">
        <f>IF(AND('当年度'!AE18=0,'前年度'!AE18=0),"",IF('前年度'!AE18=0,"皆増",IF('当年度'!AE18=0,"皆減",ROUND('増減額'!AE18/'前年度'!AE18*100,1))))</f>
        <v>55.2</v>
      </c>
      <c r="AF18" s="22">
        <f>IF(AND('当年度'!AF18=0,'前年度'!AF18=0),"",IF('前年度'!AF18=0,"皆増",IF('当年度'!AF18=0,"皆減",ROUND('増減額'!AF18/'前年度'!AF18*100,1))))</f>
        <v>-65.3</v>
      </c>
      <c r="AG18" s="22">
        <f>IF(AND('当年度'!AG18=0,'前年度'!AG18=0),"",IF('前年度'!AG18=0,"皆増",IF('当年度'!AG18=0,"皆減",ROUND('増減額'!AG18/'前年度'!AG18*100,1))))</f>
      </c>
      <c r="AH18" s="22">
        <f>IF(AND('当年度'!AH18=0,'前年度'!AH18=0),"",IF('前年度'!AH18=0,"皆増",IF('当年度'!AH18=0,"皆減",ROUND('増減額'!AH18/'前年度'!AH18*100,1))))</f>
        <v>-24.5</v>
      </c>
    </row>
    <row r="19" spans="1:34" ht="21.75" customHeight="1">
      <c r="A19" s="50"/>
      <c r="B19" s="47" t="s">
        <v>77</v>
      </c>
      <c r="C19" s="23">
        <f>IF(AND('当年度'!C19=0,'前年度'!C19=0),"",IF('前年度'!C19=0,"皆増",IF('当年度'!C19=0,"皆減",ROUND('増減額'!C19/'前年度'!C19*100,1))))</f>
        <v>-4</v>
      </c>
      <c r="D19" s="23">
        <f>IF(AND('当年度'!D19=0,'前年度'!D19=0),"",IF('前年度'!D19=0,"皆増",IF('当年度'!D19=0,"皆減",ROUND('増減額'!D19/'前年度'!D19*100,1))))</f>
        <v>-9.6</v>
      </c>
      <c r="E19" s="23" t="str">
        <f>IF(AND('当年度'!E19=0,'前年度'!E19=0),"",IF('前年度'!E19=0,"皆増",IF('当年度'!E19=0,"皆減",ROUND('増減額'!E19/'前年度'!E19*100,1))))</f>
        <v>皆減</v>
      </c>
      <c r="F19" s="23">
        <f>IF(AND('当年度'!F19=0,'前年度'!F19=0),"",IF('前年度'!F19=0,"皆増",IF('当年度'!F19=0,"皆減",ROUND('増減額'!F19/'前年度'!F19*100,1))))</f>
        <v>166.7</v>
      </c>
      <c r="G19" s="23">
        <f>IF(AND('当年度'!G19=0,'前年度'!G19=0),"",IF('前年度'!G19=0,"皆増",IF('当年度'!G19=0,"皆減",ROUND('増減額'!G19/'前年度'!G19*100,1))))</f>
        <v>315.8</v>
      </c>
      <c r="H19" s="23" t="str">
        <f>IF(AND('当年度'!H19=0,'前年度'!H19=0),"",IF('前年度'!H19=0,"皆増",IF('当年度'!H19=0,"皆減",ROUND('増減額'!H19/'前年度'!H19*100,1))))</f>
        <v>皆増</v>
      </c>
      <c r="I19" s="23">
        <f>IF(AND('当年度'!I19=0,'前年度'!I19=0),"",IF('前年度'!I19=0,"皆増",IF('当年度'!I19=0,"皆減",ROUND('増減額'!I19/'前年度'!I19*100,1))))</f>
      </c>
      <c r="J19" s="23">
        <f>IF(AND('当年度'!J19=0,'前年度'!J19=0),"",IF('前年度'!J19=0,"皆増",IF('当年度'!J19=0,"皆減",ROUND('増減額'!J19/'前年度'!J19*100,1))))</f>
        <v>25.7</v>
      </c>
      <c r="K19" s="23">
        <f>IF(AND('当年度'!K19=0,'前年度'!K19=0),"",IF('前年度'!K19=0,"皆増",IF('当年度'!K19=0,"皆減",ROUND('増減額'!K19/'前年度'!K19*100,1))))</f>
        <v>46.8</v>
      </c>
      <c r="L19" s="23">
        <f>IF(AND('当年度'!L19=0,'前年度'!L19=0),"",IF('前年度'!L19=0,"皆増",IF('当年度'!L19=0,"皆減",ROUND('増減額'!L19/'前年度'!L19*100,1))))</f>
      </c>
      <c r="M19" s="23">
        <f>IF(AND('当年度'!M19=0,'前年度'!M19=0),"",IF('前年度'!M19=0,"皆増",IF('当年度'!M19=0,"皆減",ROUND('増減額'!M19/'前年度'!M19*100,1))))</f>
        <v>-32.2</v>
      </c>
      <c r="N19" s="23">
        <f>IF(AND('当年度'!N19=0,'前年度'!N19=0),"",IF('前年度'!N19=0,"皆増",IF('当年度'!N19=0,"皆減",ROUND('増減額'!N19/'前年度'!N19*100,1))))</f>
      </c>
      <c r="O19" s="23" t="str">
        <f>IF(AND('当年度'!O19=0,'前年度'!O19=0),"",IF('前年度'!O19=0,"皆増",IF('当年度'!O19=0,"皆減",ROUND('増減額'!O19/'前年度'!O19*100,1))))</f>
        <v>皆減</v>
      </c>
      <c r="P19" s="23">
        <f>IF(AND('当年度'!P19=0,'前年度'!P19=0),"",IF('前年度'!P19=0,"皆増",IF('当年度'!P19=0,"皆減",ROUND('増減額'!P19/'前年度'!P19*100,1))))</f>
        <v>-47.4</v>
      </c>
      <c r="Q19" s="23">
        <f>IF(AND('当年度'!Q19=0,'前年度'!Q19=0),"",IF('前年度'!Q19=0,"皆増",IF('当年度'!Q19=0,"皆減",ROUND('増減額'!Q19/'前年度'!Q19*100,1))))</f>
        <v>-33.9</v>
      </c>
      <c r="R19" s="23">
        <f>IF(AND('当年度'!R19=0,'前年度'!R19=0),"",IF('前年度'!R19=0,"皆増",IF('当年度'!R19=0,"皆減",ROUND('増減額'!R19/'前年度'!R19*100,1))))</f>
        <v>18.9</v>
      </c>
      <c r="S19" s="23">
        <f>IF(AND('当年度'!S19=0,'前年度'!S19=0),"",IF('前年度'!S19=0,"皆増",IF('当年度'!S19=0,"皆減",ROUND('増減額'!S19/'前年度'!S19*100,1))))</f>
        <v>13.1</v>
      </c>
      <c r="T19" s="23">
        <f>IF(AND('当年度'!T19=0,'前年度'!T19=0),"",IF('前年度'!T19=0,"皆増",IF('当年度'!T19=0,"皆減",ROUND('増減額'!T19/'前年度'!T19*100,1))))</f>
      </c>
      <c r="U19" s="23">
        <f>IF(AND('当年度'!U19=0,'前年度'!U19=0),"",IF('前年度'!U19=0,"皆増",IF('当年度'!U19=0,"皆減",ROUND('増減額'!U19/'前年度'!U19*100,1))))</f>
        <v>-22.6</v>
      </c>
      <c r="V19" s="23">
        <f>IF(AND('当年度'!V19=0,'前年度'!V19=0),"",IF('前年度'!V19=0,"皆増",IF('当年度'!V19=0,"皆減",ROUND('増減額'!V19/'前年度'!V19*100,1))))</f>
      </c>
      <c r="W19" s="23">
        <f>IF(AND('当年度'!W19=0,'前年度'!W19=0),"",IF('前年度'!W19=0,"皆増",IF('当年度'!W19=0,"皆減",ROUND('増減額'!W19/'前年度'!W19*100,1))))</f>
      </c>
      <c r="X19" s="23">
        <f>IF(AND('当年度'!X19=0,'前年度'!X19=0),"",IF('前年度'!X19=0,"皆増",IF('当年度'!X19=0,"皆減",ROUND('増減額'!X19/'前年度'!X19*100,1))))</f>
      </c>
      <c r="Y19" s="23" t="str">
        <f>IF(AND('当年度'!Y19=0,'前年度'!Y19=0),"",IF('前年度'!Y19=0,"皆増",IF('当年度'!Y19=0,"皆減",ROUND('増減額'!Y19/'前年度'!Y19*100,1))))</f>
        <v>皆減</v>
      </c>
      <c r="Z19" s="23">
        <f>IF(AND('当年度'!Z19=0,'前年度'!Z19=0),"",IF('前年度'!Z19=0,"皆増",IF('当年度'!Z19=0,"皆減",ROUND('増減額'!Z19/'前年度'!Z19*100,1))))</f>
      </c>
      <c r="AA19" s="23">
        <f>IF(AND('当年度'!AA19=0,'前年度'!AA19=0),"",IF('前年度'!AA19=0,"皆増",IF('当年度'!AA19=0,"皆減",ROUND('増減額'!AA19/'前年度'!AA19*100,1))))</f>
      </c>
      <c r="AB19" s="23">
        <f>IF(AND('当年度'!AB19=0,'前年度'!AB19=0),"",IF('前年度'!AB19=0,"皆増",IF('当年度'!AB19=0,"皆減",ROUND('増減額'!AB19/'前年度'!AB19*100,1))))</f>
      </c>
      <c r="AC19" s="6">
        <f>IF(AND('当年度'!AC19=0,'前年度'!AC19=0),"",IF('前年度'!AC19=0,"皆増",IF('当年度'!AC19=0,"皆減",ROUND('増減額'!AC19/'前年度'!AC19*100,1))))</f>
      </c>
      <c r="AD19" s="23">
        <f>IF(AND('当年度'!AD19=0,'前年度'!AD19=0),"",IF('前年度'!AD19=0,"皆増",IF('当年度'!AD19=0,"皆減",ROUND('増減額'!AD19/'前年度'!AD19*100,1))))</f>
      </c>
      <c r="AE19" s="23">
        <f>IF(AND('当年度'!AE19=0,'前年度'!AE19=0),"",IF('前年度'!AE19=0,"皆増",IF('当年度'!AE19=0,"皆減",ROUND('増減額'!AE19/'前年度'!AE19*100,1))))</f>
        <v>55.2</v>
      </c>
      <c r="AF19" s="23">
        <f>IF(AND('当年度'!AF19=0,'前年度'!AF19=0),"",IF('前年度'!AF19=0,"皆増",IF('当年度'!AF19=0,"皆減",ROUND('増減額'!AF19/'前年度'!AF19*100,1))))</f>
        <v>128.8</v>
      </c>
      <c r="AG19" s="23">
        <f>IF(AND('当年度'!AG19=0,'前年度'!AG19=0),"",IF('前年度'!AG19=0,"皆増",IF('当年度'!AG19=0,"皆減",ROUND('増減額'!AG19/'前年度'!AG19*100,1))))</f>
        <v>-51.3</v>
      </c>
      <c r="AH19" s="23">
        <f>IF(AND('当年度'!AH19=0,'前年度'!AH19=0),"",IF('前年度'!AH19=0,"皆増",IF('当年度'!AH19=0,"皆減",ROUND('増減額'!AH19/'前年度'!AH19*100,1))))</f>
        <v>-21.1</v>
      </c>
    </row>
    <row r="20" spans="1:34" ht="21.75" customHeight="1">
      <c r="A20" s="50"/>
      <c r="B20" s="46" t="s">
        <v>31</v>
      </c>
      <c r="C20" s="24" t="str">
        <f>IF(AND('当年度'!C20=0,'前年度'!C20=0),"",IF('前年度'!C20=0,"皆増",IF('当年度'!C20=0,"皆減",ROUND('増減額'!C20/'前年度'!C20*100,1))))</f>
        <v>皆増</v>
      </c>
      <c r="D20" s="24">
        <f>IF(AND('当年度'!D20=0,'前年度'!D20=0),"",IF('前年度'!D20=0,"皆増",IF('当年度'!D20=0,"皆減",ROUND('増減額'!D20/'前年度'!D20*100,1))))</f>
      </c>
      <c r="E20" s="24">
        <f>IF(AND('当年度'!E20=0,'前年度'!E20=0),"",IF('前年度'!E20=0,"皆増",IF('当年度'!E20=0,"皆減",ROUND('増減額'!E20/'前年度'!E20*100,1))))</f>
      </c>
      <c r="F20" s="24">
        <f>IF(AND('当年度'!F20=0,'前年度'!F20=0),"",IF('前年度'!F20=0,"皆増",IF('当年度'!F20=0,"皆減",ROUND('増減額'!F20/'前年度'!F20*100,1))))</f>
      </c>
      <c r="G20" s="24">
        <f>IF(AND('当年度'!G20=0,'前年度'!G20=0),"",IF('前年度'!G20=0,"皆増",IF('当年度'!G20=0,"皆減",ROUND('増減額'!G20/'前年度'!G20*100,1))))</f>
      </c>
      <c r="H20" s="24">
        <f>IF(AND('当年度'!H20=0,'前年度'!H20=0),"",IF('前年度'!H20=0,"皆増",IF('当年度'!H20=0,"皆減",ROUND('増減額'!H20/'前年度'!H20*100,1))))</f>
      </c>
      <c r="I20" s="24">
        <f>IF(AND('当年度'!I20=0,'前年度'!I20=0),"",IF('前年度'!I20=0,"皆増",IF('当年度'!I20=0,"皆減",ROUND('増減額'!I20/'前年度'!I20*100,1))))</f>
      </c>
      <c r="J20" s="24">
        <f>IF(AND('当年度'!J20=0,'前年度'!J20=0),"",IF('前年度'!J20=0,"皆増",IF('当年度'!J20=0,"皆減",ROUND('増減額'!J20/'前年度'!J20*100,1))))</f>
      </c>
      <c r="K20" s="24">
        <f>IF(AND('当年度'!K20=0,'前年度'!K20=0),"",IF('前年度'!K20=0,"皆増",IF('当年度'!K20=0,"皆減",ROUND('増減額'!K20/'前年度'!K20*100,1))))</f>
      </c>
      <c r="L20" s="24">
        <f>IF(AND('当年度'!L20=0,'前年度'!L20=0),"",IF('前年度'!L20=0,"皆増",IF('当年度'!L20=0,"皆減",ROUND('増減額'!L20/'前年度'!L20*100,1))))</f>
      </c>
      <c r="M20" s="24">
        <f>IF(AND('当年度'!M20=0,'前年度'!M20=0),"",IF('前年度'!M20=0,"皆増",IF('当年度'!M20=0,"皆減",ROUND('増減額'!M20/'前年度'!M20*100,1))))</f>
      </c>
      <c r="N20" s="24">
        <f>IF(AND('当年度'!N20=0,'前年度'!N20=0),"",IF('前年度'!N20=0,"皆増",IF('当年度'!N20=0,"皆減",ROUND('増減額'!N20/'前年度'!N20*100,1))))</f>
      </c>
      <c r="O20" s="24">
        <f>IF(AND('当年度'!O20=0,'前年度'!O20=0),"",IF('前年度'!O20=0,"皆増",IF('当年度'!O20=0,"皆減",ROUND('増減額'!O20/'前年度'!O20*100,1))))</f>
      </c>
      <c r="P20" s="24">
        <f>IF(AND('当年度'!P20=0,'前年度'!P20=0),"",IF('前年度'!P20=0,"皆増",IF('当年度'!P20=0,"皆減",ROUND('増減額'!P20/'前年度'!P20*100,1))))</f>
      </c>
      <c r="Q20" s="24">
        <f>IF(AND('当年度'!Q20=0,'前年度'!Q20=0),"",IF('前年度'!Q20=0,"皆増",IF('当年度'!Q20=0,"皆減",ROUND('増減額'!Q20/'前年度'!Q20*100,1))))</f>
      </c>
      <c r="R20" s="24">
        <f>IF(AND('当年度'!R20=0,'前年度'!R20=0),"",IF('前年度'!R20=0,"皆増",IF('当年度'!R20=0,"皆減",ROUND('増減額'!R20/'前年度'!R20*100,1))))</f>
      </c>
      <c r="S20" s="24">
        <f>IF(AND('当年度'!S20=0,'前年度'!S20=0),"",IF('前年度'!S20=0,"皆増",IF('当年度'!S20=0,"皆減",ROUND('増減額'!S20/'前年度'!S20*100,1))))</f>
      </c>
      <c r="T20" s="24">
        <f>IF(AND('当年度'!T20=0,'前年度'!T20=0),"",IF('前年度'!T20=0,"皆増",IF('当年度'!T20=0,"皆減",ROUND('増減額'!T20/'前年度'!T20*100,1))))</f>
      </c>
      <c r="U20" s="24">
        <f>IF(AND('当年度'!U20=0,'前年度'!U20=0),"",IF('前年度'!U20=0,"皆増",IF('当年度'!U20=0,"皆減",ROUND('増減額'!U20/'前年度'!U20*100,1))))</f>
      </c>
      <c r="V20" s="24">
        <f>IF(AND('当年度'!V20=0,'前年度'!V20=0),"",IF('前年度'!V20=0,"皆増",IF('当年度'!V20=0,"皆減",ROUND('増減額'!V20/'前年度'!V20*100,1))))</f>
      </c>
      <c r="W20" s="24">
        <f>IF(AND('当年度'!W20=0,'前年度'!W20=0),"",IF('前年度'!W20=0,"皆増",IF('当年度'!W20=0,"皆減",ROUND('増減額'!W20/'前年度'!W20*100,1))))</f>
      </c>
      <c r="X20" s="24">
        <f>IF(AND('当年度'!X20=0,'前年度'!X20=0),"",IF('前年度'!X20=0,"皆増",IF('当年度'!X20=0,"皆減",ROUND('増減額'!X20/'前年度'!X20*100,1))))</f>
      </c>
      <c r="Y20" s="24">
        <f>IF(AND('当年度'!Y20=0,'前年度'!Y20=0),"",IF('前年度'!Y20=0,"皆増",IF('当年度'!Y20=0,"皆減",ROUND('増減額'!Y20/'前年度'!Y20*100,1))))</f>
      </c>
      <c r="Z20" s="24">
        <f>IF(AND('当年度'!Z20=0,'前年度'!Z20=0),"",IF('前年度'!Z20=0,"皆増",IF('当年度'!Z20=0,"皆減",ROUND('増減額'!Z20/'前年度'!Z20*100,1))))</f>
      </c>
      <c r="AA20" s="24">
        <f>IF(AND('当年度'!AA20=0,'前年度'!AA20=0),"",IF('前年度'!AA20=0,"皆増",IF('当年度'!AA20=0,"皆減",ROUND('増減額'!AA20/'前年度'!AA20*100,1))))</f>
      </c>
      <c r="AB20" s="24">
        <f>IF(AND('当年度'!AB20=0,'前年度'!AB20=0),"",IF('前年度'!AB20=0,"皆増",IF('当年度'!AB20=0,"皆減",ROUND('増減額'!AB20/'前年度'!AB20*100,1))))</f>
      </c>
      <c r="AC20" s="17">
        <f>IF(AND('当年度'!AC20=0,'前年度'!AC20=0),"",IF('前年度'!AC20=0,"皆増",IF('当年度'!AC20=0,"皆減",ROUND('増減額'!AC20/'前年度'!AC20*100,1))))</f>
      </c>
      <c r="AD20" s="24">
        <f>IF(AND('当年度'!AD20=0,'前年度'!AD20=0),"",IF('前年度'!AD20=0,"皆増",IF('当年度'!AD20=0,"皆減",ROUND('増減額'!AD20/'前年度'!AD20*100,1))))</f>
      </c>
      <c r="AE20" s="24">
        <f>IF(AND('当年度'!AE20=0,'前年度'!AE20=0),"",IF('前年度'!AE20=0,"皆増",IF('当年度'!AE20=0,"皆減",ROUND('増減額'!AE20/'前年度'!AE20*100,1))))</f>
        <v>55.2</v>
      </c>
      <c r="AF20" s="24">
        <f>IF(AND('当年度'!AF20=0,'前年度'!AF20=0),"",IF('前年度'!AF20=0,"皆増",IF('当年度'!AF20=0,"皆減",ROUND('増減額'!AF20/'前年度'!AF20*100,1))))</f>
      </c>
      <c r="AG20" s="24">
        <f>IF(AND('当年度'!AG20=0,'前年度'!AG20=0),"",IF('前年度'!AG20=0,"皆増",IF('当年度'!AG20=0,"皆減",ROUND('増減額'!AG20/'前年度'!AG20*100,1))))</f>
      </c>
      <c r="AH20" s="24">
        <f>IF(AND('当年度'!AH20=0,'前年度'!AH20=0),"",IF('前年度'!AH20=0,"皆増",IF('当年度'!AH20=0,"皆減",ROUND('増減額'!AH20/'前年度'!AH20*100,1))))</f>
        <v>64.4</v>
      </c>
    </row>
    <row r="21" spans="1:34" ht="21.75" customHeight="1">
      <c r="A21" s="50"/>
      <c r="B21" s="46" t="s">
        <v>32</v>
      </c>
      <c r="C21" s="22">
        <f>IF(AND('当年度'!C21=0,'前年度'!C21=0),"",IF('前年度'!C21=0,"皆増",IF('当年度'!C21=0,"皆減",ROUND('増減額'!C21/'前年度'!C21*100,1))))</f>
      </c>
      <c r="D21" s="22">
        <f>IF(AND('当年度'!D21=0,'前年度'!D21=0),"",IF('前年度'!D21=0,"皆増",IF('当年度'!D21=0,"皆減",ROUND('増減額'!D21/'前年度'!D21*100,1))))</f>
      </c>
      <c r="E21" s="22">
        <f>IF(AND('当年度'!E21=0,'前年度'!E21=0),"",IF('前年度'!E21=0,"皆増",IF('当年度'!E21=0,"皆減",ROUND('増減額'!E21/'前年度'!E21*100,1))))</f>
      </c>
      <c r="F21" s="22">
        <f>IF(AND('当年度'!F21=0,'前年度'!F21=0),"",IF('前年度'!F21=0,"皆増",IF('当年度'!F21=0,"皆減",ROUND('増減額'!F21/'前年度'!F21*100,1))))</f>
      </c>
      <c r="G21" s="22">
        <f>IF(AND('当年度'!G21=0,'前年度'!G21=0),"",IF('前年度'!G21=0,"皆増",IF('当年度'!G21=0,"皆減",ROUND('増減額'!G21/'前年度'!G21*100,1))))</f>
        <v>-51</v>
      </c>
      <c r="H21" s="22" t="str">
        <f>IF(AND('当年度'!H21=0,'前年度'!H21=0),"",IF('前年度'!H21=0,"皆増",IF('当年度'!H21=0,"皆減",ROUND('増減額'!H21/'前年度'!H21*100,1))))</f>
        <v>皆減</v>
      </c>
      <c r="I21" s="22">
        <f>IF(AND('当年度'!I21=0,'前年度'!I21=0),"",IF('前年度'!I21=0,"皆増",IF('当年度'!I21=0,"皆減",ROUND('増減額'!I21/'前年度'!I21*100,1))))</f>
      </c>
      <c r="J21" s="22">
        <f>IF(AND('当年度'!J21=0,'前年度'!J21=0),"",IF('前年度'!J21=0,"皆増",IF('当年度'!J21=0,"皆減",ROUND('増減額'!J21/'前年度'!J21*100,1))))</f>
      </c>
      <c r="K21" s="22">
        <f>IF(AND('当年度'!K21=0,'前年度'!K21=0),"",IF('前年度'!K21=0,"皆増",IF('当年度'!K21=0,"皆減",ROUND('増減額'!K21/'前年度'!K21*100,1))))</f>
        <v>33.3</v>
      </c>
      <c r="L21" s="22">
        <f>IF(AND('当年度'!L21=0,'前年度'!L21=0),"",IF('前年度'!L21=0,"皆増",IF('当年度'!L21=0,"皆減",ROUND('増減額'!L21/'前年度'!L21*100,1))))</f>
      </c>
      <c r="M21" s="22">
        <f>IF(AND('当年度'!M21=0,'前年度'!M21=0),"",IF('前年度'!M21=0,"皆増",IF('当年度'!M21=0,"皆減",ROUND('増減額'!M21/'前年度'!M21*100,1))))</f>
        <v>22.2</v>
      </c>
      <c r="N21" s="22">
        <f>IF(AND('当年度'!N21=0,'前年度'!N21=0),"",IF('前年度'!N21=0,"皆増",IF('当年度'!N21=0,"皆減",ROUND('増減額'!N21/'前年度'!N21*100,1))))</f>
      </c>
      <c r="O21" s="22">
        <f>IF(AND('当年度'!O21=0,'前年度'!O21=0),"",IF('前年度'!O21=0,"皆増",IF('当年度'!O21=0,"皆減",ROUND('増減額'!O21/'前年度'!O21*100,1))))</f>
      </c>
      <c r="P21" s="22">
        <f>IF(AND('当年度'!P21=0,'前年度'!P21=0),"",IF('前年度'!P21=0,"皆増",IF('当年度'!P21=0,"皆減",ROUND('増減額'!P21/'前年度'!P21*100,1))))</f>
      </c>
      <c r="Q21" s="22">
        <f>IF(AND('当年度'!Q21=0,'前年度'!Q21=0),"",IF('前年度'!Q21=0,"皆増",IF('当年度'!Q21=0,"皆減",ROUND('増減額'!Q21/'前年度'!Q21*100,1))))</f>
      </c>
      <c r="R21" s="22">
        <f>IF(AND('当年度'!R21=0,'前年度'!R21=0),"",IF('前年度'!R21=0,"皆増",IF('当年度'!R21=0,"皆減",ROUND('増減額'!R21/'前年度'!R21*100,1))))</f>
        <v>22.2</v>
      </c>
      <c r="S21" s="22">
        <f>IF(AND('当年度'!S21=0,'前年度'!S21=0),"",IF('前年度'!S21=0,"皆増",IF('当年度'!S21=0,"皆減",ROUND('増減額'!S21/'前年度'!S21*100,1))))</f>
      </c>
      <c r="T21" s="22">
        <f>IF(AND('当年度'!T21=0,'前年度'!T21=0),"",IF('前年度'!T21=0,"皆増",IF('当年度'!T21=0,"皆減",ROUND('増減額'!T21/'前年度'!T21*100,1))))</f>
      </c>
      <c r="U21" s="22">
        <f>IF(AND('当年度'!U21=0,'前年度'!U21=0),"",IF('前年度'!U21=0,"皆増",IF('当年度'!U21=0,"皆減",ROUND('増減額'!U21/'前年度'!U21*100,1))))</f>
      </c>
      <c r="V21" s="22">
        <f>IF(AND('当年度'!V21=0,'前年度'!V21=0),"",IF('前年度'!V21=0,"皆増",IF('当年度'!V21=0,"皆減",ROUND('増減額'!V21/'前年度'!V21*100,1))))</f>
      </c>
      <c r="W21" s="22">
        <f>IF(AND('当年度'!W21=0,'前年度'!W21=0),"",IF('前年度'!W21=0,"皆増",IF('当年度'!W21=0,"皆減",ROUND('増減額'!W21/'前年度'!W21*100,1))))</f>
      </c>
      <c r="X21" s="22">
        <f>IF(AND('当年度'!X21=0,'前年度'!X21=0),"",IF('前年度'!X21=0,"皆増",IF('当年度'!X21=0,"皆減",ROUND('増減額'!X21/'前年度'!X21*100,1))))</f>
      </c>
      <c r="Y21" s="22">
        <f>IF(AND('当年度'!Y21=0,'前年度'!Y21=0),"",IF('前年度'!Y21=0,"皆増",IF('当年度'!Y21=0,"皆減",ROUND('増減額'!Y21/'前年度'!Y21*100,1))))</f>
      </c>
      <c r="Z21" s="22">
        <f>IF(AND('当年度'!Z21=0,'前年度'!Z21=0),"",IF('前年度'!Z21=0,"皆増",IF('当年度'!Z21=0,"皆減",ROUND('増減額'!Z21/'前年度'!Z21*100,1))))</f>
      </c>
      <c r="AA21" s="22" t="str">
        <f>IF(AND('当年度'!AA21=0,'前年度'!AA21=0),"",IF('前年度'!AA21=0,"皆増",IF('当年度'!AA21=0,"皆減",ROUND('増減額'!AA21/'前年度'!AA21*100,1))))</f>
        <v>皆減</v>
      </c>
      <c r="AB21" s="22">
        <f>IF(AND('当年度'!AB21=0,'前年度'!AB21=0),"",IF('前年度'!AB21=0,"皆増",IF('当年度'!AB21=0,"皆減",ROUND('増減額'!AB21/'前年度'!AB21*100,1))))</f>
      </c>
      <c r="AC21" s="17">
        <f>IF(AND('当年度'!AC21=0,'前年度'!AC21=0),"",IF('前年度'!AC21=0,"皆増",IF('当年度'!AC21=0,"皆減",ROUND('増減額'!AC21/'前年度'!AC21*100,1))))</f>
      </c>
      <c r="AD21" s="22">
        <f>IF(AND('当年度'!AD21=0,'前年度'!AD21=0),"",IF('前年度'!AD21=0,"皆増",IF('当年度'!AD21=0,"皆減",ROUND('増減額'!AD21/'前年度'!AD21*100,1))))</f>
      </c>
      <c r="AE21" s="22">
        <f>IF(AND('当年度'!AE21=0,'前年度'!AE21=0),"",IF('前年度'!AE21=0,"皆増",IF('当年度'!AE21=0,"皆減",ROUND('増減額'!AE21/'前年度'!AE21*100,1))))</f>
        <v>55.2</v>
      </c>
      <c r="AF21" s="22">
        <f>IF(AND('当年度'!AF21=0,'前年度'!AF21=0),"",IF('前年度'!AF21=0,"皆増",IF('当年度'!AF21=0,"皆減",ROUND('増減額'!AF21/'前年度'!AF21*100,1))))</f>
      </c>
      <c r="AG21" s="22">
        <f>IF(AND('当年度'!AG21=0,'前年度'!AG21=0),"",IF('前年度'!AG21=0,"皆増",IF('当年度'!AG21=0,"皆減",ROUND('増減額'!AG21/'前年度'!AG21*100,1))))</f>
      </c>
      <c r="AH21" s="22">
        <f>IF(AND('当年度'!AH21=0,'前年度'!AH21=0),"",IF('前年度'!AH21=0,"皆増",IF('当年度'!AH21=0,"皆減",ROUND('増減額'!AH21/'前年度'!AH21*100,1))))</f>
        <v>24.4</v>
      </c>
    </row>
    <row r="22" spans="1:34" ht="21.75" customHeight="1">
      <c r="A22" s="50"/>
      <c r="B22" s="46" t="s">
        <v>33</v>
      </c>
      <c r="C22" s="22">
        <f>IF(AND('当年度'!C22=0,'前年度'!C22=0),"",IF('前年度'!C22=0,"皆増",IF('当年度'!C22=0,"皆減",ROUND('増減額'!C22/'前年度'!C22*100,1))))</f>
      </c>
      <c r="D22" s="22">
        <f>IF(AND('当年度'!D22=0,'前年度'!D22=0),"",IF('前年度'!D22=0,"皆増",IF('当年度'!D22=0,"皆減",ROUND('増減額'!D22/'前年度'!D22*100,1))))</f>
      </c>
      <c r="E22" s="22">
        <f>IF(AND('当年度'!E22=0,'前年度'!E22=0),"",IF('前年度'!E22=0,"皆増",IF('当年度'!E22=0,"皆減",ROUND('増減額'!E22/'前年度'!E22*100,1))))</f>
      </c>
      <c r="F22" s="22">
        <f>IF(AND('当年度'!F22=0,'前年度'!F22=0),"",IF('前年度'!F22=0,"皆増",IF('当年度'!F22=0,"皆減",ROUND('増減額'!F22/'前年度'!F22*100,1))))</f>
        <v>-25.2</v>
      </c>
      <c r="G22" s="22">
        <f>IF(AND('当年度'!G22=0,'前年度'!G22=0),"",IF('前年度'!G22=0,"皆増",IF('当年度'!G22=0,"皆減",ROUND('増減額'!G22/'前年度'!G22*100,1))))</f>
        <v>284.4</v>
      </c>
      <c r="H22" s="22">
        <f>IF(AND('当年度'!H22=0,'前年度'!H22=0),"",IF('前年度'!H22=0,"皆増",IF('当年度'!H22=0,"皆減",ROUND('増減額'!H22/'前年度'!H22*100,1))))</f>
        <v>284.4</v>
      </c>
      <c r="I22" s="22">
        <f>IF(AND('当年度'!I22=0,'前年度'!I22=0),"",IF('前年度'!I22=0,"皆増",IF('当年度'!I22=0,"皆減",ROUND('増減額'!I22/'前年度'!I22*100,1))))</f>
      </c>
      <c r="J22" s="22">
        <f>IF(AND('当年度'!J22=0,'前年度'!J22=0),"",IF('前年度'!J22=0,"皆増",IF('当年度'!J22=0,"皆減",ROUND('増減額'!J22/'前年度'!J22*100,1))))</f>
      </c>
      <c r="K22" s="22">
        <f>IF(AND('当年度'!K22=0,'前年度'!K22=0),"",IF('前年度'!K22=0,"皆増",IF('当年度'!K22=0,"皆減",ROUND('増減額'!K22/'前年度'!K22*100,1))))</f>
      </c>
      <c r="L22" s="22">
        <f>IF(AND('当年度'!L22=0,'前年度'!L22=0),"",IF('前年度'!L22=0,"皆増",IF('当年度'!L22=0,"皆減",ROUND('増減額'!L22/'前年度'!L22*100,1))))</f>
      </c>
      <c r="M22" s="22">
        <f>IF(AND('当年度'!M22=0,'前年度'!M22=0),"",IF('前年度'!M22=0,"皆増",IF('当年度'!M22=0,"皆減",ROUND('増減額'!M22/'前年度'!M22*100,1))))</f>
      </c>
      <c r="N22" s="22">
        <f>IF(AND('当年度'!N22=0,'前年度'!N22=0),"",IF('前年度'!N22=0,"皆増",IF('当年度'!N22=0,"皆減",ROUND('増減額'!N22/'前年度'!N22*100,1))))</f>
      </c>
      <c r="O22" s="22">
        <f>IF(AND('当年度'!O22=0,'前年度'!O22=0),"",IF('前年度'!O22=0,"皆増",IF('当年度'!O22=0,"皆減",ROUND('増減額'!O22/'前年度'!O22*100,1))))</f>
      </c>
      <c r="P22" s="22">
        <f>IF(AND('当年度'!P22=0,'前年度'!P22=0),"",IF('前年度'!P22=0,"皆増",IF('当年度'!P22=0,"皆減",ROUND('増減額'!P22/'前年度'!P22*100,1))))</f>
      </c>
      <c r="Q22" s="22">
        <f>IF(AND('当年度'!Q22=0,'前年度'!Q22=0),"",IF('前年度'!Q22=0,"皆増",IF('当年度'!Q22=0,"皆減",ROUND('増減額'!Q22/'前年度'!Q22*100,1))))</f>
      </c>
      <c r="R22" s="22">
        <f>IF(AND('当年度'!R22=0,'前年度'!R22=0),"",IF('前年度'!R22=0,"皆増",IF('当年度'!R22=0,"皆減",ROUND('増減額'!R22/'前年度'!R22*100,1))))</f>
      </c>
      <c r="S22" s="22">
        <f>IF(AND('当年度'!S22=0,'前年度'!S22=0),"",IF('前年度'!S22=0,"皆増",IF('当年度'!S22=0,"皆減",ROUND('増減額'!S22/'前年度'!S22*100,1))))</f>
      </c>
      <c r="T22" s="22">
        <f>IF(AND('当年度'!T22=0,'前年度'!T22=0),"",IF('前年度'!T22=0,"皆増",IF('当年度'!T22=0,"皆減",ROUND('増減額'!T22/'前年度'!T22*100,1))))</f>
      </c>
      <c r="U22" s="22">
        <f>IF(AND('当年度'!U22=0,'前年度'!U22=0),"",IF('前年度'!U22=0,"皆増",IF('当年度'!U22=0,"皆減",ROUND('増減額'!U22/'前年度'!U22*100,1))))</f>
      </c>
      <c r="V22" s="22">
        <f>IF(AND('当年度'!V22=0,'前年度'!V22=0),"",IF('前年度'!V22=0,"皆増",IF('当年度'!V22=0,"皆減",ROUND('増減額'!V22/'前年度'!V22*100,1))))</f>
      </c>
      <c r="W22" s="22">
        <f>IF(AND('当年度'!W22=0,'前年度'!W22=0),"",IF('前年度'!W22=0,"皆増",IF('当年度'!W22=0,"皆減",ROUND('増減額'!W22/'前年度'!W22*100,1))))</f>
      </c>
      <c r="X22" s="22">
        <f>IF(AND('当年度'!X22=0,'前年度'!X22=0),"",IF('前年度'!X22=0,"皆増",IF('当年度'!X22=0,"皆減",ROUND('増減額'!X22/'前年度'!X22*100,1))))</f>
      </c>
      <c r="Y22" s="22">
        <f>IF(AND('当年度'!Y22=0,'前年度'!Y22=0),"",IF('前年度'!Y22=0,"皆増",IF('当年度'!Y22=0,"皆減",ROUND('増減額'!Y22/'前年度'!Y22*100,1))))</f>
      </c>
      <c r="Z22" s="22">
        <f>IF(AND('当年度'!Z22=0,'前年度'!Z22=0),"",IF('前年度'!Z22=0,"皆増",IF('当年度'!Z22=0,"皆減",ROUND('増減額'!Z22/'前年度'!Z22*100,1))))</f>
      </c>
      <c r="AA22" s="22">
        <f>IF(AND('当年度'!AA22=0,'前年度'!AA22=0),"",IF('前年度'!AA22=0,"皆増",IF('当年度'!AA22=0,"皆減",ROUND('増減額'!AA22/'前年度'!AA22*100,1))))</f>
        <v>251.3</v>
      </c>
      <c r="AB22" s="22">
        <f>IF(AND('当年度'!AB22=0,'前年度'!AB22=0),"",IF('前年度'!AB22=0,"皆増",IF('当年度'!AB22=0,"皆減",ROUND('増減額'!AB22/'前年度'!AB22*100,1))))</f>
      </c>
      <c r="AC22" s="17">
        <f>IF(AND('当年度'!AC22=0,'前年度'!AC22=0),"",IF('前年度'!AC22=0,"皆増",IF('当年度'!AC22=0,"皆減",ROUND('増減額'!AC22/'前年度'!AC22*100,1))))</f>
      </c>
      <c r="AD22" s="22">
        <f>IF(AND('当年度'!AD22=0,'前年度'!AD22=0),"",IF('前年度'!AD22=0,"皆増",IF('当年度'!AD22=0,"皆減",ROUND('増減額'!AD22/'前年度'!AD22*100,1))))</f>
      </c>
      <c r="AE22" s="22">
        <f>IF(AND('当年度'!AE22=0,'前年度'!AE22=0),"",IF('前年度'!AE22=0,"皆増",IF('当年度'!AE22=0,"皆減",ROUND('増減額'!AE22/'前年度'!AE22*100,1))))</f>
        <v>-6.3</v>
      </c>
      <c r="AF22" s="22">
        <f>IF(AND('当年度'!AF22=0,'前年度'!AF22=0),"",IF('前年度'!AF22=0,"皆増",IF('当年度'!AF22=0,"皆減",ROUND('増減額'!AF22/'前年度'!AF22*100,1))))</f>
      </c>
      <c r="AG22" s="22" t="str">
        <f>IF(AND('当年度'!AG22=0,'前年度'!AG22=0),"",IF('前年度'!AG22=0,"皆増",IF('当年度'!AG22=0,"皆減",ROUND('増減額'!AG22/'前年度'!AG22*100,1))))</f>
        <v>皆増</v>
      </c>
      <c r="AH22" s="22">
        <f>IF(AND('当年度'!AH22=0,'前年度'!AH22=0),"",IF('前年度'!AH22=0,"皆増",IF('当年度'!AH22=0,"皆減",ROUND('増減額'!AH22/'前年度'!AH22*100,1))))</f>
        <v>36.5</v>
      </c>
    </row>
    <row r="23" spans="1:34" ht="21.75" customHeight="1">
      <c r="A23" s="50"/>
      <c r="B23" s="46" t="s">
        <v>34</v>
      </c>
      <c r="C23" s="22">
        <f>IF(AND('当年度'!C23=0,'前年度'!C23=0),"",IF('前年度'!C23=0,"皆増",IF('当年度'!C23=0,"皆減",ROUND('増減額'!C23/'前年度'!C23*100,1))))</f>
      </c>
      <c r="D23" s="22">
        <f>IF(AND('当年度'!D23=0,'前年度'!D23=0),"",IF('前年度'!D23=0,"皆増",IF('当年度'!D23=0,"皆減",ROUND('増減額'!D23/'前年度'!D23*100,1))))</f>
      </c>
      <c r="E23" s="22">
        <f>IF(AND('当年度'!E23=0,'前年度'!E23=0),"",IF('前年度'!E23=0,"皆増",IF('当年度'!E23=0,"皆減",ROUND('増減額'!E23/'前年度'!E23*100,1))))</f>
      </c>
      <c r="F23" s="22">
        <f>IF(AND('当年度'!F23=0,'前年度'!F23=0),"",IF('前年度'!F23=0,"皆増",IF('当年度'!F23=0,"皆減",ROUND('増減額'!F23/'前年度'!F23*100,1))))</f>
      </c>
      <c r="G23" s="22">
        <f>IF(AND('当年度'!G23=0,'前年度'!G23=0),"",IF('前年度'!G23=0,"皆増",IF('当年度'!G23=0,"皆減",ROUND('増減額'!G23/'前年度'!G23*100,1))))</f>
        <v>368.1</v>
      </c>
      <c r="H23" s="22">
        <f>IF(AND('当年度'!H23=0,'前年度'!H23=0),"",IF('前年度'!H23=0,"皆増",IF('当年度'!H23=0,"皆減",ROUND('増減額'!H23/'前年度'!H23*100,1))))</f>
        <v>283.8</v>
      </c>
      <c r="I23" s="22">
        <f>IF(AND('当年度'!I23=0,'前年度'!I23=0),"",IF('前年度'!I23=0,"皆増",IF('当年度'!I23=0,"皆減",ROUND('増減額'!I23/'前年度'!I23*100,1))))</f>
        <v>245.9</v>
      </c>
      <c r="J23" s="22">
        <f>IF(AND('当年度'!J23=0,'前年度'!J23=0),"",IF('前年度'!J23=0,"皆増",IF('当年度'!J23=0,"皆減",ROUND('増減額'!J23/'前年度'!J23*100,1))))</f>
      </c>
      <c r="K23" s="22" t="str">
        <f>IF(AND('当年度'!K23=0,'前年度'!K23=0),"",IF('前年度'!K23=0,"皆増",IF('当年度'!K23=0,"皆減",ROUND('増減額'!K23/'前年度'!K23*100,1))))</f>
        <v>皆増</v>
      </c>
      <c r="L23" s="22">
        <f>IF(AND('当年度'!L23=0,'前年度'!L23=0),"",IF('前年度'!L23=0,"皆増",IF('当年度'!L23=0,"皆減",ROUND('増減額'!L23/'前年度'!L23*100,1))))</f>
        <v>935.9</v>
      </c>
      <c r="M23" s="22" t="str">
        <f>IF(AND('当年度'!M23=0,'前年度'!M23=0),"",IF('前年度'!M23=0,"皆増",IF('当年度'!M23=0,"皆減",ROUND('増減額'!M23/'前年度'!M23*100,1))))</f>
        <v>皆増</v>
      </c>
      <c r="N23" s="22">
        <f>IF(AND('当年度'!N23=0,'前年度'!N23=0),"",IF('前年度'!N23=0,"皆増",IF('当年度'!N23=0,"皆減",ROUND('増減額'!N23/'前年度'!N23*100,1))))</f>
      </c>
      <c r="O23" s="22" t="str">
        <f>IF(AND('当年度'!O23=0,'前年度'!O23=0),"",IF('前年度'!O23=0,"皆増",IF('当年度'!O23=0,"皆減",ROUND('増減額'!O23/'前年度'!O23*100,1))))</f>
        <v>皆増</v>
      </c>
      <c r="P23" s="22">
        <f>IF(AND('当年度'!P23=0,'前年度'!P23=0),"",IF('前年度'!P23=0,"皆増",IF('当年度'!P23=0,"皆減",ROUND('増減額'!P23/'前年度'!P23*100,1))))</f>
      </c>
      <c r="Q23" s="22">
        <f>IF(AND('当年度'!Q23=0,'前年度'!Q23=0),"",IF('前年度'!Q23=0,"皆増",IF('当年度'!Q23=0,"皆減",ROUND('増減額'!Q23/'前年度'!Q23*100,1))))</f>
      </c>
      <c r="R23" s="22">
        <f>IF(AND('当年度'!R23=0,'前年度'!R23=0),"",IF('前年度'!R23=0,"皆増",IF('当年度'!R23=0,"皆減",ROUND('増減額'!R23/'前年度'!R23*100,1))))</f>
      </c>
      <c r="S23" s="22">
        <f>IF(AND('当年度'!S23=0,'前年度'!S23=0),"",IF('前年度'!S23=0,"皆増",IF('当年度'!S23=0,"皆減",ROUND('増減額'!S23/'前年度'!S23*100,1))))</f>
      </c>
      <c r="T23" s="22">
        <f>IF(AND('当年度'!T23=0,'前年度'!T23=0),"",IF('前年度'!T23=0,"皆増",IF('当年度'!T23=0,"皆減",ROUND('増減額'!T23/'前年度'!T23*100,1))))</f>
      </c>
      <c r="U23" s="22">
        <f>IF(AND('当年度'!U23=0,'前年度'!U23=0),"",IF('前年度'!U23=0,"皆増",IF('当年度'!U23=0,"皆減",ROUND('増減額'!U23/'前年度'!U23*100,1))))</f>
      </c>
      <c r="V23" s="22">
        <f>IF(AND('当年度'!V23=0,'前年度'!V23=0),"",IF('前年度'!V23=0,"皆増",IF('当年度'!V23=0,"皆減",ROUND('増減額'!V23/'前年度'!V23*100,1))))</f>
      </c>
      <c r="W23" s="22">
        <f>IF(AND('当年度'!W23=0,'前年度'!W23=0),"",IF('前年度'!W23=0,"皆増",IF('当年度'!W23=0,"皆減",ROUND('増減額'!W23/'前年度'!W23*100,1))))</f>
      </c>
      <c r="X23" s="22">
        <f>IF(AND('当年度'!X23=0,'前年度'!X23=0),"",IF('前年度'!X23=0,"皆増",IF('当年度'!X23=0,"皆減",ROUND('増減額'!X23/'前年度'!X23*100,1))))</f>
      </c>
      <c r="Y23" s="22">
        <f>IF(AND('当年度'!Y23=0,'前年度'!Y23=0),"",IF('前年度'!Y23=0,"皆増",IF('当年度'!Y23=0,"皆減",ROUND('増減額'!Y23/'前年度'!Y23*100,1))))</f>
      </c>
      <c r="Z23" s="22">
        <f>IF(AND('当年度'!Z23=0,'前年度'!Z23=0),"",IF('前年度'!Z23=0,"皆増",IF('当年度'!Z23=0,"皆減",ROUND('増減額'!Z23/'前年度'!Z23*100,1))))</f>
      </c>
      <c r="AA23" s="22">
        <f>IF(AND('当年度'!AA23=0,'前年度'!AA23=0),"",IF('前年度'!AA23=0,"皆増",IF('当年度'!AA23=0,"皆減",ROUND('増減額'!AA23/'前年度'!AA23*100,1))))</f>
      </c>
      <c r="AB23" s="22">
        <f>IF(AND('当年度'!AB23=0,'前年度'!AB23=0),"",IF('前年度'!AB23=0,"皆増",IF('当年度'!AB23=0,"皆減",ROUND('増減額'!AB23/'前年度'!AB23*100,1))))</f>
      </c>
      <c r="AC23" s="17">
        <f>IF(AND('当年度'!AC23=0,'前年度'!AC23=0),"",IF('前年度'!AC23=0,"皆増",IF('当年度'!AC23=0,"皆減",ROUND('増減額'!AC23/'前年度'!AC23*100,1))))</f>
      </c>
      <c r="AD23" s="22">
        <f>IF(AND('当年度'!AD23=0,'前年度'!AD23=0),"",IF('前年度'!AD23=0,"皆増",IF('当年度'!AD23=0,"皆減",ROUND('増減額'!AD23/'前年度'!AD23*100,1))))</f>
      </c>
      <c r="AE23" s="22">
        <f>IF(AND('当年度'!AE23=0,'前年度'!AE23=0),"",IF('前年度'!AE23=0,"皆増",IF('当年度'!AE23=0,"皆減",ROUND('増減額'!AE23/'前年度'!AE23*100,1))))</f>
        <v>55.7</v>
      </c>
      <c r="AF23" s="22">
        <f>IF(AND('当年度'!AF23=0,'前年度'!AF23=0),"",IF('前年度'!AF23=0,"皆増",IF('当年度'!AF23=0,"皆減",ROUND('増減額'!AF23/'前年度'!AF23*100,1))))</f>
      </c>
      <c r="AG23" s="22">
        <f>IF(AND('当年度'!AG23=0,'前年度'!AG23=0),"",IF('前年度'!AG23=0,"皆増",IF('当年度'!AG23=0,"皆減",ROUND('増減額'!AG23/'前年度'!AG23*100,1))))</f>
      </c>
      <c r="AH23" s="22">
        <f>IF(AND('当年度'!AH23=0,'前年度'!AH23=0),"",IF('前年度'!AH23=0,"皆増",IF('当年度'!AH23=0,"皆減",ROUND('増減額'!AH23/'前年度'!AH23*100,1))))</f>
        <v>171.7</v>
      </c>
    </row>
    <row r="24" spans="1:34" ht="21.75" customHeight="1">
      <c r="A24" s="50"/>
      <c r="B24" s="46" t="s">
        <v>35</v>
      </c>
      <c r="C24" s="22">
        <f>IF(AND('当年度'!C24=0,'前年度'!C24=0),"",IF('前年度'!C24=0,"皆増",IF('当年度'!C24=0,"皆減",ROUND('増減額'!C24/'前年度'!C24*100,1))))</f>
      </c>
      <c r="D24" s="22">
        <f>IF(AND('当年度'!D24=0,'前年度'!D24=0),"",IF('前年度'!D24=0,"皆増",IF('当年度'!D24=0,"皆減",ROUND('増減額'!D24/'前年度'!D24*100,1))))</f>
      </c>
      <c r="E24" s="22">
        <f>IF(AND('当年度'!E24=0,'前年度'!E24=0),"",IF('前年度'!E24=0,"皆増",IF('当年度'!E24=0,"皆減",ROUND('増減額'!E24/'前年度'!E24*100,1))))</f>
      </c>
      <c r="F24" s="22">
        <f>IF(AND('当年度'!F24=0,'前年度'!F24=0),"",IF('前年度'!F24=0,"皆増",IF('当年度'!F24=0,"皆減",ROUND('増減額'!F24/'前年度'!F24*100,1))))</f>
      </c>
      <c r="G24" s="22">
        <f>IF(AND('当年度'!G24=0,'前年度'!G24=0),"",IF('前年度'!G24=0,"皆増",IF('当年度'!G24=0,"皆減",ROUND('増減額'!G24/'前年度'!G24*100,1))))</f>
      </c>
      <c r="H24" s="22">
        <f>IF(AND('当年度'!H24=0,'前年度'!H24=0),"",IF('前年度'!H24=0,"皆増",IF('当年度'!H24=0,"皆減",ROUND('増減額'!H24/'前年度'!H24*100,1))))</f>
      </c>
      <c r="I24" s="22">
        <f>IF(AND('当年度'!I24=0,'前年度'!I24=0),"",IF('前年度'!I24=0,"皆増",IF('当年度'!I24=0,"皆減",ROUND('増減額'!I24/'前年度'!I24*100,1))))</f>
      </c>
      <c r="J24" s="22">
        <f>IF(AND('当年度'!J24=0,'前年度'!J24=0),"",IF('前年度'!J24=0,"皆増",IF('当年度'!J24=0,"皆減",ROUND('増減額'!J24/'前年度'!J24*100,1))))</f>
      </c>
      <c r="K24" s="22">
        <f>IF(AND('当年度'!K24=0,'前年度'!K24=0),"",IF('前年度'!K24=0,"皆増",IF('当年度'!K24=0,"皆減",ROUND('増減額'!K24/'前年度'!K24*100,1))))</f>
      </c>
      <c r="L24" s="22">
        <f>IF(AND('当年度'!L24=0,'前年度'!L24=0),"",IF('前年度'!L24=0,"皆増",IF('当年度'!L24=0,"皆減",ROUND('増減額'!L24/'前年度'!L24*100,1))))</f>
      </c>
      <c r="M24" s="22">
        <f>IF(AND('当年度'!M24=0,'前年度'!M24=0),"",IF('前年度'!M24=0,"皆増",IF('当年度'!M24=0,"皆減",ROUND('増減額'!M24/'前年度'!M24*100,1))))</f>
      </c>
      <c r="N24" s="22">
        <f>IF(AND('当年度'!N24=0,'前年度'!N24=0),"",IF('前年度'!N24=0,"皆増",IF('当年度'!N24=0,"皆減",ROUND('増減額'!N24/'前年度'!N24*100,1))))</f>
      </c>
      <c r="O24" s="22">
        <f>IF(AND('当年度'!O24=0,'前年度'!O24=0),"",IF('前年度'!O24=0,"皆増",IF('当年度'!O24=0,"皆減",ROUND('増減額'!O24/'前年度'!O24*100,1))))</f>
      </c>
      <c r="P24" s="22">
        <f>IF(AND('当年度'!P24=0,'前年度'!P24=0),"",IF('前年度'!P24=0,"皆増",IF('当年度'!P24=0,"皆減",ROUND('増減額'!P24/'前年度'!P24*100,1))))</f>
      </c>
      <c r="Q24" s="22">
        <f>IF(AND('当年度'!Q24=0,'前年度'!Q24=0),"",IF('前年度'!Q24=0,"皆増",IF('当年度'!Q24=0,"皆減",ROUND('増減額'!Q24/'前年度'!Q24*100,1))))</f>
      </c>
      <c r="R24" s="22">
        <f>IF(AND('当年度'!R24=0,'前年度'!R24=0),"",IF('前年度'!R24=0,"皆増",IF('当年度'!R24=0,"皆減",ROUND('増減額'!R24/'前年度'!R24*100,1))))</f>
      </c>
      <c r="S24" s="22">
        <f>IF(AND('当年度'!S24=0,'前年度'!S24=0),"",IF('前年度'!S24=0,"皆増",IF('当年度'!S24=0,"皆減",ROUND('増減額'!S24/'前年度'!S24*100,1))))</f>
      </c>
      <c r="T24" s="22">
        <f>IF(AND('当年度'!T24=0,'前年度'!T24=0),"",IF('前年度'!T24=0,"皆増",IF('当年度'!T24=0,"皆減",ROUND('増減額'!T24/'前年度'!T24*100,1))))</f>
      </c>
      <c r="U24" s="22">
        <f>IF(AND('当年度'!U24=0,'前年度'!U24=0),"",IF('前年度'!U24=0,"皆増",IF('当年度'!U24=0,"皆減",ROUND('増減額'!U24/'前年度'!U24*100,1))))</f>
      </c>
      <c r="V24" s="22">
        <f>IF(AND('当年度'!V24=0,'前年度'!V24=0),"",IF('前年度'!V24=0,"皆増",IF('当年度'!V24=0,"皆減",ROUND('増減額'!V24/'前年度'!V24*100,1))))</f>
      </c>
      <c r="W24" s="22">
        <f>IF(AND('当年度'!W24=0,'前年度'!W24=0),"",IF('前年度'!W24=0,"皆増",IF('当年度'!W24=0,"皆減",ROUND('増減額'!W24/'前年度'!W24*100,1))))</f>
      </c>
      <c r="X24" s="22">
        <f>IF(AND('当年度'!X24=0,'前年度'!X24=0),"",IF('前年度'!X24=0,"皆増",IF('当年度'!X24=0,"皆減",ROUND('増減額'!X24/'前年度'!X24*100,1))))</f>
      </c>
      <c r="Y24" s="22">
        <f>IF(AND('当年度'!Y24=0,'前年度'!Y24=0),"",IF('前年度'!Y24=0,"皆増",IF('当年度'!Y24=0,"皆減",ROUND('増減額'!Y24/'前年度'!Y24*100,1))))</f>
      </c>
      <c r="Z24" s="22">
        <f>IF(AND('当年度'!Z24=0,'前年度'!Z24=0),"",IF('前年度'!Z24=0,"皆増",IF('当年度'!Z24=0,"皆減",ROUND('増減額'!Z24/'前年度'!Z24*100,1))))</f>
      </c>
      <c r="AA24" s="22">
        <f>IF(AND('当年度'!AA24=0,'前年度'!AA24=0),"",IF('前年度'!AA24=0,"皆増",IF('当年度'!AA24=0,"皆減",ROUND('増減額'!AA24/'前年度'!AA24*100,1))))</f>
      </c>
      <c r="AB24" s="22">
        <f>IF(AND('当年度'!AB24=0,'前年度'!AB24=0),"",IF('前年度'!AB24=0,"皆増",IF('当年度'!AB24=0,"皆減",ROUND('増減額'!AB24/'前年度'!AB24*100,1))))</f>
      </c>
      <c r="AC24" s="17">
        <f>IF(AND('当年度'!AC24=0,'前年度'!AC24=0),"",IF('前年度'!AC24=0,"皆増",IF('当年度'!AC24=0,"皆減",ROUND('増減額'!AC24/'前年度'!AC24*100,1))))</f>
      </c>
      <c r="AD24" s="22">
        <f>IF(AND('当年度'!AD24=0,'前年度'!AD24=0),"",IF('前年度'!AD24=0,"皆増",IF('当年度'!AD24=0,"皆減",ROUND('増減額'!AD24/'前年度'!AD24*100,1))))</f>
      </c>
      <c r="AE24" s="22">
        <f>IF(AND('当年度'!AE24=0,'前年度'!AE24=0),"",IF('前年度'!AE24=0,"皆増",IF('当年度'!AE24=0,"皆減",ROUND('増減額'!AE24/'前年度'!AE24*100,1))))</f>
      </c>
      <c r="AF24" s="22">
        <f>IF(AND('当年度'!AF24=0,'前年度'!AF24=0),"",IF('前年度'!AF24=0,"皆増",IF('当年度'!AF24=0,"皆減",ROUND('増減額'!AF24/'前年度'!AF24*100,1))))</f>
      </c>
      <c r="AG24" s="22">
        <f>IF(AND('当年度'!AG24=0,'前年度'!AG24=0),"",IF('前年度'!AG24=0,"皆増",IF('当年度'!AG24=0,"皆減",ROUND('増減額'!AG24/'前年度'!AG24*100,1))))</f>
      </c>
      <c r="AH24" s="22">
        <f>IF(AND('当年度'!AH24=0,'前年度'!AH24=0),"",IF('前年度'!AH24=0,"皆増",IF('当年度'!AH24=0,"皆減",ROUND('増減額'!AH24/'前年度'!AH24*100,1))))</f>
      </c>
    </row>
    <row r="25" spans="1:34" ht="21.75" customHeight="1">
      <c r="A25" s="50"/>
      <c r="B25" s="45" t="s">
        <v>36</v>
      </c>
      <c r="C25" s="22">
        <f>IF(AND('当年度'!C25=0,'前年度'!C25=0),"",IF('前年度'!C25=0,"皆増",IF('当年度'!C25=0,"皆減",ROUND('増減額'!C25/'前年度'!C25*100,1))))</f>
      </c>
      <c r="D25" s="22">
        <f>IF(AND('当年度'!D25=0,'前年度'!D25=0),"",IF('前年度'!D25=0,"皆増",IF('当年度'!D25=0,"皆減",ROUND('増減額'!D25/'前年度'!D25*100,1))))</f>
      </c>
      <c r="E25" s="22">
        <f>IF(AND('当年度'!E25=0,'前年度'!E25=0),"",IF('前年度'!E25=0,"皆増",IF('当年度'!E25=0,"皆減",ROUND('増減額'!E25/'前年度'!E25*100,1))))</f>
      </c>
      <c r="F25" s="22">
        <f>IF(AND('当年度'!F25=0,'前年度'!F25=0),"",IF('前年度'!F25=0,"皆増",IF('当年度'!F25=0,"皆減",ROUND('増減額'!F25/'前年度'!F25*100,1))))</f>
      </c>
      <c r="G25" s="22">
        <f>IF(AND('当年度'!G25=0,'前年度'!G25=0),"",IF('前年度'!G25=0,"皆増",IF('当年度'!G25=0,"皆減",ROUND('増減額'!G25/'前年度'!G25*100,1))))</f>
        <v>85.7</v>
      </c>
      <c r="H25" s="22">
        <f>IF(AND('当年度'!H25=0,'前年度'!H25=0),"",IF('前年度'!H25=0,"皆増",IF('当年度'!H25=0,"皆減",ROUND('増減額'!H25/'前年度'!H25*100,1))))</f>
      </c>
      <c r="I25" s="22">
        <f>IF(AND('当年度'!I25=0,'前年度'!I25=0),"",IF('前年度'!I25=0,"皆増",IF('当年度'!I25=0,"皆減",ROUND('増減額'!I25/'前年度'!I25*100,1))))</f>
      </c>
      <c r="J25" s="22">
        <f>IF(AND('当年度'!J25=0,'前年度'!J25=0),"",IF('前年度'!J25=0,"皆増",IF('当年度'!J25=0,"皆減",ROUND('増減額'!J25/'前年度'!J25*100,1))))</f>
      </c>
      <c r="K25" s="22">
        <f>IF(AND('当年度'!K25=0,'前年度'!K25=0),"",IF('前年度'!K25=0,"皆増",IF('当年度'!K25=0,"皆減",ROUND('増減額'!K25/'前年度'!K25*100,1))))</f>
      </c>
      <c r="L25" s="22">
        <f>IF(AND('当年度'!L25=0,'前年度'!L25=0),"",IF('前年度'!L25=0,"皆増",IF('当年度'!L25=0,"皆減",ROUND('増減額'!L25/'前年度'!L25*100,1))))</f>
        <v>85.7</v>
      </c>
      <c r="M25" s="22">
        <f>IF(AND('当年度'!M25=0,'前年度'!M25=0),"",IF('前年度'!M25=0,"皆増",IF('当年度'!M25=0,"皆減",ROUND('増減額'!M25/'前年度'!M25*100,1))))</f>
        <v>105.8</v>
      </c>
      <c r="N25" s="22">
        <f>IF(AND('当年度'!N25=0,'前年度'!N25=0),"",IF('前年度'!N25=0,"皆増",IF('当年度'!N25=0,"皆減",ROUND('増減額'!N25/'前年度'!N25*100,1))))</f>
      </c>
      <c r="O25" s="22">
        <f>IF(AND('当年度'!O25=0,'前年度'!O25=0),"",IF('前年度'!O25=0,"皆増",IF('当年度'!O25=0,"皆減",ROUND('増減額'!O25/'前年度'!O25*100,1))))</f>
      </c>
      <c r="P25" s="22">
        <f>IF(AND('当年度'!P25=0,'前年度'!P25=0),"",IF('前年度'!P25=0,"皆増",IF('当年度'!P25=0,"皆減",ROUND('増減額'!P25/'前年度'!P25*100,1))))</f>
      </c>
      <c r="Q25" s="22">
        <f>IF(AND('当年度'!Q25=0,'前年度'!Q25=0),"",IF('前年度'!Q25=0,"皆増",IF('当年度'!Q25=0,"皆減",ROUND('増減額'!Q25/'前年度'!Q25*100,1))))</f>
        <v>105.8</v>
      </c>
      <c r="R25" s="22">
        <f>IF(AND('当年度'!R25=0,'前年度'!R25=0),"",IF('前年度'!R25=0,"皆増",IF('当年度'!R25=0,"皆減",ROUND('増減額'!R25/'前年度'!R25*100,1))))</f>
      </c>
      <c r="S25" s="22">
        <f>IF(AND('当年度'!S25=0,'前年度'!S25=0),"",IF('前年度'!S25=0,"皆増",IF('当年度'!S25=0,"皆減",ROUND('増減額'!S25/'前年度'!S25*100,1))))</f>
      </c>
      <c r="T25" s="22">
        <f>IF(AND('当年度'!T25=0,'前年度'!T25=0),"",IF('前年度'!T25=0,"皆増",IF('当年度'!T25=0,"皆減",ROUND('増減額'!T25/'前年度'!T25*100,1))))</f>
      </c>
      <c r="U25" s="22">
        <f>IF(AND('当年度'!U25=0,'前年度'!U25=0),"",IF('前年度'!U25=0,"皆増",IF('当年度'!U25=0,"皆減",ROUND('増減額'!U25/'前年度'!U25*100,1))))</f>
      </c>
      <c r="V25" s="22">
        <f>IF(AND('当年度'!V25=0,'前年度'!V25=0),"",IF('前年度'!V25=0,"皆増",IF('当年度'!V25=0,"皆減",ROUND('増減額'!V25/'前年度'!V25*100,1))))</f>
      </c>
      <c r="W25" s="22">
        <f>IF(AND('当年度'!W25=0,'前年度'!W25=0),"",IF('前年度'!W25=0,"皆増",IF('当年度'!W25=0,"皆減",ROUND('増減額'!W25/'前年度'!W25*100,1))))</f>
      </c>
      <c r="X25" s="22">
        <f>IF(AND('当年度'!X25=0,'前年度'!X25=0),"",IF('前年度'!X25=0,"皆増",IF('当年度'!X25=0,"皆減",ROUND('増減額'!X25/'前年度'!X25*100,1))))</f>
      </c>
      <c r="Y25" s="22">
        <f>IF(AND('当年度'!Y25=0,'前年度'!Y25=0),"",IF('前年度'!Y25=0,"皆増",IF('当年度'!Y25=0,"皆減",ROUND('増減額'!Y25/'前年度'!Y25*100,1))))</f>
      </c>
      <c r="Z25" s="22">
        <f>IF(AND('当年度'!Z25=0,'前年度'!Z25=0),"",IF('前年度'!Z25=0,"皆増",IF('当年度'!Z25=0,"皆減",ROUND('増減額'!Z25/'前年度'!Z25*100,1))))</f>
      </c>
      <c r="AA25" s="22">
        <f>IF(AND('当年度'!AA25=0,'前年度'!AA25=0),"",IF('前年度'!AA25=0,"皆増",IF('当年度'!AA25=0,"皆減",ROUND('増減額'!AA25/'前年度'!AA25*100,1))))</f>
      </c>
      <c r="AB25" s="22">
        <f>IF(AND('当年度'!AB25=0,'前年度'!AB25=0),"",IF('前年度'!AB25=0,"皆増",IF('当年度'!AB25=0,"皆減",ROUND('増減額'!AB25/'前年度'!AB25*100,1))))</f>
      </c>
      <c r="AC25" s="18">
        <f>IF(AND('当年度'!AC25=0,'前年度'!AC25=0),"",IF('前年度'!AC25=0,"皆増",IF('当年度'!AC25=0,"皆減",ROUND('増減額'!AC25/'前年度'!AC25*100,1))))</f>
      </c>
      <c r="AD25" s="22">
        <f>IF(AND('当年度'!AD25=0,'前年度'!AD25=0),"",IF('前年度'!AD25=0,"皆増",IF('当年度'!AD25=0,"皆減",ROUND('増減額'!AD25/'前年度'!AD25*100,1))))</f>
      </c>
      <c r="AE25" s="22">
        <f>IF(AND('当年度'!AE25=0,'前年度'!AE25=0),"",IF('前年度'!AE25=0,"皆増",IF('当年度'!AE25=0,"皆減",ROUND('増減額'!AE25/'前年度'!AE25*100,1))))</f>
        <v>55.3</v>
      </c>
      <c r="AF25" s="22">
        <f>IF(AND('当年度'!AF25=0,'前年度'!AF25=0),"",IF('前年度'!AF25=0,"皆増",IF('当年度'!AF25=0,"皆減",ROUND('増減額'!AF25/'前年度'!AF25*100,1))))</f>
      </c>
      <c r="AG25" s="22">
        <f>IF(AND('当年度'!AG25=0,'前年度'!AG25=0),"",IF('前年度'!AG25=0,"皆増",IF('当年度'!AG25=0,"皆減",ROUND('増減額'!AG25/'前年度'!AG25*100,1))))</f>
      </c>
      <c r="AH25" s="22">
        <f>IF(AND('当年度'!AH25=0,'前年度'!AH25=0),"",IF('前年度'!AH25=0,"皆増",IF('当年度'!AH25=0,"皆減",ROUND('増減額'!AH25/'前年度'!AH25*100,1))))</f>
        <v>75.4</v>
      </c>
    </row>
    <row r="26" spans="1:34" ht="21.75" customHeight="1">
      <c r="A26" s="50"/>
      <c r="B26" s="46" t="s">
        <v>37</v>
      </c>
      <c r="C26" s="22">
        <f>IF(AND('当年度'!C26=0,'前年度'!C26=0),"",IF('前年度'!C26=0,"皆増",IF('当年度'!C26=0,"皆減",ROUND('増減額'!C26/'前年度'!C26*100,1))))</f>
        <v>18.7</v>
      </c>
      <c r="D26" s="22">
        <f>IF(AND('当年度'!D26=0,'前年度'!D26=0),"",IF('前年度'!D26=0,"皆増",IF('当年度'!D26=0,"皆減",ROUND('増減額'!D26/'前年度'!D26*100,1))))</f>
        <v>8.1</v>
      </c>
      <c r="E26" s="22">
        <f>IF(AND('当年度'!E26=0,'前年度'!E26=0),"",IF('前年度'!E26=0,"皆増",IF('当年度'!E26=0,"皆減",ROUND('増減額'!E26/'前年度'!E26*100,1))))</f>
        <v>-30.9</v>
      </c>
      <c r="F26" s="22">
        <f>IF(AND('当年度'!F26=0,'前年度'!F26=0),"",IF('前年度'!F26=0,"皆増",IF('当年度'!F26=0,"皆減",ROUND('増減額'!F26/'前年度'!F26*100,1))))</f>
      </c>
      <c r="G26" s="22">
        <f>IF(AND('当年度'!G26=0,'前年度'!G26=0),"",IF('前年度'!G26=0,"皆増",IF('当年度'!G26=0,"皆減",ROUND('増減額'!G26/'前年度'!G26*100,1))))</f>
        <v>1637.5</v>
      </c>
      <c r="H26" s="22">
        <f>IF(AND('当年度'!H26=0,'前年度'!H26=0),"",IF('前年度'!H26=0,"皆増",IF('当年度'!H26=0,"皆減",ROUND('増減額'!H26/'前年度'!H26*100,1))))</f>
        <v>1637.5</v>
      </c>
      <c r="I26" s="22">
        <f>IF(AND('当年度'!I26=0,'前年度'!I26=0),"",IF('前年度'!I26=0,"皆増",IF('当年度'!I26=0,"皆減",ROUND('増減額'!I26/'前年度'!I26*100,1))))</f>
      </c>
      <c r="J26" s="22">
        <f>IF(AND('当年度'!J26=0,'前年度'!J26=0),"",IF('前年度'!J26=0,"皆増",IF('当年度'!J26=0,"皆減",ROUND('増減額'!J26/'前年度'!J26*100,1))))</f>
      </c>
      <c r="K26" s="22">
        <f>IF(AND('当年度'!K26=0,'前年度'!K26=0),"",IF('前年度'!K26=0,"皆増",IF('当年度'!K26=0,"皆減",ROUND('増減額'!K26/'前年度'!K26*100,1))))</f>
      </c>
      <c r="L26" s="22">
        <f>IF(AND('当年度'!L26=0,'前年度'!L26=0),"",IF('前年度'!L26=0,"皆増",IF('当年度'!L26=0,"皆減",ROUND('増減額'!L26/'前年度'!L26*100,1))))</f>
      </c>
      <c r="M26" s="22">
        <f>IF(AND('当年度'!M26=0,'前年度'!M26=0),"",IF('前年度'!M26=0,"皆増",IF('当年度'!M26=0,"皆減",ROUND('増減額'!M26/'前年度'!M26*100,1))))</f>
        <v>48.7</v>
      </c>
      <c r="N26" s="22">
        <f>IF(AND('当年度'!N26=0,'前年度'!N26=0),"",IF('前年度'!N26=0,"皆増",IF('当年度'!N26=0,"皆減",ROUND('増減額'!N26/'前年度'!N26*100,1))))</f>
      </c>
      <c r="O26" s="22">
        <f>IF(AND('当年度'!O26=0,'前年度'!O26=0),"",IF('前年度'!O26=0,"皆増",IF('当年度'!O26=0,"皆減",ROUND('増減額'!O26/'前年度'!O26*100,1))))</f>
        <v>648.5</v>
      </c>
      <c r="P26" s="22">
        <f>IF(AND('当年度'!P26=0,'前年度'!P26=0),"",IF('前年度'!P26=0,"皆増",IF('当年度'!P26=0,"皆減",ROUND('増減額'!P26/'前年度'!P26*100,1))))</f>
      </c>
      <c r="Q26" s="22">
        <f>IF(AND('当年度'!Q26=0,'前年度'!Q26=0),"",IF('前年度'!Q26=0,"皆増",IF('当年度'!Q26=0,"皆減",ROUND('増減額'!Q26/'前年度'!Q26*100,1))))</f>
      </c>
      <c r="R26" s="22">
        <f>IF(AND('当年度'!R26=0,'前年度'!R26=0),"",IF('前年度'!R26=0,"皆増",IF('当年度'!R26=0,"皆減",ROUND('増減額'!R26/'前年度'!R26*100,1))))</f>
        <v>20.1</v>
      </c>
      <c r="S26" s="22">
        <f>IF(AND('当年度'!S26=0,'前年度'!S26=0),"",IF('前年度'!S26=0,"皆増",IF('当年度'!S26=0,"皆減",ROUND('増減額'!S26/'前年度'!S26*100,1))))</f>
      </c>
      <c r="T26" s="22">
        <f>IF(AND('当年度'!T26=0,'前年度'!T26=0),"",IF('前年度'!T26=0,"皆増",IF('当年度'!T26=0,"皆減",ROUND('増減額'!T26/'前年度'!T26*100,1))))</f>
      </c>
      <c r="U26" s="22">
        <f>IF(AND('当年度'!U26=0,'前年度'!U26=0),"",IF('前年度'!U26=0,"皆増",IF('当年度'!U26=0,"皆減",ROUND('増減額'!U26/'前年度'!U26*100,1))))</f>
      </c>
      <c r="V26" s="22">
        <f>IF(AND('当年度'!V26=0,'前年度'!V26=0),"",IF('前年度'!V26=0,"皆増",IF('当年度'!V26=0,"皆減",ROUND('増減額'!V26/'前年度'!V26*100,1))))</f>
      </c>
      <c r="W26" s="22" t="str">
        <f>IF(AND('当年度'!W26=0,'前年度'!W26=0),"",IF('前年度'!W26=0,"皆増",IF('当年度'!W26=0,"皆減",ROUND('増減額'!W26/'前年度'!W26*100,1))))</f>
        <v>皆増</v>
      </c>
      <c r="X26" s="22">
        <f>IF(AND('当年度'!X26=0,'前年度'!X26=0),"",IF('前年度'!X26=0,"皆増",IF('当年度'!X26=0,"皆減",ROUND('増減額'!X26/'前年度'!X26*100,1))))</f>
      </c>
      <c r="Y26" s="22">
        <f>IF(AND('当年度'!Y26=0,'前年度'!Y26=0),"",IF('前年度'!Y26=0,"皆増",IF('当年度'!Y26=0,"皆減",ROUND('増減額'!Y26/'前年度'!Y26*100,1))))</f>
      </c>
      <c r="Z26" s="22">
        <f>IF(AND('当年度'!Z26=0,'前年度'!Z26=0),"",IF('前年度'!Z26=0,"皆増",IF('当年度'!Z26=0,"皆減",ROUND('増減額'!Z26/'前年度'!Z26*100,1))))</f>
      </c>
      <c r="AA26" s="22">
        <f>IF(AND('当年度'!AA26=0,'前年度'!AA26=0),"",IF('前年度'!AA26=0,"皆増",IF('当年度'!AA26=0,"皆減",ROUND('増減額'!AA26/'前年度'!AA26*100,1))))</f>
      </c>
      <c r="AB26" s="22">
        <f>IF(AND('当年度'!AB26=0,'前年度'!AB26=0),"",IF('前年度'!AB26=0,"皆増",IF('当年度'!AB26=0,"皆減",ROUND('増減額'!AB26/'前年度'!AB26*100,1))))</f>
      </c>
      <c r="AC26" s="17">
        <f>IF(AND('当年度'!AC26=0,'前年度'!AC26=0),"",IF('前年度'!AC26=0,"皆増",IF('当年度'!AC26=0,"皆減",ROUND('増減額'!AC26/'前年度'!AC26*100,1))))</f>
      </c>
      <c r="AD26" s="22">
        <f>IF(AND('当年度'!AD26=0,'前年度'!AD26=0),"",IF('前年度'!AD26=0,"皆増",IF('当年度'!AD26=0,"皆減",ROUND('増減額'!AD26/'前年度'!AD26*100,1))))</f>
      </c>
      <c r="AE26" s="22">
        <f>IF(AND('当年度'!AE26=0,'前年度'!AE26=0),"",IF('前年度'!AE26=0,"皆増",IF('当年度'!AE26=0,"皆減",ROUND('増減額'!AE26/'前年度'!AE26*100,1))))</f>
        <v>55.2</v>
      </c>
      <c r="AF26" s="22">
        <f>IF(AND('当年度'!AF26=0,'前年度'!AF26=0),"",IF('前年度'!AF26=0,"皆増",IF('当年度'!AF26=0,"皆減",ROUND('増減額'!AF26/'前年度'!AF26*100,1))))</f>
      </c>
      <c r="AG26" s="22">
        <f>IF(AND('当年度'!AG26=0,'前年度'!AG26=0),"",IF('前年度'!AG26=0,"皆増",IF('当年度'!AG26=0,"皆減",ROUND('増減額'!AG26/'前年度'!AG26*100,1))))</f>
      </c>
      <c r="AH26" s="22">
        <f>IF(AND('当年度'!AH26=0,'前年度'!AH26=0),"",IF('前年度'!AH26=0,"皆増",IF('当年度'!AH26=0,"皆減",ROUND('増減額'!AH26/'前年度'!AH26*100,1))))</f>
        <v>95.4</v>
      </c>
    </row>
    <row r="27" spans="1:34" ht="21.75" customHeight="1">
      <c r="A27" s="50"/>
      <c r="B27" s="45" t="s">
        <v>38</v>
      </c>
      <c r="C27" s="22">
        <f>IF(AND('当年度'!C27=0,'前年度'!C27=0),"",IF('前年度'!C27=0,"皆増",IF('当年度'!C27=0,"皆減",ROUND('増減額'!C27/'前年度'!C27*100,1))))</f>
        <v>250</v>
      </c>
      <c r="D27" s="22" t="str">
        <f>IF(AND('当年度'!D27=0,'前年度'!D27=0),"",IF('前年度'!D27=0,"皆増",IF('当年度'!D27=0,"皆減",ROUND('増減額'!D27/'前年度'!D27*100,1))))</f>
        <v>皆増</v>
      </c>
      <c r="E27" s="22">
        <f>IF(AND('当年度'!E27=0,'前年度'!E27=0),"",IF('前年度'!E27=0,"皆増",IF('当年度'!E27=0,"皆減",ROUND('増減額'!E27/'前年度'!E27*100,1))))</f>
      </c>
      <c r="F27" s="22">
        <f>IF(AND('当年度'!F27=0,'前年度'!F27=0),"",IF('前年度'!F27=0,"皆増",IF('当年度'!F27=0,"皆減",ROUND('増減額'!F27/'前年度'!F27*100,1))))</f>
        <v>-56.8</v>
      </c>
      <c r="G27" s="22">
        <f>IF(AND('当年度'!G27=0,'前年度'!G27=0),"",IF('前年度'!G27=0,"皆増",IF('当年度'!G27=0,"皆減",ROUND('増減額'!G27/'前年度'!G27*100,1))))</f>
        <v>-86.3</v>
      </c>
      <c r="H27" s="22" t="str">
        <f>IF(AND('当年度'!H27=0,'前年度'!H27=0),"",IF('前年度'!H27=0,"皆増",IF('当年度'!H27=0,"皆減",ROUND('増減額'!H27/'前年度'!H27*100,1))))</f>
        <v>皆増</v>
      </c>
      <c r="I27" s="22">
        <f>IF(AND('当年度'!I27=0,'前年度'!I27=0),"",IF('前年度'!I27=0,"皆増",IF('当年度'!I27=0,"皆減",ROUND('増減額'!I27/'前年度'!I27*100,1))))</f>
      </c>
      <c r="J27" s="22">
        <f>IF(AND('当年度'!J27=0,'前年度'!J27=0),"",IF('前年度'!J27=0,"皆増",IF('当年度'!J27=0,"皆減",ROUND('増減額'!J27/'前年度'!J27*100,1))))</f>
      </c>
      <c r="K27" s="22">
        <f>IF(AND('当年度'!K27=0,'前年度'!K27=0),"",IF('前年度'!K27=0,"皆増",IF('当年度'!K27=0,"皆減",ROUND('増減額'!K27/'前年度'!K27*100,1))))</f>
      </c>
      <c r="L27" s="22" t="str">
        <f>IF(AND('当年度'!L27=0,'前年度'!L27=0),"",IF('前年度'!L27=0,"皆増",IF('当年度'!L27=0,"皆減",ROUND('増減額'!L27/'前年度'!L27*100,1))))</f>
        <v>皆減</v>
      </c>
      <c r="M27" s="22">
        <f>IF(AND('当年度'!M27=0,'前年度'!M27=0),"",IF('前年度'!M27=0,"皆増",IF('当年度'!M27=0,"皆減",ROUND('増減額'!M27/'前年度'!M27*100,1))))</f>
        <v>-48.5</v>
      </c>
      <c r="N27" s="22">
        <f>IF(AND('当年度'!N27=0,'前年度'!N27=0),"",IF('前年度'!N27=0,"皆増",IF('当年度'!N27=0,"皆減",ROUND('増減額'!N27/'前年度'!N27*100,1))))</f>
      </c>
      <c r="O27" s="22">
        <f>IF(AND('当年度'!O27=0,'前年度'!O27=0),"",IF('前年度'!O27=0,"皆増",IF('当年度'!O27=0,"皆減",ROUND('増減額'!O27/'前年度'!O27*100,1))))</f>
      </c>
      <c r="P27" s="22">
        <f>IF(AND('当年度'!P27=0,'前年度'!P27=0),"",IF('前年度'!P27=0,"皆増",IF('当年度'!P27=0,"皆減",ROUND('増減額'!P27/'前年度'!P27*100,1))))</f>
      </c>
      <c r="Q27" s="22">
        <f>IF(AND('当年度'!Q27=0,'前年度'!Q27=0),"",IF('前年度'!Q27=0,"皆増",IF('当年度'!Q27=0,"皆減",ROUND('増減額'!Q27/'前年度'!Q27*100,1))))</f>
        <v>-47</v>
      </c>
      <c r="R27" s="22">
        <f>IF(AND('当年度'!R27=0,'前年度'!R27=0),"",IF('前年度'!R27=0,"皆増",IF('当年度'!R27=0,"皆減",ROUND('増減額'!R27/'前年度'!R27*100,1))))</f>
        <v>-84.8</v>
      </c>
      <c r="S27" s="22">
        <f>IF(AND('当年度'!S27=0,'前年度'!S27=0),"",IF('前年度'!S27=0,"皆増",IF('当年度'!S27=0,"皆減",ROUND('増減額'!S27/'前年度'!S27*100,1))))</f>
      </c>
      <c r="T27" s="22">
        <f>IF(AND('当年度'!T27=0,'前年度'!T27=0),"",IF('前年度'!T27=0,"皆増",IF('当年度'!T27=0,"皆減",ROUND('増減額'!T27/'前年度'!T27*100,1))))</f>
      </c>
      <c r="U27" s="22" t="str">
        <f>IF(AND('当年度'!U27=0,'前年度'!U27=0),"",IF('前年度'!U27=0,"皆増",IF('当年度'!U27=0,"皆減",ROUND('増減額'!U27/'前年度'!U27*100,1))))</f>
        <v>皆増</v>
      </c>
      <c r="V27" s="22">
        <f>IF(AND('当年度'!V27=0,'前年度'!V27=0),"",IF('前年度'!V27=0,"皆増",IF('当年度'!V27=0,"皆減",ROUND('増減額'!V27/'前年度'!V27*100,1))))</f>
        <v>-81</v>
      </c>
      <c r="W27" s="22">
        <f>IF(AND('当年度'!W27=0,'前年度'!W27=0),"",IF('前年度'!W27=0,"皆増",IF('当年度'!W27=0,"皆減",ROUND('増減額'!W27/'前年度'!W27*100,1))))</f>
      </c>
      <c r="X27" s="22">
        <f>IF(AND('当年度'!X27=0,'前年度'!X27=0),"",IF('前年度'!X27=0,"皆増",IF('当年度'!X27=0,"皆減",ROUND('増減額'!X27/'前年度'!X27*100,1))))</f>
      </c>
      <c r="Y27" s="22">
        <f>IF(AND('当年度'!Y27=0,'前年度'!Y27=0),"",IF('前年度'!Y27=0,"皆増",IF('当年度'!Y27=0,"皆減",ROUND('増減額'!Y27/'前年度'!Y27*100,1))))</f>
      </c>
      <c r="Z27" s="22">
        <f>IF(AND('当年度'!Z27=0,'前年度'!Z27=0),"",IF('前年度'!Z27=0,"皆増",IF('当年度'!Z27=0,"皆減",ROUND('増減額'!Z27/'前年度'!Z27*100,1))))</f>
      </c>
      <c r="AA27" s="22">
        <f>IF(AND('当年度'!AA27=0,'前年度'!AA27=0),"",IF('前年度'!AA27=0,"皆増",IF('当年度'!AA27=0,"皆減",ROUND('増減額'!AA27/'前年度'!AA27*100,1))))</f>
        <v>-86.8</v>
      </c>
      <c r="AB27" s="22">
        <f>IF(AND('当年度'!AB27=0,'前年度'!AB27=0),"",IF('前年度'!AB27=0,"皆増",IF('当年度'!AB27=0,"皆減",ROUND('増減額'!AB27/'前年度'!AB27*100,1))))</f>
      </c>
      <c r="AC27" s="18">
        <f>IF(AND('当年度'!AC27=0,'前年度'!AC27=0),"",IF('前年度'!AC27=0,"皆増",IF('当年度'!AC27=0,"皆減",ROUND('増減額'!AC27/'前年度'!AC27*100,1))))</f>
      </c>
      <c r="AD27" s="22">
        <f>IF(AND('当年度'!AD27=0,'前年度'!AD27=0),"",IF('前年度'!AD27=0,"皆増",IF('当年度'!AD27=0,"皆減",ROUND('増減額'!AD27/'前年度'!AD27*100,1))))</f>
      </c>
      <c r="AE27" s="22">
        <f>IF(AND('当年度'!AE27=0,'前年度'!AE27=0),"",IF('前年度'!AE27=0,"皆増",IF('当年度'!AE27=0,"皆減",ROUND('増減額'!AE27/'前年度'!AE27*100,1))))</f>
        <v>55.2</v>
      </c>
      <c r="AF27" s="22">
        <f>IF(AND('当年度'!AF27=0,'前年度'!AF27=0),"",IF('前年度'!AF27=0,"皆増",IF('当年度'!AF27=0,"皆減",ROUND('増減額'!AF27/'前年度'!AF27*100,1))))</f>
      </c>
      <c r="AG27" s="22">
        <f>IF(AND('当年度'!AG27=0,'前年度'!AG27=0),"",IF('前年度'!AG27=0,"皆増",IF('当年度'!AG27=0,"皆減",ROUND('増減額'!AG27/'前年度'!AG27*100,1))))</f>
      </c>
      <c r="AH27" s="22">
        <f>IF(AND('当年度'!AH27=0,'前年度'!AH27=0),"",IF('前年度'!AH27=0,"皆増",IF('当年度'!AH27=0,"皆減",ROUND('増減額'!AH27/'前年度'!AH27*100,1))))</f>
        <v>-43.3</v>
      </c>
    </row>
    <row r="28" spans="1:34" ht="21.75" customHeight="1">
      <c r="A28" s="50"/>
      <c r="B28" s="46" t="s">
        <v>39</v>
      </c>
      <c r="C28" s="22">
        <f>IF(AND('当年度'!C28=0,'前年度'!C28=0),"",IF('前年度'!C28=0,"皆増",IF('当年度'!C28=0,"皆減",ROUND('増減額'!C28/'前年度'!C28*100,1))))</f>
        <v>57.7</v>
      </c>
      <c r="D28" s="22">
        <f>IF(AND('当年度'!D28=0,'前年度'!D28=0),"",IF('前年度'!D28=0,"皆増",IF('当年度'!D28=0,"皆減",ROUND('増減額'!D28/'前年度'!D28*100,1))))</f>
        <v>58.3</v>
      </c>
      <c r="E28" s="22">
        <f>IF(AND('当年度'!E28=0,'前年度'!E28=0),"",IF('前年度'!E28=0,"皆増",IF('当年度'!E28=0,"皆減",ROUND('増減額'!E28/'前年度'!E28*100,1))))</f>
      </c>
      <c r="F28" s="22" t="str">
        <f>IF(AND('当年度'!F28=0,'前年度'!F28=0),"",IF('前年度'!F28=0,"皆増",IF('当年度'!F28=0,"皆減",ROUND('増減額'!F28/'前年度'!F28*100,1))))</f>
        <v>皆増</v>
      </c>
      <c r="G28" s="22">
        <f>IF(AND('当年度'!G28=0,'前年度'!G28=0),"",IF('前年度'!G28=0,"皆増",IF('当年度'!G28=0,"皆減",ROUND('増減額'!G28/'前年度'!G28*100,1))))</f>
        <v>457.4</v>
      </c>
      <c r="H28" s="22" t="str">
        <f>IF(AND('当年度'!H28=0,'前年度'!H28=0),"",IF('前年度'!H28=0,"皆増",IF('当年度'!H28=0,"皆減",ROUND('増減額'!H28/'前年度'!H28*100,1))))</f>
        <v>皆増</v>
      </c>
      <c r="I28" s="22">
        <f>IF(AND('当年度'!I28=0,'前年度'!I28=0),"",IF('前年度'!I28=0,"皆増",IF('当年度'!I28=0,"皆減",ROUND('増減額'!I28/'前年度'!I28*100,1))))</f>
        <v>98.4</v>
      </c>
      <c r="J28" s="22">
        <f>IF(AND('当年度'!J28=0,'前年度'!J28=0),"",IF('前年度'!J28=0,"皆増",IF('当年度'!J28=0,"皆減",ROUND('増減額'!J28/'前年度'!J28*100,1))))</f>
      </c>
      <c r="K28" s="22">
        <f>IF(AND('当年度'!K28=0,'前年度'!K28=0),"",IF('前年度'!K28=0,"皆増",IF('当年度'!K28=0,"皆減",ROUND('増減額'!K28/'前年度'!K28*100,1))))</f>
      </c>
      <c r="L28" s="22">
        <f>IF(AND('当年度'!L28=0,'前年度'!L28=0),"",IF('前年度'!L28=0,"皆増",IF('当年度'!L28=0,"皆減",ROUND('増減額'!L28/'前年度'!L28*100,1))))</f>
      </c>
      <c r="M28" s="22" t="str">
        <f>IF(AND('当年度'!M28=0,'前年度'!M28=0),"",IF('前年度'!M28=0,"皆増",IF('当年度'!M28=0,"皆減",ROUND('増減額'!M28/'前年度'!M28*100,1))))</f>
        <v>皆減</v>
      </c>
      <c r="N28" s="22">
        <f>IF(AND('当年度'!N28=0,'前年度'!N28=0),"",IF('前年度'!N28=0,"皆増",IF('当年度'!N28=0,"皆減",ROUND('増減額'!N28/'前年度'!N28*100,1))))</f>
      </c>
      <c r="O28" s="22">
        <f>IF(AND('当年度'!O28=0,'前年度'!O28=0),"",IF('前年度'!O28=0,"皆増",IF('当年度'!O28=0,"皆減",ROUND('増減額'!O28/'前年度'!O28*100,1))))</f>
      </c>
      <c r="P28" s="22" t="str">
        <f>IF(AND('当年度'!P28=0,'前年度'!P28=0),"",IF('前年度'!P28=0,"皆増",IF('当年度'!P28=0,"皆減",ROUND('増減額'!P28/'前年度'!P28*100,1))))</f>
        <v>皆減</v>
      </c>
      <c r="Q28" s="22">
        <f>IF(AND('当年度'!Q28=0,'前年度'!Q28=0),"",IF('前年度'!Q28=0,"皆増",IF('当年度'!Q28=0,"皆減",ROUND('増減額'!Q28/'前年度'!Q28*100,1))))</f>
      </c>
      <c r="R28" s="22">
        <f>IF(AND('当年度'!R28=0,'前年度'!R28=0),"",IF('前年度'!R28=0,"皆増",IF('当年度'!R28=0,"皆減",ROUND('増減額'!R28/'前年度'!R28*100,1))))</f>
      </c>
      <c r="S28" s="22">
        <f>IF(AND('当年度'!S28=0,'前年度'!S28=0),"",IF('前年度'!S28=0,"皆増",IF('当年度'!S28=0,"皆減",ROUND('増減額'!S28/'前年度'!S28*100,1))))</f>
      </c>
      <c r="T28" s="22">
        <f>IF(AND('当年度'!T28=0,'前年度'!T28=0),"",IF('前年度'!T28=0,"皆増",IF('当年度'!T28=0,"皆減",ROUND('増減額'!T28/'前年度'!T28*100,1))))</f>
      </c>
      <c r="U28" s="22">
        <f>IF(AND('当年度'!U28=0,'前年度'!U28=0),"",IF('前年度'!U28=0,"皆増",IF('当年度'!U28=0,"皆減",ROUND('増減額'!U28/'前年度'!U28*100,1))))</f>
      </c>
      <c r="V28" s="22">
        <f>IF(AND('当年度'!V28=0,'前年度'!V28=0),"",IF('前年度'!V28=0,"皆増",IF('当年度'!V28=0,"皆減",ROUND('増減額'!V28/'前年度'!V28*100,1))))</f>
      </c>
      <c r="W28" s="22">
        <f>IF(AND('当年度'!W28=0,'前年度'!W28=0),"",IF('前年度'!W28=0,"皆増",IF('当年度'!W28=0,"皆減",ROUND('増減額'!W28/'前年度'!W28*100,1))))</f>
      </c>
      <c r="X28" s="22">
        <f>IF(AND('当年度'!X28=0,'前年度'!X28=0),"",IF('前年度'!X28=0,"皆増",IF('当年度'!X28=0,"皆減",ROUND('増減額'!X28/'前年度'!X28*100,1))))</f>
      </c>
      <c r="Y28" s="22">
        <f>IF(AND('当年度'!Y28=0,'前年度'!Y28=0),"",IF('前年度'!Y28=0,"皆増",IF('当年度'!Y28=0,"皆減",ROUND('増減額'!Y28/'前年度'!Y28*100,1))))</f>
      </c>
      <c r="Z28" s="22">
        <f>IF(AND('当年度'!Z28=0,'前年度'!Z28=0),"",IF('前年度'!Z28=0,"皆増",IF('当年度'!Z28=0,"皆減",ROUND('増減額'!Z28/'前年度'!Z28*100,1))))</f>
      </c>
      <c r="AA28" s="22">
        <f>IF(AND('当年度'!AA28=0,'前年度'!AA28=0),"",IF('前年度'!AA28=0,"皆増",IF('当年度'!AA28=0,"皆減",ROUND('増減額'!AA28/'前年度'!AA28*100,1))))</f>
      </c>
      <c r="AB28" s="22">
        <f>IF(AND('当年度'!AB28=0,'前年度'!AB28=0),"",IF('前年度'!AB28=0,"皆増",IF('当年度'!AB28=0,"皆減",ROUND('増減額'!AB28/'前年度'!AB28*100,1))))</f>
      </c>
      <c r="AC28" s="17">
        <f>IF(AND('当年度'!AC28=0,'前年度'!AC28=0),"",IF('前年度'!AC28=0,"皆増",IF('当年度'!AC28=0,"皆減",ROUND('増減額'!AC28/'前年度'!AC28*100,1))))</f>
      </c>
      <c r="AD28" s="22">
        <f>IF(AND('当年度'!AD28=0,'前年度'!AD28=0),"",IF('前年度'!AD28=0,"皆増",IF('当年度'!AD28=0,"皆減",ROUND('増減額'!AD28/'前年度'!AD28*100,1))))</f>
      </c>
      <c r="AE28" s="22">
        <f>IF(AND('当年度'!AE28=0,'前年度'!AE28=0),"",IF('前年度'!AE28=0,"皆増",IF('当年度'!AE28=0,"皆減",ROUND('増減額'!AE28/'前年度'!AE28*100,1))))</f>
        <v>55.2</v>
      </c>
      <c r="AF28" s="22">
        <f>IF(AND('当年度'!AF28=0,'前年度'!AF28=0),"",IF('前年度'!AF28=0,"皆増",IF('当年度'!AF28=0,"皆減",ROUND('増減額'!AF28/'前年度'!AF28*100,1))))</f>
      </c>
      <c r="AG28" s="22">
        <f>IF(AND('当年度'!AG28=0,'前年度'!AG28=0),"",IF('前年度'!AG28=0,"皆増",IF('当年度'!AG28=0,"皆減",ROUND('増減額'!AG28/'前年度'!AG28*100,1))))</f>
      </c>
      <c r="AH28" s="22">
        <f>IF(AND('当年度'!AH28=0,'前年度'!AH28=0),"",IF('前年度'!AH28=0,"皆増",IF('当年度'!AH28=0,"皆減",ROUND('増減額'!AH28/'前年度'!AH28*100,1))))</f>
        <v>66.7</v>
      </c>
    </row>
    <row r="29" spans="1:34" ht="21.75" customHeight="1">
      <c r="A29" s="50"/>
      <c r="B29" s="46" t="s">
        <v>40</v>
      </c>
      <c r="C29" s="22">
        <f>IF(AND('当年度'!C29=0,'前年度'!C29=0),"",IF('前年度'!C29=0,"皆増",IF('当年度'!C29=0,"皆減",ROUND('増減額'!C29/'前年度'!C29*100,1))))</f>
        <v>-35.5</v>
      </c>
      <c r="D29" s="22">
        <f>IF(AND('当年度'!D29=0,'前年度'!D29=0),"",IF('前年度'!D29=0,"皆増",IF('当年度'!D29=0,"皆減",ROUND('増減額'!D29/'前年度'!D29*100,1))))</f>
        <v>-36.1</v>
      </c>
      <c r="E29" s="22">
        <f>IF(AND('当年度'!E29=0,'前年度'!E29=0),"",IF('前年度'!E29=0,"皆増",IF('当年度'!E29=0,"皆減",ROUND('増減額'!E29/'前年度'!E29*100,1))))</f>
      </c>
      <c r="F29" s="22">
        <f>IF(AND('当年度'!F29=0,'前年度'!F29=0),"",IF('前年度'!F29=0,"皆増",IF('当年度'!F29=0,"皆減",ROUND('増減額'!F29/'前年度'!F29*100,1))))</f>
      </c>
      <c r="G29" s="22">
        <f>IF(AND('当年度'!G29=0,'前年度'!G29=0),"",IF('前年度'!G29=0,"皆増",IF('当年度'!G29=0,"皆減",ROUND('増減額'!G29/'前年度'!G29*100,1))))</f>
      </c>
      <c r="H29" s="22">
        <f>IF(AND('当年度'!H29=0,'前年度'!H29=0),"",IF('前年度'!H29=0,"皆増",IF('当年度'!H29=0,"皆減",ROUND('増減額'!H29/'前年度'!H29*100,1))))</f>
      </c>
      <c r="I29" s="22">
        <f>IF(AND('当年度'!I29=0,'前年度'!I29=0),"",IF('前年度'!I29=0,"皆増",IF('当年度'!I29=0,"皆減",ROUND('増減額'!I29/'前年度'!I29*100,1))))</f>
      </c>
      <c r="J29" s="22">
        <f>IF(AND('当年度'!J29=0,'前年度'!J29=0),"",IF('前年度'!J29=0,"皆増",IF('当年度'!J29=0,"皆減",ROUND('増減額'!J29/'前年度'!J29*100,1))))</f>
      </c>
      <c r="K29" s="22">
        <f>IF(AND('当年度'!K29=0,'前年度'!K29=0),"",IF('前年度'!K29=0,"皆増",IF('当年度'!K29=0,"皆減",ROUND('増減額'!K29/'前年度'!K29*100,1))))</f>
      </c>
      <c r="L29" s="22">
        <f>IF(AND('当年度'!L29=0,'前年度'!L29=0),"",IF('前年度'!L29=0,"皆増",IF('当年度'!L29=0,"皆減",ROUND('増減額'!L29/'前年度'!L29*100,1))))</f>
      </c>
      <c r="M29" s="22">
        <f>IF(AND('当年度'!M29=0,'前年度'!M29=0),"",IF('前年度'!M29=0,"皆増",IF('当年度'!M29=0,"皆減",ROUND('増減額'!M29/'前年度'!M29*100,1))))</f>
        <v>-60.5</v>
      </c>
      <c r="N29" s="22">
        <f>IF(AND('当年度'!N29=0,'前年度'!N29=0),"",IF('前年度'!N29=0,"皆増",IF('当年度'!N29=0,"皆減",ROUND('増減額'!N29/'前年度'!N29*100,1))))</f>
      </c>
      <c r="O29" s="22">
        <f>IF(AND('当年度'!O29=0,'前年度'!O29=0),"",IF('前年度'!O29=0,"皆増",IF('当年度'!O29=0,"皆減",ROUND('増減額'!O29/'前年度'!O29*100,1))))</f>
      </c>
      <c r="P29" s="22">
        <f>IF(AND('当年度'!P29=0,'前年度'!P29=0),"",IF('前年度'!P29=0,"皆増",IF('当年度'!P29=0,"皆減",ROUND('増減額'!P29/'前年度'!P29*100,1))))</f>
      </c>
      <c r="Q29" s="22">
        <f>IF(AND('当年度'!Q29=0,'前年度'!Q29=0),"",IF('前年度'!Q29=0,"皆増",IF('当年度'!Q29=0,"皆減",ROUND('増減額'!Q29/'前年度'!Q29*100,1))))</f>
      </c>
      <c r="R29" s="22">
        <f>IF(AND('当年度'!R29=0,'前年度'!R29=0),"",IF('前年度'!R29=0,"皆増",IF('当年度'!R29=0,"皆減",ROUND('増減額'!R29/'前年度'!R29*100,1))))</f>
        <v>-60.5</v>
      </c>
      <c r="S29" s="22">
        <f>IF(AND('当年度'!S29=0,'前年度'!S29=0),"",IF('前年度'!S29=0,"皆増",IF('当年度'!S29=0,"皆減",ROUND('増減額'!S29/'前年度'!S29*100,1))))</f>
      </c>
      <c r="T29" s="22">
        <f>IF(AND('当年度'!T29=0,'前年度'!T29=0),"",IF('前年度'!T29=0,"皆増",IF('当年度'!T29=0,"皆減",ROUND('増減額'!T29/'前年度'!T29*100,1))))</f>
      </c>
      <c r="U29" s="22" t="str">
        <f>IF(AND('当年度'!U29=0,'前年度'!U29=0),"",IF('前年度'!U29=0,"皆増",IF('当年度'!U29=0,"皆減",ROUND('増減額'!U29/'前年度'!U29*100,1))))</f>
        <v>皆増</v>
      </c>
      <c r="V29" s="22">
        <f>IF(AND('当年度'!V29=0,'前年度'!V29=0),"",IF('前年度'!V29=0,"皆増",IF('当年度'!V29=0,"皆減",ROUND('増減額'!V29/'前年度'!V29*100,1))))</f>
      </c>
      <c r="W29" s="22">
        <f>IF(AND('当年度'!W29=0,'前年度'!W29=0),"",IF('前年度'!W29=0,"皆増",IF('当年度'!W29=0,"皆減",ROUND('増減額'!W29/'前年度'!W29*100,1))))</f>
      </c>
      <c r="X29" s="22">
        <f>IF(AND('当年度'!X29=0,'前年度'!X29=0),"",IF('前年度'!X29=0,"皆増",IF('当年度'!X29=0,"皆減",ROUND('増減額'!X29/'前年度'!X29*100,1))))</f>
      </c>
      <c r="Y29" s="22">
        <f>IF(AND('当年度'!Y29=0,'前年度'!Y29=0),"",IF('前年度'!Y29=0,"皆増",IF('当年度'!Y29=0,"皆減",ROUND('増減額'!Y29/'前年度'!Y29*100,1))))</f>
      </c>
      <c r="Z29" s="22">
        <f>IF(AND('当年度'!Z29=0,'前年度'!Z29=0),"",IF('前年度'!Z29=0,"皆増",IF('当年度'!Z29=0,"皆減",ROUND('増減額'!Z29/'前年度'!Z29*100,1))))</f>
      </c>
      <c r="AA29" s="22">
        <f>IF(AND('当年度'!AA29=0,'前年度'!AA29=0),"",IF('前年度'!AA29=0,"皆増",IF('当年度'!AA29=0,"皆減",ROUND('増減額'!AA29/'前年度'!AA29*100,1))))</f>
        <v>-67.9</v>
      </c>
      <c r="AB29" s="22">
        <f>IF(AND('当年度'!AB29=0,'前年度'!AB29=0),"",IF('前年度'!AB29=0,"皆増",IF('当年度'!AB29=0,"皆減",ROUND('増減額'!AB29/'前年度'!AB29*100,1))))</f>
      </c>
      <c r="AC29" s="17">
        <f>IF(AND('当年度'!AC29=0,'前年度'!AC29=0),"",IF('前年度'!AC29=0,"皆増",IF('当年度'!AC29=0,"皆減",ROUND('増減額'!AC29/'前年度'!AC29*100,1))))</f>
      </c>
      <c r="AD29" s="22">
        <f>IF(AND('当年度'!AD29=0,'前年度'!AD29=0),"",IF('前年度'!AD29=0,"皆増",IF('当年度'!AD29=0,"皆減",ROUND('増減額'!AD29/'前年度'!AD29*100,1))))</f>
      </c>
      <c r="AE29" s="22">
        <f>IF(AND('当年度'!AE29=0,'前年度'!AE29=0),"",IF('前年度'!AE29=0,"皆増",IF('当年度'!AE29=0,"皆減",ROUND('増減額'!AE29/'前年度'!AE29*100,1))))</f>
        <v>55.2</v>
      </c>
      <c r="AF29" s="22">
        <f>IF(AND('当年度'!AF29=0,'前年度'!AF29=0),"",IF('前年度'!AF29=0,"皆増",IF('当年度'!AF29=0,"皆減",ROUND('増減額'!AF29/'前年度'!AF29*100,1))))</f>
      </c>
      <c r="AG29" s="22">
        <f>IF(AND('当年度'!AG29=0,'前年度'!AG29=0),"",IF('前年度'!AG29=0,"皆増",IF('当年度'!AG29=0,"皆減",ROUND('増減額'!AG29/'前年度'!AG29*100,1))))</f>
      </c>
      <c r="AH29" s="22">
        <f>IF(AND('当年度'!AH29=0,'前年度'!AH29=0),"",IF('前年度'!AH29=0,"皆増",IF('当年度'!AH29=0,"皆減",ROUND('増減額'!AH29/'前年度'!AH29*100,1))))</f>
        <v>14.6</v>
      </c>
    </row>
    <row r="30" spans="1:34" ht="21.75" customHeight="1">
      <c r="A30" s="50"/>
      <c r="B30" s="46" t="s">
        <v>78</v>
      </c>
      <c r="C30" s="22">
        <f>IF(AND('当年度'!C30=0,'前年度'!C30=0),"",IF('前年度'!C30=0,"皆増",IF('当年度'!C30=0,"皆減",ROUND('増減額'!C30/'前年度'!C30*100,1))))</f>
      </c>
      <c r="D30" s="22">
        <f>IF(AND('当年度'!D30=0,'前年度'!D30=0),"",IF('前年度'!D30=0,"皆増",IF('当年度'!D30=0,"皆減",ROUND('増減額'!D30/'前年度'!D30*100,1))))</f>
      </c>
      <c r="E30" s="22">
        <f>IF(AND('当年度'!E30=0,'前年度'!E30=0),"",IF('前年度'!E30=0,"皆増",IF('当年度'!E30=0,"皆減",ROUND('増減額'!E30/'前年度'!E30*100,1))))</f>
        <v>687.9</v>
      </c>
      <c r="F30" s="22" t="str">
        <f>IF(AND('当年度'!F30=0,'前年度'!F30=0),"",IF('前年度'!F30=0,"皆増",IF('当年度'!F30=0,"皆減",ROUND('増減額'!F30/'前年度'!F30*100,1))))</f>
        <v>皆増</v>
      </c>
      <c r="G30" s="22">
        <f>IF(AND('当年度'!G30=0,'前年度'!G30=0),"",IF('前年度'!G30=0,"皆増",IF('当年度'!G30=0,"皆減",ROUND('増減額'!G30/'前年度'!G30*100,1))))</f>
      </c>
      <c r="H30" s="22">
        <f>IF(AND('当年度'!H30=0,'前年度'!H30=0),"",IF('前年度'!H30=0,"皆増",IF('当年度'!H30=0,"皆減",ROUND('増減額'!H30/'前年度'!H30*100,1))))</f>
      </c>
      <c r="I30" s="22">
        <f>IF(AND('当年度'!I30=0,'前年度'!I30=0),"",IF('前年度'!I30=0,"皆増",IF('当年度'!I30=0,"皆減",ROUND('増減額'!I30/'前年度'!I30*100,1))))</f>
      </c>
      <c r="J30" s="22">
        <f>IF(AND('当年度'!J30=0,'前年度'!J30=0),"",IF('前年度'!J30=0,"皆増",IF('当年度'!J30=0,"皆減",ROUND('増減額'!J30/'前年度'!J30*100,1))))</f>
      </c>
      <c r="K30" s="22">
        <f>IF(AND('当年度'!K30=0,'前年度'!K30=0),"",IF('前年度'!K30=0,"皆増",IF('当年度'!K30=0,"皆減",ROUND('増減額'!K30/'前年度'!K30*100,1))))</f>
      </c>
      <c r="L30" s="22">
        <f>IF(AND('当年度'!L30=0,'前年度'!L30=0),"",IF('前年度'!L30=0,"皆増",IF('当年度'!L30=0,"皆減",ROUND('増減額'!L30/'前年度'!L30*100,1))))</f>
      </c>
      <c r="M30" s="22">
        <f>IF(AND('当年度'!M30=0,'前年度'!M30=0),"",IF('前年度'!M30=0,"皆増",IF('当年度'!M30=0,"皆減",ROUND('増減額'!M30/'前年度'!M30*100,1))))</f>
        <v>-31.5</v>
      </c>
      <c r="N30" s="22">
        <f>IF(AND('当年度'!N30=0,'前年度'!N30=0),"",IF('前年度'!N30=0,"皆増",IF('当年度'!N30=0,"皆減",ROUND('増減額'!N30/'前年度'!N30*100,1))))</f>
      </c>
      <c r="O30" s="22">
        <f>IF(AND('当年度'!O30=0,'前年度'!O30=0),"",IF('前年度'!O30=0,"皆増",IF('当年度'!O30=0,"皆減",ROUND('増減額'!O30/'前年度'!O30*100,1))))</f>
      </c>
      <c r="P30" s="22" t="str">
        <f>IF(AND('当年度'!P30=0,'前年度'!P30=0),"",IF('前年度'!P30=0,"皆増",IF('当年度'!P30=0,"皆減",ROUND('増減額'!P30/'前年度'!P30*100,1))))</f>
        <v>皆減</v>
      </c>
      <c r="Q30" s="22">
        <f>IF(AND('当年度'!Q30=0,'前年度'!Q30=0),"",IF('前年度'!Q30=0,"皆増",IF('当年度'!Q30=0,"皆減",ROUND('増減額'!Q30/'前年度'!Q30*100,1))))</f>
        <v>-27.9</v>
      </c>
      <c r="R30" s="22">
        <f>IF(AND('当年度'!R30=0,'前年度'!R30=0),"",IF('前年度'!R30=0,"皆増",IF('当年度'!R30=0,"皆減",ROUND('増減額'!R30/'前年度'!R30*100,1))))</f>
      </c>
      <c r="S30" s="22">
        <f>IF(AND('当年度'!S30=0,'前年度'!S30=0),"",IF('前年度'!S30=0,"皆増",IF('当年度'!S30=0,"皆減",ROUND('増減額'!S30/'前年度'!S30*100,1))))</f>
      </c>
      <c r="T30" s="22">
        <f>IF(AND('当年度'!T30=0,'前年度'!T30=0),"",IF('前年度'!T30=0,"皆増",IF('当年度'!T30=0,"皆減",ROUND('増減額'!T30/'前年度'!T30*100,1))))</f>
      </c>
      <c r="U30" s="22">
        <f>IF(AND('当年度'!U30=0,'前年度'!U30=0),"",IF('前年度'!U30=0,"皆増",IF('当年度'!U30=0,"皆減",ROUND('増減額'!U30/'前年度'!U30*100,1))))</f>
      </c>
      <c r="V30" s="22">
        <f>IF(AND('当年度'!V30=0,'前年度'!V30=0),"",IF('前年度'!V30=0,"皆増",IF('当年度'!V30=0,"皆減",ROUND('増減額'!V30/'前年度'!V30*100,1))))</f>
        <v>-72.8</v>
      </c>
      <c r="W30" s="22">
        <f>IF(AND('当年度'!W30=0,'前年度'!W30=0),"",IF('前年度'!W30=0,"皆増",IF('当年度'!W30=0,"皆減",ROUND('増減額'!W30/'前年度'!W30*100,1))))</f>
      </c>
      <c r="X30" s="22">
        <f>IF(AND('当年度'!X30=0,'前年度'!X30=0),"",IF('前年度'!X30=0,"皆増",IF('当年度'!X30=0,"皆減",ROUND('増減額'!X30/'前年度'!X30*100,1))))</f>
      </c>
      <c r="Y30" s="22">
        <f>IF(AND('当年度'!Y30=0,'前年度'!Y30=0),"",IF('前年度'!Y30=0,"皆増",IF('当年度'!Y30=0,"皆減",ROUND('増減額'!Y30/'前年度'!Y30*100,1))))</f>
      </c>
      <c r="Z30" s="22">
        <f>IF(AND('当年度'!Z30=0,'前年度'!Z30=0),"",IF('前年度'!Z30=0,"皆増",IF('当年度'!Z30=0,"皆減",ROUND('増減額'!Z30/'前年度'!Z30*100,1))))</f>
      </c>
      <c r="AA30" s="22">
        <f>IF(AND('当年度'!AA30=0,'前年度'!AA30=0),"",IF('前年度'!AA30=0,"皆増",IF('当年度'!AA30=0,"皆減",ROUND('増減額'!AA30/'前年度'!AA30*100,1))))</f>
      </c>
      <c r="AB30" s="22">
        <f>IF(AND('当年度'!AB30=0,'前年度'!AB30=0),"",IF('前年度'!AB30=0,"皆増",IF('当年度'!AB30=0,"皆減",ROUND('増減額'!AB30/'前年度'!AB30*100,1))))</f>
      </c>
      <c r="AC30" s="17">
        <f>IF(AND('当年度'!AC30=0,'前年度'!AC30=0),"",IF('前年度'!AC30=0,"皆増",IF('当年度'!AC30=0,"皆減",ROUND('増減額'!AC30/'前年度'!AC30*100,1))))</f>
      </c>
      <c r="AD30" s="22">
        <f>IF(AND('当年度'!AD30=0,'前年度'!AD30=0),"",IF('前年度'!AD30=0,"皆増",IF('当年度'!AD30=0,"皆減",ROUND('増減額'!AD30/'前年度'!AD30*100,1))))</f>
      </c>
      <c r="AE30" s="22">
        <f>IF(AND('当年度'!AE30=0,'前年度'!AE30=0),"",IF('前年度'!AE30=0,"皆増",IF('当年度'!AE30=0,"皆減",ROUND('増減額'!AE30/'前年度'!AE30*100,1))))</f>
        <v>54.7</v>
      </c>
      <c r="AF30" s="22">
        <f>IF(AND('当年度'!AF30=0,'前年度'!AF30=0),"",IF('前年度'!AF30=0,"皆増",IF('当年度'!AF30=0,"皆減",ROUND('増減額'!AF30/'前年度'!AF30*100,1))))</f>
      </c>
      <c r="AG30" s="22">
        <f>IF(AND('当年度'!AG30=0,'前年度'!AG30=0),"",IF('前年度'!AG30=0,"皆増",IF('当年度'!AG30=0,"皆減",ROUND('増減額'!AG30/'前年度'!AG30*100,1))))</f>
      </c>
      <c r="AH30" s="22">
        <f>IF(AND('当年度'!AH30=0,'前年度'!AH30=0),"",IF('前年度'!AH30=0,"皆増",IF('当年度'!AH30=0,"皆減",ROUND('増減額'!AH30/'前年度'!AH30*100,1))))</f>
        <v>-20.5</v>
      </c>
    </row>
    <row r="31" spans="1:34" ht="21.75" customHeight="1">
      <c r="A31" s="50"/>
      <c r="B31" s="45" t="s">
        <v>79</v>
      </c>
      <c r="C31" s="22">
        <f>IF(AND('当年度'!C31=0,'前年度'!C31=0),"",IF('前年度'!C31=0,"皆増",IF('当年度'!C31=0,"皆減",ROUND('増減額'!C31/'前年度'!C31*100,1))))</f>
        <v>65.3</v>
      </c>
      <c r="D31" s="22">
        <f>IF(AND('当年度'!D31=0,'前年度'!D31=0),"",IF('前年度'!D31=0,"皆増",IF('当年度'!D31=0,"皆減",ROUND('増減額'!D31/'前年度'!D31*100,1))))</f>
        <v>47.7</v>
      </c>
      <c r="E31" s="22">
        <f>IF(AND('当年度'!E31=0,'前年度'!E31=0),"",IF('前年度'!E31=0,"皆増",IF('当年度'!E31=0,"皆減",ROUND('増減額'!E31/'前年度'!E31*100,1))))</f>
        <v>40</v>
      </c>
      <c r="F31" s="22">
        <f>IF(AND('当年度'!F31=0,'前年度'!F31=0),"",IF('前年度'!F31=0,"皆増",IF('当年度'!F31=0,"皆減",ROUND('増減額'!F31/'前年度'!F31*100,1))))</f>
        <v>630.8</v>
      </c>
      <c r="G31" s="22">
        <f>IF(AND('当年度'!G31=0,'前年度'!G31=0),"",IF('前年度'!G31=0,"皆増",IF('当年度'!G31=0,"皆減",ROUND('増減額'!G31/'前年度'!G31*100,1))))</f>
      </c>
      <c r="H31" s="22">
        <f>IF(AND('当年度'!H31=0,'前年度'!H31=0),"",IF('前年度'!H31=0,"皆増",IF('当年度'!H31=0,"皆減",ROUND('増減額'!H31/'前年度'!H31*100,1))))</f>
      </c>
      <c r="I31" s="22">
        <f>IF(AND('当年度'!I31=0,'前年度'!I31=0),"",IF('前年度'!I31=0,"皆増",IF('当年度'!I31=0,"皆減",ROUND('増減額'!I31/'前年度'!I31*100,1))))</f>
      </c>
      <c r="J31" s="22">
        <f>IF(AND('当年度'!J31=0,'前年度'!J31=0),"",IF('前年度'!J31=0,"皆増",IF('当年度'!J31=0,"皆減",ROUND('増減額'!J31/'前年度'!J31*100,1))))</f>
      </c>
      <c r="K31" s="22">
        <f>IF(AND('当年度'!K31=0,'前年度'!K31=0),"",IF('前年度'!K31=0,"皆増",IF('当年度'!K31=0,"皆減",ROUND('増減額'!K31/'前年度'!K31*100,1))))</f>
      </c>
      <c r="L31" s="22">
        <f>IF(AND('当年度'!L31=0,'前年度'!L31=0),"",IF('前年度'!L31=0,"皆増",IF('当年度'!L31=0,"皆減",ROUND('増減額'!L31/'前年度'!L31*100,1))))</f>
      </c>
      <c r="M31" s="22">
        <f>IF(AND('当年度'!M31=0,'前年度'!M31=0),"",IF('前年度'!M31=0,"皆増",IF('当年度'!M31=0,"皆減",ROUND('増減額'!M31/'前年度'!M31*100,1))))</f>
        <v>-22.5</v>
      </c>
      <c r="N31" s="22">
        <f>IF(AND('当年度'!N31=0,'前年度'!N31=0),"",IF('前年度'!N31=0,"皆増",IF('当年度'!N31=0,"皆減",ROUND('増減額'!N31/'前年度'!N31*100,1))))</f>
      </c>
      <c r="O31" s="22">
        <f>IF(AND('当年度'!O31=0,'前年度'!O31=0),"",IF('前年度'!O31=0,"皆増",IF('当年度'!O31=0,"皆減",ROUND('増減額'!O31/'前年度'!O31*100,1))))</f>
      </c>
      <c r="P31" s="22" t="str">
        <f>IF(AND('当年度'!P31=0,'前年度'!P31=0),"",IF('前年度'!P31=0,"皆増",IF('当年度'!P31=0,"皆減",ROUND('増減額'!P31/'前年度'!P31*100,1))))</f>
        <v>皆減</v>
      </c>
      <c r="Q31" s="22">
        <f>IF(AND('当年度'!Q31=0,'前年度'!Q31=0),"",IF('前年度'!Q31=0,"皆増",IF('当年度'!Q31=0,"皆減",ROUND('増減額'!Q31/'前年度'!Q31*100,1))))</f>
        <v>-22.2</v>
      </c>
      <c r="R31" s="22">
        <f>IF(AND('当年度'!R31=0,'前年度'!R31=0),"",IF('前年度'!R31=0,"皆増",IF('当年度'!R31=0,"皆減",ROUND('増減額'!R31/'前年度'!R31*100,1))))</f>
      </c>
      <c r="S31" s="22">
        <f>IF(AND('当年度'!S31=0,'前年度'!S31=0),"",IF('前年度'!S31=0,"皆増",IF('当年度'!S31=0,"皆減",ROUND('増減額'!S31/'前年度'!S31*100,1))))</f>
      </c>
      <c r="T31" s="22">
        <f>IF(AND('当年度'!T31=0,'前年度'!T31=0),"",IF('前年度'!T31=0,"皆増",IF('当年度'!T31=0,"皆減",ROUND('増減額'!T31/'前年度'!T31*100,1))))</f>
      </c>
      <c r="U31" s="22">
        <f>IF(AND('当年度'!U31=0,'前年度'!U31=0),"",IF('前年度'!U31=0,"皆増",IF('当年度'!U31=0,"皆減",ROUND('増減額'!U31/'前年度'!U31*100,1))))</f>
      </c>
      <c r="V31" s="22">
        <f>IF(AND('当年度'!V31=0,'前年度'!V31=0),"",IF('前年度'!V31=0,"皆増",IF('当年度'!V31=0,"皆減",ROUND('増減額'!V31/'前年度'!V31*100,1))))</f>
        <v>38.6</v>
      </c>
      <c r="W31" s="22">
        <f>IF(AND('当年度'!W31=0,'前年度'!W31=0),"",IF('前年度'!W31=0,"皆増",IF('当年度'!W31=0,"皆減",ROUND('増減額'!W31/'前年度'!W31*100,1))))</f>
      </c>
      <c r="X31" s="22">
        <f>IF(AND('当年度'!X31=0,'前年度'!X31=0),"",IF('前年度'!X31=0,"皆増",IF('当年度'!X31=0,"皆減",ROUND('増減額'!X31/'前年度'!X31*100,1))))</f>
      </c>
      <c r="Y31" s="22">
        <f>IF(AND('当年度'!Y31=0,'前年度'!Y31=0),"",IF('前年度'!Y31=0,"皆増",IF('当年度'!Y31=0,"皆減",ROUND('増減額'!Y31/'前年度'!Y31*100,1))))</f>
      </c>
      <c r="Z31" s="22">
        <f>IF(AND('当年度'!Z31=0,'前年度'!Z31=0),"",IF('前年度'!Z31=0,"皆増",IF('当年度'!Z31=0,"皆減",ROUND('増減額'!Z31/'前年度'!Z31*100,1))))</f>
      </c>
      <c r="AA31" s="22">
        <f>IF(AND('当年度'!AA31=0,'前年度'!AA31=0),"",IF('前年度'!AA31=0,"皆増",IF('当年度'!AA31=0,"皆減",ROUND('増減額'!AA31/'前年度'!AA31*100,1))))</f>
      </c>
      <c r="AB31" s="22">
        <f>IF(AND('当年度'!AB31=0,'前年度'!AB31=0),"",IF('前年度'!AB31=0,"皆増",IF('当年度'!AB31=0,"皆減",ROUND('増減額'!AB31/'前年度'!AB31*100,1))))</f>
      </c>
      <c r="AC31" s="18">
        <f>IF(AND('当年度'!AC31=0,'前年度'!AC31=0),"",IF('前年度'!AC31=0,"皆増",IF('当年度'!AC31=0,"皆減",ROUND('増減額'!AC31/'前年度'!AC31*100,1))))</f>
      </c>
      <c r="AD31" s="22">
        <f>IF(AND('当年度'!AD31=0,'前年度'!AD31=0),"",IF('前年度'!AD31=0,"皆増",IF('当年度'!AD31=0,"皆減",ROUND('増減額'!AD31/'前年度'!AD31*100,1))))</f>
      </c>
      <c r="AE31" s="22">
        <f>IF(AND('当年度'!AE31=0,'前年度'!AE31=0),"",IF('前年度'!AE31=0,"皆増",IF('当年度'!AE31=0,"皆減",ROUND('増減額'!AE31/'前年度'!AE31*100,1))))</f>
        <v>55.2</v>
      </c>
      <c r="AF31" s="22">
        <f>IF(AND('当年度'!AF31=0,'前年度'!AF31=0),"",IF('前年度'!AF31=0,"皆増",IF('当年度'!AF31=0,"皆減",ROUND('増減額'!AF31/'前年度'!AF31*100,1))))</f>
      </c>
      <c r="AG31" s="22">
        <f>IF(AND('当年度'!AG31=0,'前年度'!AG31=0),"",IF('前年度'!AG31=0,"皆増",IF('当年度'!AG31=0,"皆減",ROUND('増減額'!AG31/'前年度'!AG31*100,1))))</f>
      </c>
      <c r="AH31" s="22">
        <f>IF(AND('当年度'!AH31=0,'前年度'!AH31=0),"",IF('前年度'!AH31=0,"皆増",IF('当年度'!AH31=0,"皆減",ROUND('増減額'!AH31/'前年度'!AH31*100,1))))</f>
        <v>10.4</v>
      </c>
    </row>
    <row r="32" spans="1:34" ht="21.75" customHeight="1">
      <c r="A32" s="50"/>
      <c r="B32" s="45" t="s">
        <v>80</v>
      </c>
      <c r="C32" s="22">
        <f>IF(AND('当年度'!C32=0,'前年度'!C32=0),"",IF('前年度'!C32=0,"皆増",IF('当年度'!C32=0,"皆減",ROUND('増減額'!C32/'前年度'!C32*100,1))))</f>
      </c>
      <c r="D32" s="22">
        <f>IF(AND('当年度'!D32=0,'前年度'!D32=0),"",IF('前年度'!D32=0,"皆増",IF('当年度'!D32=0,"皆減",ROUND('増減額'!D32/'前年度'!D32*100,1))))</f>
      </c>
      <c r="E32" s="22">
        <f>IF(AND('当年度'!E32=0,'前年度'!E32=0),"",IF('前年度'!E32=0,"皆増",IF('当年度'!E32=0,"皆減",ROUND('増減額'!E32/'前年度'!E32*100,1))))</f>
      </c>
      <c r="F32" s="22">
        <f>IF(AND('当年度'!F32=0,'前年度'!F32=0),"",IF('前年度'!F32=0,"皆増",IF('当年度'!F32=0,"皆減",ROUND('増減額'!F32/'前年度'!F32*100,1))))</f>
        <v>33.7</v>
      </c>
      <c r="G32" s="22" t="str">
        <f>IF(AND('当年度'!G32=0,'前年度'!G32=0),"",IF('前年度'!G32=0,"皆増",IF('当年度'!G32=0,"皆減",ROUND('増減額'!G32/'前年度'!G32*100,1))))</f>
        <v>皆増</v>
      </c>
      <c r="H32" s="22" t="str">
        <f>IF(AND('当年度'!H32=0,'前年度'!H32=0),"",IF('前年度'!H32=0,"皆増",IF('当年度'!H32=0,"皆減",ROUND('増減額'!H32/'前年度'!H32*100,1))))</f>
        <v>皆増</v>
      </c>
      <c r="I32" s="22">
        <f>IF(AND('当年度'!I32=0,'前年度'!I32=0),"",IF('前年度'!I32=0,"皆増",IF('当年度'!I32=0,"皆減",ROUND('増減額'!I32/'前年度'!I32*100,1))))</f>
      </c>
      <c r="J32" s="22">
        <f>IF(AND('当年度'!J32=0,'前年度'!J32=0),"",IF('前年度'!J32=0,"皆増",IF('当年度'!J32=0,"皆減",ROUND('増減額'!J32/'前年度'!J32*100,1))))</f>
      </c>
      <c r="K32" s="22">
        <f>IF(AND('当年度'!K32=0,'前年度'!K32=0),"",IF('前年度'!K32=0,"皆増",IF('当年度'!K32=0,"皆減",ROUND('増減額'!K32/'前年度'!K32*100,1))))</f>
      </c>
      <c r="L32" s="22">
        <f>IF(AND('当年度'!L32=0,'前年度'!L32=0),"",IF('前年度'!L32=0,"皆増",IF('当年度'!L32=0,"皆減",ROUND('増減額'!L32/'前年度'!L32*100,1))))</f>
      </c>
      <c r="M32" s="22">
        <f>IF(AND('当年度'!M32=0,'前年度'!M32=0),"",IF('前年度'!M32=0,"皆増",IF('当年度'!M32=0,"皆減",ROUND('増減額'!M32/'前年度'!M32*100,1))))</f>
        <v>92.2</v>
      </c>
      <c r="N32" s="22">
        <f>IF(AND('当年度'!N32=0,'前年度'!N32=0),"",IF('前年度'!N32=0,"皆増",IF('当年度'!N32=0,"皆減",ROUND('増減額'!N32/'前年度'!N32*100,1))))</f>
      </c>
      <c r="O32" s="22">
        <f>IF(AND('当年度'!O32=0,'前年度'!O32=0),"",IF('前年度'!O32=0,"皆増",IF('当年度'!O32=0,"皆減",ROUND('増減額'!O32/'前年度'!O32*100,1))))</f>
      </c>
      <c r="P32" s="22">
        <f>IF(AND('当年度'!P32=0,'前年度'!P32=0),"",IF('前年度'!P32=0,"皆増",IF('当年度'!P32=0,"皆減",ROUND('増減額'!P32/'前年度'!P32*100,1))))</f>
      </c>
      <c r="Q32" s="22">
        <f>IF(AND('当年度'!Q32=0,'前年度'!Q32=0),"",IF('前年度'!Q32=0,"皆増",IF('当年度'!Q32=0,"皆減",ROUND('増減額'!Q32/'前年度'!Q32*100,1))))</f>
        <v>92.2</v>
      </c>
      <c r="R32" s="22">
        <f>IF(AND('当年度'!R32=0,'前年度'!R32=0),"",IF('前年度'!R32=0,"皆増",IF('当年度'!R32=0,"皆減",ROUND('増減額'!R32/'前年度'!R32*100,1))))</f>
      </c>
      <c r="S32" s="22">
        <f>IF(AND('当年度'!S32=0,'前年度'!S32=0),"",IF('前年度'!S32=0,"皆増",IF('当年度'!S32=0,"皆減",ROUND('増減額'!S32/'前年度'!S32*100,1))))</f>
      </c>
      <c r="T32" s="22">
        <f>IF(AND('当年度'!T32=0,'前年度'!T32=0),"",IF('前年度'!T32=0,"皆増",IF('当年度'!T32=0,"皆減",ROUND('増減額'!T32/'前年度'!T32*100,1))))</f>
      </c>
      <c r="U32" s="22">
        <f>IF(AND('当年度'!U32=0,'前年度'!U32=0),"",IF('前年度'!U32=0,"皆増",IF('当年度'!U32=0,"皆減",ROUND('増減額'!U32/'前年度'!U32*100,1))))</f>
      </c>
      <c r="V32" s="22">
        <f>IF(AND('当年度'!V32=0,'前年度'!V32=0),"",IF('前年度'!V32=0,"皆増",IF('当年度'!V32=0,"皆減",ROUND('増減額'!V32/'前年度'!V32*100,1))))</f>
        <v>10.5</v>
      </c>
      <c r="W32" s="22">
        <f>IF(AND('当年度'!W32=0,'前年度'!W32=0),"",IF('前年度'!W32=0,"皆増",IF('当年度'!W32=0,"皆減",ROUND('増減額'!W32/'前年度'!W32*100,1))))</f>
      </c>
      <c r="X32" s="22">
        <f>IF(AND('当年度'!X32=0,'前年度'!X32=0),"",IF('前年度'!X32=0,"皆増",IF('当年度'!X32=0,"皆減",ROUND('増減額'!X32/'前年度'!X32*100,1))))</f>
      </c>
      <c r="Y32" s="22">
        <f>IF(AND('当年度'!Y32=0,'前年度'!Y32=0),"",IF('前年度'!Y32=0,"皆増",IF('当年度'!Y32=0,"皆減",ROUND('増減額'!Y32/'前年度'!Y32*100,1))))</f>
      </c>
      <c r="Z32" s="22">
        <f>IF(AND('当年度'!Z32=0,'前年度'!Z32=0),"",IF('前年度'!Z32=0,"皆増",IF('当年度'!Z32=0,"皆減",ROUND('増減額'!Z32/'前年度'!Z32*100,1))))</f>
      </c>
      <c r="AA32" s="22">
        <f>IF(AND('当年度'!AA32=0,'前年度'!AA32=0),"",IF('前年度'!AA32=0,"皆増",IF('当年度'!AA32=0,"皆減",ROUND('増減額'!AA32/'前年度'!AA32*100,1))))</f>
      </c>
      <c r="AB32" s="22">
        <f>IF(AND('当年度'!AB32=0,'前年度'!AB32=0),"",IF('前年度'!AB32=0,"皆増",IF('当年度'!AB32=0,"皆減",ROUND('増減額'!AB32/'前年度'!AB32*100,1))))</f>
      </c>
      <c r="AC32" s="18">
        <f>IF(AND('当年度'!AC32=0,'前年度'!AC32=0),"",IF('前年度'!AC32=0,"皆増",IF('当年度'!AC32=0,"皆減",ROUND('増減額'!AC32/'前年度'!AC32*100,1))))</f>
      </c>
      <c r="AD32" s="22">
        <f>IF(AND('当年度'!AD32=0,'前年度'!AD32=0),"",IF('前年度'!AD32=0,"皆増",IF('当年度'!AD32=0,"皆減",ROUND('増減額'!AD32/'前年度'!AD32*100,1))))</f>
      </c>
      <c r="AE32" s="22">
        <f>IF(AND('当年度'!AE32=0,'前年度'!AE32=0),"",IF('前年度'!AE32=0,"皆増",IF('当年度'!AE32=0,"皆減",ROUND('増減額'!AE32/'前年度'!AE32*100,1))))</f>
        <v>55.2</v>
      </c>
      <c r="AF32" s="22">
        <f>IF(AND('当年度'!AF32=0,'前年度'!AF32=0),"",IF('前年度'!AF32=0,"皆増",IF('当年度'!AF32=0,"皆減",ROUND('増減額'!AF32/'前年度'!AF32*100,1))))</f>
      </c>
      <c r="AG32" s="22">
        <f>IF(AND('当年度'!AG32=0,'前年度'!AG32=0),"",IF('前年度'!AG32=0,"皆増",IF('当年度'!AG32=0,"皆減",ROUND('増減額'!AG32/'前年度'!AG32*100,1))))</f>
      </c>
      <c r="AH32" s="22">
        <f>IF(AND('当年度'!AH32=0,'前年度'!AH32=0),"",IF('前年度'!AH32=0,"皆増",IF('当年度'!AH32=0,"皆減",ROUND('増減額'!AH32/'前年度'!AH32*100,1))))</f>
        <v>50.8</v>
      </c>
    </row>
    <row r="33" spans="1:34" ht="21.75" customHeight="1">
      <c r="A33" s="50"/>
      <c r="B33" s="46" t="s">
        <v>41</v>
      </c>
      <c r="C33" s="22" t="str">
        <f>IF(AND('当年度'!C33=0,'前年度'!C33=0),"",IF('前年度'!C33=0,"皆増",IF('当年度'!C33=0,"皆減",ROUND('増減額'!C33/'前年度'!C33*100,1))))</f>
        <v>皆増</v>
      </c>
      <c r="D33" s="22">
        <f>IF(AND('当年度'!D33=0,'前年度'!D33=0),"",IF('前年度'!D33=0,"皆増",IF('当年度'!D33=0,"皆減",ROUND('増減額'!D33/'前年度'!D33*100,1))))</f>
      </c>
      <c r="E33" s="22">
        <f>IF(AND('当年度'!E33=0,'前年度'!E33=0),"",IF('前年度'!E33=0,"皆増",IF('当年度'!E33=0,"皆減",ROUND('増減額'!E33/'前年度'!E33*100,1))))</f>
      </c>
      <c r="F33" s="22" t="str">
        <f>IF(AND('当年度'!F33=0,'前年度'!F33=0),"",IF('前年度'!F33=0,"皆増",IF('当年度'!F33=0,"皆減",ROUND('増減額'!F33/'前年度'!F33*100,1))))</f>
        <v>皆増</v>
      </c>
      <c r="G33" s="22">
        <f>IF(AND('当年度'!G33=0,'前年度'!G33=0),"",IF('前年度'!G33=0,"皆増",IF('当年度'!G33=0,"皆減",ROUND('増減額'!G33/'前年度'!G33*100,1))))</f>
      </c>
      <c r="H33" s="22">
        <f>IF(AND('当年度'!H33=0,'前年度'!H33=0),"",IF('前年度'!H33=0,"皆増",IF('当年度'!H33=0,"皆減",ROUND('増減額'!H33/'前年度'!H33*100,1))))</f>
      </c>
      <c r="I33" s="22">
        <f>IF(AND('当年度'!I33=0,'前年度'!I33=0),"",IF('前年度'!I33=0,"皆増",IF('当年度'!I33=0,"皆減",ROUND('増減額'!I33/'前年度'!I33*100,1))))</f>
      </c>
      <c r="J33" s="22">
        <f>IF(AND('当年度'!J33=0,'前年度'!J33=0),"",IF('前年度'!J33=0,"皆増",IF('当年度'!J33=0,"皆減",ROUND('増減額'!J33/'前年度'!J33*100,1))))</f>
      </c>
      <c r="K33" s="22">
        <f>IF(AND('当年度'!K33=0,'前年度'!K33=0),"",IF('前年度'!K33=0,"皆増",IF('当年度'!K33=0,"皆減",ROUND('増減額'!K33/'前年度'!K33*100,1))))</f>
      </c>
      <c r="L33" s="22">
        <f>IF(AND('当年度'!L33=0,'前年度'!L33=0),"",IF('前年度'!L33=0,"皆増",IF('当年度'!L33=0,"皆減",ROUND('増減額'!L33/'前年度'!L33*100,1))))</f>
      </c>
      <c r="M33" s="22">
        <f>IF(AND('当年度'!M33=0,'前年度'!M33=0),"",IF('前年度'!M33=0,"皆増",IF('当年度'!M33=0,"皆減",ROUND('増減額'!M33/'前年度'!M33*100,1))))</f>
        <v>488.2</v>
      </c>
      <c r="N33" s="22">
        <f>IF(AND('当年度'!N33=0,'前年度'!N33=0),"",IF('前年度'!N33=0,"皆増",IF('当年度'!N33=0,"皆減",ROUND('増減額'!N33/'前年度'!N33*100,1))))</f>
      </c>
      <c r="O33" s="22" t="str">
        <f>IF(AND('当年度'!O33=0,'前年度'!O33=0),"",IF('前年度'!O33=0,"皆増",IF('当年度'!O33=0,"皆減",ROUND('増減額'!O33/'前年度'!O33*100,1))))</f>
        <v>皆増</v>
      </c>
      <c r="P33" s="22">
        <f>IF(AND('当年度'!P33=0,'前年度'!P33=0),"",IF('前年度'!P33=0,"皆増",IF('当年度'!P33=0,"皆減",ROUND('増減額'!P33/'前年度'!P33*100,1))))</f>
        <v>-17.6</v>
      </c>
      <c r="Q33" s="22">
        <f>IF(AND('当年度'!Q33=0,'前年度'!Q33=0),"",IF('前年度'!Q33=0,"皆増",IF('当年度'!Q33=0,"皆減",ROUND('増減額'!Q33/'前年度'!Q33*100,1))))</f>
      </c>
      <c r="R33" s="22">
        <f>IF(AND('当年度'!R33=0,'前年度'!R33=0),"",IF('前年度'!R33=0,"皆増",IF('当年度'!R33=0,"皆減",ROUND('増減額'!R33/'前年度'!R33*100,1))))</f>
      </c>
      <c r="S33" s="22">
        <f>IF(AND('当年度'!S33=0,'前年度'!S33=0),"",IF('前年度'!S33=0,"皆増",IF('当年度'!S33=0,"皆減",ROUND('増減額'!S33/'前年度'!S33*100,1))))</f>
      </c>
      <c r="T33" s="22">
        <f>IF(AND('当年度'!T33=0,'前年度'!T33=0),"",IF('前年度'!T33=0,"皆増",IF('当年度'!T33=0,"皆減",ROUND('増減額'!T33/'前年度'!T33*100,1))))</f>
      </c>
      <c r="U33" s="22" t="str">
        <f>IF(AND('当年度'!U33=0,'前年度'!U33=0),"",IF('前年度'!U33=0,"皆増",IF('当年度'!U33=0,"皆減",ROUND('増減額'!U33/'前年度'!U33*100,1))))</f>
        <v>皆増</v>
      </c>
      <c r="V33" s="22">
        <f>IF(AND('当年度'!V33=0,'前年度'!V33=0),"",IF('前年度'!V33=0,"皆増",IF('当年度'!V33=0,"皆減",ROUND('増減額'!V33/'前年度'!V33*100,1))))</f>
      </c>
      <c r="W33" s="22">
        <f>IF(AND('当年度'!W33=0,'前年度'!W33=0),"",IF('前年度'!W33=0,"皆増",IF('当年度'!W33=0,"皆減",ROUND('増減額'!W33/'前年度'!W33*100,1))))</f>
      </c>
      <c r="X33" s="22">
        <f>IF(AND('当年度'!X33=0,'前年度'!X33=0),"",IF('前年度'!X33=0,"皆増",IF('当年度'!X33=0,"皆減",ROUND('増減額'!X33/'前年度'!X33*100,1))))</f>
      </c>
      <c r="Y33" s="22">
        <f>IF(AND('当年度'!Y33=0,'前年度'!Y33=0),"",IF('前年度'!Y33=0,"皆増",IF('当年度'!Y33=0,"皆減",ROUND('増減額'!Y33/'前年度'!Y33*100,1))))</f>
      </c>
      <c r="Z33" s="22">
        <f>IF(AND('当年度'!Z33=0,'前年度'!Z33=0),"",IF('前年度'!Z33=0,"皆増",IF('当年度'!Z33=0,"皆減",ROUND('増減額'!Z33/'前年度'!Z33*100,1))))</f>
      </c>
      <c r="AA33" s="22">
        <f>IF(AND('当年度'!AA33=0,'前年度'!AA33=0),"",IF('前年度'!AA33=0,"皆増",IF('当年度'!AA33=0,"皆減",ROUND('増減額'!AA33/'前年度'!AA33*100,1))))</f>
      </c>
      <c r="AB33" s="22">
        <f>IF(AND('当年度'!AB33=0,'前年度'!AB33=0),"",IF('前年度'!AB33=0,"皆増",IF('当年度'!AB33=0,"皆減",ROUND('増減額'!AB33/'前年度'!AB33*100,1))))</f>
      </c>
      <c r="AC33" s="17">
        <f>IF(AND('当年度'!AC33=0,'前年度'!AC33=0),"",IF('前年度'!AC33=0,"皆増",IF('当年度'!AC33=0,"皆減",ROUND('増減額'!AC33/'前年度'!AC33*100,1))))</f>
      </c>
      <c r="AD33" s="22">
        <f>IF(AND('当年度'!AD33=0,'前年度'!AD33=0),"",IF('前年度'!AD33=0,"皆増",IF('当年度'!AD33=0,"皆減",ROUND('増減額'!AD33/'前年度'!AD33*100,1))))</f>
      </c>
      <c r="AE33" s="22">
        <f>IF(AND('当年度'!AE33=0,'前年度'!AE33=0),"",IF('前年度'!AE33=0,"皆増",IF('当年度'!AE33=0,"皆減",ROUND('増減額'!AE33/'前年度'!AE33*100,1))))</f>
        <v>55.1</v>
      </c>
      <c r="AF33" s="22" t="str">
        <f>IF(AND('当年度'!AF33=0,'前年度'!AF33=0),"",IF('前年度'!AF33=0,"皆増",IF('当年度'!AF33=0,"皆減",ROUND('増減額'!AF33/'前年度'!AF33*100,1))))</f>
        <v>皆増</v>
      </c>
      <c r="AG33" s="22">
        <f>IF(AND('当年度'!AG33=0,'前年度'!AG33=0),"",IF('前年度'!AG33=0,"皆増",IF('当年度'!AG33=0,"皆減",ROUND('増減額'!AG33/'前年度'!AG33*100,1))))</f>
      </c>
      <c r="AH33" s="22">
        <f>IF(AND('当年度'!AH33=0,'前年度'!AH33=0),"",IF('前年度'!AH33=0,"皆増",IF('当年度'!AH33=0,"皆減",ROUND('増減額'!AH33/'前年度'!AH33*100,1))))</f>
        <v>122.8</v>
      </c>
    </row>
    <row r="34" spans="1:34" ht="21.75" customHeight="1">
      <c r="A34" s="50"/>
      <c r="B34" s="45" t="s">
        <v>42</v>
      </c>
      <c r="C34" s="22">
        <f>IF(AND('当年度'!C34=0,'前年度'!C34=0),"",IF('前年度'!C34=0,"皆増",IF('当年度'!C34=0,"皆減",ROUND('増減額'!C34/'前年度'!C34*100,1))))</f>
        <v>179.3</v>
      </c>
      <c r="D34" s="22">
        <f>IF(AND('当年度'!D34=0,'前年度'!D34=0),"",IF('前年度'!D34=0,"皆増",IF('当年度'!D34=0,"皆減",ROUND('増減額'!D34/'前年度'!D34*100,1))))</f>
        <v>-38.8</v>
      </c>
      <c r="E34" s="22">
        <f>IF(AND('当年度'!E34=0,'前年度'!E34=0),"",IF('前年度'!E34=0,"皆増",IF('当年度'!E34=0,"皆減",ROUND('増減額'!E34/'前年度'!E34*100,1))))</f>
      </c>
      <c r="F34" s="22" t="str">
        <f>IF(AND('当年度'!F34=0,'前年度'!F34=0),"",IF('前年度'!F34=0,"皆増",IF('当年度'!F34=0,"皆減",ROUND('増減額'!F34/'前年度'!F34*100,1))))</f>
        <v>皆増</v>
      </c>
      <c r="G34" s="22">
        <f>IF(AND('当年度'!G34=0,'前年度'!G34=0),"",IF('前年度'!G34=0,"皆増",IF('当年度'!G34=0,"皆減",ROUND('増減額'!G34/'前年度'!G34*100,1))))</f>
      </c>
      <c r="H34" s="22">
        <f>IF(AND('当年度'!H34=0,'前年度'!H34=0),"",IF('前年度'!H34=0,"皆増",IF('当年度'!H34=0,"皆減",ROUND('増減額'!H34/'前年度'!H34*100,1))))</f>
      </c>
      <c r="I34" s="22">
        <f>IF(AND('当年度'!I34=0,'前年度'!I34=0),"",IF('前年度'!I34=0,"皆増",IF('当年度'!I34=0,"皆減",ROUND('増減額'!I34/'前年度'!I34*100,1))))</f>
      </c>
      <c r="J34" s="22">
        <f>IF(AND('当年度'!J34=0,'前年度'!J34=0),"",IF('前年度'!J34=0,"皆増",IF('当年度'!J34=0,"皆減",ROUND('増減額'!J34/'前年度'!J34*100,1))))</f>
      </c>
      <c r="K34" s="22">
        <f>IF(AND('当年度'!K34=0,'前年度'!K34=0),"",IF('前年度'!K34=0,"皆増",IF('当年度'!K34=0,"皆減",ROUND('増減額'!K34/'前年度'!K34*100,1))))</f>
      </c>
      <c r="L34" s="22">
        <f>IF(AND('当年度'!L34=0,'前年度'!L34=0),"",IF('前年度'!L34=0,"皆増",IF('当年度'!L34=0,"皆減",ROUND('増減額'!L34/'前年度'!L34*100,1))))</f>
      </c>
      <c r="M34" s="22">
        <f>IF(AND('当年度'!M34=0,'前年度'!M34=0),"",IF('前年度'!M34=0,"皆増",IF('当年度'!M34=0,"皆減",ROUND('増減額'!M34/'前年度'!M34*100,1))))</f>
        <v>-16.3</v>
      </c>
      <c r="N34" s="22">
        <f>IF(AND('当年度'!N34=0,'前年度'!N34=0),"",IF('前年度'!N34=0,"皆増",IF('当年度'!N34=0,"皆減",ROUND('増減額'!N34/'前年度'!N34*100,1))))</f>
      </c>
      <c r="O34" s="22">
        <f>IF(AND('当年度'!O34=0,'前年度'!O34=0),"",IF('前年度'!O34=0,"皆増",IF('当年度'!O34=0,"皆減",ROUND('増減額'!O34/'前年度'!O34*100,1))))</f>
      </c>
      <c r="P34" s="22" t="str">
        <f>IF(AND('当年度'!P34=0,'前年度'!P34=0),"",IF('前年度'!P34=0,"皆増",IF('当年度'!P34=0,"皆減",ROUND('増減額'!P34/'前年度'!P34*100,1))))</f>
        <v>皆減</v>
      </c>
      <c r="Q34" s="22">
        <f>IF(AND('当年度'!Q34=0,'前年度'!Q34=0),"",IF('前年度'!Q34=0,"皆増",IF('当年度'!Q34=0,"皆減",ROUND('増減額'!Q34/'前年度'!Q34*100,1))))</f>
        <v>-15.3</v>
      </c>
      <c r="R34" s="22">
        <f>IF(AND('当年度'!R34=0,'前年度'!R34=0),"",IF('前年度'!R34=0,"皆増",IF('当年度'!R34=0,"皆減",ROUND('増減額'!R34/'前年度'!R34*100,1))))</f>
      </c>
      <c r="S34" s="22">
        <f>IF(AND('当年度'!S34=0,'前年度'!S34=0),"",IF('前年度'!S34=0,"皆増",IF('当年度'!S34=0,"皆減",ROUND('増減額'!S34/'前年度'!S34*100,1))))</f>
      </c>
      <c r="T34" s="22">
        <f>IF(AND('当年度'!T34=0,'前年度'!T34=0),"",IF('前年度'!T34=0,"皆増",IF('当年度'!T34=0,"皆減",ROUND('増減額'!T34/'前年度'!T34*100,1))))</f>
      </c>
      <c r="U34" s="22" t="str">
        <f>IF(AND('当年度'!U34=0,'前年度'!U34=0),"",IF('前年度'!U34=0,"皆増",IF('当年度'!U34=0,"皆減",ROUND('増減額'!U34/'前年度'!U34*100,1))))</f>
        <v>皆減</v>
      </c>
      <c r="V34" s="22">
        <f>IF(AND('当年度'!V34=0,'前年度'!V34=0),"",IF('前年度'!V34=0,"皆増",IF('当年度'!V34=0,"皆減",ROUND('増減額'!V34/'前年度'!V34*100,1))))</f>
      </c>
      <c r="W34" s="22">
        <f>IF(AND('当年度'!W34=0,'前年度'!W34=0),"",IF('前年度'!W34=0,"皆増",IF('当年度'!W34=0,"皆減",ROUND('増減額'!W34/'前年度'!W34*100,1))))</f>
      </c>
      <c r="X34" s="22">
        <f>IF(AND('当年度'!X34=0,'前年度'!X34=0),"",IF('前年度'!X34=0,"皆増",IF('当年度'!X34=0,"皆減",ROUND('増減額'!X34/'前年度'!X34*100,1))))</f>
      </c>
      <c r="Y34" s="22">
        <f>IF(AND('当年度'!Y34=0,'前年度'!Y34=0),"",IF('前年度'!Y34=0,"皆増",IF('当年度'!Y34=0,"皆減",ROUND('増減額'!Y34/'前年度'!Y34*100,1))))</f>
      </c>
      <c r="Z34" s="22">
        <f>IF(AND('当年度'!Z34=0,'前年度'!Z34=0),"",IF('前年度'!Z34=0,"皆増",IF('当年度'!Z34=0,"皆減",ROUND('増減額'!Z34/'前年度'!Z34*100,1))))</f>
      </c>
      <c r="AA34" s="22">
        <f>IF(AND('当年度'!AA34=0,'前年度'!AA34=0),"",IF('前年度'!AA34=0,"皆増",IF('当年度'!AA34=0,"皆減",ROUND('増減額'!AA34/'前年度'!AA34*100,1))))</f>
      </c>
      <c r="AB34" s="22">
        <f>IF(AND('当年度'!AB34=0,'前年度'!AB34=0),"",IF('前年度'!AB34=0,"皆増",IF('当年度'!AB34=0,"皆減",ROUND('増減額'!AB34/'前年度'!AB34*100,1))))</f>
      </c>
      <c r="AC34" s="18">
        <f>IF(AND('当年度'!AC34=0,'前年度'!AC34=0),"",IF('前年度'!AC34=0,"皆増",IF('当年度'!AC34=0,"皆減",ROUND('増減額'!AC34/'前年度'!AC34*100,1))))</f>
      </c>
      <c r="AD34" s="22">
        <f>IF(AND('当年度'!AD34=0,'前年度'!AD34=0),"",IF('前年度'!AD34=0,"皆増",IF('当年度'!AD34=0,"皆減",ROUND('増減額'!AD34/'前年度'!AD34*100,1))))</f>
      </c>
      <c r="AE34" s="22">
        <f>IF(AND('当年度'!AE34=0,'前年度'!AE34=0),"",IF('前年度'!AE34=0,"皆増",IF('当年度'!AE34=0,"皆減",ROUND('増減額'!AE34/'前年度'!AE34*100,1))))</f>
        <v>55.2</v>
      </c>
      <c r="AF34" s="22">
        <f>IF(AND('当年度'!AF34=0,'前年度'!AF34=0),"",IF('前年度'!AF34=0,"皆増",IF('当年度'!AF34=0,"皆減",ROUND('増減額'!AF34/'前年度'!AF34*100,1))))</f>
      </c>
      <c r="AG34" s="22">
        <f>IF(AND('当年度'!AG34=0,'前年度'!AG34=0),"",IF('前年度'!AG34=0,"皆増",IF('当年度'!AG34=0,"皆減",ROUND('増減額'!AG34/'前年度'!AG34*100,1))))</f>
      </c>
      <c r="AH34" s="22">
        <f>IF(AND('当年度'!AH34=0,'前年度'!AH34=0),"",IF('前年度'!AH34=0,"皆増",IF('当年度'!AH34=0,"皆減",ROUND('増減額'!AH34/'前年度'!AH34*100,1))))</f>
        <v>18</v>
      </c>
    </row>
    <row r="35" spans="1:34" ht="21.75" customHeight="1">
      <c r="A35" s="50"/>
      <c r="B35" s="48" t="s">
        <v>43</v>
      </c>
      <c r="C35" s="25">
        <f>IF(AND('当年度'!C35=0,'前年度'!C35=0),"",IF('前年度'!C35=0,"皆増",IF('当年度'!C35=0,"皆減",ROUND('増減額'!C35/'前年度'!C35*100,1))))</f>
        <v>-26.8</v>
      </c>
      <c r="D35" s="25">
        <f>IF(AND('当年度'!D35=0,'前年度'!D35=0),"",IF('前年度'!D35=0,"皆増",IF('当年度'!D35=0,"皆減",ROUND('増減額'!D35/'前年度'!D35*100,1))))</f>
        <v>-38.7</v>
      </c>
      <c r="E35" s="25">
        <f>IF(AND('当年度'!E35=0,'前年度'!E35=0),"",IF('前年度'!E35=0,"皆増",IF('当年度'!E35=0,"皆減",ROUND('増減額'!E35/'前年度'!E35*100,1))))</f>
        <v>-78.9</v>
      </c>
      <c r="F35" s="25">
        <f>IF(AND('当年度'!F35=0,'前年度'!F35=0),"",IF('前年度'!F35=0,"皆増",IF('当年度'!F35=0,"皆減",ROUND('増減額'!F35/'前年度'!F35*100,1))))</f>
        <v>102</v>
      </c>
      <c r="G35" s="25">
        <f>IF(AND('当年度'!G35=0,'前年度'!G35=0),"",IF('前年度'!G35=0,"皆増",IF('当年度'!G35=0,"皆減",ROUND('増減額'!G35/'前年度'!G35*100,1))))</f>
        <v>34.1</v>
      </c>
      <c r="H35" s="25">
        <f>IF(AND('当年度'!H35=0,'前年度'!H35=0),"",IF('前年度'!H35=0,"皆増",IF('当年度'!H35=0,"皆減",ROUND('増減額'!H35/'前年度'!H35*100,1))))</f>
        <v>22.8</v>
      </c>
      <c r="I35" s="25" t="str">
        <f>IF(AND('当年度'!I35=0,'前年度'!I35=0),"",IF('前年度'!I35=0,"皆増",IF('当年度'!I35=0,"皆減",ROUND('増減額'!I35/'前年度'!I35*100,1))))</f>
        <v>皆減</v>
      </c>
      <c r="J35" s="25">
        <f>IF(AND('当年度'!J35=0,'前年度'!J35=0),"",IF('前年度'!J35=0,"皆増",IF('当年度'!J35=0,"皆減",ROUND('増減額'!J35/'前年度'!J35*100,1))))</f>
        <v>86.5</v>
      </c>
      <c r="K35" s="25">
        <f>IF(AND('当年度'!K35=0,'前年度'!K35=0),"",IF('前年度'!K35=0,"皆増",IF('当年度'!K35=0,"皆減",ROUND('増減額'!K35/'前年度'!K35*100,1))))</f>
        <v>48.5</v>
      </c>
      <c r="L35" s="25">
        <f>IF(AND('当年度'!L35=0,'前年度'!L35=0),"",IF('前年度'!L35=0,"皆増",IF('当年度'!L35=0,"皆減",ROUND('増減額'!L35/'前年度'!L35*100,1))))</f>
        <v>483.3</v>
      </c>
      <c r="M35" s="25">
        <f>IF(AND('当年度'!M35=0,'前年度'!M35=0),"",IF('前年度'!M35=0,"皆増",IF('当年度'!M35=0,"皆減",ROUND('増減額'!M35/'前年度'!M35*100,1))))</f>
        <v>-51.5</v>
      </c>
      <c r="N35" s="25">
        <f>IF(AND('当年度'!N35=0,'前年度'!N35=0),"",IF('前年度'!N35=0,"皆増",IF('当年度'!N35=0,"皆減",ROUND('増減額'!N35/'前年度'!N35*100,1))))</f>
      </c>
      <c r="O35" s="25">
        <f>IF(AND('当年度'!O35=0,'前年度'!O35=0),"",IF('前年度'!O35=0,"皆増",IF('当年度'!O35=0,"皆減",ROUND('増減額'!O35/'前年度'!O35*100,1))))</f>
        <v>-39.2</v>
      </c>
      <c r="P35" s="25">
        <f>IF(AND('当年度'!P35=0,'前年度'!P35=0),"",IF('前年度'!P35=0,"皆増",IF('当年度'!P35=0,"皆減",ROUND('増減額'!P35/'前年度'!P35*100,1))))</f>
        <v>83.2</v>
      </c>
      <c r="Q35" s="25">
        <f>IF(AND('当年度'!Q35=0,'前年度'!Q35=0),"",IF('前年度'!Q35=0,"皆増",IF('当年度'!Q35=0,"皆減",ROUND('増減額'!Q35/'前年度'!Q35*100,1))))</f>
        <v>-52.1</v>
      </c>
      <c r="R35" s="25">
        <f>IF(AND('当年度'!R35=0,'前年度'!R35=0),"",IF('前年度'!R35=0,"皆増",IF('当年度'!R35=0,"皆減",ROUND('増減額'!R35/'前年度'!R35*100,1))))</f>
        <v>11.7</v>
      </c>
      <c r="S35" s="25">
        <f>IF(AND('当年度'!S35=0,'前年度'!S35=0),"",IF('前年度'!S35=0,"皆増",IF('当年度'!S35=0,"皆減",ROUND('増減額'!S35/'前年度'!S35*100,1))))</f>
        <v>-85.9</v>
      </c>
      <c r="T35" s="25" t="str">
        <f>IF(AND('当年度'!T35=0,'前年度'!T35=0),"",IF('前年度'!T35=0,"皆増",IF('当年度'!T35=0,"皆減",ROUND('増減額'!T35/'前年度'!T35*100,1))))</f>
        <v>皆減</v>
      </c>
      <c r="U35" s="25">
        <f>IF(AND('当年度'!U35=0,'前年度'!U35=0),"",IF('前年度'!U35=0,"皆増",IF('当年度'!U35=0,"皆減",ROUND('増減額'!U35/'前年度'!U35*100,1))))</f>
        <v>-56.2</v>
      </c>
      <c r="V35" s="25">
        <f>IF(AND('当年度'!V35=0,'前年度'!V35=0),"",IF('前年度'!V35=0,"皆増",IF('当年度'!V35=0,"皆減",ROUND('増減額'!V35/'前年度'!V35*100,1))))</f>
        <v>9.2</v>
      </c>
      <c r="W35" s="25">
        <f>IF(AND('当年度'!W35=0,'前年度'!W35=0),"",IF('前年度'!W35=0,"皆増",IF('当年度'!W35=0,"皆減",ROUND('増減額'!W35/'前年度'!W35*100,1))))</f>
      </c>
      <c r="X35" s="25">
        <f>IF(AND('当年度'!X35=0,'前年度'!X35=0),"",IF('前年度'!X35=0,"皆増",IF('当年度'!X35=0,"皆減",ROUND('増減額'!X35/'前年度'!X35*100,1))))</f>
        <v>17924</v>
      </c>
      <c r="Y35" s="25">
        <f>IF(AND('当年度'!Y35=0,'前年度'!Y35=0),"",IF('前年度'!Y35=0,"皆増",IF('当年度'!Y35=0,"皆減",ROUND('増減額'!Y35/'前年度'!Y35*100,1))))</f>
        <v>-56.3</v>
      </c>
      <c r="Z35" s="25">
        <f>IF(AND('当年度'!Z35=0,'前年度'!Z35=0),"",IF('前年度'!Z35=0,"皆増",IF('当年度'!Z35=0,"皆減",ROUND('増減額'!Z35/'前年度'!Z35*100,1))))</f>
        <v>-23.5</v>
      </c>
      <c r="AA35" s="25">
        <f>IF(AND('当年度'!AA35=0,'前年度'!AA35=0),"",IF('前年度'!AA35=0,"皆増",IF('当年度'!AA35=0,"皆減",ROUND('増減額'!AA35/'前年度'!AA35*100,1))))</f>
        <v>-11.7</v>
      </c>
      <c r="AB35" s="25" t="str">
        <f>IF(AND('当年度'!AB35=0,'前年度'!AB35=0),"",IF('前年度'!AB35=0,"皆増",IF('当年度'!AB35=0,"皆減",ROUND('増減額'!AB35/'前年度'!AB35*100,1))))</f>
        <v>皆増</v>
      </c>
      <c r="AC35" s="25" t="str">
        <f>IF(AND('当年度'!AC35=0,'前年度'!AC35=0),"",IF('前年度'!AC35=0,"皆増",IF('当年度'!AC35=0,"皆減",ROUND('増減額'!AC35/'前年度'!AC35*100,1))))</f>
        <v>皆増</v>
      </c>
      <c r="AD35" s="25">
        <f>IF(AND('当年度'!AD35=0,'前年度'!AD35=0),"",IF('前年度'!AD35=0,"皆増",IF('当年度'!AD35=0,"皆減",ROUND('増減額'!AD35/'前年度'!AD35*100,1))))</f>
      </c>
      <c r="AE35" s="25">
        <f>IF(AND('当年度'!AE35=0,'前年度'!AE35=0),"",IF('前年度'!AE35=0,"皆増",IF('当年度'!AE35=0,"皆減",ROUND('増減額'!AE35/'前年度'!AE35*100,1))))</f>
        <v>53.2</v>
      </c>
      <c r="AF35" s="25">
        <f>IF(AND('当年度'!AF35=0,'前年度'!AF35=0),"",IF('前年度'!AF35=0,"皆増",IF('当年度'!AF35=0,"皆減",ROUND('増減額'!AF35/'前年度'!AF35*100,1))))</f>
        <v>-7</v>
      </c>
      <c r="AG35" s="25">
        <f>IF(AND('当年度'!AG35=0,'前年度'!AG35=0),"",IF('前年度'!AG35=0,"皆増",IF('当年度'!AG35=0,"皆減",ROUND('増減額'!AG35/'前年度'!AG35*100,1))))</f>
        <v>-50.4</v>
      </c>
      <c r="AH35" s="25">
        <f>IF(AND('当年度'!AH35=0,'前年度'!AH35=0),"",IF('前年度'!AH35=0,"皆増",IF('当年度'!AH35=0,"皆減",ROUND('増減額'!AH35/'前年度'!AH35*100,1))))</f>
        <v>-14.7</v>
      </c>
    </row>
    <row r="36" spans="1:34" ht="21.75" customHeight="1">
      <c r="A36" s="50"/>
      <c r="B36" s="48" t="s">
        <v>44</v>
      </c>
      <c r="C36" s="25">
        <f>IF(AND('当年度'!C36=0,'前年度'!C36=0),"",IF('前年度'!C36=0,"皆増",IF('当年度'!C36=0,"皆減",ROUND('増減額'!C36/'前年度'!C36*100,1))))</f>
        <v>84.8</v>
      </c>
      <c r="D36" s="25">
        <f>IF(AND('当年度'!D36=0,'前年度'!D36=0),"",IF('前年度'!D36=0,"皆増",IF('当年度'!D36=0,"皆減",ROUND('増減額'!D36/'前年度'!D36*100,1))))</f>
        <v>-0.1</v>
      </c>
      <c r="E36" s="25">
        <f>IF(AND('当年度'!E36=0,'前年度'!E36=0),"",IF('前年度'!E36=0,"皆増",IF('当年度'!E36=0,"皆減",ROUND('増減額'!E36/'前年度'!E36*100,1))))</f>
        <v>9.6</v>
      </c>
      <c r="F36" s="25">
        <f>IF(AND('当年度'!F36=0,'前年度'!F36=0),"",IF('前年度'!F36=0,"皆増",IF('当年度'!F36=0,"皆減",ROUND('増減額'!F36/'前年度'!F36*100,1))))</f>
        <v>69.9</v>
      </c>
      <c r="G36" s="25">
        <f>IF(AND('当年度'!G36=0,'前年度'!G36=0),"",IF('前年度'!G36=0,"皆増",IF('当年度'!G36=0,"皆減",ROUND('増減額'!G36/'前年度'!G36*100,1))))</f>
        <v>103.2</v>
      </c>
      <c r="H36" s="25">
        <f>IF(AND('当年度'!H36=0,'前年度'!H36=0),"",IF('前年度'!H36=0,"皆増",IF('当年度'!H36=0,"皆減",ROUND('増減額'!H36/'前年度'!H36*100,1))))</f>
        <v>175.9</v>
      </c>
      <c r="I36" s="25">
        <f>IF(AND('当年度'!I36=0,'前年度'!I36=0),"",IF('前年度'!I36=0,"皆増",IF('当年度'!I36=0,"皆減",ROUND('増減額'!I36/'前年度'!I36*100,1))))</f>
        <v>212</v>
      </c>
      <c r="J36" s="25">
        <f>IF(AND('当年度'!J36=0,'前年度'!J36=0),"",IF('前年度'!J36=0,"皆増",IF('当年度'!J36=0,"皆減",ROUND('増減額'!J36/'前年度'!J36*100,1))))</f>
      </c>
      <c r="K36" s="25">
        <f>IF(AND('当年度'!K36=0,'前年度'!K36=0),"",IF('前年度'!K36=0,"皆増",IF('当年度'!K36=0,"皆減",ROUND('増減額'!K36/'前年度'!K36*100,1))))</f>
        <v>81.7</v>
      </c>
      <c r="L36" s="25">
        <f>IF(AND('当年度'!L36=0,'前年度'!L36=0),"",IF('前年度'!L36=0,"皆増",IF('当年度'!L36=0,"皆減",ROUND('増減額'!L36/'前年度'!L36*100,1))))</f>
        <v>-3.4</v>
      </c>
      <c r="M36" s="25">
        <f>IF(AND('当年度'!M36=0,'前年度'!M36=0),"",IF('前年度'!M36=0,"皆増",IF('当年度'!M36=0,"皆減",ROUND('増減額'!M36/'前年度'!M36*100,1))))</f>
        <v>-14.6</v>
      </c>
      <c r="N36" s="25">
        <f>IF(AND('当年度'!N36=0,'前年度'!N36=0),"",IF('前年度'!N36=0,"皆増",IF('当年度'!N36=0,"皆減",ROUND('増減額'!N36/'前年度'!N36*100,1))))</f>
      </c>
      <c r="O36" s="25">
        <f>IF(AND('当年度'!O36=0,'前年度'!O36=0),"",IF('前年度'!O36=0,"皆増",IF('当年度'!O36=0,"皆減",ROUND('増減額'!O36/'前年度'!O36*100,1))))</f>
        <v>2175.8</v>
      </c>
      <c r="P36" s="25">
        <f>IF(AND('当年度'!P36=0,'前年度'!P36=0),"",IF('前年度'!P36=0,"皆増",IF('当年度'!P36=0,"皆減",ROUND('増減額'!P36/'前年度'!P36*100,1))))</f>
        <v>-83.2</v>
      </c>
      <c r="Q36" s="25">
        <f>IF(AND('当年度'!Q36=0,'前年度'!Q36=0),"",IF('前年度'!Q36=0,"皆増",IF('当年度'!Q36=0,"皆減",ROUND('増減額'!Q36/'前年度'!Q36*100,1))))</f>
        <v>-15.6</v>
      </c>
      <c r="R36" s="25">
        <f>IF(AND('当年度'!R36=0,'前年度'!R36=0),"",IF('前年度'!R36=0,"皆増",IF('当年度'!R36=0,"皆減",ROUND('増減額'!R36/'前年度'!R36*100,1))))</f>
        <v>-25.1</v>
      </c>
      <c r="S36" s="25">
        <f>IF(AND('当年度'!S36=0,'前年度'!S36=0),"",IF('前年度'!S36=0,"皆増",IF('当年度'!S36=0,"皆減",ROUND('増減額'!S36/'前年度'!S36*100,1))))</f>
      </c>
      <c r="T36" s="25">
        <f>IF(AND('当年度'!T36=0,'前年度'!T36=0),"",IF('前年度'!T36=0,"皆増",IF('当年度'!T36=0,"皆減",ROUND('増減額'!T36/'前年度'!T36*100,1))))</f>
      </c>
      <c r="U36" s="25">
        <f>IF(AND('当年度'!U36=0,'前年度'!U36=0),"",IF('前年度'!U36=0,"皆増",IF('当年度'!U36=0,"皆減",ROUND('増減額'!U36/'前年度'!U36*100,1))))</f>
        <v>1239.4</v>
      </c>
      <c r="V36" s="25">
        <f>IF(AND('当年度'!V36=0,'前年度'!V36=0),"",IF('前年度'!V36=0,"皆増",IF('当年度'!V36=0,"皆減",ROUND('増減額'!V36/'前年度'!V36*100,1))))</f>
        <v>-54.9</v>
      </c>
      <c r="W36" s="25" t="str">
        <f>IF(AND('当年度'!W36=0,'前年度'!W36=0),"",IF('前年度'!W36=0,"皆増",IF('当年度'!W36=0,"皆減",ROUND('増減額'!W36/'前年度'!W36*100,1))))</f>
        <v>皆増</v>
      </c>
      <c r="X36" s="25">
        <f>IF(AND('当年度'!X36=0,'前年度'!X36=0),"",IF('前年度'!X36=0,"皆増",IF('当年度'!X36=0,"皆減",ROUND('増減額'!X36/'前年度'!X36*100,1))))</f>
      </c>
      <c r="Y36" s="25">
        <f>IF(AND('当年度'!Y36=0,'前年度'!Y36=0),"",IF('前年度'!Y36=0,"皆増",IF('当年度'!Y36=0,"皆減",ROUND('増減額'!Y36/'前年度'!Y36*100,1))))</f>
      </c>
      <c r="Z36" s="25">
        <f>IF(AND('当年度'!Z36=0,'前年度'!Z36=0),"",IF('前年度'!Z36=0,"皆増",IF('当年度'!Z36=0,"皆減",ROUND('増減額'!Z36/'前年度'!Z36*100,1))))</f>
      </c>
      <c r="AA36" s="25">
        <f>IF(AND('当年度'!AA36=0,'前年度'!AA36=0),"",IF('前年度'!AA36=0,"皆増",IF('当年度'!AA36=0,"皆減",ROUND('増減額'!AA36/'前年度'!AA36*100,1))))</f>
        <v>-17.4</v>
      </c>
      <c r="AB36" s="25">
        <f>IF(AND('当年度'!AB36=0,'前年度'!AB36=0),"",IF('前年度'!AB36=0,"皆増",IF('当年度'!AB36=0,"皆減",ROUND('増減額'!AB36/'前年度'!AB36*100,1))))</f>
      </c>
      <c r="AC36" s="25">
        <f>IF(AND('当年度'!AC36=0,'前年度'!AC36=0),"",IF('前年度'!AC36=0,"皆増",IF('当年度'!AC36=0,"皆減",ROUND('増減額'!AC36/'前年度'!AC36*100,1))))</f>
      </c>
      <c r="AD36" s="25">
        <f>IF(AND('当年度'!AD36=0,'前年度'!AD36=0),"",IF('前年度'!AD36=0,"皆増",IF('当年度'!AD36=0,"皆減",ROUND('増減額'!AD36/'前年度'!AD36*100,1))))</f>
      </c>
      <c r="AE36" s="25">
        <f>IF(AND('当年度'!AE36=0,'前年度'!AE36=0),"",IF('前年度'!AE36=0,"皆増",IF('当年度'!AE36=0,"皆減",ROUND('増減額'!AE36/'前年度'!AE36*100,1))))</f>
        <v>48.7</v>
      </c>
      <c r="AF36" s="25" t="str">
        <f>IF(AND('当年度'!AF36=0,'前年度'!AF36=0),"",IF('前年度'!AF36=0,"皆増",IF('当年度'!AF36=0,"皆減",ROUND('増減額'!AF36/'前年度'!AF36*100,1))))</f>
        <v>皆増</v>
      </c>
      <c r="AG36" s="25" t="str">
        <f>IF(AND('当年度'!AG36=0,'前年度'!AG36=0),"",IF('前年度'!AG36=0,"皆増",IF('当年度'!AG36=0,"皆減",ROUND('増減額'!AG36/'前年度'!AG36*100,1))))</f>
        <v>皆増</v>
      </c>
      <c r="AH36" s="25">
        <f>IF(AND('当年度'!AH36=0,'前年度'!AH36=0),"",IF('前年度'!AH36=0,"皆増",IF('当年度'!AH36=0,"皆減",ROUND('増減額'!AH36/'前年度'!AH36*100,1))))</f>
        <v>18.2</v>
      </c>
    </row>
    <row r="37" spans="1:34" ht="21.75" customHeight="1">
      <c r="A37" s="50"/>
      <c r="B37" s="48" t="s">
        <v>45</v>
      </c>
      <c r="C37" s="25">
        <f>IF(AND('当年度'!C37=0,'前年度'!C37=0),"",IF('前年度'!C37=0,"皆増",IF('当年度'!C37=0,"皆減",ROUND('増減額'!C37/'前年度'!C37*100,1))))</f>
        <v>-16.9</v>
      </c>
      <c r="D37" s="25">
        <f>IF(AND('当年度'!D37=0,'前年度'!D37=0),"",IF('前年度'!D37=0,"皆増",IF('当年度'!D37=0,"皆減",ROUND('増減額'!D37/'前年度'!D37*100,1))))</f>
        <v>-34.5</v>
      </c>
      <c r="E37" s="25">
        <f>IF(AND('当年度'!E37=0,'前年度'!E37=0),"",IF('前年度'!E37=0,"皆増",IF('当年度'!E37=0,"皆減",ROUND('増減額'!E37/'前年度'!E37*100,1))))</f>
        <v>-64.3</v>
      </c>
      <c r="F37" s="25">
        <f>IF(AND('当年度'!F37=0,'前年度'!F37=0),"",IF('前年度'!F37=0,"皆増",IF('当年度'!F37=0,"皆減",ROUND('増減額'!F37/'前年度'!F37*100,1))))</f>
        <v>91.2</v>
      </c>
      <c r="G37" s="25">
        <f>IF(AND('当年度'!G37=0,'前年度'!G37=0),"",IF('前年度'!G37=0,"皆増",IF('当年度'!G37=0,"皆減",ROUND('増減額'!G37/'前年度'!G37*100,1))))</f>
        <v>45.3</v>
      </c>
      <c r="H37" s="25">
        <f>IF(AND('当年度'!H37=0,'前年度'!H37=0),"",IF('前年度'!H37=0,"皆増",IF('当年度'!H37=0,"皆減",ROUND('増減額'!H37/'前年度'!H37*100,1))))</f>
        <v>39.8</v>
      </c>
      <c r="I37" s="25">
        <f>IF(AND('当年度'!I37=0,'前年度'!I37=0),"",IF('前年度'!I37=0,"皆増",IF('当年度'!I37=0,"皆減",ROUND('増減額'!I37/'前年度'!I37*100,1))))</f>
        <v>99.5</v>
      </c>
      <c r="J37" s="25">
        <f>IF(AND('当年度'!J37=0,'前年度'!J37=0),"",IF('前年度'!J37=0,"皆増",IF('当年度'!J37=0,"皆減",ROUND('増減額'!J37/'前年度'!J37*100,1))))</f>
        <v>86.5</v>
      </c>
      <c r="K37" s="25">
        <f>IF(AND('当年度'!K37=0,'前年度'!K37=0),"",IF('前年度'!K37=0,"皆増",IF('当年度'!K37=0,"皆減",ROUND('増減額'!K37/'前年度'!K37*100,1))))</f>
        <v>50.9</v>
      </c>
      <c r="L37" s="25">
        <f>IF(AND('当年度'!L37=0,'前年度'!L37=0),"",IF('前年度'!L37=0,"皆増",IF('当年度'!L37=0,"皆減",ROUND('増減額'!L37/'前年度'!L37*100,1))))</f>
        <v>33.2</v>
      </c>
      <c r="M37" s="25">
        <f>IF(AND('当年度'!M37=0,'前年度'!M37=0),"",IF('前年度'!M37=0,"皆増",IF('当年度'!M37=0,"皆減",ROUND('増減額'!M37/'前年度'!M37*100,1))))</f>
        <v>-48.5</v>
      </c>
      <c r="N37" s="25">
        <f>IF(AND('当年度'!N37=0,'前年度'!N37=0),"",IF('前年度'!N37=0,"皆増",IF('当年度'!N37=0,"皆減",ROUND('増減額'!N37/'前年度'!N37*100,1))))</f>
      </c>
      <c r="O37" s="25">
        <f>IF(AND('当年度'!O37=0,'前年度'!O37=0),"",IF('前年度'!O37=0,"皆増",IF('当年度'!O37=0,"皆減",ROUND('増減額'!O37/'前年度'!O37*100,1))))</f>
        <v>-11.7</v>
      </c>
      <c r="P37" s="25">
        <f>IF(AND('当年度'!P37=0,'前年度'!P37=0),"",IF('前年度'!P37=0,"皆増",IF('当年度'!P37=0,"皆減",ROUND('増減額'!P37/'前年度'!P37*100,1))))</f>
        <v>63.3</v>
      </c>
      <c r="Q37" s="25">
        <f>IF(AND('当年度'!Q37=0,'前年度'!Q37=0),"",IF('前年度'!Q37=0,"皆増",IF('当年度'!Q37=0,"皆減",ROUND('増減額'!Q37/'前年度'!Q37*100,1))))</f>
        <v>-48.6</v>
      </c>
      <c r="R37" s="25">
        <f>IF(AND('当年度'!R37=0,'前年度'!R37=0),"",IF('前年度'!R37=0,"皆増",IF('当年度'!R37=0,"皆減",ROUND('増減額'!R37/'前年度'!R37*100,1))))</f>
        <v>7</v>
      </c>
      <c r="S37" s="25">
        <f>IF(AND('当年度'!S37=0,'前年度'!S37=0),"",IF('前年度'!S37=0,"皆増",IF('当年度'!S37=0,"皆減",ROUND('増減額'!S37/'前年度'!S37*100,1))))</f>
        <v>-85.9</v>
      </c>
      <c r="T37" s="25" t="str">
        <f>IF(AND('当年度'!T37=0,'前年度'!T37=0),"",IF('前年度'!T37=0,"皆増",IF('当年度'!T37=0,"皆減",ROUND('増減額'!T37/'前年度'!T37*100,1))))</f>
        <v>皆減</v>
      </c>
      <c r="U37" s="25">
        <f>IF(AND('当年度'!U37=0,'前年度'!U37=0),"",IF('前年度'!U37=0,"皆増",IF('当年度'!U37=0,"皆減",ROUND('増減額'!U37/'前年度'!U37*100,1))))</f>
        <v>-44.6</v>
      </c>
      <c r="V37" s="25">
        <f>IF(AND('当年度'!V37=0,'前年度'!V37=0),"",IF('前年度'!V37=0,"皆増",IF('当年度'!V37=0,"皆減",ROUND('増減額'!V37/'前年度'!V37*100,1))))</f>
        <v>-29.1</v>
      </c>
      <c r="W37" s="25" t="str">
        <f>IF(AND('当年度'!W37=0,'前年度'!W37=0),"",IF('前年度'!W37=0,"皆増",IF('当年度'!W37=0,"皆減",ROUND('増減額'!W37/'前年度'!W37*100,1))))</f>
        <v>皆増</v>
      </c>
      <c r="X37" s="25">
        <f>IF(AND('当年度'!X37=0,'前年度'!X37=0),"",IF('前年度'!X37=0,"皆増",IF('当年度'!X37=0,"皆減",ROUND('増減額'!X37/'前年度'!X37*100,1))))</f>
        <v>17924</v>
      </c>
      <c r="Y37" s="25">
        <f>IF(AND('当年度'!Y37=0,'前年度'!Y37=0),"",IF('前年度'!Y37=0,"皆増",IF('当年度'!Y37=0,"皆減",ROUND('増減額'!Y37/'前年度'!Y37*100,1))))</f>
        <v>-56.3</v>
      </c>
      <c r="Z37" s="25">
        <f>IF(AND('当年度'!Z37=0,'前年度'!Z37=0),"",IF('前年度'!Z37=0,"皆増",IF('当年度'!Z37=0,"皆減",ROUND('増減額'!Z37/'前年度'!Z37*100,1))))</f>
        <v>-23.5</v>
      </c>
      <c r="AA37" s="25">
        <f>IF(AND('当年度'!AA37=0,'前年度'!AA37=0),"",IF('前年度'!AA37=0,"皆増",IF('当年度'!AA37=0,"皆減",ROUND('増減額'!AA37/'前年度'!AA37*100,1))))</f>
        <v>-12.5</v>
      </c>
      <c r="AB37" s="25" t="str">
        <f>IF(AND('当年度'!AB37=0,'前年度'!AB37=0),"",IF('前年度'!AB37=0,"皆増",IF('当年度'!AB37=0,"皆減",ROUND('増減額'!AB37/'前年度'!AB37*100,1))))</f>
        <v>皆増</v>
      </c>
      <c r="AC37" s="25" t="str">
        <f>IF(AND('当年度'!AC37=0,'前年度'!AC37=0),"",IF('前年度'!AC37=0,"皆増",IF('当年度'!AC37=0,"皆減",ROUND('増減額'!AC37/'前年度'!AC37*100,1))))</f>
        <v>皆増</v>
      </c>
      <c r="AD37" s="25">
        <f>IF(AND('当年度'!AD37=0,'前年度'!AD37=0),"",IF('前年度'!AD37=0,"皆増",IF('当年度'!AD37=0,"皆減",ROUND('増減額'!AD37/'前年度'!AD37*100,1))))</f>
      </c>
      <c r="AE37" s="25">
        <f>IF(AND('当年度'!AE37=0,'前年度'!AE37=0),"",IF('前年度'!AE37=0,"皆増",IF('当年度'!AE37=0,"皆減",ROUND('増減額'!AE37/'前年度'!AE37*100,1))))</f>
        <v>52.4</v>
      </c>
      <c r="AF37" s="25">
        <f>IF(AND('当年度'!AF37=0,'前年度'!AF37=0),"",IF('前年度'!AF37=0,"皆増",IF('当年度'!AF37=0,"皆減",ROUND('増減額'!AF37/'前年度'!AF37*100,1))))</f>
        <v>0</v>
      </c>
      <c r="AG37" s="25">
        <f>IF(AND('当年度'!AG37=0,'前年度'!AG37=0),"",IF('前年度'!AG37=0,"皆増",IF('当年度'!AG37=0,"皆減",ROUND('増減額'!AG37/'前年度'!AG37*100,1))))</f>
        <v>-40.2</v>
      </c>
      <c r="AH37" s="25">
        <f>IF(AND('当年度'!AH37=0,'前年度'!AH37=0),"",IF('前年度'!AH37=0,"皆増",IF('当年度'!AH37=0,"皆減",ROUND('増減額'!AH37/'前年度'!AH37*100,1))))</f>
        <v>-10.8</v>
      </c>
    </row>
  </sheetData>
  <mergeCells count="1">
    <mergeCell ref="R4:R5"/>
  </mergeCells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地方債発行高の状況（対前年度増減率）</oddHeader>
  </headerFooter>
  <colBreaks count="1" manualBreakCount="1">
    <brk id="13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38"/>
  <sheetViews>
    <sheetView view="pageBreakPreview" zoomScale="60" zoomScaleNormal="70" workbookViewId="0" topLeftCell="A1">
      <pane xSplit="2" ySplit="5" topLeftCell="C6" activePane="bottomRight" state="frozen"/>
      <selection pane="topLeft" activeCell="S6" sqref="S6"/>
      <selection pane="topRight" activeCell="S6" sqref="S6"/>
      <selection pane="bottomLeft" activeCell="S6" sqref="S6"/>
      <selection pane="bottomRight" activeCell="S6" sqref="S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41015625" style="0" bestFit="1" customWidth="1"/>
    <col min="8" max="13" width="12.66015625" style="0" customWidth="1"/>
    <col min="14" max="14" width="12.91015625" style="0" customWidth="1"/>
    <col min="15" max="34" width="12.66015625" style="0" customWidth="1"/>
  </cols>
  <sheetData>
    <row r="1" ht="17.25">
      <c r="B1" s="39" t="s">
        <v>50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46</v>
      </c>
      <c r="N2" s="34"/>
      <c r="O2" s="26"/>
      <c r="P2" s="26"/>
      <c r="Q2" s="34"/>
      <c r="R2" s="2"/>
      <c r="S2" s="2"/>
      <c r="T2" s="34"/>
      <c r="U2" s="2"/>
      <c r="V2" s="26"/>
      <c r="W2" s="2"/>
      <c r="X2" s="26" t="s">
        <v>46</v>
      </c>
      <c r="Y2" s="26"/>
      <c r="Z2" s="2"/>
      <c r="AA2" s="2"/>
      <c r="AB2" s="2"/>
      <c r="AC2" s="2"/>
      <c r="AD2" s="2"/>
      <c r="AE2" s="2"/>
      <c r="AF2" s="26"/>
      <c r="AG2" s="2"/>
      <c r="AH2" s="26" t="s">
        <v>46</v>
      </c>
    </row>
    <row r="3" spans="2:34" ht="17.25">
      <c r="B3" s="50"/>
      <c r="C3" s="1"/>
      <c r="D3" s="2"/>
      <c r="E3" s="31"/>
      <c r="F3" s="8"/>
      <c r="G3" s="13"/>
      <c r="H3" s="15"/>
      <c r="I3" s="15"/>
      <c r="J3" s="15"/>
      <c r="K3" s="33"/>
      <c r="L3" s="14"/>
      <c r="M3" s="1"/>
      <c r="N3" s="15"/>
      <c r="O3" s="33"/>
      <c r="P3" s="15"/>
      <c r="Q3" s="15"/>
      <c r="R3" s="2"/>
      <c r="S3" s="2"/>
      <c r="T3" s="14"/>
      <c r="U3" s="8"/>
      <c r="V3" s="8"/>
      <c r="W3" s="8"/>
      <c r="X3" s="8"/>
      <c r="Y3" s="8"/>
      <c r="Z3" s="13"/>
      <c r="AA3" s="8"/>
      <c r="AB3" s="8"/>
      <c r="AC3" s="8"/>
      <c r="AD3" s="8"/>
      <c r="AE3" s="8"/>
      <c r="AF3" s="8"/>
      <c r="AG3" s="8"/>
      <c r="AH3" s="8"/>
    </row>
    <row r="4" spans="2:34" ht="17.25">
      <c r="B4" s="50"/>
      <c r="C4" s="4" t="s">
        <v>2</v>
      </c>
      <c r="D4" s="1"/>
      <c r="E4" s="10" t="s">
        <v>4</v>
      </c>
      <c r="F4" s="10" t="s">
        <v>7</v>
      </c>
      <c r="G4" s="10" t="s">
        <v>81</v>
      </c>
      <c r="H4" s="55"/>
      <c r="I4" s="56"/>
      <c r="J4" s="55"/>
      <c r="K4" s="55"/>
      <c r="L4" s="55" t="s">
        <v>89</v>
      </c>
      <c r="M4" s="4" t="s">
        <v>3</v>
      </c>
      <c r="N4" s="8" t="s">
        <v>69</v>
      </c>
      <c r="O4" s="13"/>
      <c r="P4" s="1"/>
      <c r="Q4" s="1"/>
      <c r="R4" s="70" t="s">
        <v>92</v>
      </c>
      <c r="S4" s="1"/>
      <c r="T4" s="9"/>
      <c r="U4" s="10" t="s">
        <v>5</v>
      </c>
      <c r="V4" s="10" t="s">
        <v>9</v>
      </c>
      <c r="W4" s="10" t="s">
        <v>6</v>
      </c>
      <c r="X4" s="10" t="s">
        <v>86</v>
      </c>
      <c r="Y4" s="10" t="s">
        <v>88</v>
      </c>
      <c r="Z4" s="10" t="s">
        <v>73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60</v>
      </c>
      <c r="AF4" s="10" t="s">
        <v>13</v>
      </c>
      <c r="AG4" s="10" t="s">
        <v>14</v>
      </c>
      <c r="AH4" s="10" t="s">
        <v>15</v>
      </c>
    </row>
    <row r="5" spans="2:34" ht="17.25">
      <c r="B5" s="51"/>
      <c r="C5" s="5" t="s">
        <v>16</v>
      </c>
      <c r="D5" s="5" t="s">
        <v>55</v>
      </c>
      <c r="E5" s="12" t="s">
        <v>17</v>
      </c>
      <c r="F5" s="12" t="s">
        <v>16</v>
      </c>
      <c r="G5" s="12" t="s">
        <v>83</v>
      </c>
      <c r="H5" s="12" t="s">
        <v>84</v>
      </c>
      <c r="I5" s="21" t="s">
        <v>61</v>
      </c>
      <c r="J5" s="12" t="s">
        <v>8</v>
      </c>
      <c r="K5" s="12" t="s">
        <v>85</v>
      </c>
      <c r="L5" s="62" t="s">
        <v>90</v>
      </c>
      <c r="M5" s="5" t="s">
        <v>16</v>
      </c>
      <c r="N5" s="12" t="s">
        <v>71</v>
      </c>
      <c r="O5" s="5" t="s">
        <v>63</v>
      </c>
      <c r="P5" s="5" t="s">
        <v>67</v>
      </c>
      <c r="Q5" s="5" t="s">
        <v>65</v>
      </c>
      <c r="R5" s="71"/>
      <c r="S5" s="5" t="s">
        <v>93</v>
      </c>
      <c r="T5" s="5" t="s">
        <v>72</v>
      </c>
      <c r="U5" s="12" t="s">
        <v>16</v>
      </c>
      <c r="V5" s="12" t="s">
        <v>16</v>
      </c>
      <c r="W5" s="12" t="s">
        <v>18</v>
      </c>
      <c r="X5" s="12" t="s">
        <v>87</v>
      </c>
      <c r="Y5" s="12"/>
      <c r="Z5" s="12" t="s">
        <v>74</v>
      </c>
      <c r="AA5" s="11"/>
      <c r="AB5" s="11"/>
      <c r="AC5" s="63" t="s">
        <v>91</v>
      </c>
      <c r="AD5" s="11"/>
      <c r="AE5" s="11"/>
      <c r="AF5" s="12" t="s">
        <v>19</v>
      </c>
      <c r="AG5" s="11"/>
      <c r="AH5" s="11"/>
    </row>
    <row r="6" spans="2:36" ht="21.75" customHeight="1">
      <c r="B6" s="44" t="s">
        <v>20</v>
      </c>
      <c r="C6" s="27">
        <f>ROUND('当年度'!C6/'当年度'!$AH6*100,1)</f>
        <v>6.4</v>
      </c>
      <c r="D6" s="27">
        <f>ROUND('当年度'!D6/'当年度'!$AH6*100,1)</f>
        <v>3.6</v>
      </c>
      <c r="E6" s="27">
        <f>ROUND('当年度'!E6/'当年度'!$AH6*100,1)</f>
        <v>0.7</v>
      </c>
      <c r="F6" s="27">
        <f>ROUND('当年度'!F6/'当年度'!$AH6*100,1)</f>
        <v>0.4</v>
      </c>
      <c r="G6" s="27">
        <f>ROUND('当年度'!G6/'当年度'!$AH6*100,1)</f>
        <v>0.6</v>
      </c>
      <c r="H6" s="27">
        <f>ROUND('当年度'!H6/'当年度'!$AH6*100,1)</f>
        <v>0</v>
      </c>
      <c r="I6" s="27">
        <f>ROUND('当年度'!I6/'当年度'!$AH6*100,1)</f>
        <v>0</v>
      </c>
      <c r="J6" s="27">
        <f>ROUND('当年度'!J6/'当年度'!$AH6*100,1)</f>
        <v>0.3</v>
      </c>
      <c r="K6" s="27">
        <f>ROUND('当年度'!K6/'当年度'!$AH6*100,1)</f>
        <v>0.3</v>
      </c>
      <c r="L6" s="27">
        <f>ROUND('当年度'!L6/'当年度'!$AH6*100,1)</f>
        <v>0</v>
      </c>
      <c r="M6" s="27">
        <f>ROUND('当年度'!M6/'当年度'!$AH6*100,1)</f>
        <v>22.4</v>
      </c>
      <c r="N6" s="27">
        <f>ROUND('当年度'!N6/'当年度'!$AH6*100,1)</f>
        <v>0</v>
      </c>
      <c r="O6" s="27">
        <f>ROUND('当年度'!O6/'当年度'!$AH6*100,1)</f>
        <v>0.3</v>
      </c>
      <c r="P6" s="27">
        <f>ROUND('当年度'!P6/'当年度'!$AH6*100,1)</f>
        <v>0</v>
      </c>
      <c r="Q6" s="27">
        <f>ROUND('当年度'!Q6/'当年度'!$AH6*100,1)</f>
        <v>16</v>
      </c>
      <c r="R6" s="27">
        <f>ROUND('当年度'!R6/'当年度'!$AH6*100,1)</f>
        <v>5.8</v>
      </c>
      <c r="S6" s="27">
        <f>ROUND('当年度'!S6/'当年度'!$AH6*100,1)</f>
        <v>0</v>
      </c>
      <c r="T6" s="27">
        <f>ROUND('当年度'!T6/'当年度'!$AH6*100,1)</f>
        <v>0</v>
      </c>
      <c r="U6" s="27">
        <f>ROUND('当年度'!U6/'当年度'!$AH6*100,1)</f>
        <v>0</v>
      </c>
      <c r="V6" s="27">
        <f>ROUND('当年度'!V6/'当年度'!$AH6*100,1)</f>
        <v>0.2</v>
      </c>
      <c r="W6" s="27">
        <f>ROUND('当年度'!W6/'当年度'!$AH6*100,1)</f>
        <v>0</v>
      </c>
      <c r="X6" s="27">
        <f>ROUND('当年度'!X6/'当年度'!$AH6*100,1)</f>
        <v>0</v>
      </c>
      <c r="Y6" s="27">
        <f>ROUND('当年度'!Y6/'当年度'!$AH6*100,1)</f>
        <v>0</v>
      </c>
      <c r="Z6" s="27">
        <f>ROUND('当年度'!Z6/'当年度'!$AH6*100,1)</f>
        <v>0</v>
      </c>
      <c r="AA6" s="27">
        <f>ROUND('当年度'!AA6/'当年度'!$AH6*100,1)</f>
        <v>0.1</v>
      </c>
      <c r="AB6" s="27">
        <f>ROUND('当年度'!AB6/'当年度'!$AH6*100,1)</f>
        <v>0</v>
      </c>
      <c r="AC6" s="64">
        <f>ROUND('当年度'!AC6/'当年度'!$AH6*100,1)</f>
        <v>0</v>
      </c>
      <c r="AD6" s="27">
        <f>ROUND('当年度'!AD6/'当年度'!$AH6*100,1)</f>
        <v>0</v>
      </c>
      <c r="AE6" s="27">
        <f>ROUND('当年度'!AE6/'当年度'!$AH6*100,1)</f>
        <v>68.3</v>
      </c>
      <c r="AF6" s="27">
        <f>ROUND('当年度'!AF6/'当年度'!$AH6*100,1)</f>
        <v>1</v>
      </c>
      <c r="AG6" s="27">
        <f>ROUND('当年度'!AG6/'当年度'!$AH6*100,1)</f>
        <v>0</v>
      </c>
      <c r="AH6" s="27">
        <f>ROUND('当年度'!AH6/'当年度'!$AH6*100,1)</f>
        <v>100</v>
      </c>
      <c r="AJ6">
        <f aca="true" t="shared" si="0" ref="AJ6:AJ37">SUM(C6,E6,F6,G6,M6,U6,V6,W6,X6,Y6,Z6,AA6,AB6,AD6,AE6,AF6,AG6)</f>
        <v>100.1</v>
      </c>
    </row>
    <row r="7" spans="2:36" ht="21.75" customHeight="1">
      <c r="B7" s="45" t="s">
        <v>21</v>
      </c>
      <c r="C7" s="27">
        <f>ROUND('当年度'!C7/'当年度'!$AH7*100,1)</f>
        <v>1</v>
      </c>
      <c r="D7" s="27">
        <f>ROUND('当年度'!D7/'当年度'!$AH7*100,1)</f>
        <v>0.5</v>
      </c>
      <c r="E7" s="27">
        <f>ROUND('当年度'!E7/'当年度'!$AH7*100,1)</f>
        <v>0</v>
      </c>
      <c r="F7" s="27">
        <f>ROUND('当年度'!F7/'当年度'!$AH7*100,1)</f>
        <v>0</v>
      </c>
      <c r="G7" s="27">
        <f>ROUND('当年度'!G7/'当年度'!$AH7*100,1)</f>
        <v>0.8</v>
      </c>
      <c r="H7" s="27">
        <f>ROUND('当年度'!H7/'当年度'!$AH7*100,1)</f>
        <v>0</v>
      </c>
      <c r="I7" s="27">
        <f>ROUND('当年度'!I7/'当年度'!$AH7*100,1)</f>
        <v>0</v>
      </c>
      <c r="J7" s="27">
        <f>ROUND('当年度'!J7/'当年度'!$AH7*100,1)</f>
        <v>0.1</v>
      </c>
      <c r="K7" s="27">
        <f>ROUND('当年度'!K7/'当年度'!$AH7*100,1)</f>
        <v>0.7</v>
      </c>
      <c r="L7" s="27">
        <f>ROUND('当年度'!L7/'当年度'!$AH7*100,1)</f>
        <v>0</v>
      </c>
      <c r="M7" s="27">
        <f>ROUND('当年度'!M7/'当年度'!$AH7*100,1)</f>
        <v>24.3</v>
      </c>
      <c r="N7" s="27">
        <f>ROUND('当年度'!N7/'当年度'!$AH7*100,1)</f>
        <v>0</v>
      </c>
      <c r="O7" s="27">
        <f>ROUND('当年度'!O7/'当年度'!$AH7*100,1)</f>
        <v>0</v>
      </c>
      <c r="P7" s="27">
        <f>ROUND('当年度'!P7/'当年度'!$AH7*100,1)</f>
        <v>0</v>
      </c>
      <c r="Q7" s="27">
        <f>ROUND('当年度'!Q7/'当年度'!$AH7*100,1)</f>
        <v>14.9</v>
      </c>
      <c r="R7" s="27">
        <f>ROUND('当年度'!R7/'当年度'!$AH7*100,1)</f>
        <v>7.8</v>
      </c>
      <c r="S7" s="27">
        <f>ROUND('当年度'!S7/'当年度'!$AH7*100,1)</f>
        <v>0</v>
      </c>
      <c r="T7" s="27">
        <f>ROUND('当年度'!T7/'当年度'!$AH7*100,1)</f>
        <v>0</v>
      </c>
      <c r="U7" s="27">
        <f>ROUND('当年度'!U7/'当年度'!$AH7*100,1)</f>
        <v>0</v>
      </c>
      <c r="V7" s="27">
        <f>ROUND('当年度'!V7/'当年度'!$AH7*100,1)</f>
        <v>0</v>
      </c>
      <c r="W7" s="27">
        <f>ROUND('当年度'!W7/'当年度'!$AH7*100,1)</f>
        <v>0</v>
      </c>
      <c r="X7" s="27">
        <f>ROUND('当年度'!X7/'当年度'!$AH7*100,1)</f>
        <v>0</v>
      </c>
      <c r="Y7" s="27">
        <f>ROUND('当年度'!Y7/'当年度'!$AH7*100,1)</f>
        <v>6.3</v>
      </c>
      <c r="Z7" s="27">
        <f>ROUND('当年度'!Z7/'当年度'!$AH7*100,1)</f>
        <v>0.3</v>
      </c>
      <c r="AA7" s="27">
        <f>ROUND('当年度'!AA7/'当年度'!$AH7*100,1)</f>
        <v>0.3</v>
      </c>
      <c r="AB7" s="27">
        <f>ROUND('当年度'!AB7/'当年度'!$AH7*100,1)</f>
        <v>1.4</v>
      </c>
      <c r="AC7" s="65">
        <f>ROUND('当年度'!AC7/'当年度'!$AH7*100,1)</f>
        <v>22.1</v>
      </c>
      <c r="AD7" s="27">
        <f>ROUND('当年度'!AD7/'当年度'!$AH7*100,1)</f>
        <v>0</v>
      </c>
      <c r="AE7" s="27">
        <f>ROUND('当年度'!AE7/'当年度'!$AH7*100,1)</f>
        <v>42.8</v>
      </c>
      <c r="AF7" s="27">
        <f>ROUND('当年度'!AF7/'当年度'!$AH7*100,1)</f>
        <v>0.8</v>
      </c>
      <c r="AG7" s="27">
        <f>ROUND('当年度'!AG7/'当年度'!$AH7*100,1)</f>
        <v>0</v>
      </c>
      <c r="AH7" s="27">
        <f>ROUND('当年度'!AH7/'当年度'!$AH7*100,1)</f>
        <v>100</v>
      </c>
      <c r="AJ7">
        <f t="shared" si="0"/>
        <v>77.99999999999999</v>
      </c>
    </row>
    <row r="8" spans="2:36" ht="21.75" customHeight="1">
      <c r="B8" s="45" t="s">
        <v>22</v>
      </c>
      <c r="C8" s="27">
        <f>ROUND('当年度'!C8/'当年度'!$AH8*100,1)</f>
        <v>0.6</v>
      </c>
      <c r="D8" s="27">
        <f>ROUND('当年度'!D8/'当年度'!$AH8*100,1)</f>
        <v>0.4</v>
      </c>
      <c r="E8" s="27">
        <f>ROUND('当年度'!E8/'当年度'!$AH8*100,1)</f>
        <v>0</v>
      </c>
      <c r="F8" s="27">
        <f>ROUND('当年度'!F8/'当年度'!$AH8*100,1)</f>
        <v>0.4</v>
      </c>
      <c r="G8" s="27">
        <f>ROUND('当年度'!G8/'当年度'!$AH8*100,1)</f>
        <v>2.8</v>
      </c>
      <c r="H8" s="27">
        <f>ROUND('当年度'!H8/'当年度'!$AH8*100,1)</f>
        <v>0</v>
      </c>
      <c r="I8" s="27">
        <f>ROUND('当年度'!I8/'当年度'!$AH8*100,1)</f>
        <v>0</v>
      </c>
      <c r="J8" s="27">
        <f>ROUND('当年度'!J8/'当年度'!$AH8*100,1)</f>
        <v>0</v>
      </c>
      <c r="K8" s="27">
        <f>ROUND('当年度'!K8/'当年度'!$AH8*100,1)</f>
        <v>1.8</v>
      </c>
      <c r="L8" s="27">
        <f>ROUND('当年度'!L8/'当年度'!$AH8*100,1)</f>
        <v>1.1</v>
      </c>
      <c r="M8" s="27">
        <f>ROUND('当年度'!M8/'当年度'!$AH8*100,1)</f>
        <v>40.5</v>
      </c>
      <c r="N8" s="27">
        <f>ROUND('当年度'!N8/'当年度'!$AH8*100,1)</f>
        <v>0</v>
      </c>
      <c r="O8" s="27">
        <f>ROUND('当年度'!O8/'当年度'!$AH8*100,1)</f>
        <v>0.1</v>
      </c>
      <c r="P8" s="27">
        <f>ROUND('当年度'!P8/'当年度'!$AH8*100,1)</f>
        <v>0.3</v>
      </c>
      <c r="Q8" s="27">
        <f>ROUND('当年度'!Q8/'当年度'!$AH8*100,1)</f>
        <v>39.1</v>
      </c>
      <c r="R8" s="27">
        <f>ROUND('当年度'!R8/'当年度'!$AH8*100,1)</f>
        <v>0.6</v>
      </c>
      <c r="S8" s="27">
        <f>ROUND('当年度'!S8/'当年度'!$AH8*100,1)</f>
        <v>0</v>
      </c>
      <c r="T8" s="27">
        <f>ROUND('当年度'!T8/'当年度'!$AH8*100,1)</f>
        <v>0</v>
      </c>
      <c r="U8" s="27">
        <f>ROUND('当年度'!U8/'当年度'!$AH8*100,1)</f>
        <v>0</v>
      </c>
      <c r="V8" s="27">
        <f>ROUND('当年度'!V8/'当年度'!$AH8*100,1)</f>
        <v>0</v>
      </c>
      <c r="W8" s="27">
        <f>ROUND('当年度'!W8/'当年度'!$AH8*100,1)</f>
        <v>0</v>
      </c>
      <c r="X8" s="27">
        <f>ROUND('当年度'!X8/'当年度'!$AH8*100,1)</f>
        <v>0</v>
      </c>
      <c r="Y8" s="27">
        <f>ROUND('当年度'!Y8/'当年度'!$AH8*100,1)</f>
        <v>0</v>
      </c>
      <c r="Z8" s="27">
        <f>ROUND('当年度'!Z8/'当年度'!$AH8*100,1)</f>
        <v>0</v>
      </c>
      <c r="AA8" s="27">
        <f>ROUND('当年度'!AA8/'当年度'!$AH8*100,1)</f>
        <v>0.1</v>
      </c>
      <c r="AB8" s="27">
        <f>ROUND('当年度'!AB8/'当年度'!$AH8*100,1)</f>
        <v>0</v>
      </c>
      <c r="AC8" s="65">
        <f>ROUND('当年度'!AC8/'当年度'!$AH8*100,1)</f>
        <v>0</v>
      </c>
      <c r="AD8" s="27">
        <f>ROUND('当年度'!AD8/'当年度'!$AH8*100,1)</f>
        <v>0</v>
      </c>
      <c r="AE8" s="27">
        <f>ROUND('当年度'!AE8/'当年度'!$AH8*100,1)</f>
        <v>52.6</v>
      </c>
      <c r="AF8" s="27">
        <f>ROUND('当年度'!AF8/'当年度'!$AH8*100,1)</f>
        <v>1.8</v>
      </c>
      <c r="AG8" s="27">
        <f>ROUND('当年度'!AG8/'当年度'!$AH8*100,1)</f>
        <v>1.2</v>
      </c>
      <c r="AH8" s="27">
        <f>ROUND('当年度'!AH8/'当年度'!$AH8*100,1)</f>
        <v>100</v>
      </c>
      <c r="AJ8">
        <f t="shared" si="0"/>
        <v>100</v>
      </c>
    </row>
    <row r="9" spans="2:36" ht="21.75" customHeight="1">
      <c r="B9" s="45" t="s">
        <v>23</v>
      </c>
      <c r="C9" s="27">
        <f>ROUND('当年度'!C9/'当年度'!$AH9*100,1)</f>
        <v>3.2</v>
      </c>
      <c r="D9" s="27">
        <f>ROUND('当年度'!D9/'当年度'!$AH9*100,1)</f>
        <v>0</v>
      </c>
      <c r="E9" s="27">
        <f>ROUND('当年度'!E9/'当年度'!$AH9*100,1)</f>
        <v>0</v>
      </c>
      <c r="F9" s="27">
        <f>ROUND('当年度'!F9/'当年度'!$AH9*100,1)</f>
        <v>0.4</v>
      </c>
      <c r="G9" s="27">
        <f>ROUND('当年度'!G9/'当年度'!$AH9*100,1)</f>
        <v>0.3</v>
      </c>
      <c r="H9" s="27">
        <f>ROUND('当年度'!H9/'当年度'!$AH9*100,1)</f>
        <v>0</v>
      </c>
      <c r="I9" s="27">
        <f>ROUND('当年度'!I9/'当年度'!$AH9*100,1)</f>
        <v>0</v>
      </c>
      <c r="J9" s="27">
        <f>ROUND('当年度'!J9/'当年度'!$AH9*100,1)</f>
        <v>0</v>
      </c>
      <c r="K9" s="27">
        <f>ROUND('当年度'!K9/'当年度'!$AH9*100,1)</f>
        <v>0</v>
      </c>
      <c r="L9" s="27">
        <f>ROUND('当年度'!L9/'当年度'!$AH9*100,1)</f>
        <v>0.3</v>
      </c>
      <c r="M9" s="27">
        <f>ROUND('当年度'!M9/'当年度'!$AH9*100,1)</f>
        <v>38.7</v>
      </c>
      <c r="N9" s="27">
        <f>ROUND('当年度'!N9/'当年度'!$AH9*100,1)</f>
        <v>0</v>
      </c>
      <c r="O9" s="27">
        <f>ROUND('当年度'!O9/'当年度'!$AH9*100,1)</f>
        <v>0.1</v>
      </c>
      <c r="P9" s="27">
        <f>ROUND('当年度'!P9/'当年度'!$AH9*100,1)</f>
        <v>0</v>
      </c>
      <c r="Q9" s="27">
        <f>ROUND('当年度'!Q9/'当年度'!$AH9*100,1)</f>
        <v>38.5</v>
      </c>
      <c r="R9" s="27">
        <f>ROUND('当年度'!R9/'当年度'!$AH9*100,1)</f>
        <v>0</v>
      </c>
      <c r="S9" s="27">
        <f>ROUND('当年度'!S9/'当年度'!$AH9*100,1)</f>
        <v>0</v>
      </c>
      <c r="T9" s="27">
        <f>ROUND('当年度'!T9/'当年度'!$AH9*100,1)</f>
        <v>0</v>
      </c>
      <c r="U9" s="27">
        <f>ROUND('当年度'!U9/'当年度'!$AH9*100,1)</f>
        <v>0.2</v>
      </c>
      <c r="V9" s="27">
        <f>ROUND('当年度'!V9/'当年度'!$AH9*100,1)</f>
        <v>3.5</v>
      </c>
      <c r="W9" s="27">
        <f>ROUND('当年度'!W9/'当年度'!$AH9*100,1)</f>
        <v>0</v>
      </c>
      <c r="X9" s="27">
        <f>ROUND('当年度'!X9/'当年度'!$AH9*100,1)</f>
        <v>0</v>
      </c>
      <c r="Y9" s="27">
        <f>ROUND('当年度'!Y9/'当年度'!$AH9*100,1)</f>
        <v>0</v>
      </c>
      <c r="Z9" s="27">
        <f>ROUND('当年度'!Z9/'当年度'!$AH9*100,1)</f>
        <v>0</v>
      </c>
      <c r="AA9" s="27">
        <f>ROUND('当年度'!AA9/'当年度'!$AH9*100,1)</f>
        <v>0</v>
      </c>
      <c r="AB9" s="27">
        <f>ROUND('当年度'!AB9/'当年度'!$AH9*100,1)</f>
        <v>0</v>
      </c>
      <c r="AC9" s="66">
        <f>ROUND('当年度'!AC9/'当年度'!$AH9*100,1)</f>
        <v>0</v>
      </c>
      <c r="AD9" s="27">
        <f>ROUND('当年度'!AD9/'当年度'!$AH9*100,1)</f>
        <v>0</v>
      </c>
      <c r="AE9" s="27">
        <f>ROUND('当年度'!AE9/'当年度'!$AH9*100,1)</f>
        <v>53.6</v>
      </c>
      <c r="AF9" s="27">
        <f>ROUND('当年度'!AF9/'当年度'!$AH9*100,1)</f>
        <v>0</v>
      </c>
      <c r="AG9" s="27">
        <f>ROUND('当年度'!AG9/'当年度'!$AH9*100,1)</f>
        <v>0</v>
      </c>
      <c r="AH9" s="27">
        <f>ROUND('当年度'!AH9/'当年度'!$AH9*100,1)</f>
        <v>100</v>
      </c>
      <c r="AJ9">
        <f t="shared" si="0"/>
        <v>99.9</v>
      </c>
    </row>
    <row r="10" spans="2:36" ht="21.75" customHeight="1">
      <c r="B10" s="45" t="s">
        <v>24</v>
      </c>
      <c r="C10" s="27">
        <f>ROUND('当年度'!C10/'当年度'!$AH10*100,1)</f>
        <v>3.6</v>
      </c>
      <c r="D10" s="27">
        <f>ROUND('当年度'!D10/'当年度'!$AH10*100,1)</f>
        <v>2</v>
      </c>
      <c r="E10" s="27">
        <f>ROUND('当年度'!E10/'当年度'!$AH10*100,1)</f>
        <v>0.2</v>
      </c>
      <c r="F10" s="27">
        <f>ROUND('当年度'!F10/'当年度'!$AH10*100,1)</f>
        <v>0</v>
      </c>
      <c r="G10" s="27">
        <f>ROUND('当年度'!G10/'当年度'!$AH10*100,1)</f>
        <v>4.1</v>
      </c>
      <c r="H10" s="27">
        <f>ROUND('当年度'!H10/'当年度'!$AH10*100,1)</f>
        <v>0</v>
      </c>
      <c r="I10" s="27">
        <f>ROUND('当年度'!I10/'当年度'!$AH10*100,1)</f>
        <v>0</v>
      </c>
      <c r="J10" s="27">
        <f>ROUND('当年度'!J10/'当年度'!$AH10*100,1)</f>
        <v>0</v>
      </c>
      <c r="K10" s="27">
        <f>ROUND('当年度'!K10/'当年度'!$AH10*100,1)</f>
        <v>4.1</v>
      </c>
      <c r="L10" s="27">
        <f>ROUND('当年度'!L10/'当年度'!$AH10*100,1)</f>
        <v>0</v>
      </c>
      <c r="M10" s="27">
        <f>ROUND('当年度'!M10/'当年度'!$AH10*100,1)</f>
        <v>36.5</v>
      </c>
      <c r="N10" s="27">
        <f>ROUND('当年度'!N10/'当年度'!$AH10*100,1)</f>
        <v>0</v>
      </c>
      <c r="O10" s="27">
        <f>ROUND('当年度'!O10/'当年度'!$AH10*100,1)</f>
        <v>0.3</v>
      </c>
      <c r="P10" s="27">
        <f>ROUND('当年度'!P10/'当年度'!$AH10*100,1)</f>
        <v>0.7</v>
      </c>
      <c r="Q10" s="27">
        <f>ROUND('当年度'!Q10/'当年度'!$AH10*100,1)</f>
        <v>32.4</v>
      </c>
      <c r="R10" s="27">
        <f>ROUND('当年度'!R10/'当年度'!$AH10*100,1)</f>
        <v>0.5</v>
      </c>
      <c r="S10" s="27">
        <f>ROUND('当年度'!S10/'当年度'!$AH10*100,1)</f>
        <v>0</v>
      </c>
      <c r="T10" s="27">
        <f>ROUND('当年度'!T10/'当年度'!$AH10*100,1)</f>
        <v>0</v>
      </c>
      <c r="U10" s="27">
        <f>ROUND('当年度'!U10/'当年度'!$AH10*100,1)</f>
        <v>0</v>
      </c>
      <c r="V10" s="27">
        <f>ROUND('当年度'!V10/'当年度'!$AH10*100,1)</f>
        <v>0</v>
      </c>
      <c r="W10" s="27">
        <f>ROUND('当年度'!W10/'当年度'!$AH10*100,1)</f>
        <v>0</v>
      </c>
      <c r="X10" s="27">
        <f>ROUND('当年度'!X10/'当年度'!$AH10*100,1)</f>
        <v>0</v>
      </c>
      <c r="Y10" s="27">
        <f>ROUND('当年度'!Y10/'当年度'!$AH10*100,1)</f>
        <v>0</v>
      </c>
      <c r="Z10" s="27">
        <f>ROUND('当年度'!Z10/'当年度'!$AH10*100,1)</f>
        <v>0.6</v>
      </c>
      <c r="AA10" s="27">
        <f>ROUND('当年度'!AA10/'当年度'!$AH10*100,1)</f>
        <v>0.1</v>
      </c>
      <c r="AB10" s="27">
        <f>ROUND('当年度'!AB10/'当年度'!$AH10*100,1)</f>
        <v>0</v>
      </c>
      <c r="AC10" s="66">
        <f>ROUND('当年度'!AC10/'当年度'!$AH10*100,1)</f>
        <v>0</v>
      </c>
      <c r="AD10" s="27">
        <f>ROUND('当年度'!AD10/'当年度'!$AH10*100,1)</f>
        <v>0</v>
      </c>
      <c r="AE10" s="27">
        <f>ROUND('当年度'!AE10/'当年度'!$AH10*100,1)</f>
        <v>52.7</v>
      </c>
      <c r="AF10" s="27">
        <f>ROUND('当年度'!AF10/'当年度'!$AH10*100,1)</f>
        <v>1.5</v>
      </c>
      <c r="AG10" s="27">
        <f>ROUND('当年度'!AG10/'当年度'!$AH10*100,1)</f>
        <v>0.6</v>
      </c>
      <c r="AH10" s="27">
        <f>ROUND('当年度'!AH10/'当年度'!$AH10*100,1)</f>
        <v>100</v>
      </c>
      <c r="AJ10">
        <f t="shared" si="0"/>
        <v>99.9</v>
      </c>
    </row>
    <row r="11" spans="2:36" ht="21.75" customHeight="1">
      <c r="B11" s="45" t="s">
        <v>25</v>
      </c>
      <c r="C11" s="27">
        <f>ROUND('当年度'!C11/'当年度'!$AH11*100,1)</f>
        <v>4.2</v>
      </c>
      <c r="D11" s="27">
        <f>ROUND('当年度'!D11/'当年度'!$AH11*100,1)</f>
        <v>2.3</v>
      </c>
      <c r="E11" s="27">
        <f>ROUND('当年度'!E11/'当年度'!$AH11*100,1)</f>
        <v>0.2</v>
      </c>
      <c r="F11" s="27">
        <f>ROUND('当年度'!F11/'当年度'!$AH11*100,1)</f>
        <v>0.3</v>
      </c>
      <c r="G11" s="27">
        <f>ROUND('当年度'!G11/'当年度'!$AH11*100,1)</f>
        <v>28.3</v>
      </c>
      <c r="H11" s="27">
        <f>ROUND('当年度'!H11/'当年度'!$AH11*100,1)</f>
        <v>22.6</v>
      </c>
      <c r="I11" s="27">
        <f>ROUND('当年度'!I11/'当年度'!$AH11*100,1)</f>
        <v>0</v>
      </c>
      <c r="J11" s="27">
        <f>ROUND('当年度'!J11/'当年度'!$AH11*100,1)</f>
        <v>2.5</v>
      </c>
      <c r="K11" s="27">
        <f>ROUND('当年度'!K11/'当年度'!$AH11*100,1)</f>
        <v>3.3</v>
      </c>
      <c r="L11" s="27">
        <f>ROUND('当年度'!L11/'当年度'!$AH11*100,1)</f>
        <v>0</v>
      </c>
      <c r="M11" s="27">
        <f>ROUND('当年度'!M11/'当年度'!$AH11*100,1)</f>
        <v>7.4</v>
      </c>
      <c r="N11" s="27">
        <f>ROUND('当年度'!N11/'当年度'!$AH11*100,1)</f>
        <v>0</v>
      </c>
      <c r="O11" s="27">
        <f>ROUND('当年度'!O11/'当年度'!$AH11*100,1)</f>
        <v>0</v>
      </c>
      <c r="P11" s="27">
        <f>ROUND('当年度'!P11/'当年度'!$AH11*100,1)</f>
        <v>0.2</v>
      </c>
      <c r="Q11" s="27">
        <f>ROUND('当年度'!Q11/'当年度'!$AH11*100,1)</f>
        <v>0</v>
      </c>
      <c r="R11" s="27">
        <f>ROUND('当年度'!R11/'当年度'!$AH11*100,1)</f>
        <v>7.2</v>
      </c>
      <c r="S11" s="27">
        <f>ROUND('当年度'!S11/'当年度'!$AH11*100,1)</f>
        <v>0</v>
      </c>
      <c r="T11" s="27">
        <f>ROUND('当年度'!T11/'当年度'!$AH11*100,1)</f>
        <v>0</v>
      </c>
      <c r="U11" s="27">
        <f>ROUND('当年度'!U11/'当年度'!$AH11*100,1)</f>
        <v>0</v>
      </c>
      <c r="V11" s="27">
        <f>ROUND('当年度'!V11/'当年度'!$AH11*100,1)</f>
        <v>0</v>
      </c>
      <c r="W11" s="27">
        <f>ROUND('当年度'!W11/'当年度'!$AH11*100,1)</f>
        <v>0</v>
      </c>
      <c r="X11" s="27">
        <f>ROUND('当年度'!X11/'当年度'!$AH11*100,1)</f>
        <v>0</v>
      </c>
      <c r="Y11" s="27">
        <f>ROUND('当年度'!Y11/'当年度'!$AH11*100,1)</f>
        <v>0</v>
      </c>
      <c r="Z11" s="27">
        <f>ROUND('当年度'!Z11/'当年度'!$AH11*100,1)</f>
        <v>0</v>
      </c>
      <c r="AA11" s="27">
        <f>ROUND('当年度'!AA11/'当年度'!$AH11*100,1)</f>
        <v>4</v>
      </c>
      <c r="AB11" s="27">
        <f>ROUND('当年度'!AB11/'当年度'!$AH11*100,1)</f>
        <v>0</v>
      </c>
      <c r="AC11" s="66">
        <f>ROUND('当年度'!AC11/'当年度'!$AH11*100,1)</f>
        <v>0</v>
      </c>
      <c r="AD11" s="27">
        <f>ROUND('当年度'!AD11/'当年度'!$AH11*100,1)</f>
        <v>0</v>
      </c>
      <c r="AE11" s="27">
        <f>ROUND('当年度'!AE11/'当年度'!$AH11*100,1)</f>
        <v>55.6</v>
      </c>
      <c r="AF11" s="27">
        <f>ROUND('当年度'!AF11/'当年度'!$AH11*100,1)</f>
        <v>0</v>
      </c>
      <c r="AG11" s="27">
        <f>ROUND('当年度'!AG11/'当年度'!$AH11*100,1)</f>
        <v>0</v>
      </c>
      <c r="AH11" s="27">
        <f>ROUND('当年度'!AH11/'当年度'!$AH11*100,1)</f>
        <v>100</v>
      </c>
      <c r="AJ11">
        <f t="shared" si="0"/>
        <v>100</v>
      </c>
    </row>
    <row r="12" spans="2:36" ht="21.75" customHeight="1">
      <c r="B12" s="45" t="s">
        <v>26</v>
      </c>
      <c r="C12" s="27">
        <f>ROUND('当年度'!C12/'当年度'!$AH12*100,1)</f>
        <v>0.3</v>
      </c>
      <c r="D12" s="27">
        <f>ROUND('当年度'!D12/'当年度'!$AH12*100,1)</f>
        <v>0</v>
      </c>
      <c r="E12" s="27">
        <f>ROUND('当年度'!E12/'当年度'!$AH12*100,1)</f>
        <v>0.5</v>
      </c>
      <c r="F12" s="27">
        <f>ROUND('当年度'!F12/'当年度'!$AH12*100,1)</f>
        <v>0.2</v>
      </c>
      <c r="G12" s="27">
        <f>ROUND('当年度'!G12/'当年度'!$AH12*100,1)</f>
        <v>3</v>
      </c>
      <c r="H12" s="27">
        <f>ROUND('当年度'!H12/'当年度'!$AH12*100,1)</f>
        <v>2.5</v>
      </c>
      <c r="I12" s="27">
        <f>ROUND('当年度'!I12/'当年度'!$AH12*100,1)</f>
        <v>0</v>
      </c>
      <c r="J12" s="27">
        <f>ROUND('当年度'!J12/'当年度'!$AH12*100,1)</f>
        <v>0</v>
      </c>
      <c r="K12" s="27">
        <f>ROUND('当年度'!K12/'当年度'!$AH12*100,1)</f>
        <v>0.4</v>
      </c>
      <c r="L12" s="27">
        <f>ROUND('当年度'!L12/'当年度'!$AH12*100,1)</f>
        <v>0</v>
      </c>
      <c r="M12" s="27">
        <f>ROUND('当年度'!M12/'当年度'!$AH12*100,1)</f>
        <v>45.2</v>
      </c>
      <c r="N12" s="27">
        <f>ROUND('当年度'!N12/'当年度'!$AH12*100,1)</f>
        <v>0</v>
      </c>
      <c r="O12" s="27">
        <f>ROUND('当年度'!O12/'当年度'!$AH12*100,1)</f>
        <v>2.5</v>
      </c>
      <c r="P12" s="27">
        <f>ROUND('当年度'!P12/'当年度'!$AH12*100,1)</f>
        <v>7.4</v>
      </c>
      <c r="Q12" s="27">
        <f>ROUND('当年度'!Q12/'当年度'!$AH12*100,1)</f>
        <v>0</v>
      </c>
      <c r="R12" s="27">
        <f>ROUND('当年度'!R12/'当年度'!$AH12*100,1)</f>
        <v>1.8</v>
      </c>
      <c r="S12" s="27">
        <f>ROUND('当年度'!S12/'当年度'!$AH12*100,1)</f>
        <v>0</v>
      </c>
      <c r="T12" s="27">
        <f>ROUND('当年度'!T12/'当年度'!$AH12*100,1)</f>
        <v>0</v>
      </c>
      <c r="U12" s="27">
        <f>ROUND('当年度'!U12/'当年度'!$AH12*100,1)</f>
        <v>0</v>
      </c>
      <c r="V12" s="27">
        <f>ROUND('当年度'!V12/'当年度'!$AH12*100,1)</f>
        <v>0</v>
      </c>
      <c r="W12" s="27">
        <f>ROUND('当年度'!W12/'当年度'!$AH12*100,1)</f>
        <v>0</v>
      </c>
      <c r="X12" s="27">
        <f>ROUND('当年度'!X12/'当年度'!$AH12*100,1)</f>
        <v>9.6</v>
      </c>
      <c r="Y12" s="27">
        <f>ROUND('当年度'!Y12/'当年度'!$AH12*100,1)</f>
        <v>9.9</v>
      </c>
      <c r="Z12" s="27">
        <f>ROUND('当年度'!Z12/'当年度'!$AH12*100,1)</f>
        <v>0.3</v>
      </c>
      <c r="AA12" s="27">
        <f>ROUND('当年度'!AA12/'当年度'!$AH12*100,1)</f>
        <v>0.1</v>
      </c>
      <c r="AB12" s="27">
        <f>ROUND('当年度'!AB12/'当年度'!$AH12*100,1)</f>
        <v>0.1</v>
      </c>
      <c r="AC12" s="66">
        <f>ROUND('当年度'!AC12/'当年度'!$AH12*100,1)</f>
        <v>7.1</v>
      </c>
      <c r="AD12" s="27">
        <f>ROUND('当年度'!AD12/'当年度'!$AH12*100,1)</f>
        <v>0</v>
      </c>
      <c r="AE12" s="27">
        <f>ROUND('当年度'!AE12/'当年度'!$AH12*100,1)</f>
        <v>20.9</v>
      </c>
      <c r="AF12" s="27">
        <f>ROUND('当年度'!AF12/'当年度'!$AH12*100,1)</f>
        <v>1.9</v>
      </c>
      <c r="AG12" s="27">
        <f>ROUND('当年度'!AG12/'当年度'!$AH12*100,1)</f>
        <v>1.2</v>
      </c>
      <c r="AH12" s="27">
        <f>ROUND('当年度'!AH12/'当年度'!$AH12*100,1)</f>
        <v>100</v>
      </c>
      <c r="AJ12">
        <f t="shared" si="0"/>
        <v>93.2</v>
      </c>
    </row>
    <row r="13" spans="2:36" ht="21.75" customHeight="1">
      <c r="B13" s="45" t="s">
        <v>27</v>
      </c>
      <c r="C13" s="27">
        <f>ROUND('当年度'!C13/'当年度'!$AH13*100,1)</f>
        <v>13.1</v>
      </c>
      <c r="D13" s="27">
        <f>ROUND('当年度'!D13/'当年度'!$AH13*100,1)</f>
        <v>5.8</v>
      </c>
      <c r="E13" s="27">
        <f>ROUND('当年度'!E13/'当年度'!$AH13*100,1)</f>
        <v>0</v>
      </c>
      <c r="F13" s="27">
        <f>ROUND('当年度'!F13/'当年度'!$AH13*100,1)</f>
        <v>0</v>
      </c>
      <c r="G13" s="27">
        <f>ROUND('当年度'!G13/'当年度'!$AH13*100,1)</f>
        <v>0</v>
      </c>
      <c r="H13" s="27">
        <f>ROUND('当年度'!H13/'当年度'!$AH13*100,1)</f>
        <v>0</v>
      </c>
      <c r="I13" s="27">
        <f>ROUND('当年度'!I13/'当年度'!$AH13*100,1)</f>
        <v>0</v>
      </c>
      <c r="J13" s="27">
        <f>ROUND('当年度'!J13/'当年度'!$AH13*100,1)</f>
        <v>0</v>
      </c>
      <c r="K13" s="27">
        <f>ROUND('当年度'!K13/'当年度'!$AH13*100,1)</f>
        <v>0</v>
      </c>
      <c r="L13" s="27">
        <f>ROUND('当年度'!L13/'当年度'!$AH13*100,1)</f>
        <v>0</v>
      </c>
      <c r="M13" s="27">
        <f>ROUND('当年度'!M13/'当年度'!$AH13*100,1)</f>
        <v>0</v>
      </c>
      <c r="N13" s="27">
        <f>ROUND('当年度'!N13/'当年度'!$AH13*100,1)</f>
        <v>0</v>
      </c>
      <c r="O13" s="27">
        <f>ROUND('当年度'!O13/'当年度'!$AH13*100,1)</f>
        <v>0</v>
      </c>
      <c r="P13" s="27">
        <f>ROUND('当年度'!P13/'当年度'!$AH13*100,1)</f>
        <v>0</v>
      </c>
      <c r="Q13" s="27">
        <f>ROUND('当年度'!Q13/'当年度'!$AH13*100,1)</f>
        <v>0</v>
      </c>
      <c r="R13" s="27">
        <f>ROUND('当年度'!R13/'当年度'!$AH13*100,1)</f>
        <v>0</v>
      </c>
      <c r="S13" s="27">
        <f>ROUND('当年度'!S13/'当年度'!$AH13*100,1)</f>
        <v>0</v>
      </c>
      <c r="T13" s="27">
        <f>ROUND('当年度'!T13/'当年度'!$AH13*100,1)</f>
        <v>0</v>
      </c>
      <c r="U13" s="27">
        <f>ROUND('当年度'!U13/'当年度'!$AH13*100,1)</f>
        <v>0</v>
      </c>
      <c r="V13" s="27">
        <f>ROUND('当年度'!V13/'当年度'!$AH13*100,1)</f>
        <v>0</v>
      </c>
      <c r="W13" s="27">
        <f>ROUND('当年度'!W13/'当年度'!$AH13*100,1)</f>
        <v>0</v>
      </c>
      <c r="X13" s="27">
        <f>ROUND('当年度'!X13/'当年度'!$AH13*100,1)</f>
        <v>0</v>
      </c>
      <c r="Y13" s="27">
        <f>ROUND('当年度'!Y13/'当年度'!$AH13*100,1)</f>
        <v>23</v>
      </c>
      <c r="Z13" s="27">
        <f>ROUND('当年度'!Z13/'当年度'!$AH13*100,1)</f>
        <v>0</v>
      </c>
      <c r="AA13" s="27">
        <f>ROUND('当年度'!AA13/'当年度'!$AH13*100,1)</f>
        <v>0</v>
      </c>
      <c r="AB13" s="27">
        <f>ROUND('当年度'!AB13/'当年度'!$AH13*100,1)</f>
        <v>0</v>
      </c>
      <c r="AC13" s="66">
        <f>ROUND('当年度'!AC13/'当年度'!$AH13*100,1)</f>
        <v>0</v>
      </c>
      <c r="AD13" s="27">
        <f>ROUND('当年度'!AD13/'当年度'!$AH13*100,1)</f>
        <v>0</v>
      </c>
      <c r="AE13" s="27">
        <f>ROUND('当年度'!AE13/'当年度'!$AH13*100,1)</f>
        <v>63.9</v>
      </c>
      <c r="AF13" s="27">
        <f>ROUND('当年度'!AF13/'当年度'!$AH13*100,1)</f>
        <v>0</v>
      </c>
      <c r="AG13" s="27">
        <f>ROUND('当年度'!AG13/'当年度'!$AH13*100,1)</f>
        <v>0</v>
      </c>
      <c r="AH13" s="27">
        <f>ROUND('当年度'!AH13/'当年度'!$AH13*100,1)</f>
        <v>100</v>
      </c>
      <c r="AJ13">
        <f t="shared" si="0"/>
        <v>100</v>
      </c>
    </row>
    <row r="14" spans="2:36" ht="21.75" customHeight="1">
      <c r="B14" s="45" t="s">
        <v>28</v>
      </c>
      <c r="C14" s="27">
        <f>ROUND('当年度'!C14/'当年度'!$AH14*100,1)</f>
        <v>0</v>
      </c>
      <c r="D14" s="27">
        <f>ROUND('当年度'!D14/'当年度'!$AH14*100,1)</f>
        <v>0</v>
      </c>
      <c r="E14" s="27">
        <f>ROUND('当年度'!E14/'当年度'!$AH14*100,1)</f>
        <v>0</v>
      </c>
      <c r="F14" s="27">
        <f>ROUND('当年度'!F14/'当年度'!$AH14*100,1)</f>
        <v>0.6</v>
      </c>
      <c r="G14" s="27">
        <f>ROUND('当年度'!G14/'当年度'!$AH14*100,1)</f>
        <v>6.4</v>
      </c>
      <c r="H14" s="27">
        <f>ROUND('当年度'!H14/'当年度'!$AH14*100,1)</f>
        <v>6.4</v>
      </c>
      <c r="I14" s="27">
        <f>ROUND('当年度'!I14/'当年度'!$AH14*100,1)</f>
        <v>0</v>
      </c>
      <c r="J14" s="27">
        <f>ROUND('当年度'!J14/'当年度'!$AH14*100,1)</f>
        <v>0</v>
      </c>
      <c r="K14" s="27">
        <f>ROUND('当年度'!K14/'当年度'!$AH14*100,1)</f>
        <v>0</v>
      </c>
      <c r="L14" s="27">
        <f>ROUND('当年度'!L14/'当年度'!$AH14*100,1)</f>
        <v>0</v>
      </c>
      <c r="M14" s="27">
        <f>ROUND('当年度'!M14/'当年度'!$AH14*100,1)</f>
        <v>29.7</v>
      </c>
      <c r="N14" s="27">
        <f>ROUND('当年度'!N14/'当年度'!$AH14*100,1)</f>
        <v>0</v>
      </c>
      <c r="O14" s="27">
        <f>ROUND('当年度'!O14/'当年度'!$AH14*100,1)</f>
        <v>0</v>
      </c>
      <c r="P14" s="27">
        <f>ROUND('当年度'!P14/'当年度'!$AH14*100,1)</f>
        <v>1</v>
      </c>
      <c r="Q14" s="27">
        <f>ROUND('当年度'!Q14/'当年度'!$AH14*100,1)</f>
        <v>28.7</v>
      </c>
      <c r="R14" s="27">
        <f>ROUND('当年度'!R14/'当年度'!$AH14*100,1)</f>
        <v>0</v>
      </c>
      <c r="S14" s="27">
        <f>ROUND('当年度'!S14/'当年度'!$AH14*100,1)</f>
        <v>0</v>
      </c>
      <c r="T14" s="27">
        <f>ROUND('当年度'!T14/'当年度'!$AH14*100,1)</f>
        <v>0</v>
      </c>
      <c r="U14" s="27">
        <f>ROUND('当年度'!U14/'当年度'!$AH14*100,1)</f>
        <v>0</v>
      </c>
      <c r="V14" s="27">
        <f>ROUND('当年度'!V14/'当年度'!$AH14*100,1)</f>
        <v>0</v>
      </c>
      <c r="W14" s="27">
        <f>ROUND('当年度'!W14/'当年度'!$AH14*100,1)</f>
        <v>0</v>
      </c>
      <c r="X14" s="27">
        <f>ROUND('当年度'!X14/'当年度'!$AH14*100,1)</f>
        <v>0</v>
      </c>
      <c r="Y14" s="27">
        <f>ROUND('当年度'!Y14/'当年度'!$AH14*100,1)</f>
        <v>0</v>
      </c>
      <c r="Z14" s="27">
        <f>ROUND('当年度'!Z14/'当年度'!$AH14*100,1)</f>
        <v>0</v>
      </c>
      <c r="AA14" s="27">
        <f>ROUND('当年度'!AA14/'当年度'!$AH14*100,1)</f>
        <v>0.6</v>
      </c>
      <c r="AB14" s="27">
        <f>ROUND('当年度'!AB14/'当年度'!$AH14*100,1)</f>
        <v>0</v>
      </c>
      <c r="AC14" s="66">
        <f>ROUND('当年度'!AC14/'当年度'!$AH14*100,1)</f>
        <v>0</v>
      </c>
      <c r="AD14" s="27">
        <f>ROUND('当年度'!AD14/'当年度'!$AH14*100,1)</f>
        <v>0</v>
      </c>
      <c r="AE14" s="27">
        <f>ROUND('当年度'!AE14/'当年度'!$AH14*100,1)</f>
        <v>62.7</v>
      </c>
      <c r="AF14" s="27">
        <f>ROUND('当年度'!AF14/'当年度'!$AH14*100,1)</f>
        <v>0</v>
      </c>
      <c r="AG14" s="27">
        <f>ROUND('当年度'!AG14/'当年度'!$AH14*100,1)</f>
        <v>0</v>
      </c>
      <c r="AH14" s="27">
        <f>ROUND('当年度'!AH14/'当年度'!$AH14*100,1)</f>
        <v>100</v>
      </c>
      <c r="AJ14">
        <f t="shared" si="0"/>
        <v>100</v>
      </c>
    </row>
    <row r="15" spans="2:36" ht="21.75" customHeight="1">
      <c r="B15" s="45" t="s">
        <v>29</v>
      </c>
      <c r="C15" s="27">
        <f>ROUND('当年度'!C15/'当年度'!$AH15*100,1)</f>
        <v>16.5</v>
      </c>
      <c r="D15" s="27">
        <f>ROUND('当年度'!D15/'当年度'!$AH15*100,1)</f>
        <v>10.4</v>
      </c>
      <c r="E15" s="27">
        <f>ROUND('当年度'!E15/'当年度'!$AH15*100,1)</f>
        <v>0</v>
      </c>
      <c r="F15" s="27">
        <f>ROUND('当年度'!F15/'当年度'!$AH15*100,1)</f>
        <v>1.3</v>
      </c>
      <c r="G15" s="27">
        <f>ROUND('当年度'!G15/'当年度'!$AH15*100,1)</f>
        <v>27.5</v>
      </c>
      <c r="H15" s="27">
        <f>ROUND('当年度'!H15/'当年度'!$AH15*100,1)</f>
        <v>14.5</v>
      </c>
      <c r="I15" s="27">
        <f>ROUND('当年度'!I15/'当年度'!$AH15*100,1)</f>
        <v>0</v>
      </c>
      <c r="J15" s="27">
        <f>ROUND('当年度'!J15/'当年度'!$AH15*100,1)</f>
        <v>0</v>
      </c>
      <c r="K15" s="27">
        <f>ROUND('当年度'!K15/'当年度'!$AH15*100,1)</f>
        <v>13</v>
      </c>
      <c r="L15" s="27">
        <f>ROUND('当年度'!L15/'当年度'!$AH15*100,1)</f>
        <v>0</v>
      </c>
      <c r="M15" s="27">
        <f>ROUND('当年度'!M15/'当年度'!$AH15*100,1)</f>
        <v>16.2</v>
      </c>
      <c r="N15" s="27">
        <f>ROUND('当年度'!N15/'当年度'!$AH15*100,1)</f>
        <v>0</v>
      </c>
      <c r="O15" s="27">
        <f>ROUND('当年度'!O15/'当年度'!$AH15*100,1)</f>
        <v>0</v>
      </c>
      <c r="P15" s="27">
        <f>ROUND('当年度'!P15/'当年度'!$AH15*100,1)</f>
        <v>15.1</v>
      </c>
      <c r="Q15" s="27">
        <f>ROUND('当年度'!Q15/'当年度'!$AH15*100,1)</f>
        <v>0</v>
      </c>
      <c r="R15" s="27">
        <f>ROUND('当年度'!R15/'当年度'!$AH15*100,1)</f>
        <v>1.1</v>
      </c>
      <c r="S15" s="27">
        <f>ROUND('当年度'!S15/'当年度'!$AH15*100,1)</f>
        <v>0</v>
      </c>
      <c r="T15" s="27">
        <f>ROUND('当年度'!T15/'当年度'!$AH15*100,1)</f>
        <v>0</v>
      </c>
      <c r="U15" s="27">
        <f>ROUND('当年度'!U15/'当年度'!$AH15*100,1)</f>
        <v>3.7</v>
      </c>
      <c r="V15" s="27">
        <f>ROUND('当年度'!V15/'当年度'!$AH15*100,1)</f>
        <v>0</v>
      </c>
      <c r="W15" s="27">
        <f>ROUND('当年度'!W15/'当年度'!$AH15*100,1)</f>
        <v>0</v>
      </c>
      <c r="X15" s="27">
        <f>ROUND('当年度'!X15/'当年度'!$AH15*100,1)</f>
        <v>0</v>
      </c>
      <c r="Y15" s="27">
        <f>ROUND('当年度'!Y15/'当年度'!$AH15*100,1)</f>
        <v>0</v>
      </c>
      <c r="Z15" s="27">
        <f>ROUND('当年度'!Z15/'当年度'!$AH15*100,1)</f>
        <v>0</v>
      </c>
      <c r="AA15" s="27">
        <f>ROUND('当年度'!AA15/'当年度'!$AH15*100,1)</f>
        <v>0.1</v>
      </c>
      <c r="AB15" s="27">
        <f>ROUND('当年度'!AB15/'当年度'!$AH15*100,1)</f>
        <v>0</v>
      </c>
      <c r="AC15" s="66">
        <f>ROUND('当年度'!AC15/'当年度'!$AH15*100,1)</f>
        <v>0</v>
      </c>
      <c r="AD15" s="27">
        <f>ROUND('当年度'!AD15/'当年度'!$AH15*100,1)</f>
        <v>0</v>
      </c>
      <c r="AE15" s="27">
        <f>ROUND('当年度'!AE15/'当年度'!$AH15*100,1)</f>
        <v>34.7</v>
      </c>
      <c r="AF15" s="27">
        <f>ROUND('当年度'!AF15/'当年度'!$AH15*100,1)</f>
        <v>0</v>
      </c>
      <c r="AG15" s="27">
        <f>ROUND('当年度'!AG15/'当年度'!$AH15*100,1)</f>
        <v>0</v>
      </c>
      <c r="AH15" s="27">
        <f>ROUND('当年度'!AH15/'当年度'!$AH15*100,1)</f>
        <v>100</v>
      </c>
      <c r="AJ15">
        <f t="shared" si="0"/>
        <v>100</v>
      </c>
    </row>
    <row r="16" spans="2:36" ht="21.75" customHeight="1">
      <c r="B16" s="45" t="s">
        <v>30</v>
      </c>
      <c r="C16" s="27">
        <f>ROUND('当年度'!C16/'当年度'!$AH16*100,1)</f>
        <v>0.3</v>
      </c>
      <c r="D16" s="27">
        <f>ROUND('当年度'!D16/'当年度'!$AH16*100,1)</f>
        <v>0.2</v>
      </c>
      <c r="E16" s="27">
        <f>ROUND('当年度'!E16/'当年度'!$AH16*100,1)</f>
        <v>0</v>
      </c>
      <c r="F16" s="27">
        <f>ROUND('当年度'!F16/'当年度'!$AH16*100,1)</f>
        <v>2.7</v>
      </c>
      <c r="G16" s="27">
        <f>ROUND('当年度'!G16/'当年度'!$AH16*100,1)</f>
        <v>0</v>
      </c>
      <c r="H16" s="27">
        <f>ROUND('当年度'!H16/'当年度'!$AH16*100,1)</f>
        <v>0</v>
      </c>
      <c r="I16" s="27">
        <f>ROUND('当年度'!I16/'当年度'!$AH16*100,1)</f>
        <v>0</v>
      </c>
      <c r="J16" s="27">
        <f>ROUND('当年度'!J16/'当年度'!$AH16*100,1)</f>
        <v>0</v>
      </c>
      <c r="K16" s="27">
        <f>ROUND('当年度'!K16/'当年度'!$AH16*100,1)</f>
        <v>0</v>
      </c>
      <c r="L16" s="27">
        <f>ROUND('当年度'!L16/'当年度'!$AH16*100,1)</f>
        <v>0</v>
      </c>
      <c r="M16" s="27">
        <f>ROUND('当年度'!M16/'当年度'!$AH16*100,1)</f>
        <v>34.7</v>
      </c>
      <c r="N16" s="27">
        <f>ROUND('当年度'!N16/'当年度'!$AH16*100,1)</f>
        <v>0</v>
      </c>
      <c r="O16" s="27">
        <f>ROUND('当年度'!O16/'当年度'!$AH16*100,1)</f>
        <v>0</v>
      </c>
      <c r="P16" s="27">
        <f>ROUND('当年度'!P16/'当年度'!$AH16*100,1)</f>
        <v>0</v>
      </c>
      <c r="Q16" s="27">
        <f>ROUND('当年度'!Q16/'当年度'!$AH16*100,1)</f>
        <v>34.7</v>
      </c>
      <c r="R16" s="27">
        <f>ROUND('当年度'!R16/'当年度'!$AH16*100,1)</f>
        <v>0</v>
      </c>
      <c r="S16" s="27">
        <f>ROUND('当年度'!S16/'当年度'!$AH16*100,1)</f>
        <v>0</v>
      </c>
      <c r="T16" s="27">
        <f>ROUND('当年度'!T16/'当年度'!$AH16*100,1)</f>
        <v>0</v>
      </c>
      <c r="U16" s="27">
        <f>ROUND('当年度'!U16/'当年度'!$AH16*100,1)</f>
        <v>0</v>
      </c>
      <c r="V16" s="27">
        <f>ROUND('当年度'!V16/'当年度'!$AH16*100,1)</f>
        <v>33.9</v>
      </c>
      <c r="W16" s="27">
        <f>ROUND('当年度'!W16/'当年度'!$AH16*100,1)</f>
        <v>0</v>
      </c>
      <c r="X16" s="27">
        <f>ROUND('当年度'!X16/'当年度'!$AH16*100,1)</f>
        <v>0</v>
      </c>
      <c r="Y16" s="27">
        <f>ROUND('当年度'!Y16/'当年度'!$AH16*100,1)</f>
        <v>0</v>
      </c>
      <c r="Z16" s="27">
        <f>ROUND('当年度'!Z16/'当年度'!$AH16*100,1)</f>
        <v>0.5</v>
      </c>
      <c r="AA16" s="27">
        <f>ROUND('当年度'!AA16/'当年度'!$AH16*100,1)</f>
        <v>0</v>
      </c>
      <c r="AB16" s="27">
        <f>ROUND('当年度'!AB16/'当年度'!$AH16*100,1)</f>
        <v>0</v>
      </c>
      <c r="AC16" s="65">
        <f>ROUND('当年度'!AC16/'当年度'!$AH16*100,1)</f>
        <v>0</v>
      </c>
      <c r="AD16" s="27">
        <f>ROUND('当年度'!AD16/'当年度'!$AH16*100,1)</f>
        <v>0</v>
      </c>
      <c r="AE16" s="27">
        <f>ROUND('当年度'!AE16/'当年度'!$AH16*100,1)</f>
        <v>26.8</v>
      </c>
      <c r="AF16" s="27">
        <f>ROUND('当年度'!AF16/'当年度'!$AH16*100,1)</f>
        <v>0</v>
      </c>
      <c r="AG16" s="27">
        <f>ROUND('当年度'!AG16/'当年度'!$AH16*100,1)</f>
        <v>1.1</v>
      </c>
      <c r="AH16" s="27">
        <f>ROUND('当年度'!AH16/'当年度'!$AH16*100,1)</f>
        <v>100</v>
      </c>
      <c r="AJ16">
        <f t="shared" si="0"/>
        <v>99.99999999999999</v>
      </c>
    </row>
    <row r="17" spans="2:36" ht="21.75" customHeight="1">
      <c r="B17" s="46" t="s">
        <v>75</v>
      </c>
      <c r="C17" s="27">
        <f>ROUND('当年度'!C17/'当年度'!$AH17*100,1)</f>
        <v>0</v>
      </c>
      <c r="D17" s="27">
        <f>ROUND('当年度'!D17/'当年度'!$AH17*100,1)</f>
        <v>0</v>
      </c>
      <c r="E17" s="27">
        <f>ROUND('当年度'!E17/'当年度'!$AH17*100,1)</f>
        <v>0</v>
      </c>
      <c r="F17" s="27">
        <f>ROUND('当年度'!F17/'当年度'!$AH17*100,1)</f>
        <v>2.6</v>
      </c>
      <c r="G17" s="27">
        <f>ROUND('当年度'!G17/'当年度'!$AH17*100,1)</f>
        <v>0</v>
      </c>
      <c r="H17" s="27">
        <f>ROUND('当年度'!H17/'当年度'!$AH17*100,1)</f>
        <v>0</v>
      </c>
      <c r="I17" s="27">
        <f>ROUND('当年度'!I17/'当年度'!$AH17*100,1)</f>
        <v>0</v>
      </c>
      <c r="J17" s="27">
        <f>ROUND('当年度'!J17/'当年度'!$AH17*100,1)</f>
        <v>0</v>
      </c>
      <c r="K17" s="27">
        <f>ROUND('当年度'!K17/'当年度'!$AH17*100,1)</f>
        <v>0</v>
      </c>
      <c r="L17" s="27">
        <f>ROUND('当年度'!L17/'当年度'!$AH17*100,1)</f>
        <v>0</v>
      </c>
      <c r="M17" s="27">
        <f>ROUND('当年度'!M17/'当年度'!$AH17*100,1)</f>
        <v>25.3</v>
      </c>
      <c r="N17" s="27">
        <f>ROUND('当年度'!N17/'当年度'!$AH17*100,1)</f>
        <v>0</v>
      </c>
      <c r="O17" s="27">
        <f>ROUND('当年度'!O17/'当年度'!$AH17*100,1)</f>
        <v>0</v>
      </c>
      <c r="P17" s="27">
        <f>ROUND('当年度'!P17/'当年度'!$AH17*100,1)</f>
        <v>0</v>
      </c>
      <c r="Q17" s="27">
        <f>ROUND('当年度'!Q17/'当年度'!$AH17*100,1)</f>
        <v>25.3</v>
      </c>
      <c r="R17" s="27">
        <f>ROUND('当年度'!R17/'当年度'!$AH17*100,1)</f>
        <v>0</v>
      </c>
      <c r="S17" s="27">
        <f>ROUND('当年度'!S17/'当年度'!$AH17*100,1)</f>
        <v>0</v>
      </c>
      <c r="T17" s="27">
        <f>ROUND('当年度'!T17/'当年度'!$AH17*100,1)</f>
        <v>0</v>
      </c>
      <c r="U17" s="27">
        <f>ROUND('当年度'!U17/'当年度'!$AH17*100,1)</f>
        <v>0</v>
      </c>
      <c r="V17" s="27">
        <f>ROUND('当年度'!V17/'当年度'!$AH17*100,1)</f>
        <v>0</v>
      </c>
      <c r="W17" s="27">
        <f>ROUND('当年度'!W17/'当年度'!$AH17*100,1)</f>
        <v>0</v>
      </c>
      <c r="X17" s="27">
        <f>ROUND('当年度'!X17/'当年度'!$AH17*100,1)</f>
        <v>0</v>
      </c>
      <c r="Y17" s="27">
        <f>ROUND('当年度'!Y17/'当年度'!$AH17*100,1)</f>
        <v>0</v>
      </c>
      <c r="Z17" s="27">
        <f>ROUND('当年度'!Z17/'当年度'!$AH17*100,1)</f>
        <v>0</v>
      </c>
      <c r="AA17" s="27">
        <f>ROUND('当年度'!AA17/'当年度'!$AH17*100,1)</f>
        <v>0</v>
      </c>
      <c r="AB17" s="27">
        <f>ROUND('当年度'!AB17/'当年度'!$AH17*100,1)</f>
        <v>0</v>
      </c>
      <c r="AC17" s="66">
        <f>ROUND('当年度'!AC17/'当年度'!$AH17*100,1)</f>
        <v>0</v>
      </c>
      <c r="AD17" s="27">
        <f>ROUND('当年度'!AD17/'当年度'!$AH17*100,1)</f>
        <v>0</v>
      </c>
      <c r="AE17" s="27">
        <f>ROUND('当年度'!AE17/'当年度'!$AH17*100,1)</f>
        <v>72.1</v>
      </c>
      <c r="AF17" s="27">
        <f>ROUND('当年度'!AF17/'当年度'!$AH17*100,1)</f>
        <v>0</v>
      </c>
      <c r="AG17" s="27">
        <f>ROUND('当年度'!AG17/'当年度'!$AH17*100,1)</f>
        <v>0</v>
      </c>
      <c r="AH17" s="27">
        <f>ROUND('当年度'!AH17/'当年度'!$AH17*100,1)</f>
        <v>100</v>
      </c>
      <c r="AJ17">
        <f t="shared" si="0"/>
        <v>100</v>
      </c>
    </row>
    <row r="18" spans="2:36" ht="21.75" customHeight="1">
      <c r="B18" s="46" t="s">
        <v>76</v>
      </c>
      <c r="C18" s="27">
        <f>ROUND('当年度'!C18/'当年度'!$AH18*100,1)</f>
        <v>1.2</v>
      </c>
      <c r="D18" s="27">
        <f>ROUND('当年度'!D18/'当年度'!$AH18*100,1)</f>
        <v>0.8</v>
      </c>
      <c r="E18" s="27">
        <f>ROUND('当年度'!E18/'当年度'!$AH18*100,1)</f>
        <v>0</v>
      </c>
      <c r="F18" s="27">
        <f>ROUND('当年度'!F18/'当年度'!$AH18*100,1)</f>
        <v>0</v>
      </c>
      <c r="G18" s="27">
        <f>ROUND('当年度'!G18/'当年度'!$AH18*100,1)</f>
        <v>0</v>
      </c>
      <c r="H18" s="27">
        <f>ROUND('当年度'!H18/'当年度'!$AH18*100,1)</f>
        <v>0</v>
      </c>
      <c r="I18" s="27">
        <f>ROUND('当年度'!I18/'当年度'!$AH18*100,1)</f>
        <v>0</v>
      </c>
      <c r="J18" s="27">
        <f>ROUND('当年度'!J18/'当年度'!$AH18*100,1)</f>
        <v>0</v>
      </c>
      <c r="K18" s="27">
        <f>ROUND('当年度'!K18/'当年度'!$AH18*100,1)</f>
        <v>0</v>
      </c>
      <c r="L18" s="27">
        <f>ROUND('当年度'!L18/'当年度'!$AH18*100,1)</f>
        <v>0</v>
      </c>
      <c r="M18" s="27">
        <f>ROUND('当年度'!M18/'当年度'!$AH18*100,1)</f>
        <v>60.2</v>
      </c>
      <c r="N18" s="27">
        <f>ROUND('当年度'!N18/'当年度'!$AH18*100,1)</f>
        <v>0</v>
      </c>
      <c r="O18" s="27">
        <f>ROUND('当年度'!O18/'当年度'!$AH18*100,1)</f>
        <v>0</v>
      </c>
      <c r="P18" s="27">
        <f>ROUND('当年度'!P18/'当年度'!$AH18*100,1)</f>
        <v>0</v>
      </c>
      <c r="Q18" s="27">
        <f>ROUND('当年度'!Q18/'当年度'!$AH18*100,1)</f>
        <v>60.2</v>
      </c>
      <c r="R18" s="27">
        <f>ROUND('当年度'!R18/'当年度'!$AH18*100,1)</f>
        <v>0</v>
      </c>
      <c r="S18" s="27">
        <f>ROUND('当年度'!S18/'当年度'!$AH18*100,1)</f>
        <v>0</v>
      </c>
      <c r="T18" s="27">
        <f>ROUND('当年度'!T18/'当年度'!$AH18*100,1)</f>
        <v>0</v>
      </c>
      <c r="U18" s="27">
        <f>ROUND('当年度'!U18/'当年度'!$AH18*100,1)</f>
        <v>0</v>
      </c>
      <c r="V18" s="27">
        <f>ROUND('当年度'!V18/'当年度'!$AH18*100,1)</f>
        <v>0</v>
      </c>
      <c r="W18" s="27">
        <f>ROUND('当年度'!W18/'当年度'!$AH18*100,1)</f>
        <v>0</v>
      </c>
      <c r="X18" s="27">
        <f>ROUND('当年度'!X18/'当年度'!$AH18*100,1)</f>
        <v>0</v>
      </c>
      <c r="Y18" s="27">
        <f>ROUND('当年度'!Y18/'当年度'!$AH18*100,1)</f>
        <v>0</v>
      </c>
      <c r="Z18" s="27">
        <f>ROUND('当年度'!Z18/'当年度'!$AH18*100,1)</f>
        <v>0</v>
      </c>
      <c r="AA18" s="27">
        <f>ROUND('当年度'!AA18/'当年度'!$AH18*100,1)</f>
        <v>0</v>
      </c>
      <c r="AB18" s="27">
        <f>ROUND('当年度'!AB18/'当年度'!$AH18*100,1)</f>
        <v>0</v>
      </c>
      <c r="AC18" s="66">
        <f>ROUND('当年度'!AC18/'当年度'!$AH18*100,1)</f>
        <v>0</v>
      </c>
      <c r="AD18" s="27">
        <f>ROUND('当年度'!AD18/'当年度'!$AH18*100,1)</f>
        <v>0</v>
      </c>
      <c r="AE18" s="27">
        <f>ROUND('当年度'!AE18/'当年度'!$AH18*100,1)</f>
        <v>37.9</v>
      </c>
      <c r="AF18" s="27">
        <f>ROUND('当年度'!AF18/'当年度'!$AH18*100,1)</f>
        <v>0.7</v>
      </c>
      <c r="AG18" s="27">
        <f>ROUND('当年度'!AG18/'当年度'!$AH18*100,1)</f>
        <v>0</v>
      </c>
      <c r="AH18" s="27">
        <f>ROUND('当年度'!AH18/'当年度'!$AH18*100,1)</f>
        <v>100</v>
      </c>
      <c r="AJ18">
        <f t="shared" si="0"/>
        <v>100.00000000000001</v>
      </c>
    </row>
    <row r="19" spans="2:36" ht="21.75" customHeight="1">
      <c r="B19" s="47" t="s">
        <v>77</v>
      </c>
      <c r="C19" s="32">
        <f>ROUND('当年度'!C19/'当年度'!$AH19*100,1)</f>
        <v>1.9</v>
      </c>
      <c r="D19" s="32">
        <f>ROUND('当年度'!D19/'当年度'!$AH19*100,1)</f>
        <v>1.2</v>
      </c>
      <c r="E19" s="32">
        <f>ROUND('当年度'!E19/'当年度'!$AH19*100,1)</f>
        <v>0</v>
      </c>
      <c r="F19" s="32">
        <f>ROUND('当年度'!F19/'当年度'!$AH19*100,1)</f>
        <v>0.5</v>
      </c>
      <c r="G19" s="32">
        <f>ROUND('当年度'!G19/'当年度'!$AH19*100,1)</f>
        <v>2.9</v>
      </c>
      <c r="H19" s="32">
        <f>ROUND('当年度'!H19/'当年度'!$AH19*100,1)</f>
        <v>2</v>
      </c>
      <c r="I19" s="32">
        <f>ROUND('当年度'!I19/'当年度'!$AH19*100,1)</f>
        <v>0</v>
      </c>
      <c r="J19" s="32">
        <f>ROUND('当年度'!J19/'当年度'!$AH19*100,1)</f>
        <v>0.7</v>
      </c>
      <c r="K19" s="32">
        <f>ROUND('当年度'!K19/'当年度'!$AH19*100,1)</f>
        <v>0.2</v>
      </c>
      <c r="L19" s="32">
        <f>ROUND('当年度'!L19/'当年度'!$AH19*100,1)</f>
        <v>0</v>
      </c>
      <c r="M19" s="32">
        <f>ROUND('当年度'!M19/'当年度'!$AH19*100,1)</f>
        <v>50.7</v>
      </c>
      <c r="N19" s="32">
        <f>ROUND('当年度'!N19/'当年度'!$AH19*100,1)</f>
        <v>0</v>
      </c>
      <c r="O19" s="32">
        <f>ROUND('当年度'!O19/'当年度'!$AH19*100,1)</f>
        <v>0</v>
      </c>
      <c r="P19" s="32">
        <f>ROUND('当年度'!P19/'当年度'!$AH19*100,1)</f>
        <v>0.1</v>
      </c>
      <c r="Q19" s="32">
        <f>ROUND('当年度'!Q19/'当年度'!$AH19*100,1)</f>
        <v>47.2</v>
      </c>
      <c r="R19" s="32">
        <f>ROUND('当年度'!R19/'当年度'!$AH19*100,1)</f>
        <v>2.6</v>
      </c>
      <c r="S19" s="32">
        <f>ROUND('当年度'!S19/'当年度'!$AH19*100,1)</f>
        <v>0.4</v>
      </c>
      <c r="T19" s="32">
        <f>ROUND('当年度'!T19/'当年度'!$AH19*100,1)</f>
        <v>0</v>
      </c>
      <c r="U19" s="32">
        <f>ROUND('当年度'!U19/'当年度'!$AH19*100,1)</f>
        <v>2.7</v>
      </c>
      <c r="V19" s="32">
        <f>ROUND('当年度'!V19/'当年度'!$AH19*100,1)</f>
        <v>0</v>
      </c>
      <c r="W19" s="32">
        <f>ROUND('当年度'!W19/'当年度'!$AH19*100,1)</f>
        <v>0</v>
      </c>
      <c r="X19" s="32">
        <f>ROUND('当年度'!X19/'当年度'!$AH19*100,1)</f>
        <v>0</v>
      </c>
      <c r="Y19" s="32">
        <f>ROUND('当年度'!Y19/'当年度'!$AH19*100,1)</f>
        <v>0</v>
      </c>
      <c r="Z19" s="32">
        <f>ROUND('当年度'!Z19/'当年度'!$AH19*100,1)</f>
        <v>0</v>
      </c>
      <c r="AA19" s="32">
        <f>ROUND('当年度'!AA19/'当年度'!$AH19*100,1)</f>
        <v>0</v>
      </c>
      <c r="AB19" s="32">
        <f>ROUND('当年度'!AB19/'当年度'!$AH19*100,1)</f>
        <v>0</v>
      </c>
      <c r="AC19" s="67">
        <f>ROUND('当年度'!AC19/'当年度'!$AH19*100,1)</f>
        <v>0</v>
      </c>
      <c r="AD19" s="32">
        <f>ROUND('当年度'!AD19/'当年度'!$AH19*100,1)</f>
        <v>0</v>
      </c>
      <c r="AE19" s="32">
        <f>ROUND('当年度'!AE19/'当年度'!$AH19*100,1)</f>
        <v>39.5</v>
      </c>
      <c r="AF19" s="32">
        <f>ROUND('当年度'!AF19/'当年度'!$AH19*100,1)</f>
        <v>0.6</v>
      </c>
      <c r="AG19" s="32">
        <f>ROUND('当年度'!AG19/'当年度'!$AH19*100,1)</f>
        <v>1.3</v>
      </c>
      <c r="AH19" s="32">
        <f>ROUND('当年度'!AH19/'当年度'!$AH19*100,1)</f>
        <v>100</v>
      </c>
      <c r="AJ19">
        <f t="shared" si="0"/>
        <v>100.1</v>
      </c>
    </row>
    <row r="20" spans="2:36" ht="21.75" customHeight="1">
      <c r="B20" s="45" t="s">
        <v>31</v>
      </c>
      <c r="C20" s="27">
        <f>ROUND('当年度'!C20/'当年度'!$AH20*100,1)</f>
        <v>5.6</v>
      </c>
      <c r="D20" s="27">
        <f>ROUND('当年度'!D20/'当年度'!$AH20*100,1)</f>
        <v>0</v>
      </c>
      <c r="E20" s="27">
        <f>ROUND('当年度'!E20/'当年度'!$AH20*100,1)</f>
        <v>0</v>
      </c>
      <c r="F20" s="27">
        <f>ROUND('当年度'!F20/'当年度'!$AH20*100,1)</f>
        <v>0</v>
      </c>
      <c r="G20" s="27">
        <f>ROUND('当年度'!G20/'当年度'!$AH20*100,1)</f>
        <v>0</v>
      </c>
      <c r="H20" s="27">
        <f>ROUND('当年度'!H20/'当年度'!$AH20*100,1)</f>
        <v>0</v>
      </c>
      <c r="I20" s="27">
        <f>ROUND('当年度'!I20/'当年度'!$AH20*100,1)</f>
        <v>0</v>
      </c>
      <c r="J20" s="27">
        <f>ROUND('当年度'!J20/'当年度'!$AH20*100,1)</f>
        <v>0</v>
      </c>
      <c r="K20" s="27">
        <f>ROUND('当年度'!K20/'当年度'!$AH20*100,1)</f>
        <v>0</v>
      </c>
      <c r="L20" s="27">
        <f>ROUND('当年度'!L20/'当年度'!$AH20*100,1)</f>
        <v>0</v>
      </c>
      <c r="M20" s="27">
        <f>ROUND('当年度'!M20/'当年度'!$AH20*100,1)</f>
        <v>0</v>
      </c>
      <c r="N20" s="27">
        <f>ROUND('当年度'!N20/'当年度'!$AH20*100,1)</f>
        <v>0</v>
      </c>
      <c r="O20" s="27">
        <f>ROUND('当年度'!O20/'当年度'!$AH20*100,1)</f>
        <v>0</v>
      </c>
      <c r="P20" s="27">
        <f>ROUND('当年度'!P20/'当年度'!$AH20*100,1)</f>
        <v>0</v>
      </c>
      <c r="Q20" s="27">
        <f>ROUND('当年度'!Q20/'当年度'!$AH20*100,1)</f>
        <v>0</v>
      </c>
      <c r="R20" s="27">
        <f>ROUND('当年度'!R20/'当年度'!$AH20*100,1)</f>
        <v>0</v>
      </c>
      <c r="S20" s="27">
        <f>ROUND('当年度'!S20/'当年度'!$AH20*100,1)</f>
        <v>0</v>
      </c>
      <c r="T20" s="27">
        <f>ROUND('当年度'!T20/'当年度'!$AH20*100,1)</f>
        <v>0</v>
      </c>
      <c r="U20" s="27">
        <f>ROUND('当年度'!U20/'当年度'!$AH20*100,1)</f>
        <v>0</v>
      </c>
      <c r="V20" s="27">
        <f>ROUND('当年度'!V20/'当年度'!$AH20*100,1)</f>
        <v>0</v>
      </c>
      <c r="W20" s="27">
        <f>ROUND('当年度'!W20/'当年度'!$AH20*100,1)</f>
        <v>0</v>
      </c>
      <c r="X20" s="27">
        <f>ROUND('当年度'!X20/'当年度'!$AH20*100,1)</f>
        <v>0</v>
      </c>
      <c r="Y20" s="27">
        <f>ROUND('当年度'!Y20/'当年度'!$AH20*100,1)</f>
        <v>0</v>
      </c>
      <c r="Z20" s="27">
        <f>ROUND('当年度'!Z20/'当年度'!$AH20*100,1)</f>
        <v>0</v>
      </c>
      <c r="AA20" s="27">
        <f>ROUND('当年度'!AA20/'当年度'!$AH20*100,1)</f>
        <v>0</v>
      </c>
      <c r="AB20" s="27">
        <f>ROUND('当年度'!AB20/'当年度'!$AH20*100,1)</f>
        <v>0</v>
      </c>
      <c r="AC20" s="66">
        <f>ROUND('当年度'!AC20/'当年度'!$AH20*100,1)</f>
        <v>0</v>
      </c>
      <c r="AD20" s="27">
        <f>ROUND('当年度'!AD20/'当年度'!$AH20*100,1)</f>
        <v>0</v>
      </c>
      <c r="AE20" s="27">
        <f>ROUND('当年度'!AE20/'当年度'!$AH20*100,1)</f>
        <v>94.4</v>
      </c>
      <c r="AF20" s="27">
        <f>ROUND('当年度'!AF20/'当年度'!$AH20*100,1)</f>
        <v>0</v>
      </c>
      <c r="AG20" s="27">
        <f>ROUND('当年度'!AG20/'当年度'!$AH20*100,1)</f>
        <v>0</v>
      </c>
      <c r="AH20" s="27">
        <f>ROUND('当年度'!AH20/'当年度'!$AH20*100,1)</f>
        <v>100</v>
      </c>
      <c r="AJ20">
        <f t="shared" si="0"/>
        <v>100</v>
      </c>
    </row>
    <row r="21" spans="2:36" ht="21.75" customHeight="1">
      <c r="B21" s="45" t="s">
        <v>32</v>
      </c>
      <c r="C21" s="27">
        <f>ROUND('当年度'!C21/'当年度'!$AH21*100,1)</f>
        <v>0</v>
      </c>
      <c r="D21" s="27">
        <f>ROUND('当年度'!D21/'当年度'!$AH21*100,1)</f>
        <v>0</v>
      </c>
      <c r="E21" s="27">
        <f>ROUND('当年度'!E21/'当年度'!$AH21*100,1)</f>
        <v>0</v>
      </c>
      <c r="F21" s="27">
        <f>ROUND('当年度'!F21/'当年度'!$AH21*100,1)</f>
        <v>0</v>
      </c>
      <c r="G21" s="27">
        <f>ROUND('当年度'!G21/'当年度'!$AH21*100,1)</f>
        <v>8.9</v>
      </c>
      <c r="H21" s="27">
        <f>ROUND('当年度'!H21/'当年度'!$AH21*100,1)</f>
        <v>0</v>
      </c>
      <c r="I21" s="27">
        <f>ROUND('当年度'!I21/'当年度'!$AH21*100,1)</f>
        <v>0</v>
      </c>
      <c r="J21" s="27">
        <f>ROUND('当年度'!J21/'当年度'!$AH21*100,1)</f>
        <v>0</v>
      </c>
      <c r="K21" s="27">
        <f>ROUND('当年度'!K21/'当年度'!$AH21*100,1)</f>
        <v>8.9</v>
      </c>
      <c r="L21" s="27">
        <f>ROUND('当年度'!L21/'当年度'!$AH21*100,1)</f>
        <v>0</v>
      </c>
      <c r="M21" s="27">
        <f>ROUND('当年度'!M21/'当年度'!$AH21*100,1)</f>
        <v>7.3</v>
      </c>
      <c r="N21" s="27">
        <f>ROUND('当年度'!N21/'当年度'!$AH21*100,1)</f>
        <v>0</v>
      </c>
      <c r="O21" s="27">
        <f>ROUND('当年度'!O21/'当年度'!$AH21*100,1)</f>
        <v>0</v>
      </c>
      <c r="P21" s="27">
        <f>ROUND('当年度'!P21/'当年度'!$AH21*100,1)</f>
        <v>0</v>
      </c>
      <c r="Q21" s="27">
        <f>ROUND('当年度'!Q21/'当年度'!$AH21*100,1)</f>
        <v>0</v>
      </c>
      <c r="R21" s="27">
        <f>ROUND('当年度'!R21/'当年度'!$AH21*100,1)</f>
        <v>7.3</v>
      </c>
      <c r="S21" s="27">
        <f>ROUND('当年度'!S21/'当年度'!$AH21*100,1)</f>
        <v>0</v>
      </c>
      <c r="T21" s="27">
        <f>ROUND('当年度'!T21/'当年度'!$AH21*100,1)</f>
        <v>0</v>
      </c>
      <c r="U21" s="27">
        <f>ROUND('当年度'!U21/'当年度'!$AH21*100,1)</f>
        <v>0</v>
      </c>
      <c r="V21" s="27">
        <f>ROUND('当年度'!V21/'当年度'!$AH21*100,1)</f>
        <v>0</v>
      </c>
      <c r="W21" s="27">
        <f>ROUND('当年度'!W21/'当年度'!$AH21*100,1)</f>
        <v>0</v>
      </c>
      <c r="X21" s="27">
        <f>ROUND('当年度'!X21/'当年度'!$AH21*100,1)</f>
        <v>0</v>
      </c>
      <c r="Y21" s="27">
        <f>ROUND('当年度'!Y21/'当年度'!$AH21*100,1)</f>
        <v>0</v>
      </c>
      <c r="Z21" s="27">
        <f>ROUND('当年度'!Z21/'当年度'!$AH21*100,1)</f>
        <v>0</v>
      </c>
      <c r="AA21" s="27">
        <f>ROUND('当年度'!AA21/'当年度'!$AH21*100,1)</f>
        <v>0</v>
      </c>
      <c r="AB21" s="27">
        <f>ROUND('当年度'!AB21/'当年度'!$AH21*100,1)</f>
        <v>0</v>
      </c>
      <c r="AC21" s="66">
        <f>ROUND('当年度'!AC21/'当年度'!$AH21*100,1)</f>
        <v>0</v>
      </c>
      <c r="AD21" s="27">
        <f>ROUND('当年度'!AD21/'当年度'!$AH21*100,1)</f>
        <v>0</v>
      </c>
      <c r="AE21" s="27">
        <f>ROUND('当年度'!AE21/'当年度'!$AH21*100,1)</f>
        <v>83.8</v>
      </c>
      <c r="AF21" s="27">
        <f>ROUND('当年度'!AF21/'当年度'!$AH21*100,1)</f>
        <v>0</v>
      </c>
      <c r="AG21" s="27">
        <f>ROUND('当年度'!AG21/'当年度'!$AH21*100,1)</f>
        <v>0</v>
      </c>
      <c r="AH21" s="27">
        <f>ROUND('当年度'!AH21/'当年度'!$AH21*100,1)</f>
        <v>100</v>
      </c>
      <c r="AJ21">
        <f t="shared" si="0"/>
        <v>100</v>
      </c>
    </row>
    <row r="22" spans="2:36" ht="21.75" customHeight="1">
      <c r="B22" s="45" t="s">
        <v>33</v>
      </c>
      <c r="C22" s="27">
        <f>ROUND('当年度'!C22/'当年度'!$AH22*100,1)</f>
        <v>0</v>
      </c>
      <c r="D22" s="27">
        <f>ROUND('当年度'!D22/'当年度'!$AH22*100,1)</f>
        <v>0</v>
      </c>
      <c r="E22" s="27">
        <f>ROUND('当年度'!E22/'当年度'!$AH22*100,1)</f>
        <v>0</v>
      </c>
      <c r="F22" s="27">
        <f>ROUND('当年度'!F22/'当年度'!$AH22*100,1)</f>
        <v>2.9</v>
      </c>
      <c r="G22" s="27">
        <f>ROUND('当年度'!G22/'当年度'!$AH22*100,1)</f>
        <v>27.6</v>
      </c>
      <c r="H22" s="27">
        <f>ROUND('当年度'!H22/'当年度'!$AH22*100,1)</f>
        <v>27.6</v>
      </c>
      <c r="I22" s="27">
        <f>ROUND('当年度'!I22/'当年度'!$AH22*100,1)</f>
        <v>0</v>
      </c>
      <c r="J22" s="27">
        <f>ROUND('当年度'!J22/'当年度'!$AH22*100,1)</f>
        <v>0</v>
      </c>
      <c r="K22" s="27">
        <f>ROUND('当年度'!K22/'当年度'!$AH22*100,1)</f>
        <v>0</v>
      </c>
      <c r="L22" s="27">
        <f>ROUND('当年度'!L22/'当年度'!$AH22*100,1)</f>
        <v>0</v>
      </c>
      <c r="M22" s="27">
        <f>ROUND('当年度'!M22/'当年度'!$AH22*100,1)</f>
        <v>0</v>
      </c>
      <c r="N22" s="27">
        <f>ROUND('当年度'!N22/'当年度'!$AH22*100,1)</f>
        <v>0</v>
      </c>
      <c r="O22" s="27">
        <f>ROUND('当年度'!O22/'当年度'!$AH22*100,1)</f>
        <v>0</v>
      </c>
      <c r="P22" s="27">
        <f>ROUND('当年度'!P22/'当年度'!$AH22*100,1)</f>
        <v>0</v>
      </c>
      <c r="Q22" s="27">
        <f>ROUND('当年度'!Q22/'当年度'!$AH22*100,1)</f>
        <v>0</v>
      </c>
      <c r="R22" s="27">
        <f>ROUND('当年度'!R22/'当年度'!$AH22*100,1)</f>
        <v>0</v>
      </c>
      <c r="S22" s="27">
        <f>ROUND('当年度'!S22/'当年度'!$AH22*100,1)</f>
        <v>0</v>
      </c>
      <c r="T22" s="27">
        <f>ROUND('当年度'!T22/'当年度'!$AH22*100,1)</f>
        <v>0</v>
      </c>
      <c r="U22" s="27">
        <f>ROUND('当年度'!U22/'当年度'!$AH22*100,1)</f>
        <v>0</v>
      </c>
      <c r="V22" s="27">
        <f>ROUND('当年度'!V22/'当年度'!$AH22*100,1)</f>
        <v>0</v>
      </c>
      <c r="W22" s="27">
        <f>ROUND('当年度'!W22/'当年度'!$AH22*100,1)</f>
        <v>0</v>
      </c>
      <c r="X22" s="27">
        <f>ROUND('当年度'!X22/'当年度'!$AH22*100,1)</f>
        <v>0</v>
      </c>
      <c r="Y22" s="27">
        <f>ROUND('当年度'!Y22/'当年度'!$AH22*100,1)</f>
        <v>0</v>
      </c>
      <c r="Z22" s="27">
        <f>ROUND('当年度'!Z22/'当年度'!$AH22*100,1)</f>
        <v>0</v>
      </c>
      <c r="AA22" s="27">
        <f>ROUND('当年度'!AA22/'当年度'!$AH22*100,1)</f>
        <v>5.1</v>
      </c>
      <c r="AB22" s="27">
        <f>ROUND('当年度'!AB22/'当年度'!$AH22*100,1)</f>
        <v>0</v>
      </c>
      <c r="AC22" s="66">
        <f>ROUND('当年度'!AC22/'当年度'!$AH22*100,1)</f>
        <v>0</v>
      </c>
      <c r="AD22" s="27">
        <f>ROUND('当年度'!AD22/'当年度'!$AH22*100,1)</f>
        <v>0</v>
      </c>
      <c r="AE22" s="27">
        <f>ROUND('当年度'!AE22/'当年度'!$AH22*100,1)</f>
        <v>56.9</v>
      </c>
      <c r="AF22" s="27">
        <f>ROUND('当年度'!AF22/'当年度'!$AH22*100,1)</f>
        <v>0</v>
      </c>
      <c r="AG22" s="27">
        <f>ROUND('当年度'!AG22/'当年度'!$AH22*100,1)</f>
        <v>7.5</v>
      </c>
      <c r="AH22" s="27">
        <f>ROUND('当年度'!AH22/'当年度'!$AH22*100,1)</f>
        <v>100</v>
      </c>
      <c r="AJ22">
        <f t="shared" si="0"/>
        <v>100</v>
      </c>
    </row>
    <row r="23" spans="2:36" ht="21.75" customHeight="1">
      <c r="B23" s="45" t="s">
        <v>34</v>
      </c>
      <c r="C23" s="27">
        <f>ROUND('当年度'!C23/'当年度'!$AH23*100,1)</f>
        <v>0</v>
      </c>
      <c r="D23" s="27">
        <f>ROUND('当年度'!D23/'当年度'!$AH23*100,1)</f>
        <v>0</v>
      </c>
      <c r="E23" s="27">
        <f>ROUND('当年度'!E23/'当年度'!$AH23*100,1)</f>
        <v>0</v>
      </c>
      <c r="F23" s="27">
        <f>ROUND('当年度'!F23/'当年度'!$AH23*100,1)</f>
        <v>0</v>
      </c>
      <c r="G23" s="27">
        <f>ROUND('当年度'!G23/'当年度'!$AH23*100,1)</f>
        <v>61.8</v>
      </c>
      <c r="H23" s="27">
        <f>ROUND('当年度'!H23/'当年度'!$AH23*100,1)</f>
        <v>29.7</v>
      </c>
      <c r="I23" s="27">
        <f>ROUND('当年度'!I23/'当年度'!$AH23*100,1)</f>
        <v>13.7</v>
      </c>
      <c r="J23" s="27">
        <f>ROUND('当年度'!J23/'当年度'!$AH23*100,1)</f>
        <v>0</v>
      </c>
      <c r="K23" s="27">
        <f>ROUND('当年度'!K23/'当年度'!$AH23*100,1)</f>
        <v>2.8</v>
      </c>
      <c r="L23" s="27">
        <f>ROUND('当年度'!L23/'当年度'!$AH23*100,1)</f>
        <v>15.6</v>
      </c>
      <c r="M23" s="27">
        <f>ROUND('当年度'!M23/'当年度'!$AH23*100,1)</f>
        <v>1.4</v>
      </c>
      <c r="N23" s="27">
        <f>ROUND('当年度'!N23/'当年度'!$AH23*100,1)</f>
        <v>0</v>
      </c>
      <c r="O23" s="27">
        <f>ROUND('当年度'!O23/'当年度'!$AH23*100,1)</f>
        <v>1.4</v>
      </c>
      <c r="P23" s="27">
        <f>ROUND('当年度'!P23/'当年度'!$AH23*100,1)</f>
        <v>0</v>
      </c>
      <c r="Q23" s="27">
        <f>ROUND('当年度'!Q23/'当年度'!$AH23*100,1)</f>
        <v>0</v>
      </c>
      <c r="R23" s="27">
        <f>ROUND('当年度'!R23/'当年度'!$AH23*100,1)</f>
        <v>0</v>
      </c>
      <c r="S23" s="27">
        <f>ROUND('当年度'!S23/'当年度'!$AH23*100,1)</f>
        <v>0</v>
      </c>
      <c r="T23" s="27">
        <f>ROUND('当年度'!T23/'当年度'!$AH23*100,1)</f>
        <v>0</v>
      </c>
      <c r="U23" s="27">
        <f>ROUND('当年度'!U23/'当年度'!$AH23*100,1)</f>
        <v>0</v>
      </c>
      <c r="V23" s="27">
        <f>ROUND('当年度'!V23/'当年度'!$AH23*100,1)</f>
        <v>0</v>
      </c>
      <c r="W23" s="27">
        <f>ROUND('当年度'!W23/'当年度'!$AH23*100,1)</f>
        <v>0</v>
      </c>
      <c r="X23" s="27">
        <f>ROUND('当年度'!X23/'当年度'!$AH23*100,1)</f>
        <v>0</v>
      </c>
      <c r="Y23" s="27">
        <f>ROUND('当年度'!Y23/'当年度'!$AH23*100,1)</f>
        <v>0</v>
      </c>
      <c r="Z23" s="27">
        <f>ROUND('当年度'!Z23/'当年度'!$AH23*100,1)</f>
        <v>0</v>
      </c>
      <c r="AA23" s="27">
        <f>ROUND('当年度'!AA23/'当年度'!$AH23*100,1)</f>
        <v>0</v>
      </c>
      <c r="AB23" s="27">
        <f>ROUND('当年度'!AB23/'当年度'!$AH23*100,1)</f>
        <v>0</v>
      </c>
      <c r="AC23" s="66">
        <f>ROUND('当年度'!AC23/'当年度'!$AH23*100,1)</f>
        <v>0</v>
      </c>
      <c r="AD23" s="27">
        <f>ROUND('当年度'!AD23/'当年度'!$AH23*100,1)</f>
        <v>0</v>
      </c>
      <c r="AE23" s="27">
        <f>ROUND('当年度'!AE23/'当年度'!$AH23*100,1)</f>
        <v>36.7</v>
      </c>
      <c r="AF23" s="27">
        <f>ROUND('当年度'!AF23/'当年度'!$AH23*100,1)</f>
        <v>0</v>
      </c>
      <c r="AG23" s="27">
        <f>ROUND('当年度'!AG23/'当年度'!$AH23*100,1)</f>
        <v>0</v>
      </c>
      <c r="AH23" s="27">
        <f>ROUND('当年度'!AH23/'当年度'!$AH23*100,1)</f>
        <v>100</v>
      </c>
      <c r="AJ23">
        <f t="shared" si="0"/>
        <v>99.9</v>
      </c>
    </row>
    <row r="24" spans="2:36" ht="21.75" customHeight="1">
      <c r="B24" s="45" t="s">
        <v>35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68"/>
      <c r="AD24" s="54"/>
      <c r="AE24" s="54"/>
      <c r="AF24" s="54"/>
      <c r="AG24" s="54"/>
      <c r="AH24" s="54"/>
      <c r="AJ24">
        <f t="shared" si="0"/>
        <v>0</v>
      </c>
    </row>
    <row r="25" spans="2:36" ht="21.75" customHeight="1">
      <c r="B25" s="45" t="s">
        <v>36</v>
      </c>
      <c r="C25" s="27">
        <f>ROUND('当年度'!C25/'当年度'!$AH25*100,1)</f>
        <v>0</v>
      </c>
      <c r="D25" s="27">
        <f>ROUND('当年度'!D25/'当年度'!$AH25*100,1)</f>
        <v>0</v>
      </c>
      <c r="E25" s="27">
        <f>ROUND('当年度'!E25/'当年度'!$AH25*100,1)</f>
        <v>0</v>
      </c>
      <c r="F25" s="27">
        <f>ROUND('当年度'!F25/'当年度'!$AH25*100,1)</f>
        <v>0</v>
      </c>
      <c r="G25" s="27">
        <f>ROUND('当年度'!G25/'当年度'!$AH25*100,1)</f>
        <v>3.5</v>
      </c>
      <c r="H25" s="27">
        <f>ROUND('当年度'!H25/'当年度'!$AH25*100,1)</f>
        <v>0</v>
      </c>
      <c r="I25" s="27">
        <f>ROUND('当年度'!I25/'当年度'!$AH25*100,1)</f>
        <v>0</v>
      </c>
      <c r="J25" s="27">
        <f>ROUND('当年度'!J25/'当年度'!$AH25*100,1)</f>
        <v>0</v>
      </c>
      <c r="K25" s="27">
        <f>ROUND('当年度'!K25/'当年度'!$AH25*100,1)</f>
        <v>0</v>
      </c>
      <c r="L25" s="27">
        <f>ROUND('当年度'!L25/'当年度'!$AH25*100,1)</f>
        <v>3.5</v>
      </c>
      <c r="M25" s="27">
        <f>ROUND('当年度'!M25/'当年度'!$AH25*100,1)</f>
        <v>44.3</v>
      </c>
      <c r="N25" s="27">
        <f>ROUND('当年度'!N25/'当年度'!$AH25*100,1)</f>
        <v>0</v>
      </c>
      <c r="O25" s="27">
        <f>ROUND('当年度'!O25/'当年度'!$AH25*100,1)</f>
        <v>0</v>
      </c>
      <c r="P25" s="27">
        <f>ROUND('当年度'!P25/'当年度'!$AH25*100,1)</f>
        <v>0</v>
      </c>
      <c r="Q25" s="27">
        <f>ROUND('当年度'!Q25/'当年度'!$AH25*100,1)</f>
        <v>44.3</v>
      </c>
      <c r="R25" s="27">
        <f>ROUND('当年度'!R25/'当年度'!$AH25*100,1)</f>
        <v>0</v>
      </c>
      <c r="S25" s="27">
        <f>ROUND('当年度'!S25/'当年度'!$AH25*100,1)</f>
        <v>0</v>
      </c>
      <c r="T25" s="27">
        <f>ROUND('当年度'!T25/'当年度'!$AH25*100,1)</f>
        <v>0</v>
      </c>
      <c r="U25" s="27">
        <f>ROUND('当年度'!U25/'当年度'!$AH25*100,1)</f>
        <v>0</v>
      </c>
      <c r="V25" s="27">
        <f>ROUND('当年度'!V25/'当年度'!$AH25*100,1)</f>
        <v>0</v>
      </c>
      <c r="W25" s="27">
        <f>ROUND('当年度'!W25/'当年度'!$AH25*100,1)</f>
        <v>0</v>
      </c>
      <c r="X25" s="27">
        <f>ROUND('当年度'!X25/'当年度'!$AH25*100,1)</f>
        <v>0</v>
      </c>
      <c r="Y25" s="27">
        <f>ROUND('当年度'!Y25/'当年度'!$AH25*100,1)</f>
        <v>0</v>
      </c>
      <c r="Z25" s="27">
        <f>ROUND('当年度'!Z25/'当年度'!$AH25*100,1)</f>
        <v>0</v>
      </c>
      <c r="AA25" s="27">
        <f>ROUND('当年度'!AA25/'当年度'!$AH25*100,1)</f>
        <v>0</v>
      </c>
      <c r="AB25" s="27">
        <f>ROUND('当年度'!AB25/'当年度'!$AH25*100,1)</f>
        <v>0</v>
      </c>
      <c r="AC25" s="65">
        <f>ROUND('当年度'!AC25/'当年度'!$AH25*100,1)</f>
        <v>0</v>
      </c>
      <c r="AD25" s="27">
        <f>ROUND('当年度'!AD25/'当年度'!$AH25*100,1)</f>
        <v>0</v>
      </c>
      <c r="AE25" s="27">
        <f>ROUND('当年度'!AE25/'当年度'!$AH25*100,1)</f>
        <v>52.1</v>
      </c>
      <c r="AF25" s="27">
        <f>ROUND('当年度'!AF25/'当年度'!$AH25*100,1)</f>
        <v>0</v>
      </c>
      <c r="AG25" s="27">
        <f>ROUND('当年度'!AG25/'当年度'!$AH25*100,1)</f>
        <v>0</v>
      </c>
      <c r="AH25" s="27">
        <f>ROUND('当年度'!AH25/'当年度'!$AH25*100,1)</f>
        <v>100</v>
      </c>
      <c r="AJ25">
        <f t="shared" si="0"/>
        <v>99.9</v>
      </c>
    </row>
    <row r="26" spans="2:36" ht="21.75" customHeight="1">
      <c r="B26" s="45" t="s">
        <v>37</v>
      </c>
      <c r="C26" s="27">
        <f>ROUND('当年度'!C26/'当年度'!$AH26*100,1)</f>
        <v>5</v>
      </c>
      <c r="D26" s="27">
        <f>ROUND('当年度'!D26/'当年度'!$AH26*100,1)</f>
        <v>2.1</v>
      </c>
      <c r="E26" s="27">
        <f>ROUND('当年度'!E26/'当年度'!$AH26*100,1)</f>
        <v>5.8</v>
      </c>
      <c r="F26" s="27">
        <f>ROUND('当年度'!F26/'当年度'!$AH26*100,1)</f>
        <v>0</v>
      </c>
      <c r="G26" s="27">
        <f>ROUND('当年度'!G26/'当年度'!$AH26*100,1)</f>
        <v>3.7</v>
      </c>
      <c r="H26" s="27">
        <f>ROUND('当年度'!H26/'当年度'!$AH26*100,1)</f>
        <v>3.7</v>
      </c>
      <c r="I26" s="27">
        <f>ROUND('当年度'!I26/'当年度'!$AH26*100,1)</f>
        <v>0</v>
      </c>
      <c r="J26" s="27">
        <f>ROUND('当年度'!J26/'当年度'!$AH26*100,1)</f>
        <v>0</v>
      </c>
      <c r="K26" s="27">
        <f>ROUND('当年度'!K26/'当年度'!$AH26*100,1)</f>
        <v>0</v>
      </c>
      <c r="L26" s="27">
        <f>ROUND('当年度'!L26/'当年度'!$AH26*100,1)</f>
        <v>0</v>
      </c>
      <c r="M26" s="27">
        <f>ROUND('当年度'!M26/'当年度'!$AH26*100,1)</f>
        <v>14.3</v>
      </c>
      <c r="N26" s="27">
        <f>ROUND('当年度'!N26/'当年度'!$AH26*100,1)</f>
        <v>0</v>
      </c>
      <c r="O26" s="27">
        <f>ROUND('当年度'!O26/'当年度'!$AH26*100,1)</f>
        <v>3.3</v>
      </c>
      <c r="P26" s="27">
        <f>ROUND('当年度'!P26/'当年度'!$AH26*100,1)</f>
        <v>0</v>
      </c>
      <c r="Q26" s="27">
        <f>ROUND('当年度'!Q26/'当年度'!$AH26*100,1)</f>
        <v>0</v>
      </c>
      <c r="R26" s="27">
        <f>ROUND('当年度'!R26/'当年度'!$AH26*100,1)</f>
        <v>11</v>
      </c>
      <c r="S26" s="27">
        <f>ROUND('当年度'!S26/'当年度'!$AH26*100,1)</f>
        <v>0</v>
      </c>
      <c r="T26" s="27">
        <f>ROUND('当年度'!T26/'当年度'!$AH26*100,1)</f>
        <v>0</v>
      </c>
      <c r="U26" s="27">
        <f>ROUND('当年度'!U26/'当年度'!$AH26*100,1)</f>
        <v>0</v>
      </c>
      <c r="V26" s="27">
        <f>ROUND('当年度'!V26/'当年度'!$AH26*100,1)</f>
        <v>0</v>
      </c>
      <c r="W26" s="27">
        <f>ROUND('当年度'!W26/'当年度'!$AH26*100,1)</f>
        <v>26.5</v>
      </c>
      <c r="X26" s="27">
        <f>ROUND('当年度'!X26/'当年度'!$AH26*100,1)</f>
        <v>0</v>
      </c>
      <c r="Y26" s="27">
        <f>ROUND('当年度'!Y26/'当年度'!$AH26*100,1)</f>
        <v>0</v>
      </c>
      <c r="Z26" s="27">
        <f>ROUND('当年度'!Z26/'当年度'!$AH26*100,1)</f>
        <v>0</v>
      </c>
      <c r="AA26" s="27">
        <f>ROUND('当年度'!AA26/'当年度'!$AH26*100,1)</f>
        <v>0</v>
      </c>
      <c r="AB26" s="27">
        <f>ROUND('当年度'!AB26/'当年度'!$AH26*100,1)</f>
        <v>0</v>
      </c>
      <c r="AC26" s="66">
        <f>ROUND('当年度'!AC26/'当年度'!$AH26*100,1)</f>
        <v>0</v>
      </c>
      <c r="AD26" s="27">
        <f>ROUND('当年度'!AD26/'当年度'!$AH26*100,1)</f>
        <v>0</v>
      </c>
      <c r="AE26" s="27">
        <f>ROUND('当年度'!AE26/'当年度'!$AH26*100,1)</f>
        <v>44.8</v>
      </c>
      <c r="AF26" s="27">
        <f>ROUND('当年度'!AF26/'当年度'!$AH26*100,1)</f>
        <v>0</v>
      </c>
      <c r="AG26" s="27">
        <f>ROUND('当年度'!AG26/'当年度'!$AH26*100,1)</f>
        <v>0</v>
      </c>
      <c r="AH26" s="27">
        <f>ROUND('当年度'!AH26/'当年度'!$AH26*100,1)</f>
        <v>100</v>
      </c>
      <c r="AJ26">
        <f t="shared" si="0"/>
        <v>100.1</v>
      </c>
    </row>
    <row r="27" spans="2:36" ht="21.75" customHeight="1">
      <c r="B27" s="45" t="s">
        <v>38</v>
      </c>
      <c r="C27" s="27">
        <f>ROUND('当年度'!C27/'当年度'!$AH27*100,1)</f>
        <v>0.2</v>
      </c>
      <c r="D27" s="27">
        <f>ROUND('当年度'!D27/'当年度'!$AH27*100,1)</f>
        <v>0.1</v>
      </c>
      <c r="E27" s="27">
        <f>ROUND('当年度'!E27/'当年度'!$AH27*100,1)</f>
        <v>0</v>
      </c>
      <c r="F27" s="27">
        <f>ROUND('当年度'!F27/'当年度'!$AH27*100,1)</f>
        <v>0.2</v>
      </c>
      <c r="G27" s="27">
        <f>ROUND('当年度'!G27/'当年度'!$AH27*100,1)</f>
        <v>1.3</v>
      </c>
      <c r="H27" s="27">
        <f>ROUND('当年度'!H27/'当年度'!$AH27*100,1)</f>
        <v>1.3</v>
      </c>
      <c r="I27" s="27">
        <f>ROUND('当年度'!I27/'当年度'!$AH27*100,1)</f>
        <v>0</v>
      </c>
      <c r="J27" s="27">
        <f>ROUND('当年度'!J27/'当年度'!$AH27*100,1)</f>
        <v>0</v>
      </c>
      <c r="K27" s="27">
        <f>ROUND('当年度'!K27/'当年度'!$AH27*100,1)</f>
        <v>0</v>
      </c>
      <c r="L27" s="27">
        <f>ROUND('当年度'!L27/'当年度'!$AH27*100,1)</f>
        <v>0</v>
      </c>
      <c r="M27" s="27">
        <f>ROUND('当年度'!M27/'当年度'!$AH27*100,1)</f>
        <v>49.7</v>
      </c>
      <c r="N27" s="27">
        <f>ROUND('当年度'!N27/'当年度'!$AH27*100,1)</f>
        <v>0</v>
      </c>
      <c r="O27" s="27">
        <f>ROUND('当年度'!O27/'当年度'!$AH27*100,1)</f>
        <v>0</v>
      </c>
      <c r="P27" s="27">
        <f>ROUND('当年度'!P27/'当年度'!$AH27*100,1)</f>
        <v>0</v>
      </c>
      <c r="Q27" s="27">
        <f>ROUND('当年度'!Q27/'当年度'!$AH27*100,1)</f>
        <v>49.1</v>
      </c>
      <c r="R27" s="27">
        <f>ROUND('当年度'!R27/'当年度'!$AH27*100,1)</f>
        <v>0.6</v>
      </c>
      <c r="S27" s="27">
        <f>ROUND('当年度'!S27/'当年度'!$AH27*100,1)</f>
        <v>0</v>
      </c>
      <c r="T27" s="27">
        <f>ROUND('当年度'!T27/'当年度'!$AH27*100,1)</f>
        <v>0</v>
      </c>
      <c r="U27" s="27">
        <f>ROUND('当年度'!U27/'当年度'!$AH27*100,1)</f>
        <v>0.8</v>
      </c>
      <c r="V27" s="27">
        <f>ROUND('当年度'!V27/'当年度'!$AH27*100,1)</f>
        <v>8.3</v>
      </c>
      <c r="W27" s="27">
        <f>ROUND('当年度'!W27/'当年度'!$AH27*100,1)</f>
        <v>0</v>
      </c>
      <c r="X27" s="27">
        <f>ROUND('当年度'!X27/'当年度'!$AH27*100,1)</f>
        <v>0</v>
      </c>
      <c r="Y27" s="27">
        <f>ROUND('当年度'!Y27/'当年度'!$AH27*100,1)</f>
        <v>0</v>
      </c>
      <c r="Z27" s="27">
        <f>ROUND('当年度'!Z27/'当年度'!$AH27*100,1)</f>
        <v>0</v>
      </c>
      <c r="AA27" s="27">
        <f>ROUND('当年度'!AA27/'当年度'!$AH27*100,1)</f>
        <v>0.1</v>
      </c>
      <c r="AB27" s="27">
        <f>ROUND('当年度'!AB27/'当年度'!$AH27*100,1)</f>
        <v>0</v>
      </c>
      <c r="AC27" s="65">
        <f>ROUND('当年度'!AC27/'当年度'!$AH27*100,1)</f>
        <v>0</v>
      </c>
      <c r="AD27" s="27">
        <f>ROUND('当年度'!AD27/'当年度'!$AH27*100,1)</f>
        <v>0</v>
      </c>
      <c r="AE27" s="27">
        <f>ROUND('当年度'!AE27/'当年度'!$AH27*100,1)</f>
        <v>39.5</v>
      </c>
      <c r="AF27" s="27">
        <f>ROUND('当年度'!AF27/'当年度'!$AH27*100,1)</f>
        <v>0</v>
      </c>
      <c r="AG27" s="27">
        <f>ROUND('当年度'!AG27/'当年度'!$AH27*100,1)</f>
        <v>0</v>
      </c>
      <c r="AH27" s="27">
        <f>ROUND('当年度'!AH27/'当年度'!$AH27*100,1)</f>
        <v>100</v>
      </c>
      <c r="AJ27">
        <f t="shared" si="0"/>
        <v>100.1</v>
      </c>
    </row>
    <row r="28" spans="2:36" ht="21.75" customHeight="1">
      <c r="B28" s="45" t="s">
        <v>39</v>
      </c>
      <c r="C28" s="27">
        <f>ROUND('当年度'!C28/'当年度'!$AH28*100,1)</f>
        <v>17.6</v>
      </c>
      <c r="D28" s="27">
        <f>ROUND('当年度'!D28/'当年度'!$AH28*100,1)</f>
        <v>12.4</v>
      </c>
      <c r="E28" s="27">
        <f>ROUND('当年度'!E28/'当年度'!$AH28*100,1)</f>
        <v>0</v>
      </c>
      <c r="F28" s="27">
        <f>ROUND('当年度'!F28/'当年度'!$AH28*100,1)</f>
        <v>1.5</v>
      </c>
      <c r="G28" s="27">
        <f>ROUND('当年度'!G28/'当年度'!$AH28*100,1)</f>
        <v>9.2</v>
      </c>
      <c r="H28" s="27">
        <f>ROUND('当年度'!H28/'当年度'!$AH28*100,1)</f>
        <v>5.9</v>
      </c>
      <c r="I28" s="27">
        <f>ROUND('当年度'!I28/'当年度'!$AH28*100,1)</f>
        <v>3.3</v>
      </c>
      <c r="J28" s="27">
        <f>ROUND('当年度'!J28/'当年度'!$AH28*100,1)</f>
        <v>0</v>
      </c>
      <c r="K28" s="27">
        <f>ROUND('当年度'!K28/'当年度'!$AH28*100,1)</f>
        <v>0</v>
      </c>
      <c r="L28" s="27">
        <f>ROUND('当年度'!L28/'当年度'!$AH28*100,1)</f>
        <v>0</v>
      </c>
      <c r="M28" s="27">
        <f>ROUND('当年度'!M28/'当年度'!$AH28*100,1)</f>
        <v>0</v>
      </c>
      <c r="N28" s="27">
        <f>ROUND('当年度'!N28/'当年度'!$AH28*100,1)</f>
        <v>0</v>
      </c>
      <c r="O28" s="27">
        <f>ROUND('当年度'!O28/'当年度'!$AH28*100,1)</f>
        <v>0</v>
      </c>
      <c r="P28" s="27">
        <f>ROUND('当年度'!P28/'当年度'!$AH28*100,1)</f>
        <v>0</v>
      </c>
      <c r="Q28" s="27">
        <f>ROUND('当年度'!Q28/'当年度'!$AH28*100,1)</f>
        <v>0</v>
      </c>
      <c r="R28" s="27">
        <f>ROUND('当年度'!R28/'当年度'!$AH28*100,1)</f>
        <v>0</v>
      </c>
      <c r="S28" s="27">
        <f>ROUND('当年度'!S28/'当年度'!$AH28*100,1)</f>
        <v>0</v>
      </c>
      <c r="T28" s="27">
        <f>ROUND('当年度'!T28/'当年度'!$AH28*100,1)</f>
        <v>0</v>
      </c>
      <c r="U28" s="27">
        <f>ROUND('当年度'!U28/'当年度'!$AH28*100,1)</f>
        <v>0</v>
      </c>
      <c r="V28" s="27">
        <f>ROUND('当年度'!V28/'当年度'!$AH28*100,1)</f>
        <v>0</v>
      </c>
      <c r="W28" s="27">
        <f>ROUND('当年度'!W28/'当年度'!$AH28*100,1)</f>
        <v>0</v>
      </c>
      <c r="X28" s="27">
        <f>ROUND('当年度'!X28/'当年度'!$AH28*100,1)</f>
        <v>0</v>
      </c>
      <c r="Y28" s="27">
        <f>ROUND('当年度'!Y28/'当年度'!$AH28*100,1)</f>
        <v>0</v>
      </c>
      <c r="Z28" s="27">
        <f>ROUND('当年度'!Z28/'当年度'!$AH28*100,1)</f>
        <v>0</v>
      </c>
      <c r="AA28" s="27">
        <f>ROUND('当年度'!AA28/'当年度'!$AH28*100,1)</f>
        <v>0</v>
      </c>
      <c r="AB28" s="27">
        <f>ROUND('当年度'!AB28/'当年度'!$AH28*100,1)</f>
        <v>0</v>
      </c>
      <c r="AC28" s="66">
        <f>ROUND('当年度'!AC28/'当年度'!$AH28*100,1)</f>
        <v>0</v>
      </c>
      <c r="AD28" s="27">
        <f>ROUND('当年度'!AD28/'当年度'!$AH28*100,1)</f>
        <v>0</v>
      </c>
      <c r="AE28" s="27">
        <f>ROUND('当年度'!AE28/'当年度'!$AH28*100,1)</f>
        <v>71.7</v>
      </c>
      <c r="AF28" s="27">
        <f>ROUND('当年度'!AF28/'当年度'!$AH28*100,1)</f>
        <v>0</v>
      </c>
      <c r="AG28" s="27">
        <f>ROUND('当年度'!AG28/'当年度'!$AH28*100,1)</f>
        <v>0</v>
      </c>
      <c r="AH28" s="27">
        <f>ROUND('当年度'!AH28/'当年度'!$AH28*100,1)</f>
        <v>100</v>
      </c>
      <c r="AJ28">
        <f t="shared" si="0"/>
        <v>100</v>
      </c>
    </row>
    <row r="29" spans="2:36" ht="21.75" customHeight="1">
      <c r="B29" s="45" t="s">
        <v>40</v>
      </c>
      <c r="C29" s="27">
        <f>ROUND('当年度'!C29/'当年度'!$AH29*100,1)</f>
        <v>6.1</v>
      </c>
      <c r="D29" s="27">
        <f>ROUND('当年度'!D29/'当年度'!$AH29*100,1)</f>
        <v>4.2</v>
      </c>
      <c r="E29" s="27">
        <f>ROUND('当年度'!E29/'当年度'!$AH29*100,1)</f>
        <v>0</v>
      </c>
      <c r="F29" s="27">
        <f>ROUND('当年度'!F29/'当年度'!$AH29*100,1)</f>
        <v>0</v>
      </c>
      <c r="G29" s="27">
        <f>ROUND('当年度'!G29/'当年度'!$AH29*100,1)</f>
        <v>0</v>
      </c>
      <c r="H29" s="27">
        <f>ROUND('当年度'!H29/'当年度'!$AH29*100,1)</f>
        <v>0</v>
      </c>
      <c r="I29" s="27">
        <f>ROUND('当年度'!I29/'当年度'!$AH29*100,1)</f>
        <v>0</v>
      </c>
      <c r="J29" s="27">
        <f>ROUND('当年度'!J29/'当年度'!$AH29*100,1)</f>
        <v>0</v>
      </c>
      <c r="K29" s="27">
        <f>ROUND('当年度'!K29/'当年度'!$AH29*100,1)</f>
        <v>0</v>
      </c>
      <c r="L29" s="27">
        <f>ROUND('当年度'!L29/'当年度'!$AH29*100,1)</f>
        <v>0</v>
      </c>
      <c r="M29" s="27">
        <f>ROUND('当年度'!M29/'当年度'!$AH29*100,1)</f>
        <v>9</v>
      </c>
      <c r="N29" s="27">
        <f>ROUND('当年度'!N29/'当年度'!$AH29*100,1)</f>
        <v>0</v>
      </c>
      <c r="O29" s="27">
        <f>ROUND('当年度'!O29/'当年度'!$AH29*100,1)</f>
        <v>0</v>
      </c>
      <c r="P29" s="27">
        <f>ROUND('当年度'!P29/'当年度'!$AH29*100,1)</f>
        <v>0</v>
      </c>
      <c r="Q29" s="27">
        <f>ROUND('当年度'!Q29/'当年度'!$AH29*100,1)</f>
        <v>0</v>
      </c>
      <c r="R29" s="27">
        <f>ROUND('当年度'!R29/'当年度'!$AH29*100,1)</f>
        <v>9</v>
      </c>
      <c r="S29" s="27">
        <f>ROUND('当年度'!S29/'当年度'!$AH29*100,1)</f>
        <v>0</v>
      </c>
      <c r="T29" s="27">
        <f>ROUND('当年度'!T29/'当年度'!$AH29*100,1)</f>
        <v>0</v>
      </c>
      <c r="U29" s="27">
        <f>ROUND('当年度'!U29/'当年度'!$AH29*100,1)</f>
        <v>5.2</v>
      </c>
      <c r="V29" s="27">
        <f>ROUND('当年度'!V29/'当年度'!$AH29*100,1)</f>
        <v>0</v>
      </c>
      <c r="W29" s="27">
        <f>ROUND('当年度'!W29/'当年度'!$AH29*100,1)</f>
        <v>0</v>
      </c>
      <c r="X29" s="27">
        <f>ROUND('当年度'!X29/'当年度'!$AH29*100,1)</f>
        <v>0</v>
      </c>
      <c r="Y29" s="27">
        <f>ROUND('当年度'!Y29/'当年度'!$AH29*100,1)</f>
        <v>0</v>
      </c>
      <c r="Z29" s="27">
        <f>ROUND('当年度'!Z29/'当年度'!$AH29*100,1)</f>
        <v>0</v>
      </c>
      <c r="AA29" s="27">
        <f>ROUND('当年度'!AA29/'当年度'!$AH29*100,1)</f>
        <v>1.5</v>
      </c>
      <c r="AB29" s="27">
        <f>ROUND('当年度'!AB29/'当年度'!$AH29*100,1)</f>
        <v>0</v>
      </c>
      <c r="AC29" s="66">
        <f>ROUND('当年度'!AC29/'当年度'!$AH29*100,1)</f>
        <v>0</v>
      </c>
      <c r="AD29" s="27">
        <f>ROUND('当年度'!AD29/'当年度'!$AH29*100,1)</f>
        <v>0</v>
      </c>
      <c r="AE29" s="27">
        <f>ROUND('当年度'!AE29/'当年度'!$AH29*100,1)</f>
        <v>78.2</v>
      </c>
      <c r="AF29" s="27">
        <f>ROUND('当年度'!AF29/'当年度'!$AH29*100,1)</f>
        <v>0</v>
      </c>
      <c r="AG29" s="27">
        <f>ROUND('当年度'!AG29/'当年度'!$AH29*100,1)</f>
        <v>0</v>
      </c>
      <c r="AH29" s="27">
        <f>ROUND('当年度'!AH29/'当年度'!$AH29*100,1)</f>
        <v>100</v>
      </c>
      <c r="AJ29">
        <f t="shared" si="0"/>
        <v>100</v>
      </c>
    </row>
    <row r="30" spans="2:36" ht="21.75" customHeight="1">
      <c r="B30" s="45" t="s">
        <v>78</v>
      </c>
      <c r="C30" s="27">
        <f>ROUND('当年度'!C30/'当年度'!$AH30*100,1)</f>
        <v>0</v>
      </c>
      <c r="D30" s="27">
        <f>ROUND('当年度'!D30/'当年度'!$AH30*100,1)</f>
        <v>0</v>
      </c>
      <c r="E30" s="27">
        <f>ROUND('当年度'!E30/'当年度'!$AH30*100,1)</f>
        <v>3.2</v>
      </c>
      <c r="F30" s="27">
        <f>ROUND('当年度'!F30/'当年度'!$AH30*100,1)</f>
        <v>1</v>
      </c>
      <c r="G30" s="27">
        <f>ROUND('当年度'!G30/'当年度'!$AH30*100,1)</f>
        <v>0</v>
      </c>
      <c r="H30" s="27">
        <f>ROUND('当年度'!H30/'当年度'!$AH30*100,1)</f>
        <v>0</v>
      </c>
      <c r="I30" s="27">
        <f>ROUND('当年度'!I30/'当年度'!$AH30*100,1)</f>
        <v>0</v>
      </c>
      <c r="J30" s="27">
        <f>ROUND('当年度'!J30/'当年度'!$AH30*100,1)</f>
        <v>0</v>
      </c>
      <c r="K30" s="27">
        <f>ROUND('当年度'!K30/'当年度'!$AH30*100,1)</f>
        <v>0</v>
      </c>
      <c r="L30" s="27">
        <f>ROUND('当年度'!L30/'当年度'!$AH30*100,1)</f>
        <v>0</v>
      </c>
      <c r="M30" s="27">
        <f>ROUND('当年度'!M30/'当年度'!$AH30*100,1)</f>
        <v>37.1</v>
      </c>
      <c r="N30" s="27">
        <f>ROUND('当年度'!N30/'当年度'!$AH30*100,1)</f>
        <v>0</v>
      </c>
      <c r="O30" s="27">
        <f>ROUND('当年度'!O30/'当年度'!$AH30*100,1)</f>
        <v>0</v>
      </c>
      <c r="P30" s="27">
        <f>ROUND('当年度'!P30/'当年度'!$AH30*100,1)</f>
        <v>0</v>
      </c>
      <c r="Q30" s="27">
        <f>ROUND('当年度'!Q30/'当年度'!$AH30*100,1)</f>
        <v>37.1</v>
      </c>
      <c r="R30" s="27">
        <f>ROUND('当年度'!R30/'当年度'!$AH30*100,1)</f>
        <v>0</v>
      </c>
      <c r="S30" s="27">
        <f>ROUND('当年度'!S30/'当年度'!$AH30*100,1)</f>
        <v>0</v>
      </c>
      <c r="T30" s="27">
        <f>ROUND('当年度'!T30/'当年度'!$AH30*100,1)</f>
        <v>0</v>
      </c>
      <c r="U30" s="27">
        <f>ROUND('当年度'!U30/'当年度'!$AH30*100,1)</f>
        <v>0</v>
      </c>
      <c r="V30" s="27">
        <f>ROUND('当年度'!V30/'当年度'!$AH30*100,1)</f>
        <v>11</v>
      </c>
      <c r="W30" s="27">
        <f>ROUND('当年度'!W30/'当年度'!$AH30*100,1)</f>
        <v>0</v>
      </c>
      <c r="X30" s="27">
        <f>ROUND('当年度'!X30/'当年度'!$AH30*100,1)</f>
        <v>0</v>
      </c>
      <c r="Y30" s="27">
        <f>ROUND('当年度'!Y30/'当年度'!$AH30*100,1)</f>
        <v>0</v>
      </c>
      <c r="Z30" s="27">
        <f>ROUND('当年度'!Z30/'当年度'!$AH30*100,1)</f>
        <v>0</v>
      </c>
      <c r="AA30" s="27">
        <f>ROUND('当年度'!AA30/'当年度'!$AH30*100,1)</f>
        <v>0</v>
      </c>
      <c r="AB30" s="27">
        <f>ROUND('当年度'!AB30/'当年度'!$AH30*100,1)</f>
        <v>0</v>
      </c>
      <c r="AC30" s="66">
        <f>ROUND('当年度'!AC30/'当年度'!$AH30*100,1)</f>
        <v>0</v>
      </c>
      <c r="AD30" s="27">
        <f>ROUND('当年度'!AD30/'当年度'!$AH30*100,1)</f>
        <v>0</v>
      </c>
      <c r="AE30" s="27">
        <f>ROUND('当年度'!AE30/'当年度'!$AH30*100,1)</f>
        <v>47.7</v>
      </c>
      <c r="AF30" s="27">
        <f>ROUND('当年度'!AF30/'当年度'!$AH30*100,1)</f>
        <v>0</v>
      </c>
      <c r="AG30" s="27">
        <f>ROUND('当年度'!AG30/'当年度'!$AH30*100,1)</f>
        <v>0</v>
      </c>
      <c r="AH30" s="27">
        <f>ROUND('当年度'!AH30/'当年度'!$AH30*100,1)</f>
        <v>100</v>
      </c>
      <c r="AJ30">
        <f t="shared" si="0"/>
        <v>100</v>
      </c>
    </row>
    <row r="31" spans="2:36" ht="21.75" customHeight="1">
      <c r="B31" s="45" t="s">
        <v>79</v>
      </c>
      <c r="C31" s="27">
        <f>ROUND('当年度'!C31/'当年度'!$AH31*100,1)</f>
        <v>3.9</v>
      </c>
      <c r="D31" s="27">
        <f>ROUND('当年度'!D31/'当年度'!$AH31*100,1)</f>
        <v>2.3</v>
      </c>
      <c r="E31" s="27">
        <f>ROUND('当年度'!E31/'当年度'!$AH31*100,1)</f>
        <v>1.5</v>
      </c>
      <c r="F31" s="27">
        <f>ROUND('当年度'!F31/'当年度'!$AH31*100,1)</f>
        <v>1</v>
      </c>
      <c r="G31" s="27">
        <f>ROUND('当年度'!G31/'当年度'!$AH31*100,1)</f>
        <v>0</v>
      </c>
      <c r="H31" s="27">
        <f>ROUND('当年度'!H31/'当年度'!$AH31*100,1)</f>
        <v>0</v>
      </c>
      <c r="I31" s="27">
        <f>ROUND('当年度'!I31/'当年度'!$AH31*100,1)</f>
        <v>0</v>
      </c>
      <c r="J31" s="27">
        <f>ROUND('当年度'!J31/'当年度'!$AH31*100,1)</f>
        <v>0</v>
      </c>
      <c r="K31" s="27">
        <f>ROUND('当年度'!K31/'当年度'!$AH31*100,1)</f>
        <v>0</v>
      </c>
      <c r="L31" s="27">
        <f>ROUND('当年度'!L31/'当年度'!$AH31*100,1)</f>
        <v>0</v>
      </c>
      <c r="M31" s="27">
        <f>ROUND('当年度'!M31/'当年度'!$AH31*100,1)</f>
        <v>40.4</v>
      </c>
      <c r="N31" s="27">
        <f>ROUND('当年度'!N31/'当年度'!$AH31*100,1)</f>
        <v>0</v>
      </c>
      <c r="O31" s="27">
        <f>ROUND('当年度'!O31/'当年度'!$AH31*100,1)</f>
        <v>0</v>
      </c>
      <c r="P31" s="27">
        <f>ROUND('当年度'!P31/'当年度'!$AH31*100,1)</f>
        <v>0</v>
      </c>
      <c r="Q31" s="27">
        <f>ROUND('当年度'!Q31/'当年度'!$AH31*100,1)</f>
        <v>40.4</v>
      </c>
      <c r="R31" s="27">
        <f>ROUND('当年度'!R31/'当年度'!$AH31*100,1)</f>
        <v>0</v>
      </c>
      <c r="S31" s="27">
        <f>ROUND('当年度'!S31/'当年度'!$AH31*100,1)</f>
        <v>0</v>
      </c>
      <c r="T31" s="27">
        <f>ROUND('当年度'!T31/'当年度'!$AH31*100,1)</f>
        <v>0</v>
      </c>
      <c r="U31" s="27">
        <f>ROUND('当年度'!U31/'当年度'!$AH31*100,1)</f>
        <v>0</v>
      </c>
      <c r="V31" s="27">
        <f>ROUND('当年度'!V31/'当年度'!$AH31*100,1)</f>
        <v>7.4</v>
      </c>
      <c r="W31" s="27">
        <f>ROUND('当年度'!W31/'当年度'!$AH31*100,1)</f>
        <v>0</v>
      </c>
      <c r="X31" s="27">
        <f>ROUND('当年度'!X31/'当年度'!$AH31*100,1)</f>
        <v>0</v>
      </c>
      <c r="Y31" s="27">
        <f>ROUND('当年度'!Y31/'当年度'!$AH31*100,1)</f>
        <v>0</v>
      </c>
      <c r="Z31" s="27">
        <f>ROUND('当年度'!Z31/'当年度'!$AH31*100,1)</f>
        <v>0</v>
      </c>
      <c r="AA31" s="27">
        <f>ROUND('当年度'!AA31/'当年度'!$AH31*100,1)</f>
        <v>0</v>
      </c>
      <c r="AB31" s="27">
        <f>ROUND('当年度'!AB31/'当年度'!$AH31*100,1)</f>
        <v>0</v>
      </c>
      <c r="AC31" s="65">
        <f>ROUND('当年度'!AC31/'当年度'!$AH31*100,1)</f>
        <v>0</v>
      </c>
      <c r="AD31" s="27">
        <f>ROUND('当年度'!AD31/'当年度'!$AH31*100,1)</f>
        <v>0</v>
      </c>
      <c r="AE31" s="27">
        <f>ROUND('当年度'!AE31/'当年度'!$AH31*100,1)</f>
        <v>45.7</v>
      </c>
      <c r="AF31" s="27">
        <f>ROUND('当年度'!AF31/'当年度'!$AH31*100,1)</f>
        <v>0</v>
      </c>
      <c r="AG31" s="27">
        <f>ROUND('当年度'!AG31/'当年度'!$AH31*100,1)</f>
        <v>0</v>
      </c>
      <c r="AH31" s="27">
        <f>ROUND('当年度'!AH31/'当年度'!$AH31*100,1)</f>
        <v>100</v>
      </c>
      <c r="AJ31">
        <f t="shared" si="0"/>
        <v>99.9</v>
      </c>
    </row>
    <row r="32" spans="2:36" ht="21.75" customHeight="1">
      <c r="B32" s="45" t="s">
        <v>80</v>
      </c>
      <c r="C32" s="27">
        <f>ROUND('当年度'!C32/'当年度'!$AH32*100,1)</f>
        <v>0</v>
      </c>
      <c r="D32" s="27">
        <f>ROUND('当年度'!D32/'当年度'!$AH32*100,1)</f>
        <v>0</v>
      </c>
      <c r="E32" s="27">
        <f>ROUND('当年度'!E32/'当年度'!$AH32*100,1)</f>
        <v>0</v>
      </c>
      <c r="F32" s="27">
        <f>ROUND('当年度'!F32/'当年度'!$AH32*100,1)</f>
        <v>2.8</v>
      </c>
      <c r="G32" s="27">
        <f>ROUND('当年度'!G32/'当年度'!$AH32*100,1)</f>
        <v>0.1</v>
      </c>
      <c r="H32" s="27">
        <f>ROUND('当年度'!H32/'当年度'!$AH32*100,1)</f>
        <v>0.1</v>
      </c>
      <c r="I32" s="27">
        <f>ROUND('当年度'!I32/'当年度'!$AH32*100,1)</f>
        <v>0</v>
      </c>
      <c r="J32" s="27">
        <f>ROUND('当年度'!J32/'当年度'!$AH32*100,1)</f>
        <v>0</v>
      </c>
      <c r="K32" s="27">
        <f>ROUND('当年度'!K32/'当年度'!$AH32*100,1)</f>
        <v>0</v>
      </c>
      <c r="L32" s="27">
        <f>ROUND('当年度'!L32/'当年度'!$AH32*100,1)</f>
        <v>0</v>
      </c>
      <c r="M32" s="27">
        <f>ROUND('当年度'!M32/'当年度'!$AH32*100,1)</f>
        <v>28.9</v>
      </c>
      <c r="N32" s="27">
        <f>ROUND('当年度'!N32/'当年度'!$AH32*100,1)</f>
        <v>0</v>
      </c>
      <c r="O32" s="27">
        <f>ROUND('当年度'!O32/'当年度'!$AH32*100,1)</f>
        <v>0</v>
      </c>
      <c r="P32" s="27">
        <f>ROUND('当年度'!P32/'当年度'!$AH32*100,1)</f>
        <v>0</v>
      </c>
      <c r="Q32" s="27">
        <f>ROUND('当年度'!Q32/'当年度'!$AH32*100,1)</f>
        <v>28.9</v>
      </c>
      <c r="R32" s="27">
        <f>ROUND('当年度'!R32/'当年度'!$AH32*100,1)</f>
        <v>0</v>
      </c>
      <c r="S32" s="27">
        <f>ROUND('当年度'!S32/'当年度'!$AH32*100,1)</f>
        <v>0</v>
      </c>
      <c r="T32" s="27">
        <f>ROUND('当年度'!T32/'当年度'!$AH32*100,1)</f>
        <v>0</v>
      </c>
      <c r="U32" s="27">
        <f>ROUND('当年度'!U32/'当年度'!$AH32*100,1)</f>
        <v>0</v>
      </c>
      <c r="V32" s="27">
        <f>ROUND('当年度'!V32/'当年度'!$AH32*100,1)</f>
        <v>20</v>
      </c>
      <c r="W32" s="27">
        <f>ROUND('当年度'!W32/'当年度'!$AH32*100,1)</f>
        <v>0</v>
      </c>
      <c r="X32" s="27">
        <f>ROUND('当年度'!X32/'当年度'!$AH32*100,1)</f>
        <v>0</v>
      </c>
      <c r="Y32" s="27">
        <f>ROUND('当年度'!Y32/'当年度'!$AH32*100,1)</f>
        <v>0</v>
      </c>
      <c r="Z32" s="27">
        <f>ROUND('当年度'!Z32/'当年度'!$AH32*100,1)</f>
        <v>0</v>
      </c>
      <c r="AA32" s="27">
        <f>ROUND('当年度'!AA32/'当年度'!$AH32*100,1)</f>
        <v>0</v>
      </c>
      <c r="AB32" s="27">
        <f>ROUND('当年度'!AB32/'当年度'!$AH32*100,1)</f>
        <v>0</v>
      </c>
      <c r="AC32" s="65">
        <f>ROUND('当年度'!AC32/'当年度'!$AH32*100,1)</f>
        <v>0</v>
      </c>
      <c r="AD32" s="27">
        <f>ROUND('当年度'!AD32/'当年度'!$AH32*100,1)</f>
        <v>0</v>
      </c>
      <c r="AE32" s="27">
        <f>ROUND('当年度'!AE32/'当年度'!$AH32*100,1)</f>
        <v>48.2</v>
      </c>
      <c r="AF32" s="27">
        <f>ROUND('当年度'!AF32/'当年度'!$AH32*100,1)</f>
        <v>0</v>
      </c>
      <c r="AG32" s="27">
        <f>ROUND('当年度'!AG32/'当年度'!$AH32*100,1)</f>
        <v>0</v>
      </c>
      <c r="AH32" s="27">
        <f>ROUND('当年度'!AH32/'当年度'!$AH32*100,1)</f>
        <v>100</v>
      </c>
      <c r="AJ32">
        <f t="shared" si="0"/>
        <v>100</v>
      </c>
    </row>
    <row r="33" spans="2:36" ht="21.75" customHeight="1">
      <c r="B33" s="45" t="s">
        <v>41</v>
      </c>
      <c r="C33" s="27">
        <f>ROUND('当年度'!C33/'当年度'!$AH33*100,1)</f>
        <v>2.7</v>
      </c>
      <c r="D33" s="27">
        <f>ROUND('当年度'!D33/'当年度'!$AH33*100,1)</f>
        <v>0</v>
      </c>
      <c r="E33" s="27">
        <f>ROUND('当年度'!E33/'当年度'!$AH33*100,1)</f>
        <v>0</v>
      </c>
      <c r="F33" s="27">
        <f>ROUND('当年度'!F33/'当年度'!$AH33*100,1)</f>
        <v>2.1</v>
      </c>
      <c r="G33" s="27">
        <f>ROUND('当年度'!G33/'当年度'!$AH33*100,1)</f>
        <v>0</v>
      </c>
      <c r="H33" s="27">
        <f>ROUND('当年度'!H33/'当年度'!$AH33*100,1)</f>
        <v>0</v>
      </c>
      <c r="I33" s="27">
        <f>ROUND('当年度'!I33/'当年度'!$AH33*100,1)</f>
        <v>0</v>
      </c>
      <c r="J33" s="27">
        <f>ROUND('当年度'!J33/'当年度'!$AH33*100,1)</f>
        <v>0</v>
      </c>
      <c r="K33" s="27">
        <f>ROUND('当年度'!K33/'当年度'!$AH33*100,1)</f>
        <v>0</v>
      </c>
      <c r="L33" s="27">
        <f>ROUND('当年度'!L33/'当年度'!$AH33*100,1)</f>
        <v>0</v>
      </c>
      <c r="M33" s="27">
        <f>ROUND('当年度'!M33/'当年度'!$AH33*100,1)</f>
        <v>14.7</v>
      </c>
      <c r="N33" s="27">
        <f>ROUND('当年度'!N33/'当年度'!$AH33*100,1)</f>
        <v>0</v>
      </c>
      <c r="O33" s="27">
        <f>ROUND('当年度'!O33/'当年度'!$AH33*100,1)</f>
        <v>12.6</v>
      </c>
      <c r="P33" s="27">
        <f>ROUND('当年度'!P33/'当年度'!$AH33*100,1)</f>
        <v>2.1</v>
      </c>
      <c r="Q33" s="27">
        <f>ROUND('当年度'!Q33/'当年度'!$AH33*100,1)</f>
        <v>0</v>
      </c>
      <c r="R33" s="27">
        <f>ROUND('当年度'!R33/'当年度'!$AH33*100,1)</f>
        <v>0</v>
      </c>
      <c r="S33" s="27">
        <f>ROUND('当年度'!S33/'当年度'!$AH33*100,1)</f>
        <v>0</v>
      </c>
      <c r="T33" s="27">
        <f>ROUND('当年度'!T33/'当年度'!$AH33*100,1)</f>
        <v>0</v>
      </c>
      <c r="U33" s="27">
        <f>ROUND('当年度'!U33/'当年度'!$AH33*100,1)</f>
        <v>6.5</v>
      </c>
      <c r="V33" s="27">
        <f>ROUND('当年度'!V33/'当年度'!$AH33*100,1)</f>
        <v>0</v>
      </c>
      <c r="W33" s="27">
        <f>ROUND('当年度'!W33/'当年度'!$AH33*100,1)</f>
        <v>0</v>
      </c>
      <c r="X33" s="27">
        <f>ROUND('当年度'!X33/'当年度'!$AH33*100,1)</f>
        <v>0</v>
      </c>
      <c r="Y33" s="27">
        <f>ROUND('当年度'!Y33/'当年度'!$AH33*100,1)</f>
        <v>0</v>
      </c>
      <c r="Z33" s="27">
        <f>ROUND('当年度'!Z33/'当年度'!$AH33*100,1)</f>
        <v>0</v>
      </c>
      <c r="AA33" s="27">
        <f>ROUND('当年度'!AA33/'当年度'!$AH33*100,1)</f>
        <v>0</v>
      </c>
      <c r="AB33" s="27">
        <f>ROUND('当年度'!AB33/'当年度'!$AH33*100,1)</f>
        <v>0</v>
      </c>
      <c r="AC33" s="66">
        <f>ROUND('当年度'!AC33/'当年度'!$AH33*100,1)</f>
        <v>0</v>
      </c>
      <c r="AD33" s="27">
        <f>ROUND('当年度'!AD33/'当年度'!$AH33*100,1)</f>
        <v>0</v>
      </c>
      <c r="AE33" s="27">
        <f>ROUND('当年度'!AE33/'当年度'!$AH33*100,1)</f>
        <v>65.8</v>
      </c>
      <c r="AF33" s="27">
        <f>ROUND('当年度'!AF33/'当年度'!$AH33*100,1)</f>
        <v>8.2</v>
      </c>
      <c r="AG33" s="27">
        <f>ROUND('当年度'!AG33/'当年度'!$AH33*100,1)</f>
        <v>0</v>
      </c>
      <c r="AH33" s="27">
        <f>ROUND('当年度'!AH33/'当年度'!$AH33*100,1)</f>
        <v>100</v>
      </c>
      <c r="AJ33">
        <f t="shared" si="0"/>
        <v>100</v>
      </c>
    </row>
    <row r="34" spans="2:36" ht="21.75" customHeight="1">
      <c r="B34" s="52" t="s">
        <v>42</v>
      </c>
      <c r="C34" s="58">
        <f>ROUND('当年度'!C34/'当年度'!$AH34*100,1)</f>
        <v>15.8</v>
      </c>
      <c r="D34" s="58">
        <f>ROUND('当年度'!D34/'当年度'!$AH34*100,1)</f>
        <v>3.4</v>
      </c>
      <c r="E34" s="58">
        <f>ROUND('当年度'!E34/'当年度'!$AH34*100,1)</f>
        <v>0</v>
      </c>
      <c r="F34" s="58">
        <f>ROUND('当年度'!F34/'当年度'!$AH34*100,1)</f>
        <v>0.4</v>
      </c>
      <c r="G34" s="58">
        <f>ROUND('当年度'!G34/'当年度'!$AH34*100,1)</f>
        <v>0</v>
      </c>
      <c r="H34" s="58">
        <f>ROUND('当年度'!H34/'当年度'!$AH34*100,1)</f>
        <v>0</v>
      </c>
      <c r="I34" s="58">
        <f>ROUND('当年度'!I34/'当年度'!$AH34*100,1)</f>
        <v>0</v>
      </c>
      <c r="J34" s="58">
        <f>ROUND('当年度'!J34/'当年度'!$AH34*100,1)</f>
        <v>0</v>
      </c>
      <c r="K34" s="58">
        <f>ROUND('当年度'!K34/'当年度'!$AH34*100,1)</f>
        <v>0</v>
      </c>
      <c r="L34" s="58">
        <f>ROUND('当年度'!L34/'当年度'!$AH34*100,1)</f>
        <v>0</v>
      </c>
      <c r="M34" s="58">
        <f>ROUND('当年度'!M34/'当年度'!$AH34*100,1)</f>
        <v>45</v>
      </c>
      <c r="N34" s="58">
        <f>ROUND('当年度'!N34/'当年度'!$AH34*100,1)</f>
        <v>0</v>
      </c>
      <c r="O34" s="58">
        <f>ROUND('当年度'!O34/'当年度'!$AH34*100,1)</f>
        <v>0</v>
      </c>
      <c r="P34" s="58">
        <f>ROUND('当年度'!P34/'当年度'!$AH34*100,1)</f>
        <v>0</v>
      </c>
      <c r="Q34" s="58">
        <f>ROUND('当年度'!Q34/'当年度'!$AH34*100,1)</f>
        <v>45</v>
      </c>
      <c r="R34" s="58">
        <f>ROUND('当年度'!R34/'当年度'!$AH34*100,1)</f>
        <v>0</v>
      </c>
      <c r="S34" s="58">
        <f>ROUND('当年度'!S34/'当年度'!$AH34*100,1)</f>
        <v>0</v>
      </c>
      <c r="T34" s="58">
        <f>ROUND('当年度'!T34/'当年度'!$AH34*100,1)</f>
        <v>0</v>
      </c>
      <c r="U34" s="58">
        <f>ROUND('当年度'!U34/'当年度'!$AH34*100,1)</f>
        <v>0</v>
      </c>
      <c r="V34" s="58">
        <f>ROUND('当年度'!V34/'当年度'!$AH34*100,1)</f>
        <v>0</v>
      </c>
      <c r="W34" s="58">
        <f>ROUND('当年度'!W34/'当年度'!$AH34*100,1)</f>
        <v>0</v>
      </c>
      <c r="X34" s="58">
        <f>ROUND('当年度'!X34/'当年度'!$AH34*100,1)</f>
        <v>0</v>
      </c>
      <c r="Y34" s="58">
        <f>ROUND('当年度'!Y34/'当年度'!$AH34*100,1)</f>
        <v>0</v>
      </c>
      <c r="Z34" s="58">
        <f>ROUND('当年度'!Z34/'当年度'!$AH34*100,1)</f>
        <v>0</v>
      </c>
      <c r="AA34" s="58">
        <f>ROUND('当年度'!AA34/'当年度'!$AH34*100,1)</f>
        <v>0</v>
      </c>
      <c r="AB34" s="58">
        <f>ROUND('当年度'!AB34/'当年度'!$AH34*100,1)</f>
        <v>0</v>
      </c>
      <c r="AC34" s="65">
        <f>ROUND('当年度'!AC34/'当年度'!$AH34*100,1)</f>
        <v>0</v>
      </c>
      <c r="AD34" s="58">
        <f>ROUND('当年度'!AD34/'当年度'!$AH34*100,1)</f>
        <v>0</v>
      </c>
      <c r="AE34" s="58">
        <f>ROUND('当年度'!AE34/'当年度'!$AH34*100,1)</f>
        <v>38.8</v>
      </c>
      <c r="AF34" s="58">
        <f>ROUND('当年度'!AF34/'当年度'!$AH34*100,1)</f>
        <v>0</v>
      </c>
      <c r="AG34" s="58">
        <f>ROUND('当年度'!AG34/'当年度'!$AH34*100,1)</f>
        <v>0</v>
      </c>
      <c r="AH34" s="58">
        <f>ROUND('当年度'!AH34/'当年度'!$AH34*100,1)</f>
        <v>100</v>
      </c>
      <c r="AJ34">
        <f t="shared" si="0"/>
        <v>100</v>
      </c>
    </row>
    <row r="35" spans="2:36" ht="21.75" customHeight="1">
      <c r="B35" s="48" t="s">
        <v>47</v>
      </c>
      <c r="C35" s="59">
        <f>ROUND('当年度'!C35/'当年度'!$AH35*100,1)</f>
        <v>2.8</v>
      </c>
      <c r="D35" s="59">
        <f>ROUND('当年度'!D35/'当年度'!$AH35*100,1)</f>
        <v>1.4</v>
      </c>
      <c r="E35" s="59">
        <f>ROUND('当年度'!E35/'当年度'!$AH35*100,1)</f>
        <v>0.2</v>
      </c>
      <c r="F35" s="59">
        <f>ROUND('当年度'!F35/'当年度'!$AH35*100,1)</f>
        <v>0.4</v>
      </c>
      <c r="G35" s="59">
        <f>ROUND('当年度'!G35/'当年度'!$AH35*100,1)</f>
        <v>4.4</v>
      </c>
      <c r="H35" s="59">
        <f>ROUND('当年度'!H35/'当年度'!$AH35*100,1)</f>
        <v>2.8</v>
      </c>
      <c r="I35" s="59">
        <f>ROUND('当年度'!I35/'当年度'!$AH35*100,1)</f>
        <v>0</v>
      </c>
      <c r="J35" s="59">
        <f>ROUND('当年度'!J35/'当年度'!$AH35*100,1)</f>
        <v>0.3</v>
      </c>
      <c r="K35" s="59">
        <f>ROUND('当年度'!K35/'当年度'!$AH35*100,1)</f>
        <v>1.2</v>
      </c>
      <c r="L35" s="59">
        <f>ROUND('当年度'!L35/'当年度'!$AH35*100,1)</f>
        <v>0.1</v>
      </c>
      <c r="M35" s="59">
        <f>ROUND('当年度'!M35/'当年度'!$AH35*100,1)</f>
        <v>33.1</v>
      </c>
      <c r="N35" s="59">
        <f>ROUND('当年度'!N35/'当年度'!$AH35*100,1)</f>
        <v>0</v>
      </c>
      <c r="O35" s="59">
        <f>ROUND('当年度'!O35/'当年度'!$AH35*100,1)</f>
        <v>0.3</v>
      </c>
      <c r="P35" s="59">
        <f>ROUND('当年度'!P35/'当年度'!$AH35*100,1)</f>
        <v>1.2</v>
      </c>
      <c r="Q35" s="59">
        <f>ROUND('当年度'!Q35/'当年度'!$AH35*100,1)</f>
        <v>24.4</v>
      </c>
      <c r="R35" s="59">
        <f>ROUND('当年度'!R35/'当年度'!$AH35*100,1)</f>
        <v>3.2</v>
      </c>
      <c r="S35" s="59">
        <f>ROUND('当年度'!S35/'当年度'!$AH35*100,1)</f>
        <v>0</v>
      </c>
      <c r="T35" s="59">
        <f>ROUND('当年度'!T35/'当年度'!$AH35*100,1)</f>
        <v>0</v>
      </c>
      <c r="U35" s="59">
        <f>ROUND('当年度'!U35/'当年度'!$AH35*100,1)</f>
        <v>0.3</v>
      </c>
      <c r="V35" s="59">
        <f>ROUND('当年度'!V35/'当年度'!$AH35*100,1)</f>
        <v>1.5</v>
      </c>
      <c r="W35" s="59">
        <f>ROUND('当年度'!W35/'当年度'!$AH35*100,1)</f>
        <v>0</v>
      </c>
      <c r="X35" s="59">
        <f>ROUND('当年度'!X35/'当年度'!$AH35*100,1)</f>
        <v>1</v>
      </c>
      <c r="Y35" s="59">
        <f>ROUND('当年度'!Y35/'当年度'!$AH35*100,1)</f>
        <v>2.3</v>
      </c>
      <c r="Z35" s="59">
        <f>ROUND('当年度'!Z35/'当年度'!$AH35*100,1)</f>
        <v>0.1</v>
      </c>
      <c r="AA35" s="59">
        <f>ROUND('当年度'!AA35/'当年度'!$AH35*100,1)</f>
        <v>0.4</v>
      </c>
      <c r="AB35" s="59">
        <f>ROUND('当年度'!AB35/'当年度'!$AH35*100,1)</f>
        <v>0.2</v>
      </c>
      <c r="AC35" s="69">
        <f>ROUND('当年度'!AC35/'当年度'!$AH35*100,1)</f>
        <v>4.5</v>
      </c>
      <c r="AD35" s="59">
        <f>ROUND('当年度'!AD35/'当年度'!$AH35*100,1)</f>
        <v>0</v>
      </c>
      <c r="AE35" s="59">
        <f>ROUND('当年度'!AE35/'当年度'!$AH35*100,1)</f>
        <v>47.5</v>
      </c>
      <c r="AF35" s="59">
        <f>ROUND('当年度'!AF35/'当年度'!$AH35*100,1)</f>
        <v>0.8</v>
      </c>
      <c r="AG35" s="59">
        <f>ROUND('当年度'!AG35/'当年度'!$AH35*100,1)</f>
        <v>0.4</v>
      </c>
      <c r="AH35" s="59">
        <f>ROUND('当年度'!AH35/'当年度'!$AH35*100,1)</f>
        <v>100</v>
      </c>
      <c r="AJ35">
        <f t="shared" si="0"/>
        <v>95.4</v>
      </c>
    </row>
    <row r="36" spans="2:36" ht="21.75" customHeight="1">
      <c r="B36" s="53" t="s">
        <v>48</v>
      </c>
      <c r="C36" s="28">
        <f>ROUND('当年度'!C36/'当年度'!$AH36*100,1)</f>
        <v>3.7</v>
      </c>
      <c r="D36" s="28">
        <f>ROUND('当年度'!D36/'当年度'!$AH36*100,1)</f>
        <v>1.5</v>
      </c>
      <c r="E36" s="28">
        <f>ROUND('当年度'!E36/'当年度'!$AH36*100,1)</f>
        <v>1</v>
      </c>
      <c r="F36" s="28">
        <f>ROUND('当年度'!F36/'当年度'!$AH36*100,1)</f>
        <v>0.9</v>
      </c>
      <c r="G36" s="28">
        <f>ROUND('当年度'!G36/'当年度'!$AH36*100,1)</f>
        <v>7</v>
      </c>
      <c r="H36" s="28">
        <f>ROUND('当年度'!H36/'当年度'!$AH36*100,1)</f>
        <v>4.2</v>
      </c>
      <c r="I36" s="28">
        <f>ROUND('当年度'!I36/'当年度'!$AH36*100,1)</f>
        <v>1</v>
      </c>
      <c r="J36" s="28">
        <f>ROUND('当年度'!J36/'当年度'!$AH36*100,1)</f>
        <v>0</v>
      </c>
      <c r="K36" s="28">
        <f>ROUND('当年度'!K36/'当年度'!$AH36*100,1)</f>
        <v>0.6</v>
      </c>
      <c r="L36" s="28">
        <f>ROUND('当年度'!L36/'当年度'!$AH36*100,1)</f>
        <v>1.2</v>
      </c>
      <c r="M36" s="28">
        <f>ROUND('当年度'!M36/'当年度'!$AH36*100,1)</f>
        <v>27.2</v>
      </c>
      <c r="N36" s="28">
        <f>ROUND('当年度'!N36/'当年度'!$AH36*100,1)</f>
        <v>0</v>
      </c>
      <c r="O36" s="28">
        <f>ROUND('当年度'!O36/'当年度'!$AH36*100,1)</f>
        <v>0.9</v>
      </c>
      <c r="P36" s="28">
        <f>ROUND('当年度'!P36/'当年度'!$AH36*100,1)</f>
        <v>0.1</v>
      </c>
      <c r="Q36" s="28">
        <f>ROUND('当年度'!Q36/'当年度'!$AH36*100,1)</f>
        <v>24.5</v>
      </c>
      <c r="R36" s="28">
        <f>ROUND('当年度'!R36/'当年度'!$AH36*100,1)</f>
        <v>1.7</v>
      </c>
      <c r="S36" s="28">
        <f>ROUND('当年度'!S36/'当年度'!$AH36*100,1)</f>
        <v>0</v>
      </c>
      <c r="T36" s="28">
        <f>ROUND('当年度'!T36/'当年度'!$AH36*100,1)</f>
        <v>0</v>
      </c>
      <c r="U36" s="28">
        <f>ROUND('当年度'!U36/'当年度'!$AH36*100,1)</f>
        <v>0.5</v>
      </c>
      <c r="V36" s="28">
        <f>ROUND('当年度'!V36/'当年度'!$AH36*100,1)</f>
        <v>4.9</v>
      </c>
      <c r="W36" s="28">
        <f>ROUND('当年度'!W36/'当年度'!$AH36*100,1)</f>
        <v>2.3</v>
      </c>
      <c r="X36" s="28">
        <f>ROUND('当年度'!X36/'当年度'!$AH36*100,1)</f>
        <v>0</v>
      </c>
      <c r="Y36" s="28">
        <f>ROUND('当年度'!Y36/'当年度'!$AH36*100,1)</f>
        <v>0</v>
      </c>
      <c r="Z36" s="28">
        <f>ROUND('当年度'!Z36/'当年度'!$AH36*100,1)</f>
        <v>0</v>
      </c>
      <c r="AA36" s="28">
        <f>ROUND('当年度'!AA36/'当年度'!$AH36*100,1)</f>
        <v>0.4</v>
      </c>
      <c r="AB36" s="28">
        <f>ROUND('当年度'!AB36/'当年度'!$AH36*100,1)</f>
        <v>0</v>
      </c>
      <c r="AC36" s="69">
        <f>ROUND('当年度'!AC36/'当年度'!$AH36*100,1)</f>
        <v>0</v>
      </c>
      <c r="AD36" s="28">
        <f>ROUND('当年度'!AD36/'当年度'!$AH36*100,1)</f>
        <v>0</v>
      </c>
      <c r="AE36" s="28">
        <f>ROUND('当年度'!AE36/'当年度'!$AH36*100,1)</f>
        <v>51.5</v>
      </c>
      <c r="AF36" s="28">
        <f>ROUND('当年度'!AF36/'当年度'!$AH36*100,1)</f>
        <v>0.3</v>
      </c>
      <c r="AG36" s="28">
        <f>ROUND('当年度'!AG36/'当年度'!$AH36*100,1)</f>
        <v>0.5</v>
      </c>
      <c r="AH36" s="28">
        <f>ROUND('当年度'!AH36/'当年度'!$AH36*100,1)</f>
        <v>100</v>
      </c>
      <c r="AJ36">
        <f t="shared" si="0"/>
        <v>100.19999999999999</v>
      </c>
    </row>
    <row r="37" spans="2:36" ht="21.75" customHeight="1">
      <c r="B37" s="53" t="s">
        <v>49</v>
      </c>
      <c r="C37" s="28">
        <f>ROUND('当年度'!C37/'当年度'!$AH37*100,1)</f>
        <v>2.9</v>
      </c>
      <c r="D37" s="28">
        <f>ROUND('当年度'!D37/'当年度'!$AH37*100,1)</f>
        <v>1.4</v>
      </c>
      <c r="E37" s="28">
        <f>ROUND('当年度'!E37/'当年度'!$AH37*100,1)</f>
        <v>0.3</v>
      </c>
      <c r="F37" s="28">
        <f>ROUND('当年度'!F37/'当年度'!$AH37*100,1)</f>
        <v>0.5</v>
      </c>
      <c r="G37" s="28">
        <f>ROUND('当年度'!G37/'当年度'!$AH37*100,1)</f>
        <v>4.8</v>
      </c>
      <c r="H37" s="28">
        <f>ROUND('当年度'!H37/'当年度'!$AH37*100,1)</f>
        <v>3</v>
      </c>
      <c r="I37" s="28">
        <f>ROUND('当年度'!I37/'当年度'!$AH37*100,1)</f>
        <v>0.1</v>
      </c>
      <c r="J37" s="28">
        <f>ROUND('当年度'!J37/'当年度'!$AH37*100,1)</f>
        <v>0.3</v>
      </c>
      <c r="K37" s="28">
        <f>ROUND('当年度'!K37/'当年度'!$AH37*100,1)</f>
        <v>1.1</v>
      </c>
      <c r="L37" s="28">
        <f>ROUND('当年度'!L37/'当年度'!$AH37*100,1)</f>
        <v>0.3</v>
      </c>
      <c r="M37" s="28">
        <f>ROUND('当年度'!M37/'当年度'!$AH37*100,1)</f>
        <v>32.2</v>
      </c>
      <c r="N37" s="28">
        <f>ROUND('当年度'!N37/'当年度'!$AH37*100,1)</f>
        <v>0</v>
      </c>
      <c r="O37" s="28">
        <f>ROUND('当年度'!O37/'当年度'!$AH37*100,1)</f>
        <v>0.4</v>
      </c>
      <c r="P37" s="28">
        <f>ROUND('当年度'!P37/'当年度'!$AH37*100,1)</f>
        <v>1</v>
      </c>
      <c r="Q37" s="28">
        <f>ROUND('当年度'!Q37/'当年度'!$AH37*100,1)</f>
        <v>24.4</v>
      </c>
      <c r="R37" s="28">
        <f>ROUND('当年度'!R37/'当年度'!$AH37*100,1)</f>
        <v>3</v>
      </c>
      <c r="S37" s="28">
        <f>ROUND('当年度'!S37/'当年度'!$AH37*100,1)</f>
        <v>0</v>
      </c>
      <c r="T37" s="28">
        <f>ROUND('当年度'!T37/'当年度'!$AH37*100,1)</f>
        <v>0</v>
      </c>
      <c r="U37" s="28">
        <f>ROUND('当年度'!U37/'当年度'!$AH37*100,1)</f>
        <v>0.4</v>
      </c>
      <c r="V37" s="28">
        <f>ROUND('当年度'!V37/'当年度'!$AH37*100,1)</f>
        <v>2</v>
      </c>
      <c r="W37" s="28">
        <f>ROUND('当年度'!W37/'当年度'!$AH37*100,1)</f>
        <v>0.4</v>
      </c>
      <c r="X37" s="28">
        <f>ROUND('当年度'!X37/'当年度'!$AH37*100,1)</f>
        <v>0.8</v>
      </c>
      <c r="Y37" s="28">
        <f>ROUND('当年度'!Y37/'当年度'!$AH37*100,1)</f>
        <v>2</v>
      </c>
      <c r="Z37" s="28">
        <f>ROUND('当年度'!Z37/'当年度'!$AH37*100,1)</f>
        <v>0.1</v>
      </c>
      <c r="AA37" s="28">
        <f>ROUND('当年度'!AA37/'当年度'!$AH37*100,1)</f>
        <v>0.4</v>
      </c>
      <c r="AB37" s="28">
        <f>ROUND('当年度'!AB37/'当年度'!$AH37*100,1)</f>
        <v>0.2</v>
      </c>
      <c r="AC37" s="69">
        <f>ROUND('当年度'!AC37/'当年度'!$AH37*100,1)</f>
        <v>3.8</v>
      </c>
      <c r="AD37" s="28">
        <f>ROUND('当年度'!AD37/'当年度'!$AH37*100,1)</f>
        <v>0</v>
      </c>
      <c r="AE37" s="28">
        <f>ROUND('当年度'!AE37/'当年度'!$AH37*100,1)</f>
        <v>48.1</v>
      </c>
      <c r="AF37" s="28">
        <f>ROUND('当年度'!AF37/'当年度'!$AH37*100,1)</f>
        <v>0.7</v>
      </c>
      <c r="AG37" s="28">
        <f>ROUND('当年度'!AG37/'当年度'!$AH37*100,1)</f>
        <v>0.4</v>
      </c>
      <c r="AH37" s="28">
        <f>ROUND('当年度'!AH37/'当年度'!$AH37*100,1)</f>
        <v>100</v>
      </c>
      <c r="AJ37">
        <f t="shared" si="0"/>
        <v>96.2</v>
      </c>
    </row>
    <row r="38" spans="3:27" ht="17.25">
      <c r="C38" s="3" t="s">
        <v>54</v>
      </c>
      <c r="N38" s="3" t="s">
        <v>54</v>
      </c>
      <c r="U38" s="3"/>
      <c r="Y38" s="3" t="s">
        <v>54</v>
      </c>
      <c r="Z38" s="3"/>
      <c r="AA38" s="3"/>
    </row>
  </sheetData>
  <mergeCells count="1">
    <mergeCell ref="R4:R5"/>
  </mergeCells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地方債発行高の状況（２１年度構成比）</oddHeader>
  </headerFooter>
  <colBreaks count="1" manualBreakCount="1">
    <brk id="13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2010-08-17T06:14:47Z</cp:lastPrinted>
  <dcterms:created xsi:type="dcterms:W3CDTF">1999-09-10T06:55:52Z</dcterms:created>
  <dcterms:modified xsi:type="dcterms:W3CDTF">2010-09-28T04:05:50Z</dcterms:modified>
  <cp:category/>
  <cp:version/>
  <cp:contentType/>
  <cp:contentStatus/>
</cp:coreProperties>
</file>