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tabRatio="727" activeTab="0"/>
  </bookViews>
  <sheets>
    <sheet name="実質収支比率" sheetId="1" r:id="rId1"/>
    <sheet name="経常収支比率" sheetId="2" r:id="rId2"/>
    <sheet name="公債費負担比率" sheetId="3" r:id="rId3"/>
    <sheet name="起債制限比率・３カ年" sheetId="4" r:id="rId4"/>
    <sheet name="実質公債費比率・３カ年" sheetId="5" r:id="rId5"/>
    <sheet name="公債費比率" sheetId="6" r:id="rId6"/>
    <sheet name="財政力指数" sheetId="7" r:id="rId7"/>
    <sheet name="積立金現在高比率" sheetId="8" r:id="rId8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3">'起債制限比率・３カ年'!$B$2:$N$40</definedName>
    <definedName name="_xlnm.Print_Area" localSheetId="1">'経常収支比率'!$B$2:$Z$40</definedName>
    <definedName name="_xlnm.Print_Area" localSheetId="5">'公債費比率'!$B$1:$N$40</definedName>
    <definedName name="_xlnm.Print_Area" localSheetId="2">'公債費負担比率'!$B$2:$U$40</definedName>
    <definedName name="_xlnm.Print_Area" localSheetId="6">'財政力指数'!$B$1:$N$40</definedName>
    <definedName name="_xlnm.Print_Area" localSheetId="4">'実質公債費比率・３カ年'!$B$2:$N$40</definedName>
    <definedName name="_xlnm.Print_Area" localSheetId="0">'実質収支比率'!$B$1:$P$40</definedName>
    <definedName name="_xlnm.Print_Area" localSheetId="7">'積立金現在高比率'!$B$2:$V$40</definedName>
  </definedNames>
  <calcPr fullCalcOnLoad="1"/>
</workbook>
</file>

<file path=xl/sharedStrings.xml><?xml version="1.0" encoding="utf-8"?>
<sst xmlns="http://schemas.openxmlformats.org/spreadsheetml/2006/main" count="773" uniqueCount="107">
  <si>
    <t>(単位:％)</t>
  </si>
  <si>
    <t>市町村名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</si>
  <si>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</si>
  <si>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</si>
  <si>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</si>
  <si>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</si>
  <si>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</si>
  <si>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</si>
  <si>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</si>
  <si>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</si>
  <si>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</si>
  <si>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</si>
  <si>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</si>
  <si>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</si>
  <si>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</si>
  <si>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</si>
  <si>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</si>
  <si>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</si>
  <si>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</si>
  <si>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</si>
  <si>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</si>
  <si>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</si>
  <si>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</si>
  <si>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</si>
  <si>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御 浜 町</t>
  </si>
  <si>
    <t>&lt;市 平 均&gt;</t>
  </si>
  <si>
    <t>&lt;町村平均&gt;</t>
  </si>
  <si>
    <t>&lt;県 平 均&gt;</t>
  </si>
  <si>
    <t>順位</t>
  </si>
  <si>
    <t>　</t>
  </si>
  <si>
    <t xml:space="preserve"> 市町村名</t>
  </si>
  <si>
    <t>５か年平均</t>
  </si>
  <si>
    <t>&lt;市　計&gt;</t>
  </si>
  <si>
    <t>&lt;町村計&gt;</t>
  </si>
  <si>
    <t>&lt;県　計&gt;</t>
  </si>
  <si>
    <t xml:space="preserve"> </t>
  </si>
  <si>
    <t>いなべ市</t>
  </si>
  <si>
    <t>平成11～15年度</t>
  </si>
  <si>
    <t>平成10～14年度</t>
  </si>
  <si>
    <t>平成8～12年度</t>
  </si>
  <si>
    <t>志 摩 市</t>
  </si>
  <si>
    <t>伊 賀 市</t>
  </si>
  <si>
    <t>大 紀 町</t>
  </si>
  <si>
    <t>南伊勢町</t>
  </si>
  <si>
    <t>紀 北 町</t>
  </si>
  <si>
    <t>平成17年度</t>
  </si>
  <si>
    <t>１８－６  主要指標の状況（実質公債費比率（３カ年平均）の推移）</t>
  </si>
  <si>
    <t>平成18年度</t>
  </si>
  <si>
    <t>平成19年度</t>
  </si>
  <si>
    <t>※平成１９年度より分母に臨時財政対策債発行可能額を含む</t>
  </si>
  <si>
    <t>平成20年度</t>
  </si>
  <si>
    <t xml:space="preserve"> 平成20年度</t>
  </si>
  <si>
    <t>平成20年度</t>
  </si>
  <si>
    <t>１８－２  主要指標の状況（実質収支比率の推移）</t>
  </si>
  <si>
    <t>平成17年度</t>
  </si>
  <si>
    <t>平成18年度</t>
  </si>
  <si>
    <t>平成19年度</t>
  </si>
  <si>
    <t>平成20年度</t>
  </si>
  <si>
    <t>順位</t>
  </si>
  <si>
    <t>御 浜 町</t>
  </si>
  <si>
    <t>＊平均値は全て単純平均</t>
  </si>
  <si>
    <t>１８－３  主要指標の状況（経常収支比率の推移）</t>
  </si>
  <si>
    <t xml:space="preserve"> 平成20年度</t>
  </si>
  <si>
    <t xml:space="preserve"> 平成19年度</t>
  </si>
  <si>
    <t xml:space="preserve"> 平成17年度</t>
  </si>
  <si>
    <t xml:space="preserve"> 平成18年度</t>
  </si>
  <si>
    <t>１８-４  主要指標の状況（公債費負担比率の状況）</t>
  </si>
  <si>
    <t>　</t>
  </si>
  <si>
    <t>繰上償還除く比率</t>
  </si>
  <si>
    <t>平成17年度</t>
  </si>
  <si>
    <t>平成18年度</t>
  </si>
  <si>
    <t>平成19年度</t>
  </si>
  <si>
    <t>平成20年度</t>
  </si>
  <si>
    <t>１８－５  主要指標の状況（起債制限比率（３ケ年平均）の推移）</t>
  </si>
  <si>
    <t xml:space="preserve"> </t>
  </si>
  <si>
    <t>平成17年度</t>
  </si>
  <si>
    <t>平成18年度</t>
  </si>
  <si>
    <t>平成19年度</t>
  </si>
  <si>
    <t>平成20年度</t>
  </si>
  <si>
    <t>平成17年度</t>
  </si>
  <si>
    <t>平成18年度</t>
  </si>
  <si>
    <t>平成19年度</t>
  </si>
  <si>
    <t>平成20年度</t>
  </si>
  <si>
    <t>１８－７  主要指標の状況（公債費比率の推移）</t>
  </si>
  <si>
    <t xml:space="preserve"> </t>
  </si>
  <si>
    <t xml:space="preserve"> </t>
  </si>
  <si>
    <t xml:space="preserve"> </t>
  </si>
  <si>
    <t xml:space="preserve"> </t>
  </si>
  <si>
    <t xml:space="preserve"> </t>
  </si>
  <si>
    <t>１８－８  主要指標の状況（財政力指数（３ケ年平均）の推移）</t>
  </si>
  <si>
    <t>１８－９　主要指標の状況（積立金現在高の標準財政規模に対する比率の推移）</t>
  </si>
  <si>
    <t>平成５～９年度</t>
  </si>
  <si>
    <t>平成21年度</t>
  </si>
  <si>
    <t xml:space="preserve"> 平成21年度</t>
  </si>
  <si>
    <t>(臨財等含む)</t>
  </si>
  <si>
    <t xml:space="preserve"> 平成21年度</t>
  </si>
  <si>
    <t>平成21年度</t>
  </si>
  <si>
    <t>平成17～21年度</t>
  </si>
  <si>
    <t>平成17～20年度</t>
  </si>
  <si>
    <t>平均</t>
  </si>
  <si>
    <t>平成17～19年度</t>
  </si>
  <si>
    <t>いなべ市</t>
  </si>
  <si>
    <t>南伊勢町</t>
  </si>
  <si>
    <t>志 摩 市</t>
  </si>
  <si>
    <t>大 紀 町</t>
  </si>
  <si>
    <t>伊 賀 市</t>
  </si>
  <si>
    <t>紀 北 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</si>
</sst>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hair"/>
      <bottom style="thin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thin"/>
      <bottom style="hair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7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177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77" fontId="0" fillId="0" borderId="8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left"/>
      <protection/>
    </xf>
    <xf numFmtId="17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6" fillId="0" borderId="9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7" fontId="0" fillId="0" borderId="6" xfId="0" applyNumberFormat="1" applyBorder="1" applyAlignment="1">
      <alignment/>
    </xf>
    <xf numFmtId="0" fontId="0" fillId="0" borderId="12" xfId="0" applyBorder="1" applyAlignment="1" applyProtection="1">
      <alignment horizontal="center"/>
      <protection/>
    </xf>
    <xf numFmtId="177" fontId="0" fillId="0" borderId="12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176" fontId="0" fillId="0" borderId="9" xfId="0" applyNumberFormat="1" applyBorder="1" applyAlignment="1" applyProtection="1">
      <alignment/>
      <protection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5" fillId="0" borderId="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77" fontId="0" fillId="0" borderId="15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178" fontId="0" fillId="0" borderId="9" xfId="0" applyNumberForma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0" fillId="0" borderId="6" xfId="0" applyNumberFormat="1" applyFont="1" applyBorder="1" applyAlignment="1" applyProtection="1">
      <alignment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 horizontal="left"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0" fontId="0" fillId="0" borderId="1" xfId="0" applyBorder="1" applyAlignment="1" applyProtection="1">
      <alignment horizontal="center"/>
      <protection/>
    </xf>
    <xf numFmtId="0" fontId="9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177" fontId="0" fillId="0" borderId="16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177" fontId="0" fillId="0" borderId="3" xfId="0" applyNumberFormat="1" applyBorder="1" applyAlignment="1">
      <alignment/>
    </xf>
    <xf numFmtId="0" fontId="0" fillId="0" borderId="8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1" fontId="0" fillId="0" borderId="8" xfId="0" applyNumberForma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8" xfId="0" applyFont="1" applyBorder="1" applyAlignment="1">
      <alignment horizontal="center"/>
    </xf>
    <xf numFmtId="188" fontId="0" fillId="0" borderId="19" xfId="17" applyNumberFormat="1" applyFont="1" applyBorder="1" applyAlignment="1">
      <alignment vertical="center"/>
    </xf>
    <xf numFmtId="188" fontId="0" fillId="0" borderId="5" xfId="17" applyNumberFormat="1" applyFont="1" applyBorder="1" applyAlignment="1">
      <alignment vertical="center"/>
    </xf>
    <xf numFmtId="188" fontId="0" fillId="0" borderId="1" xfId="17" applyNumberFormat="1" applyFont="1" applyBorder="1" applyAlignment="1">
      <alignment vertical="center"/>
    </xf>
    <xf numFmtId="188" fontId="0" fillId="0" borderId="20" xfId="17" applyNumberFormat="1" applyFont="1" applyBorder="1" applyAlignment="1">
      <alignment vertical="center"/>
    </xf>
    <xf numFmtId="188" fontId="0" fillId="0" borderId="6" xfId="17" applyNumberFormat="1" applyFont="1" applyBorder="1" applyAlignment="1">
      <alignment vertical="center"/>
    </xf>
    <xf numFmtId="188" fontId="0" fillId="0" borderId="17" xfId="17" applyNumberFormat="1" applyFont="1" applyBorder="1" applyAlignment="1">
      <alignment vertical="center"/>
    </xf>
    <xf numFmtId="188" fontId="0" fillId="0" borderId="3" xfId="17" applyNumberFormat="1" applyFont="1" applyBorder="1" applyAlignment="1">
      <alignment vertical="center"/>
    </xf>
    <xf numFmtId="188" fontId="0" fillId="0" borderId="8" xfId="17" applyNumberFormat="1" applyFont="1" applyBorder="1" applyAlignment="1">
      <alignment vertical="center"/>
    </xf>
    <xf numFmtId="188" fontId="0" fillId="0" borderId="12" xfId="17" applyNumberFormat="1" applyFont="1" applyBorder="1" applyAlignment="1">
      <alignment vertical="center"/>
    </xf>
    <xf numFmtId="0" fontId="0" fillId="0" borderId="8" xfId="0" applyFont="1" applyBorder="1" applyAlignment="1" applyProtection="1">
      <alignment/>
      <protection/>
    </xf>
    <xf numFmtId="0" fontId="5" fillId="0" borderId="21" xfId="0" applyFont="1" applyBorder="1" applyAlignment="1">
      <alignment horizontal="center"/>
    </xf>
    <xf numFmtId="0" fontId="0" fillId="0" borderId="5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188" fontId="0" fillId="2" borderId="5" xfId="17" applyNumberFormat="1" applyFont="1" applyFill="1" applyBorder="1" applyAlignment="1">
      <alignment vertical="center"/>
    </xf>
    <xf numFmtId="188" fontId="0" fillId="2" borderId="1" xfId="17" applyNumberFormat="1" applyFont="1" applyFill="1" applyBorder="1" applyAlignment="1">
      <alignment vertical="center"/>
    </xf>
    <xf numFmtId="188" fontId="0" fillId="2" borderId="6" xfId="17" applyNumberFormat="1" applyFont="1" applyFill="1" applyBorder="1" applyAlignment="1">
      <alignment vertical="center"/>
    </xf>
    <xf numFmtId="188" fontId="0" fillId="2" borderId="7" xfId="17" applyNumberFormat="1" applyFont="1" applyFill="1" applyBorder="1" applyAlignment="1">
      <alignment vertical="center"/>
    </xf>
    <xf numFmtId="176" fontId="0" fillId="2" borderId="9" xfId="0" applyNumberFormat="1" applyFill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177" fontId="0" fillId="0" borderId="4" xfId="0" applyNumberFormat="1" applyFill="1" applyBorder="1" applyAlignment="1" applyProtection="1">
      <alignment/>
      <protection/>
    </xf>
    <xf numFmtId="177" fontId="6" fillId="0" borderId="9" xfId="0" applyNumberFormat="1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center"/>
      <protection/>
    </xf>
    <xf numFmtId="178" fontId="0" fillId="0" borderId="8" xfId="0" applyNumberFormat="1" applyBorder="1" applyAlignment="1">
      <alignment/>
    </xf>
    <xf numFmtId="0" fontId="0" fillId="0" borderId="6" xfId="0" applyBorder="1" applyAlignment="1">
      <alignment horizontal="center"/>
    </xf>
    <xf numFmtId="37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shrinkToFit="1"/>
    </xf>
    <xf numFmtId="191" fontId="0" fillId="0" borderId="8" xfId="0" applyNumberFormat="1" applyBorder="1" applyAlignment="1">
      <alignment/>
    </xf>
    <xf numFmtId="191" fontId="0" fillId="0" borderId="8" xfId="0" applyNumberFormat="1" applyBorder="1" applyAlignment="1" applyProtection="1">
      <alignment/>
      <protection/>
    </xf>
    <xf numFmtId="191" fontId="0" fillId="0" borderId="6" xfId="0" applyNumberFormat="1" applyBorder="1" applyAlignment="1" applyProtection="1">
      <alignment/>
      <protection/>
    </xf>
    <xf numFmtId="191" fontId="0" fillId="0" borderId="7" xfId="0" applyNumberFormat="1" applyBorder="1" applyAlignment="1" applyProtection="1">
      <alignment/>
      <protection/>
    </xf>
    <xf numFmtId="191" fontId="0" fillId="0" borderId="5" xfId="0" applyNumberFormat="1" applyBorder="1" applyAlignment="1" applyProtection="1">
      <alignment/>
      <protection/>
    </xf>
    <xf numFmtId="0" fontId="5" fillId="3" borderId="4" xfId="0" applyFont="1" applyFill="1" applyBorder="1" applyAlignment="1" applyProtection="1">
      <alignment horizontal="center"/>
      <protection/>
    </xf>
    <xf numFmtId="177" fontId="6" fillId="3" borderId="9" xfId="0" applyNumberFormat="1" applyFont="1" applyFill="1" applyBorder="1" applyAlignment="1" applyProtection="1">
      <alignment horizontal="center"/>
      <protection/>
    </xf>
    <xf numFmtId="177" fontId="0" fillId="3" borderId="5" xfId="0" applyNumberFormat="1" applyFill="1" applyBorder="1" applyAlignment="1" applyProtection="1">
      <alignment/>
      <protection/>
    </xf>
    <xf numFmtId="0" fontId="0" fillId="3" borderId="5" xfId="0" applyFill="1" applyBorder="1" applyAlignment="1">
      <alignment/>
    </xf>
    <xf numFmtId="177" fontId="0" fillId="3" borderId="8" xfId="0" applyNumberFormat="1" applyFill="1" applyBorder="1" applyAlignment="1" applyProtection="1">
      <alignment/>
      <protection/>
    </xf>
    <xf numFmtId="0" fontId="0" fillId="3" borderId="8" xfId="0" applyFill="1" applyBorder="1" applyAlignment="1">
      <alignment/>
    </xf>
    <xf numFmtId="177" fontId="0" fillId="3" borderId="6" xfId="0" applyNumberFormat="1" applyFill="1" applyBorder="1" applyAlignment="1" applyProtection="1">
      <alignment/>
      <protection/>
    </xf>
    <xf numFmtId="0" fontId="0" fillId="3" borderId="6" xfId="0" applyFill="1" applyBorder="1" applyAlignment="1">
      <alignment/>
    </xf>
    <xf numFmtId="0" fontId="0" fillId="3" borderId="6" xfId="0" applyNumberFormat="1" applyFont="1" applyFill="1" applyBorder="1" applyAlignment="1" applyProtection="1">
      <alignment/>
      <protection/>
    </xf>
    <xf numFmtId="176" fontId="0" fillId="3" borderId="9" xfId="0" applyNumberFormat="1" applyFill="1" applyBorder="1" applyAlignment="1" applyProtection="1">
      <alignment/>
      <protection/>
    </xf>
    <xf numFmtId="188" fontId="0" fillId="2" borderId="12" xfId="17" applyNumberFormat="1" applyFont="1" applyFill="1" applyBorder="1" applyAlignment="1">
      <alignment vertical="center"/>
    </xf>
    <xf numFmtId="188" fontId="0" fillId="0" borderId="22" xfId="17" applyNumberFormat="1" applyFont="1" applyBorder="1" applyAlignment="1">
      <alignment vertical="center"/>
    </xf>
    <xf numFmtId="188" fontId="0" fillId="2" borderId="8" xfId="17" applyNumberFormat="1" applyFont="1" applyFill="1" applyBorder="1" applyAlignment="1">
      <alignment vertical="center"/>
    </xf>
    <xf numFmtId="188" fontId="0" fillId="0" borderId="15" xfId="17" applyNumberFormat="1" applyFont="1" applyBorder="1" applyAlignment="1">
      <alignment vertical="center"/>
    </xf>
    <xf numFmtId="176" fontId="0" fillId="0" borderId="4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94" fontId="0" fillId="0" borderId="6" xfId="0" applyNumberFormat="1" applyBorder="1" applyAlignment="1" applyProtection="1">
      <alignment/>
      <protection/>
    </xf>
    <xf numFmtId="194" fontId="0" fillId="0" borderId="5" xfId="0" applyNumberFormat="1" applyBorder="1" applyAlignment="1" applyProtection="1">
      <alignment/>
      <protection/>
    </xf>
    <xf numFmtId="194" fontId="0" fillId="3" borderId="6" xfId="0" applyNumberFormat="1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/>
    </xf>
    <xf numFmtId="0" fontId="0" fillId="3" borderId="23" xfId="0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23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8" fontId="0" fillId="0" borderId="5" xfId="17" applyNumberFormat="1" applyFont="1" applyFill="1" applyBorder="1" applyAlignment="1">
      <alignment vertical="center"/>
    </xf>
    <xf numFmtId="188" fontId="0" fillId="0" borderId="7" xfId="17" applyNumberFormat="1" applyFont="1" applyFill="1" applyBorder="1" applyAlignment="1">
      <alignment vertical="center"/>
    </xf>
    <xf numFmtId="177" fontId="0" fillId="0" borderId="8" xfId="0" applyNumberFormat="1" applyFill="1" applyBorder="1" applyAlignment="1" applyProtection="1">
      <alignment/>
      <protection/>
    </xf>
    <xf numFmtId="0" fontId="0" fillId="0" borderId="8" xfId="0" applyFill="1" applyBorder="1" applyAlignment="1">
      <alignment/>
    </xf>
    <xf numFmtId="177" fontId="0" fillId="0" borderId="6" xfId="0" applyNumberForma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188" fontId="0" fillId="0" borderId="3" xfId="17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 applyProtection="1">
      <alignment/>
      <protection/>
    </xf>
    <xf numFmtId="188" fontId="0" fillId="0" borderId="6" xfId="17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="75" zoomScaleNormal="75" zoomScaleSheetLayoutView="75" workbookViewId="0" topLeftCell="A1">
      <selection activeCell="C8" sqref="C8"/>
    </sheetView>
  </sheetViews>
  <sheetFormatPr defaultColWidth="8.66015625" defaultRowHeight="18"/>
  <cols>
    <col min="2" max="2" width="10.5" style="0" customWidth="1"/>
    <col min="3" max="7" width="10.66015625" style="0" customWidth="1"/>
    <col min="8" max="8" width="2.66015625" style="0" customWidth="1"/>
    <col min="9" max="9" width="8.83203125" style="0" hidden="1" customWidth="1"/>
    <col min="10" max="10" width="10.66015625" style="0" customWidth="1"/>
    <col min="11" max="11" width="8.66015625" style="0" customWidth="1"/>
    <col min="12" max="12" width="4.66015625" style="0" customWidth="1"/>
    <col min="13" max="13" width="8.66015625" style="0" customWidth="1"/>
    <col min="14" max="14" width="4.66015625" style="0" customWidth="1"/>
  </cols>
  <sheetData>
    <row r="1" ht="8.25" customHeight="1">
      <c r="B1" s="40"/>
    </row>
    <row r="2" spans="2:10" ht="24">
      <c r="B2" s="69" t="s">
        <v>53</v>
      </c>
      <c r="J2" t="s">
        <v>49</v>
      </c>
    </row>
    <row r="3" ht="9" customHeight="1"/>
    <row r="4" spans="1:14" ht="17.25">
      <c r="A4" s="40"/>
      <c r="B4" s="2"/>
      <c r="C4" s="41"/>
      <c r="D4" s="41"/>
      <c r="E4" s="41"/>
      <c r="F4" s="41"/>
      <c r="G4" s="41" t="s">
        <v>0</v>
      </c>
      <c r="K4" s="2"/>
      <c r="L4" s="2"/>
      <c r="M4" s="41" t="s">
        <v>0</v>
      </c>
      <c r="N4" s="2"/>
    </row>
    <row r="5" spans="1:14" ht="17.25">
      <c r="A5" s="40"/>
      <c r="B5" s="5"/>
      <c r="C5" s="42"/>
      <c r="D5" s="42"/>
      <c r="E5" s="42"/>
      <c r="F5" s="42"/>
      <c r="G5" s="42"/>
      <c r="H5" s="1"/>
      <c r="I5" s="5"/>
      <c r="J5" s="5"/>
      <c r="K5" s="21"/>
      <c r="L5" s="22"/>
      <c r="M5" s="21"/>
      <c r="N5" s="22"/>
    </row>
    <row r="6" spans="1:14" ht="17.25">
      <c r="A6" s="40"/>
      <c r="B6" s="6" t="s">
        <v>1</v>
      </c>
      <c r="C6" s="7" t="s">
        <v>54</v>
      </c>
      <c r="D6" s="7" t="s">
        <v>55</v>
      </c>
      <c r="E6" s="7" t="s">
        <v>56</v>
      </c>
      <c r="F6" s="7" t="s">
        <v>57</v>
      </c>
      <c r="G6" s="7" t="s">
        <v>92</v>
      </c>
      <c r="H6" s="1"/>
      <c r="I6" s="23"/>
      <c r="J6" s="6" t="s">
        <v>1</v>
      </c>
      <c r="K6" s="158" t="s">
        <v>93</v>
      </c>
      <c r="L6" s="159"/>
      <c r="M6" s="158" t="s">
        <v>51</v>
      </c>
      <c r="N6" s="159"/>
    </row>
    <row r="7" spans="1:14" ht="17.25">
      <c r="A7" s="40"/>
      <c r="B7" s="8"/>
      <c r="C7" s="43"/>
      <c r="D7" s="43"/>
      <c r="E7" s="43"/>
      <c r="F7" s="43"/>
      <c r="G7" s="43"/>
      <c r="H7" s="1"/>
      <c r="I7" s="8"/>
      <c r="J7" s="24"/>
      <c r="K7" s="25"/>
      <c r="L7" s="26" t="s">
        <v>58</v>
      </c>
      <c r="M7" s="25"/>
      <c r="N7" s="26" t="s">
        <v>58</v>
      </c>
    </row>
    <row r="8" spans="1:14" ht="17.25">
      <c r="A8" s="40">
        <v>242012</v>
      </c>
      <c r="B8" s="17" t="s">
        <v>2</v>
      </c>
      <c r="C8" s="98">
        <v>5.1</v>
      </c>
      <c r="D8" s="98">
        <v>10.4</v>
      </c>
      <c r="E8" s="98">
        <v>4.3</v>
      </c>
      <c r="F8" s="98">
        <v>2.6</v>
      </c>
      <c r="G8" s="98">
        <v>1.9</v>
      </c>
      <c r="H8" s="1"/>
      <c r="I8" s="27">
        <v>243248</v>
      </c>
      <c r="J8" s="9" t="s">
        <v>101</v>
      </c>
      <c r="K8" s="10">
        <v>15.6</v>
      </c>
      <c r="L8" s="100">
        <v>1</v>
      </c>
      <c r="M8" s="10">
        <v>14</v>
      </c>
      <c r="N8" s="100">
        <v>2</v>
      </c>
    </row>
    <row r="9" spans="1:16" ht="17.25">
      <c r="A9" s="40">
        <v>242021</v>
      </c>
      <c r="B9" s="11" t="s">
        <v>3</v>
      </c>
      <c r="C9" s="12">
        <v>2.5</v>
      </c>
      <c r="D9" s="12">
        <v>3.3</v>
      </c>
      <c r="E9" s="12">
        <v>3.1</v>
      </c>
      <c r="F9" s="12">
        <v>2.9</v>
      </c>
      <c r="G9" s="12">
        <v>2.5</v>
      </c>
      <c r="H9" s="1"/>
      <c r="I9" s="38">
        <v>244422</v>
      </c>
      <c r="J9" s="82" t="s">
        <v>20</v>
      </c>
      <c r="K9" s="18">
        <v>11.8</v>
      </c>
      <c r="L9" s="28">
        <v>2</v>
      </c>
      <c r="M9" s="18">
        <v>11.9</v>
      </c>
      <c r="N9" s="28">
        <v>3</v>
      </c>
      <c r="P9" s="78"/>
    </row>
    <row r="10" spans="1:16" ht="17.25">
      <c r="A10" s="40">
        <v>242039</v>
      </c>
      <c r="B10" s="11" t="s">
        <v>4</v>
      </c>
      <c r="C10" s="12">
        <v>4.2</v>
      </c>
      <c r="D10" s="12">
        <v>2.3</v>
      </c>
      <c r="E10" s="12">
        <v>1.5</v>
      </c>
      <c r="F10" s="12">
        <v>1</v>
      </c>
      <c r="G10" s="12">
        <v>3.3</v>
      </c>
      <c r="H10" s="1"/>
      <c r="I10" s="28">
        <v>243434</v>
      </c>
      <c r="J10" s="82" t="s">
        <v>14</v>
      </c>
      <c r="K10" s="18">
        <v>10.6</v>
      </c>
      <c r="L10" s="28">
        <v>3</v>
      </c>
      <c r="M10" s="18">
        <v>14.3</v>
      </c>
      <c r="N10" s="28">
        <v>1</v>
      </c>
      <c r="P10" s="78"/>
    </row>
    <row r="11" spans="1:16" ht="17.25">
      <c r="A11" s="40">
        <v>242047</v>
      </c>
      <c r="B11" s="11" t="s">
        <v>5</v>
      </c>
      <c r="C11" s="12">
        <v>4.4</v>
      </c>
      <c r="D11" s="12">
        <v>3.3</v>
      </c>
      <c r="E11" s="12">
        <v>2</v>
      </c>
      <c r="F11" s="12">
        <v>1.6</v>
      </c>
      <c r="G11" s="12">
        <v>1.5</v>
      </c>
      <c r="H11" s="1"/>
      <c r="I11" s="28">
        <v>242128</v>
      </c>
      <c r="J11" s="83" t="s">
        <v>11</v>
      </c>
      <c r="K11" s="13">
        <v>9.4</v>
      </c>
      <c r="L11" s="28">
        <v>4</v>
      </c>
      <c r="M11" s="13">
        <v>8.1</v>
      </c>
      <c r="N11" s="28">
        <v>6</v>
      </c>
      <c r="P11" s="78"/>
    </row>
    <row r="12" spans="1:16" ht="17.25">
      <c r="A12" s="40">
        <v>242055</v>
      </c>
      <c r="B12" s="11" t="s">
        <v>6</v>
      </c>
      <c r="C12" s="12">
        <v>8.2</v>
      </c>
      <c r="D12" s="12">
        <v>6</v>
      </c>
      <c r="E12" s="12">
        <v>5.4</v>
      </c>
      <c r="F12" s="12">
        <v>4.6</v>
      </c>
      <c r="G12" s="12">
        <v>3.5</v>
      </c>
      <c r="H12" s="1"/>
      <c r="I12" s="28">
        <v>244716</v>
      </c>
      <c r="J12" s="83" t="s">
        <v>19</v>
      </c>
      <c r="K12" s="13">
        <v>9.2</v>
      </c>
      <c r="L12" s="28">
        <v>5</v>
      </c>
      <c r="M12" s="13">
        <v>11</v>
      </c>
      <c r="N12" s="28">
        <v>4</v>
      </c>
      <c r="P12" s="78"/>
    </row>
    <row r="13" spans="1:16" ht="17.25">
      <c r="A13" s="40">
        <v>242071</v>
      </c>
      <c r="B13" s="11" t="s">
        <v>7</v>
      </c>
      <c r="C13" s="12">
        <v>5.5</v>
      </c>
      <c r="D13" s="12">
        <v>7.2</v>
      </c>
      <c r="E13" s="12">
        <v>4.3</v>
      </c>
      <c r="F13" s="12">
        <v>4.5</v>
      </c>
      <c r="G13" s="12">
        <v>4.5</v>
      </c>
      <c r="H13" s="1"/>
      <c r="I13" s="28">
        <v>243035</v>
      </c>
      <c r="J13" s="83" t="s">
        <v>13</v>
      </c>
      <c r="K13" s="13">
        <v>8.6</v>
      </c>
      <c r="L13" s="28">
        <v>6</v>
      </c>
      <c r="M13" s="13">
        <v>4.9</v>
      </c>
      <c r="N13" s="28">
        <v>12</v>
      </c>
      <c r="P13" s="78"/>
    </row>
    <row r="14" spans="1:16" ht="17.25">
      <c r="A14" s="40">
        <v>242080</v>
      </c>
      <c r="B14" s="11" t="s">
        <v>8</v>
      </c>
      <c r="C14" s="12">
        <v>3.3</v>
      </c>
      <c r="D14" s="12">
        <v>3.1</v>
      </c>
      <c r="E14" s="12">
        <v>2.1</v>
      </c>
      <c r="F14" s="12">
        <v>2</v>
      </c>
      <c r="G14" s="12">
        <v>1.9</v>
      </c>
      <c r="H14" s="1"/>
      <c r="I14" s="28">
        <v>244708</v>
      </c>
      <c r="J14" s="83" t="s">
        <v>16</v>
      </c>
      <c r="K14" s="13">
        <v>8.2</v>
      </c>
      <c r="L14" s="28">
        <v>7</v>
      </c>
      <c r="M14" s="13">
        <v>8.8</v>
      </c>
      <c r="N14" s="28">
        <v>5</v>
      </c>
      <c r="P14" s="78"/>
    </row>
    <row r="15" spans="1:16" ht="17.25">
      <c r="A15" s="40">
        <v>242098</v>
      </c>
      <c r="B15" s="11" t="s">
        <v>9</v>
      </c>
      <c r="C15" s="12">
        <v>3.5</v>
      </c>
      <c r="D15" s="12">
        <v>2.8</v>
      </c>
      <c r="E15" s="12">
        <v>3.8</v>
      </c>
      <c r="F15" s="12">
        <v>0.9</v>
      </c>
      <c r="G15" s="12">
        <v>4.1</v>
      </c>
      <c r="H15" s="1"/>
      <c r="I15" s="28">
        <v>244414</v>
      </c>
      <c r="J15" s="83" t="s">
        <v>24</v>
      </c>
      <c r="K15" s="13">
        <v>7.2</v>
      </c>
      <c r="L15" s="28">
        <v>8</v>
      </c>
      <c r="M15" s="13">
        <v>5.3</v>
      </c>
      <c r="N15" s="28">
        <v>11</v>
      </c>
      <c r="P15" s="78"/>
    </row>
    <row r="16" spans="1:16" ht="17.25">
      <c r="A16" s="40">
        <v>242101</v>
      </c>
      <c r="B16" s="11" t="s">
        <v>11</v>
      </c>
      <c r="C16" s="12">
        <v>8.3</v>
      </c>
      <c r="D16" s="12">
        <v>10.9</v>
      </c>
      <c r="E16" s="12">
        <v>8.1</v>
      </c>
      <c r="F16" s="12">
        <v>8.1</v>
      </c>
      <c r="G16" s="12">
        <v>9.4</v>
      </c>
      <c r="H16" s="1"/>
      <c r="I16" s="28">
        <v>242055</v>
      </c>
      <c r="J16" s="83" t="s">
        <v>106</v>
      </c>
      <c r="K16" s="29">
        <v>6.9</v>
      </c>
      <c r="L16" s="28">
        <v>9</v>
      </c>
      <c r="M16" s="29">
        <v>4.4</v>
      </c>
      <c r="N16" s="28">
        <v>17</v>
      </c>
      <c r="P16" s="78"/>
    </row>
    <row r="17" spans="1:16" ht="17.25">
      <c r="A17" s="40">
        <v>242110</v>
      </c>
      <c r="B17" s="11" t="s">
        <v>12</v>
      </c>
      <c r="C17" s="12">
        <v>6</v>
      </c>
      <c r="D17" s="12">
        <v>5.7</v>
      </c>
      <c r="E17" s="12">
        <v>4.6</v>
      </c>
      <c r="F17" s="12">
        <v>3.2</v>
      </c>
      <c r="G17" s="12">
        <v>6.1</v>
      </c>
      <c r="H17" s="1"/>
      <c r="I17" s="28">
        <v>245437</v>
      </c>
      <c r="J17" s="83" t="s">
        <v>18</v>
      </c>
      <c r="K17" s="13">
        <v>6.3</v>
      </c>
      <c r="L17" s="28">
        <v>10</v>
      </c>
      <c r="M17" s="13">
        <v>4.8</v>
      </c>
      <c r="N17" s="28">
        <v>13</v>
      </c>
      <c r="P17" s="78"/>
    </row>
    <row r="18" spans="1:16" ht="17.25">
      <c r="A18" s="40">
        <v>242128</v>
      </c>
      <c r="B18" s="11" t="s">
        <v>10</v>
      </c>
      <c r="C18" s="12">
        <v>7.5</v>
      </c>
      <c r="D18" s="12">
        <v>6.2</v>
      </c>
      <c r="E18" s="12">
        <v>7.8</v>
      </c>
      <c r="F18" s="12">
        <v>8</v>
      </c>
      <c r="G18" s="12">
        <v>4.6</v>
      </c>
      <c r="H18" s="1"/>
      <c r="I18" s="28">
        <v>242110</v>
      </c>
      <c r="J18" s="83" t="s">
        <v>12</v>
      </c>
      <c r="K18" s="13">
        <v>6.1</v>
      </c>
      <c r="L18" s="28">
        <v>11</v>
      </c>
      <c r="M18" s="13">
        <v>3.2</v>
      </c>
      <c r="N18" s="28">
        <v>18</v>
      </c>
      <c r="P18" s="78"/>
    </row>
    <row r="19" spans="1:16" ht="17.25">
      <c r="A19" s="40">
        <v>242144</v>
      </c>
      <c r="B19" s="11" t="s">
        <v>36</v>
      </c>
      <c r="C19" s="12">
        <v>13.2</v>
      </c>
      <c r="D19" s="12">
        <v>12.5</v>
      </c>
      <c r="E19" s="12">
        <v>9.8</v>
      </c>
      <c r="F19" s="12">
        <v>14</v>
      </c>
      <c r="G19" s="12">
        <v>15.6</v>
      </c>
      <c r="H19" s="1"/>
      <c r="I19" s="28">
        <v>242152</v>
      </c>
      <c r="J19" s="83" t="s">
        <v>21</v>
      </c>
      <c r="K19" s="29">
        <v>6.1</v>
      </c>
      <c r="L19" s="28">
        <v>11</v>
      </c>
      <c r="M19" s="29">
        <v>4.7</v>
      </c>
      <c r="N19" s="28">
        <v>14</v>
      </c>
      <c r="P19" s="78"/>
    </row>
    <row r="20" spans="1:16" ht="17.25">
      <c r="A20" s="40">
        <v>242152</v>
      </c>
      <c r="B20" s="11" t="s">
        <v>40</v>
      </c>
      <c r="C20" s="12">
        <v>3.4</v>
      </c>
      <c r="D20" s="12">
        <v>3.2</v>
      </c>
      <c r="E20" s="12">
        <v>2.2</v>
      </c>
      <c r="F20" s="12">
        <v>3</v>
      </c>
      <c r="G20" s="12">
        <v>3.1</v>
      </c>
      <c r="H20" s="1"/>
      <c r="I20" s="28">
        <v>242021</v>
      </c>
      <c r="J20" s="83" t="s">
        <v>17</v>
      </c>
      <c r="K20" s="13">
        <v>5.6</v>
      </c>
      <c r="L20" s="28">
        <v>13</v>
      </c>
      <c r="M20" s="13">
        <v>7.4</v>
      </c>
      <c r="N20" s="28">
        <v>10</v>
      </c>
      <c r="P20" s="78"/>
    </row>
    <row r="21" spans="1:16" ht="17.25">
      <c r="A21" s="40">
        <v>242161</v>
      </c>
      <c r="B21" s="14" t="s">
        <v>41</v>
      </c>
      <c r="C21" s="15">
        <v>3</v>
      </c>
      <c r="D21" s="15">
        <v>1.7</v>
      </c>
      <c r="E21" s="15">
        <v>1.8</v>
      </c>
      <c r="F21" s="15">
        <v>3.1</v>
      </c>
      <c r="G21" s="15">
        <v>2.6</v>
      </c>
      <c r="H21" s="1"/>
      <c r="I21" s="28">
        <v>244724</v>
      </c>
      <c r="J21" s="83" t="s">
        <v>15</v>
      </c>
      <c r="K21" s="13">
        <v>4.8</v>
      </c>
      <c r="L21" s="28">
        <v>14</v>
      </c>
      <c r="M21" s="13">
        <v>7.7</v>
      </c>
      <c r="N21" s="28">
        <v>8</v>
      </c>
      <c r="P21" s="78"/>
    </row>
    <row r="22" spans="1:16" ht="17.25">
      <c r="A22" s="40">
        <v>243035</v>
      </c>
      <c r="B22" s="11" t="s">
        <v>13</v>
      </c>
      <c r="C22" s="12">
        <v>10.3</v>
      </c>
      <c r="D22" s="12">
        <v>8.4</v>
      </c>
      <c r="E22" s="12">
        <v>7.2</v>
      </c>
      <c r="F22" s="12">
        <v>4.9</v>
      </c>
      <c r="G22" s="12">
        <v>8.6</v>
      </c>
      <c r="H22" s="1"/>
      <c r="I22" s="28">
        <v>244619</v>
      </c>
      <c r="J22" s="83" t="s">
        <v>104</v>
      </c>
      <c r="K22" s="13">
        <v>4.8</v>
      </c>
      <c r="L22" s="28">
        <v>14</v>
      </c>
      <c r="M22" s="13">
        <v>7.7</v>
      </c>
      <c r="N22" s="28">
        <v>8</v>
      </c>
      <c r="P22" s="78"/>
    </row>
    <row r="23" spans="1:16" ht="17.25">
      <c r="A23" s="40">
        <v>243248</v>
      </c>
      <c r="B23" s="11" t="s">
        <v>14</v>
      </c>
      <c r="C23" s="12">
        <v>15.2</v>
      </c>
      <c r="D23" s="12">
        <v>8.6</v>
      </c>
      <c r="E23" s="12">
        <v>8.7</v>
      </c>
      <c r="F23" s="12">
        <v>14.3</v>
      </c>
      <c r="G23" s="12">
        <v>10.6</v>
      </c>
      <c r="H23" s="1"/>
      <c r="I23" s="28"/>
      <c r="J23" s="83" t="s">
        <v>10</v>
      </c>
      <c r="K23" s="13">
        <v>4.6</v>
      </c>
      <c r="L23" s="28">
        <v>16</v>
      </c>
      <c r="M23" s="13">
        <v>8</v>
      </c>
      <c r="N23" s="28">
        <v>7</v>
      </c>
      <c r="P23" s="78"/>
    </row>
    <row r="24" spans="1:16" ht="17.25">
      <c r="A24" s="40">
        <v>243418</v>
      </c>
      <c r="B24" s="11" t="s">
        <v>15</v>
      </c>
      <c r="C24" s="12">
        <v>6</v>
      </c>
      <c r="D24" s="12">
        <v>6.7</v>
      </c>
      <c r="E24" s="12">
        <v>7.4</v>
      </c>
      <c r="F24" s="12">
        <v>7.7</v>
      </c>
      <c r="G24" s="12">
        <v>4.8</v>
      </c>
      <c r="H24" s="1"/>
      <c r="I24" s="28"/>
      <c r="J24" s="83" t="s">
        <v>7</v>
      </c>
      <c r="K24" s="13">
        <v>4.5</v>
      </c>
      <c r="L24" s="28">
        <v>17</v>
      </c>
      <c r="M24" s="13">
        <v>4.5</v>
      </c>
      <c r="N24" s="28">
        <v>16</v>
      </c>
      <c r="P24" s="78"/>
    </row>
    <row r="25" spans="1:16" ht="17.25">
      <c r="A25" s="40">
        <v>243434</v>
      </c>
      <c r="B25" s="11" t="s">
        <v>16</v>
      </c>
      <c r="C25" s="12">
        <v>4.5</v>
      </c>
      <c r="D25" s="12">
        <v>4.1</v>
      </c>
      <c r="E25" s="12">
        <v>5.2</v>
      </c>
      <c r="F25" s="12">
        <v>8.8</v>
      </c>
      <c r="G25" s="12">
        <v>8.2</v>
      </c>
      <c r="H25" s="1"/>
      <c r="I25" s="28"/>
      <c r="J25" s="83" t="s">
        <v>9</v>
      </c>
      <c r="K25" s="13">
        <v>4.1</v>
      </c>
      <c r="L25" s="28">
        <v>18</v>
      </c>
      <c r="M25" s="13">
        <v>0.9</v>
      </c>
      <c r="N25" s="28">
        <v>29</v>
      </c>
      <c r="P25" s="78"/>
    </row>
    <row r="26" spans="1:16" ht="17.25">
      <c r="A26" s="40">
        <v>243442</v>
      </c>
      <c r="B26" s="11" t="s">
        <v>17</v>
      </c>
      <c r="C26" s="12">
        <v>7.1</v>
      </c>
      <c r="D26" s="12">
        <v>6.6</v>
      </c>
      <c r="E26" s="12">
        <v>6.7</v>
      </c>
      <c r="F26" s="12">
        <v>7.4</v>
      </c>
      <c r="G26" s="12">
        <v>5.6</v>
      </c>
      <c r="H26" s="1"/>
      <c r="I26" s="28"/>
      <c r="J26" s="83" t="s">
        <v>102</v>
      </c>
      <c r="K26" s="13">
        <v>4.1</v>
      </c>
      <c r="L26" s="28">
        <v>18</v>
      </c>
      <c r="M26" s="13">
        <v>2.9</v>
      </c>
      <c r="N26" s="28">
        <v>22</v>
      </c>
      <c r="P26" s="78"/>
    </row>
    <row r="27" spans="1:16" ht="17.25">
      <c r="A27" s="40">
        <v>244414</v>
      </c>
      <c r="B27" s="11" t="s">
        <v>21</v>
      </c>
      <c r="C27" s="12">
        <v>4.2</v>
      </c>
      <c r="D27" s="12">
        <v>4.4</v>
      </c>
      <c r="E27" s="12">
        <v>6.2</v>
      </c>
      <c r="F27" s="12">
        <v>4.7</v>
      </c>
      <c r="G27" s="12">
        <v>6.1</v>
      </c>
      <c r="H27" s="1"/>
      <c r="I27" s="28"/>
      <c r="J27" s="84" t="s">
        <v>6</v>
      </c>
      <c r="K27" s="13">
        <v>3.5</v>
      </c>
      <c r="L27" s="28">
        <v>20</v>
      </c>
      <c r="M27" s="13">
        <v>4.6</v>
      </c>
      <c r="N27" s="28">
        <v>15</v>
      </c>
      <c r="P27" s="78"/>
    </row>
    <row r="28" spans="1:16" ht="17.25">
      <c r="A28" s="40">
        <v>244422</v>
      </c>
      <c r="B28" s="11" t="s">
        <v>20</v>
      </c>
      <c r="C28" s="12">
        <v>8.9</v>
      </c>
      <c r="D28" s="12">
        <v>9</v>
      </c>
      <c r="E28" s="12">
        <v>12.1</v>
      </c>
      <c r="F28" s="12">
        <v>11.9</v>
      </c>
      <c r="G28" s="12">
        <v>11.8</v>
      </c>
      <c r="H28" s="1"/>
      <c r="I28" s="28"/>
      <c r="J28" s="84" t="s">
        <v>4</v>
      </c>
      <c r="K28" s="18">
        <v>3.3</v>
      </c>
      <c r="L28" s="28">
        <v>21</v>
      </c>
      <c r="M28" s="18">
        <v>1</v>
      </c>
      <c r="N28" s="28">
        <v>28</v>
      </c>
      <c r="P28" s="78"/>
    </row>
    <row r="29" spans="1:16" ht="17.25">
      <c r="A29" s="40">
        <v>244431</v>
      </c>
      <c r="B29" s="11" t="s">
        <v>22</v>
      </c>
      <c r="C29" s="12">
        <v>2.5</v>
      </c>
      <c r="D29" s="12">
        <v>6.3</v>
      </c>
      <c r="E29" s="12">
        <v>2.5</v>
      </c>
      <c r="F29" s="12">
        <v>3.2</v>
      </c>
      <c r="G29" s="12">
        <v>2.9</v>
      </c>
      <c r="H29" s="1"/>
      <c r="I29" s="28"/>
      <c r="J29" s="84" t="s">
        <v>23</v>
      </c>
      <c r="K29" s="18">
        <v>3.3</v>
      </c>
      <c r="L29" s="28">
        <v>21</v>
      </c>
      <c r="M29" s="18">
        <v>1.9</v>
      </c>
      <c r="N29" s="28">
        <v>26</v>
      </c>
      <c r="P29" s="78"/>
    </row>
    <row r="30" spans="1:16" ht="17.25">
      <c r="A30" s="40">
        <v>244619</v>
      </c>
      <c r="B30" s="11" t="s">
        <v>23</v>
      </c>
      <c r="C30" s="12">
        <v>4.4</v>
      </c>
      <c r="D30" s="12">
        <v>1.2</v>
      </c>
      <c r="E30" s="12">
        <v>2.9</v>
      </c>
      <c r="F30" s="12">
        <v>1.9</v>
      </c>
      <c r="G30" s="12">
        <v>3.3</v>
      </c>
      <c r="H30" s="1"/>
      <c r="I30" s="28"/>
      <c r="J30" s="84" t="s">
        <v>103</v>
      </c>
      <c r="K30" s="18">
        <v>3.1</v>
      </c>
      <c r="L30" s="28">
        <v>23</v>
      </c>
      <c r="M30" s="18">
        <v>3</v>
      </c>
      <c r="N30" s="28">
        <v>21</v>
      </c>
      <c r="P30" s="78"/>
    </row>
    <row r="31" spans="1:16" ht="17.25">
      <c r="A31" s="40">
        <v>244708</v>
      </c>
      <c r="B31" s="11" t="s">
        <v>18</v>
      </c>
      <c r="C31" s="12">
        <v>6.7</v>
      </c>
      <c r="D31" s="12">
        <v>6.7</v>
      </c>
      <c r="E31" s="12">
        <v>6.2</v>
      </c>
      <c r="F31" s="12">
        <v>4.8</v>
      </c>
      <c r="G31" s="12">
        <v>6.3</v>
      </c>
      <c r="H31" s="1"/>
      <c r="I31" s="28"/>
      <c r="J31" s="83" t="s">
        <v>22</v>
      </c>
      <c r="K31" s="18">
        <v>2.9</v>
      </c>
      <c r="L31" s="28">
        <v>24</v>
      </c>
      <c r="M31" s="18">
        <v>3.2</v>
      </c>
      <c r="N31" s="28">
        <v>18</v>
      </c>
      <c r="P31" s="78"/>
    </row>
    <row r="32" spans="1:16" ht="17.25">
      <c r="A32" s="40">
        <v>244716</v>
      </c>
      <c r="B32" s="11" t="s">
        <v>42</v>
      </c>
      <c r="C32" s="12">
        <v>10.8</v>
      </c>
      <c r="D32" s="12">
        <v>9.1</v>
      </c>
      <c r="E32" s="12">
        <v>6.2</v>
      </c>
      <c r="F32" s="12">
        <v>7.7</v>
      </c>
      <c r="G32" s="12">
        <v>4.8</v>
      </c>
      <c r="H32" s="1"/>
      <c r="I32" s="28"/>
      <c r="J32" s="83" t="s">
        <v>105</v>
      </c>
      <c r="K32" s="13">
        <v>2.6</v>
      </c>
      <c r="L32" s="28">
        <v>25</v>
      </c>
      <c r="M32" s="13">
        <v>3.1</v>
      </c>
      <c r="N32" s="28">
        <v>20</v>
      </c>
      <c r="P32" s="78"/>
    </row>
    <row r="33" spans="1:16" ht="17.25">
      <c r="A33" s="40">
        <v>244724</v>
      </c>
      <c r="B33" s="11" t="s">
        <v>43</v>
      </c>
      <c r="C33" s="12">
        <v>6.9</v>
      </c>
      <c r="D33" s="12">
        <v>4.6</v>
      </c>
      <c r="E33" s="12">
        <v>3.5</v>
      </c>
      <c r="F33" s="12">
        <v>2.9</v>
      </c>
      <c r="G33" s="12">
        <v>4.1</v>
      </c>
      <c r="H33" s="1"/>
      <c r="I33" s="28"/>
      <c r="J33" s="83" t="s">
        <v>3</v>
      </c>
      <c r="K33" s="13">
        <v>2.5</v>
      </c>
      <c r="L33" s="28">
        <v>26</v>
      </c>
      <c r="M33" s="13">
        <v>2.9</v>
      </c>
      <c r="N33" s="28">
        <v>22</v>
      </c>
      <c r="P33" s="78"/>
    </row>
    <row r="34" spans="1:16" ht="17.25">
      <c r="A34" s="40">
        <v>245437</v>
      </c>
      <c r="B34" s="11" t="s">
        <v>44</v>
      </c>
      <c r="C34" s="12">
        <v>12.2</v>
      </c>
      <c r="D34" s="12">
        <v>5.6</v>
      </c>
      <c r="E34" s="12">
        <v>4.9</v>
      </c>
      <c r="F34" s="12">
        <v>4.4</v>
      </c>
      <c r="G34" s="12">
        <v>6.9</v>
      </c>
      <c r="H34" s="1"/>
      <c r="I34" s="28"/>
      <c r="J34" s="83" t="s">
        <v>2</v>
      </c>
      <c r="K34" s="13">
        <v>1.9</v>
      </c>
      <c r="L34" s="28">
        <v>27</v>
      </c>
      <c r="M34" s="13">
        <v>2.6</v>
      </c>
      <c r="N34" s="28">
        <v>24</v>
      </c>
      <c r="P34" s="78"/>
    </row>
    <row r="35" spans="1:16" ht="17.25">
      <c r="A35" s="40">
        <v>245615</v>
      </c>
      <c r="B35" s="11" t="s">
        <v>59</v>
      </c>
      <c r="C35" s="12">
        <v>3.8</v>
      </c>
      <c r="D35" s="12">
        <v>3.9</v>
      </c>
      <c r="E35" s="12">
        <v>7</v>
      </c>
      <c r="F35" s="12">
        <v>5.3</v>
      </c>
      <c r="G35" s="12">
        <v>7.2</v>
      </c>
      <c r="H35" s="1"/>
      <c r="I35" s="28"/>
      <c r="J35" s="83" t="s">
        <v>8</v>
      </c>
      <c r="K35" s="13">
        <v>1.9</v>
      </c>
      <c r="L35" s="28">
        <v>27</v>
      </c>
      <c r="M35" s="13">
        <v>2</v>
      </c>
      <c r="N35" s="28">
        <v>25</v>
      </c>
      <c r="P35" s="78"/>
    </row>
    <row r="36" spans="1:16" ht="17.25">
      <c r="A36" s="40">
        <v>245623</v>
      </c>
      <c r="B36" s="11" t="s">
        <v>19</v>
      </c>
      <c r="C36" s="12">
        <v>6.1</v>
      </c>
      <c r="D36" s="12">
        <v>8.2</v>
      </c>
      <c r="E36" s="12">
        <v>10.3</v>
      </c>
      <c r="F36" s="12">
        <v>11</v>
      </c>
      <c r="G36" s="12">
        <v>9.2</v>
      </c>
      <c r="H36" s="1"/>
      <c r="I36" s="28"/>
      <c r="J36" s="83" t="s">
        <v>5</v>
      </c>
      <c r="K36" s="13">
        <v>1.5</v>
      </c>
      <c r="L36" s="28">
        <v>29</v>
      </c>
      <c r="M36" s="13">
        <v>14</v>
      </c>
      <c r="N36" s="28">
        <v>28</v>
      </c>
      <c r="P36" s="78"/>
    </row>
    <row r="37" spans="1:14" ht="17.25">
      <c r="A37" s="40"/>
      <c r="B37" s="33" t="s">
        <v>25</v>
      </c>
      <c r="C37" s="20">
        <f>AVERAGE(C8:C21)</f>
        <v>5.578571428571429</v>
      </c>
      <c r="D37" s="20">
        <f>AVERAGE(D8:D21)</f>
        <v>5.614285714285715</v>
      </c>
      <c r="E37" s="20">
        <f>AVERAGE(E8:E21)</f>
        <v>4.3428571428571425</v>
      </c>
      <c r="F37" s="20">
        <f>AVERAGE(F8:F21)</f>
        <v>4.249999999999999</v>
      </c>
      <c r="G37" s="20">
        <f>AVERAGE(G8:G21)</f>
        <v>4.614285714285714</v>
      </c>
      <c r="H37" s="1"/>
      <c r="I37" s="32"/>
      <c r="J37" s="33" t="s">
        <v>25</v>
      </c>
      <c r="K37" s="20">
        <f>G37</f>
        <v>4.614285714285714</v>
      </c>
      <c r="L37" s="34"/>
      <c r="M37" s="20">
        <f>F37</f>
        <v>4.249999999999999</v>
      </c>
      <c r="N37" s="34"/>
    </row>
    <row r="38" spans="1:14" ht="17.25">
      <c r="A38" s="40"/>
      <c r="B38" s="33" t="s">
        <v>26</v>
      </c>
      <c r="C38" s="20">
        <f>AVERAGE(C22:C36)</f>
        <v>7.306666666666667</v>
      </c>
      <c r="D38" s="20">
        <f>AVERAGE(D22:D36)</f>
        <v>6.226666666666666</v>
      </c>
      <c r="E38" s="20">
        <f>AVERAGE(E22:E36)</f>
        <v>6.466666666666667</v>
      </c>
      <c r="F38" s="20">
        <f>AVERAGE(F22:F36)</f>
        <v>6.726666666666668</v>
      </c>
      <c r="G38" s="20">
        <f>AVERAGE(G22:G36)</f>
        <v>6.693333333333333</v>
      </c>
      <c r="H38" s="1"/>
      <c r="I38" s="32"/>
      <c r="J38" s="33" t="s">
        <v>26</v>
      </c>
      <c r="K38" s="20">
        <f>G38</f>
        <v>6.693333333333333</v>
      </c>
      <c r="L38" s="34"/>
      <c r="M38" s="20">
        <f>F38</f>
        <v>6.726666666666668</v>
      </c>
      <c r="N38" s="34"/>
    </row>
    <row r="39" spans="1:14" ht="17.25">
      <c r="A39" s="40"/>
      <c r="B39" s="33" t="s">
        <v>27</v>
      </c>
      <c r="C39" s="20">
        <f>AVERAGE(C8:C36)</f>
        <v>6.472413793103449</v>
      </c>
      <c r="D39" s="20">
        <f>AVERAGE(D8:D36)</f>
        <v>5.93103448275862</v>
      </c>
      <c r="E39" s="20">
        <f>AVERAGE(E8:E36)</f>
        <v>5.441379310344829</v>
      </c>
      <c r="F39" s="20">
        <f>AVERAGE(F8:F36)</f>
        <v>5.5310344827586215</v>
      </c>
      <c r="G39" s="20">
        <f>AVERAGE(G8:G36)</f>
        <v>5.689655172413792</v>
      </c>
      <c r="H39" s="1"/>
      <c r="I39" s="32"/>
      <c r="J39" s="33" t="s">
        <v>27</v>
      </c>
      <c r="K39" s="20">
        <f>G39</f>
        <v>5.689655172413792</v>
      </c>
      <c r="L39" s="34"/>
      <c r="M39" s="20">
        <f>F39</f>
        <v>5.5310344827586215</v>
      </c>
      <c r="N39" s="34"/>
    </row>
    <row r="40" spans="1:13" ht="17.25">
      <c r="A40" s="40"/>
      <c r="B40" s="40"/>
      <c r="C40" s="40"/>
      <c r="D40" s="40"/>
      <c r="E40" s="40"/>
      <c r="F40" s="40"/>
      <c r="G40" s="40"/>
      <c r="K40" t="s">
        <v>60</v>
      </c>
      <c r="M40" t="s">
        <v>60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mergeCells count="2">
    <mergeCell ref="K6:L6"/>
    <mergeCell ref="M6:N6"/>
  </mergeCells>
  <printOptions verticalCentered="1"/>
  <pageMargins left="0.88" right="0.65" top="0.21" bottom="0.2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0"/>
  <sheetViews>
    <sheetView view="pageBreakPreview" zoomScale="75" zoomScaleNormal="75" zoomScaleSheetLayoutView="75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8" sqref="C8"/>
    </sheetView>
  </sheetViews>
  <sheetFormatPr defaultColWidth="8.66015625" defaultRowHeight="18"/>
  <cols>
    <col min="1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7" width="10.66015625" style="0" customWidth="1"/>
    <col min="8" max="8" width="10.83203125" style="0" customWidth="1"/>
    <col min="9" max="11" width="10.66015625" style="0" customWidth="1"/>
    <col min="12" max="12" width="10.83203125" style="0" customWidth="1"/>
    <col min="13" max="13" width="1.50390625" style="0" customWidth="1"/>
    <col min="14" max="14" width="7.91015625" style="0" hidden="1" customWidth="1"/>
    <col min="15" max="15" width="10.66015625" style="0" customWidth="1"/>
    <col min="16" max="16" width="8.66015625" style="0" customWidth="1"/>
    <col min="17" max="17" width="4.66015625" style="0" customWidth="1"/>
    <col min="18" max="18" width="8.66015625" style="0" customWidth="1"/>
    <col min="19" max="19" width="4.66015625" style="0" customWidth="1"/>
    <col min="20" max="20" width="2.66015625" style="0" customWidth="1"/>
    <col min="21" max="21" width="7.91015625" style="0" hidden="1" customWidth="1"/>
    <col min="22" max="22" width="10.66015625" style="0" customWidth="1"/>
    <col min="23" max="23" width="8.66015625" style="0" customWidth="1"/>
    <col min="24" max="24" width="4.66015625" style="0" customWidth="1"/>
    <col min="25" max="25" width="8.66015625" style="0" customWidth="1"/>
    <col min="26" max="26" width="4.66015625" style="0" customWidth="1"/>
  </cols>
  <sheetData>
    <row r="2" spans="2:15" ht="24">
      <c r="B2" s="69" t="s">
        <v>61</v>
      </c>
      <c r="C2" s="69"/>
      <c r="O2" s="69" t="s">
        <v>61</v>
      </c>
    </row>
    <row r="4" spans="2:26" ht="17.25">
      <c r="B4" s="2"/>
      <c r="C4" s="2"/>
      <c r="D4" s="4"/>
      <c r="E4" s="4"/>
      <c r="F4" s="4"/>
      <c r="G4" s="4"/>
      <c r="H4" s="4"/>
      <c r="I4" s="4"/>
      <c r="J4" s="4"/>
      <c r="K4" s="4"/>
      <c r="L4" s="4" t="s">
        <v>0</v>
      </c>
      <c r="O4" s="2"/>
      <c r="P4" s="2"/>
      <c r="Q4" s="2"/>
      <c r="R4" s="2"/>
      <c r="S4" s="2"/>
      <c r="V4" s="2"/>
      <c r="W4" s="2"/>
      <c r="X4" s="2"/>
      <c r="Y4" s="4" t="s">
        <v>0</v>
      </c>
      <c r="Z4" s="2"/>
    </row>
    <row r="5" spans="2:26" ht="17.25">
      <c r="B5" s="5"/>
      <c r="C5" s="102"/>
      <c r="D5" s="5"/>
      <c r="E5" s="102"/>
      <c r="F5" s="5"/>
      <c r="G5" s="102"/>
      <c r="H5" s="5"/>
      <c r="I5" s="102"/>
      <c r="J5" s="5"/>
      <c r="K5" s="102"/>
      <c r="L5" s="5"/>
      <c r="M5" s="1"/>
      <c r="N5" s="5"/>
      <c r="O5" s="5"/>
      <c r="P5" s="160" t="s">
        <v>95</v>
      </c>
      <c r="Q5" s="161"/>
      <c r="R5" s="160" t="s">
        <v>51</v>
      </c>
      <c r="S5" s="161"/>
      <c r="T5" s="1"/>
      <c r="U5" s="5"/>
      <c r="V5" s="5"/>
      <c r="W5" s="21"/>
      <c r="X5" s="22"/>
      <c r="Y5" s="21"/>
      <c r="Z5" s="22"/>
    </row>
    <row r="6" spans="2:26" ht="17.25">
      <c r="B6" s="6" t="s">
        <v>1</v>
      </c>
      <c r="C6" s="103" t="s">
        <v>64</v>
      </c>
      <c r="D6" s="7" t="s">
        <v>64</v>
      </c>
      <c r="E6" s="103" t="s">
        <v>65</v>
      </c>
      <c r="F6" s="7" t="s">
        <v>65</v>
      </c>
      <c r="G6" s="103" t="s">
        <v>63</v>
      </c>
      <c r="H6" s="7" t="s">
        <v>63</v>
      </c>
      <c r="I6" s="103" t="s">
        <v>62</v>
      </c>
      <c r="J6" s="7" t="s">
        <v>62</v>
      </c>
      <c r="K6" s="103" t="s">
        <v>93</v>
      </c>
      <c r="L6" s="7" t="s">
        <v>93</v>
      </c>
      <c r="M6" s="1"/>
      <c r="N6" s="23"/>
      <c r="O6" s="6" t="s">
        <v>1</v>
      </c>
      <c r="P6" s="162" t="s">
        <v>94</v>
      </c>
      <c r="Q6" s="163"/>
      <c r="R6" s="162" t="s">
        <v>94</v>
      </c>
      <c r="S6" s="163"/>
      <c r="T6" s="1"/>
      <c r="U6" s="23"/>
      <c r="V6" s="6" t="s">
        <v>1</v>
      </c>
      <c r="W6" s="158" t="s">
        <v>93</v>
      </c>
      <c r="X6" s="159"/>
      <c r="Y6" s="158" t="s">
        <v>51</v>
      </c>
      <c r="Z6" s="159"/>
    </row>
    <row r="7" spans="2:26" ht="17.25">
      <c r="B7" s="8"/>
      <c r="C7" s="104" t="s">
        <v>94</v>
      </c>
      <c r="D7" s="44"/>
      <c r="E7" s="104" t="s">
        <v>94</v>
      </c>
      <c r="F7" s="44"/>
      <c r="G7" s="104" t="s">
        <v>94</v>
      </c>
      <c r="H7" s="44"/>
      <c r="I7" s="104" t="s">
        <v>94</v>
      </c>
      <c r="J7" s="44"/>
      <c r="K7" s="104" t="s">
        <v>94</v>
      </c>
      <c r="L7" s="44"/>
      <c r="M7" s="1"/>
      <c r="N7" s="8"/>
      <c r="O7" s="8"/>
      <c r="P7" s="137"/>
      <c r="Q7" s="138" t="s">
        <v>28</v>
      </c>
      <c r="R7" s="137"/>
      <c r="S7" s="138" t="s">
        <v>28</v>
      </c>
      <c r="T7" s="1"/>
      <c r="U7" s="8"/>
      <c r="V7" s="24"/>
      <c r="W7" s="25"/>
      <c r="X7" s="26" t="s">
        <v>28</v>
      </c>
      <c r="Y7" s="25"/>
      <c r="Z7" s="26" t="s">
        <v>28</v>
      </c>
    </row>
    <row r="8" spans="1:26" ht="17.25">
      <c r="A8">
        <v>242012</v>
      </c>
      <c r="B8" s="17" t="s">
        <v>2</v>
      </c>
      <c r="C8" s="105">
        <v>90.6</v>
      </c>
      <c r="D8" s="89">
        <v>97</v>
      </c>
      <c r="E8" s="105">
        <v>90.2</v>
      </c>
      <c r="F8" s="89">
        <v>95.7</v>
      </c>
      <c r="G8" s="105">
        <v>93.2</v>
      </c>
      <c r="H8" s="89">
        <v>97.7</v>
      </c>
      <c r="I8" s="105">
        <v>93</v>
      </c>
      <c r="J8" s="89">
        <v>97.1</v>
      </c>
      <c r="K8" s="169">
        <v>91.3</v>
      </c>
      <c r="L8" s="169">
        <v>97.6</v>
      </c>
      <c r="M8" s="1"/>
      <c r="N8" s="27">
        <v>242080</v>
      </c>
      <c r="O8" s="9" t="s">
        <v>6</v>
      </c>
      <c r="P8" s="139">
        <v>94.7</v>
      </c>
      <c r="Q8" s="140">
        <v>1</v>
      </c>
      <c r="R8" s="139">
        <v>94.8</v>
      </c>
      <c r="S8" s="140">
        <v>2</v>
      </c>
      <c r="T8" s="131"/>
      <c r="U8" s="27">
        <v>242080</v>
      </c>
      <c r="V8" s="17" t="s">
        <v>8</v>
      </c>
      <c r="W8" s="90">
        <v>101.8</v>
      </c>
      <c r="X8" s="100">
        <v>1</v>
      </c>
      <c r="Y8" s="90">
        <v>100</v>
      </c>
      <c r="Z8" s="100">
        <v>1</v>
      </c>
    </row>
    <row r="9" spans="1:26" ht="17.25">
      <c r="A9">
        <v>242021</v>
      </c>
      <c r="B9" s="11" t="s">
        <v>3</v>
      </c>
      <c r="C9" s="106">
        <v>83.7</v>
      </c>
      <c r="D9" s="91">
        <v>88.3</v>
      </c>
      <c r="E9" s="106">
        <v>85.2</v>
      </c>
      <c r="F9" s="91">
        <v>89.5</v>
      </c>
      <c r="G9" s="106">
        <v>83.4</v>
      </c>
      <c r="H9" s="91">
        <v>86.4</v>
      </c>
      <c r="I9" s="106">
        <v>84.5</v>
      </c>
      <c r="J9" s="91">
        <v>87.3</v>
      </c>
      <c r="K9" s="106">
        <v>82.1</v>
      </c>
      <c r="L9" s="95">
        <v>88.5</v>
      </c>
      <c r="M9" s="1"/>
      <c r="N9" s="38">
        <v>244724</v>
      </c>
      <c r="O9" s="17" t="s">
        <v>101</v>
      </c>
      <c r="P9" s="141">
        <v>94.7</v>
      </c>
      <c r="Q9" s="142">
        <v>1</v>
      </c>
      <c r="R9" s="141">
        <v>92.8</v>
      </c>
      <c r="S9" s="142">
        <v>9</v>
      </c>
      <c r="T9" s="131"/>
      <c r="U9" s="38">
        <v>244724</v>
      </c>
      <c r="V9" s="11" t="s">
        <v>6</v>
      </c>
      <c r="W9" s="93">
        <v>101.3</v>
      </c>
      <c r="X9" s="101">
        <v>2</v>
      </c>
      <c r="Y9" s="93">
        <v>99.1</v>
      </c>
      <c r="Z9" s="101">
        <v>4</v>
      </c>
    </row>
    <row r="10" spans="1:26" ht="17.25">
      <c r="A10">
        <v>242039</v>
      </c>
      <c r="B10" s="11" t="s">
        <v>4</v>
      </c>
      <c r="C10" s="107">
        <v>92.9</v>
      </c>
      <c r="D10" s="92">
        <v>99.7</v>
      </c>
      <c r="E10" s="107">
        <v>91.8</v>
      </c>
      <c r="F10" s="92">
        <v>97.5</v>
      </c>
      <c r="G10" s="107">
        <v>93</v>
      </c>
      <c r="H10" s="92">
        <v>97.9</v>
      </c>
      <c r="I10" s="107">
        <v>93.4</v>
      </c>
      <c r="J10" s="92">
        <v>98</v>
      </c>
      <c r="K10" s="107">
        <v>89.6</v>
      </c>
      <c r="L10" s="93">
        <v>96.3</v>
      </c>
      <c r="M10" s="1"/>
      <c r="N10" s="28">
        <v>242161</v>
      </c>
      <c r="O10" s="17" t="s">
        <v>105</v>
      </c>
      <c r="P10" s="171">
        <v>94.3</v>
      </c>
      <c r="Q10" s="172">
        <v>3</v>
      </c>
      <c r="R10" s="141">
        <v>94.2</v>
      </c>
      <c r="S10" s="142">
        <v>5</v>
      </c>
      <c r="T10" s="131"/>
      <c r="U10" s="28">
        <v>242161</v>
      </c>
      <c r="V10" s="11" t="s">
        <v>105</v>
      </c>
      <c r="W10" s="175">
        <v>100.6</v>
      </c>
      <c r="X10" s="176">
        <v>3</v>
      </c>
      <c r="Y10" s="95">
        <v>98.2</v>
      </c>
      <c r="Z10" s="101">
        <v>5</v>
      </c>
    </row>
    <row r="11" spans="1:26" ht="17.25">
      <c r="A11">
        <v>242047</v>
      </c>
      <c r="B11" s="11" t="s">
        <v>5</v>
      </c>
      <c r="C11" s="107">
        <v>87</v>
      </c>
      <c r="D11" s="92">
        <v>92.6</v>
      </c>
      <c r="E11" s="107">
        <v>88.1</v>
      </c>
      <c r="F11" s="92">
        <v>93</v>
      </c>
      <c r="G11" s="107">
        <v>94</v>
      </c>
      <c r="H11" s="92">
        <v>98.4</v>
      </c>
      <c r="I11" s="107">
        <v>91.8</v>
      </c>
      <c r="J11" s="92">
        <v>95.7</v>
      </c>
      <c r="K11" s="107">
        <v>91.5</v>
      </c>
      <c r="L11" s="93">
        <v>97.6</v>
      </c>
      <c r="M11" s="1"/>
      <c r="N11" s="28">
        <v>242098</v>
      </c>
      <c r="O11" s="11" t="s">
        <v>8</v>
      </c>
      <c r="P11" s="173">
        <v>93.1</v>
      </c>
      <c r="Q11" s="174">
        <v>4</v>
      </c>
      <c r="R11" s="143">
        <v>95.8</v>
      </c>
      <c r="S11" s="144">
        <v>1</v>
      </c>
      <c r="T11" s="131"/>
      <c r="U11" s="28">
        <v>242039</v>
      </c>
      <c r="V11" s="11" t="s">
        <v>102</v>
      </c>
      <c r="W11" s="177">
        <v>100.1</v>
      </c>
      <c r="X11" s="178">
        <v>4</v>
      </c>
      <c r="Y11" s="93">
        <v>99.6</v>
      </c>
      <c r="Z11" s="110">
        <v>3</v>
      </c>
    </row>
    <row r="12" spans="1:26" ht="17.25">
      <c r="A12">
        <v>242055</v>
      </c>
      <c r="B12" s="11" t="s">
        <v>6</v>
      </c>
      <c r="C12" s="107">
        <v>90.6</v>
      </c>
      <c r="D12" s="92">
        <v>97</v>
      </c>
      <c r="E12" s="107">
        <v>94.8</v>
      </c>
      <c r="F12" s="92">
        <v>100.8</v>
      </c>
      <c r="G12" s="107">
        <v>94.6</v>
      </c>
      <c r="H12" s="92">
        <v>99.2</v>
      </c>
      <c r="I12" s="107">
        <v>94.8</v>
      </c>
      <c r="J12" s="92">
        <v>99.1</v>
      </c>
      <c r="K12" s="107">
        <v>94.7</v>
      </c>
      <c r="L12" s="93">
        <v>101.3</v>
      </c>
      <c r="M12" s="1"/>
      <c r="N12" s="28">
        <v>242144</v>
      </c>
      <c r="O12" s="11" t="s">
        <v>9</v>
      </c>
      <c r="P12" s="173">
        <v>93.1</v>
      </c>
      <c r="Q12" s="174">
        <v>4</v>
      </c>
      <c r="R12" s="143">
        <v>93.8</v>
      </c>
      <c r="S12" s="144">
        <v>6</v>
      </c>
      <c r="T12" s="131"/>
      <c r="U12" s="28">
        <v>242144</v>
      </c>
      <c r="V12" s="11" t="s">
        <v>101</v>
      </c>
      <c r="W12" s="177">
        <v>99.5</v>
      </c>
      <c r="X12" s="178">
        <v>5</v>
      </c>
      <c r="Y12" s="93">
        <v>97.1</v>
      </c>
      <c r="Z12" s="110">
        <v>8</v>
      </c>
    </row>
    <row r="13" spans="1:26" ht="17.25">
      <c r="A13">
        <v>242071</v>
      </c>
      <c r="B13" s="11" t="s">
        <v>7</v>
      </c>
      <c r="C13" s="107">
        <v>82.6</v>
      </c>
      <c r="D13" s="92">
        <v>87.7</v>
      </c>
      <c r="E13" s="107">
        <v>80</v>
      </c>
      <c r="F13" s="92">
        <v>84.3</v>
      </c>
      <c r="G13" s="107">
        <v>82</v>
      </c>
      <c r="H13" s="92">
        <v>85.3</v>
      </c>
      <c r="I13" s="107">
        <v>84.1</v>
      </c>
      <c r="J13" s="92">
        <v>87.4</v>
      </c>
      <c r="K13" s="107">
        <v>91.3</v>
      </c>
      <c r="L13" s="93">
        <v>97.5</v>
      </c>
      <c r="M13" s="1"/>
      <c r="N13" s="28">
        <v>242047</v>
      </c>
      <c r="O13" s="11" t="s">
        <v>102</v>
      </c>
      <c r="P13" s="173">
        <v>92.9</v>
      </c>
      <c r="Q13" s="174">
        <v>6</v>
      </c>
      <c r="R13" s="143">
        <v>94.8</v>
      </c>
      <c r="S13" s="144">
        <v>2</v>
      </c>
      <c r="T13" s="131"/>
      <c r="U13" s="28">
        <v>245623</v>
      </c>
      <c r="V13" s="11" t="s">
        <v>9</v>
      </c>
      <c r="W13" s="177">
        <v>99</v>
      </c>
      <c r="X13" s="178">
        <v>6</v>
      </c>
      <c r="Y13" s="93">
        <v>97.6</v>
      </c>
      <c r="Z13" s="110">
        <v>7</v>
      </c>
    </row>
    <row r="14" spans="1:26" ht="17.25">
      <c r="A14">
        <v>242080</v>
      </c>
      <c r="B14" s="11" t="s">
        <v>8</v>
      </c>
      <c r="C14" s="107">
        <v>90.7</v>
      </c>
      <c r="D14" s="92">
        <v>96.8</v>
      </c>
      <c r="E14" s="107">
        <v>93.2</v>
      </c>
      <c r="F14" s="92">
        <v>98.8</v>
      </c>
      <c r="G14" s="107">
        <v>93.1</v>
      </c>
      <c r="H14" s="92">
        <v>98.7</v>
      </c>
      <c r="I14" s="107">
        <v>95.8</v>
      </c>
      <c r="J14" s="92">
        <v>100</v>
      </c>
      <c r="K14" s="107">
        <v>93.1</v>
      </c>
      <c r="L14" s="93">
        <v>101.8</v>
      </c>
      <c r="M14" s="1"/>
      <c r="N14" s="28">
        <v>244619</v>
      </c>
      <c r="O14" s="11" t="s">
        <v>15</v>
      </c>
      <c r="P14" s="173">
        <v>92.4</v>
      </c>
      <c r="Q14" s="174">
        <v>7</v>
      </c>
      <c r="R14" s="143">
        <v>82.6</v>
      </c>
      <c r="S14" s="144">
        <v>22</v>
      </c>
      <c r="T14" s="131"/>
      <c r="U14" s="28">
        <v>244619</v>
      </c>
      <c r="V14" s="11" t="s">
        <v>19</v>
      </c>
      <c r="W14" s="177">
        <v>98.3</v>
      </c>
      <c r="X14" s="178">
        <v>7</v>
      </c>
      <c r="Y14" s="93">
        <v>96.7</v>
      </c>
      <c r="Z14" s="110">
        <v>10</v>
      </c>
    </row>
    <row r="15" spans="1:26" ht="17.25">
      <c r="A15">
        <v>242098</v>
      </c>
      <c r="B15" s="11" t="s">
        <v>9</v>
      </c>
      <c r="C15" s="107">
        <v>97.9</v>
      </c>
      <c r="D15" s="92">
        <v>104</v>
      </c>
      <c r="E15" s="107">
        <v>95.2</v>
      </c>
      <c r="F15" s="92">
        <v>100.1</v>
      </c>
      <c r="G15" s="107">
        <v>96.3</v>
      </c>
      <c r="H15" s="92">
        <v>100.6</v>
      </c>
      <c r="I15" s="107">
        <v>93.8</v>
      </c>
      <c r="J15" s="92">
        <v>97.6</v>
      </c>
      <c r="K15" s="107">
        <v>93.1</v>
      </c>
      <c r="L15" s="93">
        <v>99</v>
      </c>
      <c r="M15" s="1"/>
      <c r="N15" s="28">
        <v>244431</v>
      </c>
      <c r="O15" s="11" t="s">
        <v>5</v>
      </c>
      <c r="P15" s="173">
        <v>91.5</v>
      </c>
      <c r="Q15" s="174">
        <v>8</v>
      </c>
      <c r="R15" s="143">
        <v>91.8</v>
      </c>
      <c r="S15" s="144">
        <v>10</v>
      </c>
      <c r="T15" s="131"/>
      <c r="U15" s="28">
        <v>245437</v>
      </c>
      <c r="V15" s="11" t="s">
        <v>104</v>
      </c>
      <c r="W15" s="177">
        <v>98.1</v>
      </c>
      <c r="X15" s="178">
        <v>8</v>
      </c>
      <c r="Y15" s="93">
        <v>99.7</v>
      </c>
      <c r="Z15" s="110">
        <v>2</v>
      </c>
    </row>
    <row r="16" spans="1:26" ht="17.25">
      <c r="A16">
        <v>242101</v>
      </c>
      <c r="B16" s="11" t="s">
        <v>11</v>
      </c>
      <c r="C16" s="147">
        <v>83.4</v>
      </c>
      <c r="D16" s="148">
        <v>89.1</v>
      </c>
      <c r="E16" s="147">
        <v>80.4</v>
      </c>
      <c r="F16" s="148">
        <v>84.5</v>
      </c>
      <c r="G16" s="147">
        <v>74.6</v>
      </c>
      <c r="H16" s="148">
        <v>77.2</v>
      </c>
      <c r="I16" s="147">
        <v>69.8</v>
      </c>
      <c r="J16" s="148">
        <v>72</v>
      </c>
      <c r="K16" s="147">
        <v>76.4</v>
      </c>
      <c r="L16" s="97">
        <v>80.2</v>
      </c>
      <c r="M16" s="1"/>
      <c r="N16" s="28">
        <v>245437</v>
      </c>
      <c r="O16" s="11" t="s">
        <v>7</v>
      </c>
      <c r="P16" s="173">
        <v>91.3</v>
      </c>
      <c r="Q16" s="174">
        <v>9</v>
      </c>
      <c r="R16" s="143">
        <v>84.1</v>
      </c>
      <c r="S16" s="144">
        <v>20</v>
      </c>
      <c r="T16" s="131"/>
      <c r="U16" s="28">
        <v>245615</v>
      </c>
      <c r="V16" s="11" t="s">
        <v>5</v>
      </c>
      <c r="W16" s="177">
        <v>97.6</v>
      </c>
      <c r="X16" s="178">
        <v>9</v>
      </c>
      <c r="Y16" s="93">
        <v>95.7</v>
      </c>
      <c r="Z16" s="110">
        <v>12</v>
      </c>
    </row>
    <row r="17" spans="1:26" ht="17.25">
      <c r="A17">
        <v>242110</v>
      </c>
      <c r="B17" s="11" t="s">
        <v>12</v>
      </c>
      <c r="C17" s="107">
        <v>90.1</v>
      </c>
      <c r="D17" s="93">
        <v>95.7</v>
      </c>
      <c r="E17" s="107">
        <v>88.8</v>
      </c>
      <c r="F17" s="93">
        <v>93.1</v>
      </c>
      <c r="G17" s="107">
        <v>86.9</v>
      </c>
      <c r="H17" s="93">
        <v>90.4</v>
      </c>
      <c r="I17" s="107">
        <v>86.7</v>
      </c>
      <c r="J17" s="93">
        <v>89.9</v>
      </c>
      <c r="K17" s="107">
        <v>85.4</v>
      </c>
      <c r="L17" s="93">
        <v>90.3</v>
      </c>
      <c r="M17" s="1"/>
      <c r="N17" s="28">
        <v>242110</v>
      </c>
      <c r="O17" s="11" t="s">
        <v>2</v>
      </c>
      <c r="P17" s="173">
        <v>91.3</v>
      </c>
      <c r="Q17" s="174">
        <v>9</v>
      </c>
      <c r="R17" s="143">
        <v>93</v>
      </c>
      <c r="S17" s="144">
        <v>8</v>
      </c>
      <c r="T17" s="131"/>
      <c r="U17" s="28">
        <v>242110</v>
      </c>
      <c r="V17" s="11" t="s">
        <v>2</v>
      </c>
      <c r="W17" s="177">
        <v>97.6</v>
      </c>
      <c r="X17" s="178">
        <v>9</v>
      </c>
      <c r="Y17" s="93">
        <v>97.1</v>
      </c>
      <c r="Z17" s="110">
        <v>8</v>
      </c>
    </row>
    <row r="18" spans="1:26" ht="17.25">
      <c r="A18">
        <v>242128</v>
      </c>
      <c r="B18" s="11" t="s">
        <v>10</v>
      </c>
      <c r="C18" s="149">
        <v>90.8</v>
      </c>
      <c r="D18" s="150">
        <v>96.2</v>
      </c>
      <c r="E18" s="149">
        <v>85.7</v>
      </c>
      <c r="F18" s="150">
        <v>90.2</v>
      </c>
      <c r="G18" s="149">
        <v>85.3</v>
      </c>
      <c r="H18" s="150">
        <v>89.3</v>
      </c>
      <c r="I18" s="149">
        <v>84.8</v>
      </c>
      <c r="J18" s="150">
        <v>88.4</v>
      </c>
      <c r="K18" s="149">
        <v>85.7</v>
      </c>
      <c r="L18" s="96">
        <v>91.3</v>
      </c>
      <c r="M18" s="1"/>
      <c r="N18" s="28">
        <v>242128</v>
      </c>
      <c r="O18" s="11" t="s">
        <v>104</v>
      </c>
      <c r="P18" s="143">
        <v>90.5</v>
      </c>
      <c r="Q18" s="144">
        <v>11</v>
      </c>
      <c r="R18" s="143">
        <v>94.5</v>
      </c>
      <c r="S18" s="144">
        <v>4</v>
      </c>
      <c r="T18" s="131"/>
      <c r="U18" s="28">
        <v>242128</v>
      </c>
      <c r="V18" s="11" t="s">
        <v>7</v>
      </c>
      <c r="W18" s="93">
        <v>97.5</v>
      </c>
      <c r="X18" s="110">
        <v>10</v>
      </c>
      <c r="Y18" s="93">
        <v>87.4</v>
      </c>
      <c r="Z18" s="110">
        <v>19</v>
      </c>
    </row>
    <row r="19" spans="1:26" ht="17.25">
      <c r="A19">
        <v>242144</v>
      </c>
      <c r="B19" s="11" t="s">
        <v>36</v>
      </c>
      <c r="C19" s="107">
        <v>84.2</v>
      </c>
      <c r="D19" s="92">
        <v>90.9</v>
      </c>
      <c r="E19" s="107">
        <v>86.5</v>
      </c>
      <c r="F19" s="92">
        <v>91.9</v>
      </c>
      <c r="G19" s="107">
        <v>92.3</v>
      </c>
      <c r="H19" s="92">
        <v>97.1</v>
      </c>
      <c r="I19" s="107">
        <v>92.8</v>
      </c>
      <c r="J19" s="92">
        <v>97.1</v>
      </c>
      <c r="K19" s="107">
        <v>94.7</v>
      </c>
      <c r="L19" s="93">
        <v>99.5</v>
      </c>
      <c r="M19" s="1"/>
      <c r="N19" s="28">
        <v>242021</v>
      </c>
      <c r="O19" s="129" t="s">
        <v>21</v>
      </c>
      <c r="P19" s="157">
        <v>90</v>
      </c>
      <c r="Q19" s="145">
        <v>12</v>
      </c>
      <c r="R19" s="145">
        <v>78.8</v>
      </c>
      <c r="S19" s="145">
        <v>25</v>
      </c>
      <c r="T19" s="131"/>
      <c r="U19" s="28">
        <v>244422</v>
      </c>
      <c r="V19" s="11" t="s">
        <v>21</v>
      </c>
      <c r="W19" s="93">
        <v>97.4</v>
      </c>
      <c r="X19" s="110">
        <v>12</v>
      </c>
      <c r="Y19" s="93">
        <v>82.5</v>
      </c>
      <c r="Z19" s="110">
        <v>26</v>
      </c>
    </row>
    <row r="20" spans="1:26" ht="17.25">
      <c r="A20">
        <v>242152</v>
      </c>
      <c r="B20" s="11" t="s">
        <v>40</v>
      </c>
      <c r="C20" s="107">
        <v>89.6</v>
      </c>
      <c r="D20" s="92">
        <v>96.2</v>
      </c>
      <c r="E20" s="107">
        <v>91.4</v>
      </c>
      <c r="F20" s="92">
        <v>97.3</v>
      </c>
      <c r="G20" s="107">
        <v>92.7</v>
      </c>
      <c r="H20" s="92">
        <v>97.9</v>
      </c>
      <c r="I20" s="107">
        <v>91.6</v>
      </c>
      <c r="J20" s="92">
        <v>96.2</v>
      </c>
      <c r="K20" s="107">
        <v>88.7</v>
      </c>
      <c r="L20" s="93">
        <v>95.7</v>
      </c>
      <c r="M20" s="1"/>
      <c r="N20" s="28">
        <v>243418</v>
      </c>
      <c r="O20" s="11" t="s">
        <v>4</v>
      </c>
      <c r="P20" s="143">
        <v>89.6</v>
      </c>
      <c r="Q20" s="144">
        <v>13</v>
      </c>
      <c r="R20" s="143">
        <v>93.4</v>
      </c>
      <c r="S20" s="144">
        <v>7</v>
      </c>
      <c r="T20" s="131"/>
      <c r="U20" s="28">
        <v>243418</v>
      </c>
      <c r="V20" s="11" t="s">
        <v>22</v>
      </c>
      <c r="W20" s="93">
        <v>96.8</v>
      </c>
      <c r="X20" s="110">
        <v>13</v>
      </c>
      <c r="Y20" s="93">
        <v>94.4</v>
      </c>
      <c r="Z20" s="110">
        <v>14</v>
      </c>
    </row>
    <row r="21" spans="1:26" ht="17.25">
      <c r="A21">
        <v>242161</v>
      </c>
      <c r="B21" s="14" t="s">
        <v>41</v>
      </c>
      <c r="C21" s="108">
        <v>92.3</v>
      </c>
      <c r="D21" s="94">
        <v>98.2</v>
      </c>
      <c r="E21" s="108">
        <v>92.1</v>
      </c>
      <c r="F21" s="94">
        <v>97.2</v>
      </c>
      <c r="G21" s="108">
        <v>97.3</v>
      </c>
      <c r="H21" s="94">
        <v>101.8</v>
      </c>
      <c r="I21" s="108">
        <v>94.2</v>
      </c>
      <c r="J21" s="94">
        <v>98.2</v>
      </c>
      <c r="K21" s="170">
        <v>94.3</v>
      </c>
      <c r="L21" s="170">
        <v>100.6</v>
      </c>
      <c r="M21" s="1"/>
      <c r="N21" s="28">
        <v>243035</v>
      </c>
      <c r="O21" s="11" t="s">
        <v>19</v>
      </c>
      <c r="P21" s="143">
        <v>89.4</v>
      </c>
      <c r="Q21" s="144">
        <v>14</v>
      </c>
      <c r="R21" s="143">
        <v>90.8</v>
      </c>
      <c r="S21" s="144">
        <v>12</v>
      </c>
      <c r="T21" s="131"/>
      <c r="U21" s="28">
        <v>243035</v>
      </c>
      <c r="V21" s="11" t="s">
        <v>4</v>
      </c>
      <c r="W21" s="93">
        <v>96.3</v>
      </c>
      <c r="X21" s="110">
        <v>14</v>
      </c>
      <c r="Y21" s="93">
        <v>98</v>
      </c>
      <c r="Z21" s="110">
        <v>6</v>
      </c>
    </row>
    <row r="22" spans="1:26" ht="17.25">
      <c r="A22">
        <v>243035</v>
      </c>
      <c r="B22" s="11" t="s">
        <v>13</v>
      </c>
      <c r="C22" s="107">
        <v>79</v>
      </c>
      <c r="D22" s="92">
        <v>86.9</v>
      </c>
      <c r="E22" s="107">
        <v>79.5</v>
      </c>
      <c r="F22" s="92">
        <v>86.7</v>
      </c>
      <c r="G22" s="107">
        <v>88.1</v>
      </c>
      <c r="H22" s="92">
        <v>94.7</v>
      </c>
      <c r="I22" s="107">
        <v>80.2</v>
      </c>
      <c r="J22" s="92">
        <v>85.6</v>
      </c>
      <c r="K22" s="107">
        <v>79.6</v>
      </c>
      <c r="L22" s="93">
        <v>88</v>
      </c>
      <c r="M22" s="1"/>
      <c r="N22" s="28">
        <v>244414</v>
      </c>
      <c r="O22" s="11" t="s">
        <v>22</v>
      </c>
      <c r="P22" s="143">
        <v>89.1</v>
      </c>
      <c r="Q22" s="144">
        <v>15</v>
      </c>
      <c r="R22" s="143">
        <v>89.4</v>
      </c>
      <c r="S22" s="144">
        <v>16</v>
      </c>
      <c r="T22" s="131"/>
      <c r="U22" s="28">
        <v>244708</v>
      </c>
      <c r="V22" s="11" t="s">
        <v>15</v>
      </c>
      <c r="W22" s="93">
        <v>96.3</v>
      </c>
      <c r="X22" s="110">
        <v>14</v>
      </c>
      <c r="Y22" s="93">
        <v>86.2</v>
      </c>
      <c r="Z22" s="110">
        <v>22</v>
      </c>
    </row>
    <row r="23" spans="1:26" ht="17.25">
      <c r="A23">
        <v>243248</v>
      </c>
      <c r="B23" s="11" t="s">
        <v>14</v>
      </c>
      <c r="C23" s="107">
        <v>74.8</v>
      </c>
      <c r="D23" s="92">
        <v>80.5</v>
      </c>
      <c r="E23" s="107">
        <v>83.4</v>
      </c>
      <c r="F23" s="92">
        <v>89.3</v>
      </c>
      <c r="G23" s="107">
        <v>80.7</v>
      </c>
      <c r="H23" s="92">
        <v>85.1</v>
      </c>
      <c r="I23" s="107">
        <v>79.1</v>
      </c>
      <c r="J23" s="92">
        <v>83</v>
      </c>
      <c r="K23" s="107">
        <v>81.1</v>
      </c>
      <c r="L23" s="93">
        <v>87.6</v>
      </c>
      <c r="M23" s="1"/>
      <c r="N23" s="28"/>
      <c r="O23" s="11" t="s">
        <v>103</v>
      </c>
      <c r="P23" s="143">
        <v>88.7</v>
      </c>
      <c r="Q23" s="144">
        <v>16</v>
      </c>
      <c r="R23" s="143">
        <v>91.6</v>
      </c>
      <c r="S23" s="144">
        <v>11</v>
      </c>
      <c r="T23" s="1"/>
      <c r="U23" s="28"/>
      <c r="V23" s="11" t="s">
        <v>103</v>
      </c>
      <c r="W23" s="97">
        <v>95.7</v>
      </c>
      <c r="X23" s="110">
        <v>16</v>
      </c>
      <c r="Y23" s="97">
        <v>96.2</v>
      </c>
      <c r="Z23" s="110">
        <v>11</v>
      </c>
    </row>
    <row r="24" spans="1:26" ht="17.25">
      <c r="A24">
        <v>243418</v>
      </c>
      <c r="B24" s="11" t="s">
        <v>15</v>
      </c>
      <c r="C24" s="107">
        <v>78.6</v>
      </c>
      <c r="D24" s="92">
        <v>84.2</v>
      </c>
      <c r="E24" s="107">
        <v>78.2</v>
      </c>
      <c r="F24" s="92">
        <v>82.8</v>
      </c>
      <c r="G24" s="107">
        <v>81.2</v>
      </c>
      <c r="H24" s="92">
        <v>84.9</v>
      </c>
      <c r="I24" s="107">
        <v>82.6</v>
      </c>
      <c r="J24" s="92">
        <v>86.2</v>
      </c>
      <c r="K24" s="107">
        <v>92.4</v>
      </c>
      <c r="L24" s="93">
        <v>96.3</v>
      </c>
      <c r="M24" s="1"/>
      <c r="N24" s="28"/>
      <c r="O24" s="11" t="s">
        <v>106</v>
      </c>
      <c r="P24" s="143">
        <v>86.2</v>
      </c>
      <c r="Q24" s="144">
        <v>17</v>
      </c>
      <c r="R24" s="143">
        <v>89.7</v>
      </c>
      <c r="S24" s="144">
        <v>14</v>
      </c>
      <c r="T24" s="1"/>
      <c r="U24" s="28"/>
      <c r="V24" s="11" t="s">
        <v>106</v>
      </c>
      <c r="W24" s="93">
        <v>93.3</v>
      </c>
      <c r="X24" s="110">
        <v>17</v>
      </c>
      <c r="Y24" s="93">
        <v>94.3</v>
      </c>
      <c r="Z24" s="110">
        <v>15</v>
      </c>
    </row>
    <row r="25" spans="1:26" ht="17.25">
      <c r="A25">
        <v>243434</v>
      </c>
      <c r="B25" s="11" t="s">
        <v>16</v>
      </c>
      <c r="C25" s="107">
        <v>88.8</v>
      </c>
      <c r="D25" s="92">
        <v>96.8</v>
      </c>
      <c r="E25" s="107">
        <v>82.1</v>
      </c>
      <c r="F25" s="92">
        <v>88.2</v>
      </c>
      <c r="G25" s="107">
        <v>82.2</v>
      </c>
      <c r="H25" s="92">
        <v>87.2</v>
      </c>
      <c r="I25" s="107">
        <v>75.5</v>
      </c>
      <c r="J25" s="92">
        <v>79.5</v>
      </c>
      <c r="K25" s="107">
        <v>84.9</v>
      </c>
      <c r="L25" s="93">
        <v>92.2</v>
      </c>
      <c r="M25" s="1"/>
      <c r="N25" s="28"/>
      <c r="O25" s="11" t="s">
        <v>10</v>
      </c>
      <c r="P25" s="143">
        <v>85.7</v>
      </c>
      <c r="Q25" s="144">
        <v>18</v>
      </c>
      <c r="R25" s="143">
        <v>84.8</v>
      </c>
      <c r="S25" s="144">
        <v>18</v>
      </c>
      <c r="T25" s="1"/>
      <c r="U25" s="28"/>
      <c r="V25" s="11" t="s">
        <v>16</v>
      </c>
      <c r="W25" s="96">
        <v>92.2</v>
      </c>
      <c r="X25" s="110">
        <v>18</v>
      </c>
      <c r="Y25" s="96">
        <v>79.5</v>
      </c>
      <c r="Z25" s="110">
        <v>27</v>
      </c>
    </row>
    <row r="26" spans="1:26" ht="17.25">
      <c r="A26">
        <v>243442</v>
      </c>
      <c r="B26" s="11" t="s">
        <v>17</v>
      </c>
      <c r="C26" s="107">
        <v>60.4</v>
      </c>
      <c r="D26" s="92">
        <v>60.4</v>
      </c>
      <c r="E26" s="107">
        <v>61.2</v>
      </c>
      <c r="F26" s="92">
        <v>61.2</v>
      </c>
      <c r="G26" s="107">
        <v>64.1</v>
      </c>
      <c r="H26" s="92">
        <v>64.1</v>
      </c>
      <c r="I26" s="107">
        <v>68.4</v>
      </c>
      <c r="J26" s="92">
        <v>68.4</v>
      </c>
      <c r="K26" s="107">
        <v>69.3</v>
      </c>
      <c r="L26" s="93">
        <v>69.3</v>
      </c>
      <c r="M26" s="1"/>
      <c r="N26" s="28"/>
      <c r="O26" s="11" t="s">
        <v>12</v>
      </c>
      <c r="P26" s="143">
        <v>85.4</v>
      </c>
      <c r="Q26" s="144">
        <v>19</v>
      </c>
      <c r="R26" s="143">
        <v>86.7</v>
      </c>
      <c r="S26" s="144">
        <v>17</v>
      </c>
      <c r="T26" s="1"/>
      <c r="U26" s="28"/>
      <c r="V26" s="11" t="s">
        <v>24</v>
      </c>
      <c r="W26" s="93">
        <v>91.7</v>
      </c>
      <c r="X26" s="110">
        <v>19</v>
      </c>
      <c r="Y26" s="93">
        <v>93.8</v>
      </c>
      <c r="Z26" s="110">
        <v>16</v>
      </c>
    </row>
    <row r="27" spans="1:26" ht="17.25">
      <c r="A27">
        <v>244414</v>
      </c>
      <c r="B27" s="11" t="s">
        <v>21</v>
      </c>
      <c r="C27" s="107">
        <v>87</v>
      </c>
      <c r="D27" s="92">
        <v>94.4</v>
      </c>
      <c r="E27" s="107">
        <v>80.5</v>
      </c>
      <c r="F27" s="92">
        <v>85.8</v>
      </c>
      <c r="G27" s="107">
        <v>80.7</v>
      </c>
      <c r="H27" s="92">
        <v>85</v>
      </c>
      <c r="I27" s="107">
        <v>78.8</v>
      </c>
      <c r="J27" s="92">
        <v>82.5</v>
      </c>
      <c r="K27" s="107">
        <v>90</v>
      </c>
      <c r="L27" s="93">
        <v>97.4</v>
      </c>
      <c r="M27" s="1"/>
      <c r="N27" s="28"/>
      <c r="O27" s="30" t="s">
        <v>24</v>
      </c>
      <c r="P27" s="143">
        <v>85.3</v>
      </c>
      <c r="Q27" s="144">
        <v>20</v>
      </c>
      <c r="R27" s="143">
        <v>89.7</v>
      </c>
      <c r="S27" s="144">
        <v>14</v>
      </c>
      <c r="T27" s="1"/>
      <c r="U27" s="28"/>
      <c r="V27" s="30" t="s">
        <v>10</v>
      </c>
      <c r="W27" s="93">
        <v>91.3</v>
      </c>
      <c r="X27" s="110">
        <v>20</v>
      </c>
      <c r="Y27" s="93">
        <v>88.4</v>
      </c>
      <c r="Z27" s="110">
        <v>18</v>
      </c>
    </row>
    <row r="28" spans="1:26" ht="17.25">
      <c r="A28">
        <v>244422</v>
      </c>
      <c r="B28" s="11" t="s">
        <v>20</v>
      </c>
      <c r="C28" s="107">
        <v>84.5</v>
      </c>
      <c r="D28" s="92">
        <v>90.4</v>
      </c>
      <c r="E28" s="107">
        <v>82.1</v>
      </c>
      <c r="F28" s="92">
        <v>87.1</v>
      </c>
      <c r="G28" s="107">
        <v>84.3</v>
      </c>
      <c r="H28" s="92">
        <v>88.6</v>
      </c>
      <c r="I28" s="107">
        <v>83.5</v>
      </c>
      <c r="J28" s="92">
        <v>87.4</v>
      </c>
      <c r="K28" s="107">
        <v>78.8</v>
      </c>
      <c r="L28" s="93">
        <v>84.7</v>
      </c>
      <c r="M28" s="1"/>
      <c r="N28" s="28"/>
      <c r="O28" s="30" t="s">
        <v>16</v>
      </c>
      <c r="P28" s="143">
        <v>84.9</v>
      </c>
      <c r="Q28" s="144">
        <v>21</v>
      </c>
      <c r="R28" s="143">
        <v>75.5</v>
      </c>
      <c r="S28" s="144">
        <v>27</v>
      </c>
      <c r="T28" s="1"/>
      <c r="U28" s="28"/>
      <c r="V28" s="11" t="s">
        <v>12</v>
      </c>
      <c r="W28" s="93">
        <v>90.3</v>
      </c>
      <c r="X28" s="110">
        <v>21</v>
      </c>
      <c r="Y28" s="93">
        <v>89.9</v>
      </c>
      <c r="Z28" s="110">
        <v>17</v>
      </c>
    </row>
    <row r="29" spans="1:26" ht="17.25">
      <c r="A29">
        <v>244431</v>
      </c>
      <c r="B29" s="11" t="s">
        <v>22</v>
      </c>
      <c r="C29" s="107">
        <v>95.4</v>
      </c>
      <c r="D29" s="92">
        <v>103</v>
      </c>
      <c r="E29" s="107">
        <v>88.5</v>
      </c>
      <c r="F29" s="92">
        <v>94.5</v>
      </c>
      <c r="G29" s="107">
        <v>90.1</v>
      </c>
      <c r="H29" s="92">
        <v>95.6</v>
      </c>
      <c r="I29" s="107">
        <v>89.4</v>
      </c>
      <c r="J29" s="92">
        <v>94.4</v>
      </c>
      <c r="K29" s="107">
        <v>89.1</v>
      </c>
      <c r="L29" s="93">
        <v>96.8</v>
      </c>
      <c r="M29" s="1"/>
      <c r="N29" s="28"/>
      <c r="O29" s="30" t="s">
        <v>23</v>
      </c>
      <c r="P29" s="143">
        <v>82.4</v>
      </c>
      <c r="Q29" s="144">
        <v>22</v>
      </c>
      <c r="R29" s="143">
        <v>90</v>
      </c>
      <c r="S29" s="144">
        <v>13</v>
      </c>
      <c r="T29" s="1"/>
      <c r="U29" s="28"/>
      <c r="V29" s="11" t="s">
        <v>23</v>
      </c>
      <c r="W29" s="93">
        <v>89.3</v>
      </c>
      <c r="X29" s="110">
        <v>22</v>
      </c>
      <c r="Y29" s="93">
        <v>95.1</v>
      </c>
      <c r="Z29" s="110">
        <v>13</v>
      </c>
    </row>
    <row r="30" spans="1:26" ht="17.25">
      <c r="A30">
        <v>244619</v>
      </c>
      <c r="B30" s="11" t="s">
        <v>23</v>
      </c>
      <c r="C30" s="107">
        <v>79.8</v>
      </c>
      <c r="D30" s="92">
        <v>86.2</v>
      </c>
      <c r="E30" s="107">
        <v>93</v>
      </c>
      <c r="F30" s="92">
        <v>100.7</v>
      </c>
      <c r="G30" s="107">
        <v>76.8</v>
      </c>
      <c r="H30" s="92">
        <v>76.8</v>
      </c>
      <c r="I30" s="107">
        <v>90</v>
      </c>
      <c r="J30" s="92">
        <v>95.1</v>
      </c>
      <c r="K30" s="107">
        <v>82.4</v>
      </c>
      <c r="L30" s="93">
        <v>89.3</v>
      </c>
      <c r="M30" s="1"/>
      <c r="N30" s="28"/>
      <c r="O30" s="30" t="s">
        <v>3</v>
      </c>
      <c r="P30" s="143">
        <v>82.1</v>
      </c>
      <c r="Q30" s="144">
        <v>23</v>
      </c>
      <c r="R30" s="143">
        <v>84.5</v>
      </c>
      <c r="S30" s="144">
        <v>19</v>
      </c>
      <c r="T30" s="1"/>
      <c r="U30" s="28"/>
      <c r="V30" s="11" t="s">
        <v>3</v>
      </c>
      <c r="W30" s="93">
        <v>88.5</v>
      </c>
      <c r="X30" s="110">
        <v>23</v>
      </c>
      <c r="Y30" s="93">
        <v>87.3</v>
      </c>
      <c r="Z30" s="110">
        <v>21</v>
      </c>
    </row>
    <row r="31" spans="1:26" ht="17.25">
      <c r="A31">
        <v>244708</v>
      </c>
      <c r="B31" s="11" t="s">
        <v>18</v>
      </c>
      <c r="C31" s="107">
        <v>79.3</v>
      </c>
      <c r="D31" s="92">
        <v>86.3</v>
      </c>
      <c r="E31" s="107">
        <v>82.8</v>
      </c>
      <c r="F31" s="92">
        <v>89.6</v>
      </c>
      <c r="G31" s="107">
        <v>79.6</v>
      </c>
      <c r="H31" s="92">
        <v>85.1</v>
      </c>
      <c r="I31" s="107">
        <v>78.1</v>
      </c>
      <c r="J31" s="92">
        <v>83</v>
      </c>
      <c r="K31" s="107">
        <v>76.6</v>
      </c>
      <c r="L31" s="93">
        <v>84</v>
      </c>
      <c r="M31" s="1"/>
      <c r="N31" s="28"/>
      <c r="O31" s="11" t="s">
        <v>14</v>
      </c>
      <c r="P31" s="143">
        <v>81.1</v>
      </c>
      <c r="Q31" s="144">
        <v>24</v>
      </c>
      <c r="R31" s="143">
        <v>79.1</v>
      </c>
      <c r="S31" s="144">
        <v>24</v>
      </c>
      <c r="T31" s="1"/>
      <c r="U31" s="28"/>
      <c r="V31" s="17" t="s">
        <v>13</v>
      </c>
      <c r="W31" s="96">
        <v>88</v>
      </c>
      <c r="X31" s="110">
        <v>24</v>
      </c>
      <c r="Y31" s="96">
        <v>85.6</v>
      </c>
      <c r="Z31" s="110">
        <v>23</v>
      </c>
    </row>
    <row r="32" spans="1:26" ht="17.25">
      <c r="A32">
        <v>244716</v>
      </c>
      <c r="B32" s="11" t="s">
        <v>42</v>
      </c>
      <c r="C32" s="107">
        <v>95.4</v>
      </c>
      <c r="D32" s="92">
        <v>103.2</v>
      </c>
      <c r="E32" s="107">
        <v>94.6</v>
      </c>
      <c r="F32" s="92">
        <v>101.3</v>
      </c>
      <c r="G32" s="107">
        <v>92.5</v>
      </c>
      <c r="H32" s="92">
        <v>98.1</v>
      </c>
      <c r="I32" s="107">
        <v>94.5</v>
      </c>
      <c r="J32" s="92">
        <v>99.7</v>
      </c>
      <c r="K32" s="107">
        <v>90.5</v>
      </c>
      <c r="L32" s="93">
        <v>98.1</v>
      </c>
      <c r="M32" s="1"/>
      <c r="N32" s="28"/>
      <c r="O32" s="11" t="s">
        <v>13</v>
      </c>
      <c r="P32" s="143">
        <v>79.6</v>
      </c>
      <c r="Q32" s="144">
        <v>25</v>
      </c>
      <c r="R32" s="143">
        <v>80.2</v>
      </c>
      <c r="S32" s="144">
        <v>23</v>
      </c>
      <c r="T32" s="1"/>
      <c r="U32" s="28"/>
      <c r="V32" s="11" t="s">
        <v>14</v>
      </c>
      <c r="W32" s="93">
        <v>87.6</v>
      </c>
      <c r="X32" s="110">
        <v>25</v>
      </c>
      <c r="Y32" s="93">
        <v>83</v>
      </c>
      <c r="Z32" s="110">
        <v>24</v>
      </c>
    </row>
    <row r="33" spans="1:26" ht="17.25">
      <c r="A33">
        <v>244724</v>
      </c>
      <c r="B33" s="11" t="s">
        <v>43</v>
      </c>
      <c r="C33" s="107">
        <v>94.3</v>
      </c>
      <c r="D33" s="92">
        <v>101.1</v>
      </c>
      <c r="E33" s="107">
        <v>92.7</v>
      </c>
      <c r="F33" s="92">
        <v>98.6</v>
      </c>
      <c r="G33" s="107">
        <v>96.6</v>
      </c>
      <c r="H33" s="92">
        <v>101.9</v>
      </c>
      <c r="I33" s="107">
        <v>94.8</v>
      </c>
      <c r="J33" s="92">
        <v>99.6</v>
      </c>
      <c r="K33" s="107">
        <v>92.9</v>
      </c>
      <c r="L33" s="93">
        <v>100.1</v>
      </c>
      <c r="M33" s="1"/>
      <c r="N33" s="28"/>
      <c r="O33" s="11" t="s">
        <v>20</v>
      </c>
      <c r="P33" s="143">
        <v>78.8</v>
      </c>
      <c r="Q33" s="144">
        <v>26</v>
      </c>
      <c r="R33" s="143">
        <v>83.5</v>
      </c>
      <c r="S33" s="144">
        <v>21</v>
      </c>
      <c r="T33" s="1"/>
      <c r="U33" s="28"/>
      <c r="V33" s="11" t="s">
        <v>20</v>
      </c>
      <c r="W33" s="93">
        <v>84.7</v>
      </c>
      <c r="X33" s="110">
        <v>26</v>
      </c>
      <c r="Y33" s="93">
        <v>87.4</v>
      </c>
      <c r="Z33" s="110">
        <v>19</v>
      </c>
    </row>
    <row r="34" spans="1:26" ht="17.25">
      <c r="A34">
        <v>245437</v>
      </c>
      <c r="B34" s="11" t="s">
        <v>44</v>
      </c>
      <c r="C34" s="107">
        <v>93.7</v>
      </c>
      <c r="D34" s="92">
        <v>100.8</v>
      </c>
      <c r="E34" s="107">
        <v>95.7</v>
      </c>
      <c r="F34" s="92">
        <v>102</v>
      </c>
      <c r="G34" s="107">
        <v>92.4</v>
      </c>
      <c r="H34" s="92">
        <v>97.7</v>
      </c>
      <c r="I34" s="107">
        <v>89.7</v>
      </c>
      <c r="J34" s="92">
        <v>94.3</v>
      </c>
      <c r="K34" s="107">
        <v>86.2</v>
      </c>
      <c r="L34" s="93">
        <v>93.3</v>
      </c>
      <c r="M34" s="1"/>
      <c r="N34" s="28"/>
      <c r="O34" s="11" t="s">
        <v>18</v>
      </c>
      <c r="P34" s="143">
        <v>76.6</v>
      </c>
      <c r="Q34" s="144">
        <v>27</v>
      </c>
      <c r="R34" s="143">
        <v>78.1</v>
      </c>
      <c r="S34" s="144">
        <v>26</v>
      </c>
      <c r="T34" s="1"/>
      <c r="U34" s="28"/>
      <c r="V34" s="11" t="s">
        <v>18</v>
      </c>
      <c r="W34" s="93">
        <v>84</v>
      </c>
      <c r="X34" s="110">
        <v>27</v>
      </c>
      <c r="Y34" s="93">
        <v>83</v>
      </c>
      <c r="Z34" s="110">
        <v>24</v>
      </c>
    </row>
    <row r="35" spans="1:26" ht="17.25">
      <c r="A35">
        <v>245615</v>
      </c>
      <c r="B35" s="11" t="s">
        <v>59</v>
      </c>
      <c r="C35" s="107">
        <v>93.5</v>
      </c>
      <c r="D35" s="92">
        <v>99.4</v>
      </c>
      <c r="E35" s="107">
        <v>90.8</v>
      </c>
      <c r="F35" s="92">
        <v>95.9</v>
      </c>
      <c r="G35" s="107">
        <v>92</v>
      </c>
      <c r="H35" s="92">
        <v>96.5</v>
      </c>
      <c r="I35" s="107">
        <v>89.7</v>
      </c>
      <c r="J35" s="92">
        <v>93.8</v>
      </c>
      <c r="K35" s="107">
        <v>85.3</v>
      </c>
      <c r="L35" s="93">
        <v>91.7</v>
      </c>
      <c r="M35" s="1"/>
      <c r="N35" s="28"/>
      <c r="O35" s="11" t="s">
        <v>11</v>
      </c>
      <c r="P35" s="143">
        <v>76.4</v>
      </c>
      <c r="Q35" s="144">
        <v>28</v>
      </c>
      <c r="R35" s="143">
        <v>69.8</v>
      </c>
      <c r="S35" s="144">
        <v>28</v>
      </c>
      <c r="T35" s="1"/>
      <c r="U35" s="28"/>
      <c r="V35" s="11" t="s">
        <v>11</v>
      </c>
      <c r="W35" s="93">
        <v>80.2</v>
      </c>
      <c r="X35" s="110">
        <v>28</v>
      </c>
      <c r="Y35" s="93">
        <v>72</v>
      </c>
      <c r="Z35" s="110">
        <v>28</v>
      </c>
    </row>
    <row r="36" spans="1:26" ht="17.25">
      <c r="A36">
        <v>245623</v>
      </c>
      <c r="B36" s="11" t="s">
        <v>19</v>
      </c>
      <c r="C36" s="107">
        <v>99.4</v>
      </c>
      <c r="D36" s="92">
        <v>108.9</v>
      </c>
      <c r="E36" s="107">
        <v>96.4</v>
      </c>
      <c r="F36" s="92">
        <v>104.5</v>
      </c>
      <c r="G36" s="107">
        <v>93.5</v>
      </c>
      <c r="H36" s="92">
        <v>100.3</v>
      </c>
      <c r="I36" s="107">
        <v>90.8</v>
      </c>
      <c r="J36" s="92">
        <v>96.7</v>
      </c>
      <c r="K36" s="107">
        <v>89.4</v>
      </c>
      <c r="L36" s="93">
        <v>98.3</v>
      </c>
      <c r="M36" s="1"/>
      <c r="N36" s="28"/>
      <c r="O36" s="11" t="s">
        <v>17</v>
      </c>
      <c r="P36" s="143">
        <v>69.3</v>
      </c>
      <c r="Q36" s="144">
        <v>29</v>
      </c>
      <c r="R36" s="143">
        <v>68.4</v>
      </c>
      <c r="S36" s="144">
        <v>29</v>
      </c>
      <c r="T36" s="1"/>
      <c r="U36" s="28"/>
      <c r="V36" s="11" t="s">
        <v>17</v>
      </c>
      <c r="W36" s="93">
        <v>69.3</v>
      </c>
      <c r="X36" s="110">
        <v>29</v>
      </c>
      <c r="Y36" s="93">
        <v>68.4</v>
      </c>
      <c r="Z36" s="110">
        <v>29</v>
      </c>
    </row>
    <row r="37" spans="2:26" ht="17.25">
      <c r="B37" s="33" t="s">
        <v>25</v>
      </c>
      <c r="C37" s="109">
        <f>AVERAGE(C8:C21)</f>
        <v>89.02857142857142</v>
      </c>
      <c r="D37" s="34">
        <f aca="true" t="shared" si="0" ref="D37:L37">AVERAGE(D8:D21)</f>
        <v>94.95714285714288</v>
      </c>
      <c r="E37" s="109">
        <f>AVERAGE(E8:E21)</f>
        <v>88.81428571428572</v>
      </c>
      <c r="F37" s="34">
        <f t="shared" si="0"/>
        <v>93.85000000000001</v>
      </c>
      <c r="G37" s="109">
        <f>AVERAGE(G8:G21)</f>
        <v>89.90714285714286</v>
      </c>
      <c r="H37" s="34">
        <f t="shared" si="0"/>
        <v>94.13571428571429</v>
      </c>
      <c r="I37" s="109">
        <f>AVERAGE(I8:I21)</f>
        <v>89.36428571428571</v>
      </c>
      <c r="J37" s="34">
        <f>AVERAGE(J8:J21)</f>
        <v>93.14285714285714</v>
      </c>
      <c r="K37" s="109">
        <f>AVERAGE(K8:K21)</f>
        <v>89.42142857142858</v>
      </c>
      <c r="L37" s="34">
        <f t="shared" si="0"/>
        <v>95.5142857142857</v>
      </c>
      <c r="M37" s="1"/>
      <c r="N37" s="32"/>
      <c r="O37" s="33" t="s">
        <v>25</v>
      </c>
      <c r="P37" s="146">
        <f>K37</f>
        <v>89.42142857142858</v>
      </c>
      <c r="Q37" s="146"/>
      <c r="R37" s="146">
        <f>I37</f>
        <v>89.36428571428571</v>
      </c>
      <c r="S37" s="146"/>
      <c r="T37" s="1"/>
      <c r="U37" s="32"/>
      <c r="V37" s="33" t="s">
        <v>25</v>
      </c>
      <c r="W37" s="34">
        <f>L37</f>
        <v>95.5142857142857</v>
      </c>
      <c r="X37" s="34"/>
      <c r="Y37" s="34">
        <f>J37</f>
        <v>93.14285714285714</v>
      </c>
      <c r="Z37" s="34"/>
    </row>
    <row r="38" spans="2:26" ht="17.25">
      <c r="B38" s="33" t="s">
        <v>26</v>
      </c>
      <c r="C38" s="109">
        <f aca="true" t="shared" si="1" ref="C38:L38">AVERAGE(C22:C36)</f>
        <v>85.59333333333332</v>
      </c>
      <c r="D38" s="34">
        <f t="shared" si="1"/>
        <v>92.16666666666669</v>
      </c>
      <c r="E38" s="109">
        <f t="shared" si="1"/>
        <v>85.43333333333334</v>
      </c>
      <c r="F38" s="34">
        <f t="shared" si="1"/>
        <v>91.21333333333334</v>
      </c>
      <c r="G38" s="109">
        <f t="shared" si="1"/>
        <v>84.98666666666666</v>
      </c>
      <c r="H38" s="34">
        <f t="shared" si="1"/>
        <v>89.44000000000001</v>
      </c>
      <c r="I38" s="109">
        <f t="shared" si="1"/>
        <v>84.33999999999999</v>
      </c>
      <c r="J38" s="34">
        <f t="shared" si="1"/>
        <v>88.61333333333333</v>
      </c>
      <c r="K38" s="109">
        <f t="shared" si="1"/>
        <v>84.56666666666666</v>
      </c>
      <c r="L38" s="34">
        <f t="shared" si="1"/>
        <v>91.14</v>
      </c>
      <c r="M38" s="1"/>
      <c r="N38" s="32"/>
      <c r="O38" s="33" t="s">
        <v>26</v>
      </c>
      <c r="P38" s="146">
        <f>K38</f>
        <v>84.56666666666666</v>
      </c>
      <c r="Q38" s="146"/>
      <c r="R38" s="146">
        <f>I38</f>
        <v>84.33999999999999</v>
      </c>
      <c r="S38" s="146"/>
      <c r="T38" s="1"/>
      <c r="U38" s="32"/>
      <c r="V38" s="33" t="s">
        <v>26</v>
      </c>
      <c r="W38" s="34">
        <f>L38</f>
        <v>91.14</v>
      </c>
      <c r="X38" s="34"/>
      <c r="Y38" s="34">
        <f>J38</f>
        <v>88.61333333333333</v>
      </c>
      <c r="Z38" s="34"/>
    </row>
    <row r="39" spans="2:26" ht="17.25">
      <c r="B39" s="33" t="s">
        <v>27</v>
      </c>
      <c r="C39" s="109">
        <f aca="true" t="shared" si="2" ref="C39:L39">AVERAGE(C8:C36)</f>
        <v>87.25172413793103</v>
      </c>
      <c r="D39" s="34">
        <f t="shared" si="2"/>
        <v>93.51379310344831</v>
      </c>
      <c r="E39" s="109">
        <f t="shared" si="2"/>
        <v>87.06551724137931</v>
      </c>
      <c r="F39" s="34">
        <f t="shared" si="2"/>
        <v>92.48620689655172</v>
      </c>
      <c r="G39" s="109">
        <f t="shared" si="2"/>
        <v>87.36206896551724</v>
      </c>
      <c r="H39" s="34">
        <f t="shared" si="2"/>
        <v>91.70689655172414</v>
      </c>
      <c r="I39" s="109">
        <f t="shared" si="2"/>
        <v>86.7655172413793</v>
      </c>
      <c r="J39" s="34">
        <f t="shared" si="2"/>
        <v>90.80000000000001</v>
      </c>
      <c r="K39" s="109">
        <f t="shared" si="2"/>
        <v>86.91034482758621</v>
      </c>
      <c r="L39" s="126">
        <f t="shared" si="2"/>
        <v>93.25172413793103</v>
      </c>
      <c r="M39" s="1"/>
      <c r="N39" s="32"/>
      <c r="O39" s="33" t="s">
        <v>27</v>
      </c>
      <c r="P39" s="146">
        <f>K39</f>
        <v>86.91034482758621</v>
      </c>
      <c r="Q39" s="146"/>
      <c r="R39" s="146">
        <f>I39</f>
        <v>86.7655172413793</v>
      </c>
      <c r="S39" s="146"/>
      <c r="T39" s="1"/>
      <c r="U39" s="32"/>
      <c r="V39" s="33" t="s">
        <v>27</v>
      </c>
      <c r="W39" s="34">
        <f>L39</f>
        <v>93.25172413793103</v>
      </c>
      <c r="X39" s="34"/>
      <c r="Y39" s="34">
        <f>J39</f>
        <v>90.80000000000001</v>
      </c>
      <c r="Z39" s="34"/>
    </row>
    <row r="40" spans="16:25" ht="17.25">
      <c r="P40" t="s">
        <v>60</v>
      </c>
      <c r="R40" t="s">
        <v>60</v>
      </c>
      <c r="W40" t="s">
        <v>60</v>
      </c>
      <c r="Y40" t="s">
        <v>60</v>
      </c>
    </row>
  </sheetData>
  <mergeCells count="6">
    <mergeCell ref="W6:X6"/>
    <mergeCell ref="Y6:Z6"/>
    <mergeCell ref="P5:Q5"/>
    <mergeCell ref="R5:S5"/>
    <mergeCell ref="P6:Q6"/>
    <mergeCell ref="R6:S6"/>
  </mergeCells>
  <printOptions verticalCentered="1"/>
  <pageMargins left="0.71" right="0.3937007874015748" top="0.3" bottom="0.29" header="0.5118110236220472" footer="0.5118110236220472"/>
  <pageSetup fitToWidth="2" horizontalDpi="300" verticalDpi="300" orientation="landscape" paperSize="9" scale="90" r:id="rId1"/>
  <colBreaks count="1" manualBreakCount="1">
    <brk id="12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281"/>
  <sheetViews>
    <sheetView view="pageBreakPreview" zoomScale="75" zoomScaleNormal="70" zoomScaleSheetLayoutView="75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8" sqref="C8"/>
    </sheetView>
  </sheetViews>
  <sheetFormatPr defaultColWidth="8.66015625" defaultRowHeight="18"/>
  <cols>
    <col min="2" max="7" width="10.66015625" style="0" customWidth="1"/>
    <col min="8" max="8" width="2.66015625" style="0" customWidth="1"/>
    <col min="9" max="9" width="10.66015625" style="0" hidden="1" customWidth="1"/>
    <col min="10" max="10" width="10.66015625" style="0" customWidth="1"/>
    <col min="11" max="11" width="8.66015625" style="0" customWidth="1"/>
    <col min="12" max="12" width="4.66015625" style="0" customWidth="1"/>
    <col min="13" max="13" width="8.66015625" style="0" customWidth="1"/>
    <col min="14" max="15" width="4.66015625" style="0" customWidth="1"/>
    <col min="16" max="16" width="10.66015625" style="0" hidden="1" customWidth="1"/>
    <col min="17" max="17" width="10.66015625" style="0" customWidth="1"/>
    <col min="18" max="18" width="8.66015625" style="0" customWidth="1"/>
    <col min="19" max="19" width="4.66015625" style="0" customWidth="1"/>
    <col min="20" max="20" width="8.66015625" style="0" customWidth="1"/>
    <col min="21" max="22" width="4.66015625" style="0" customWidth="1"/>
    <col min="26" max="26" width="12.91015625" style="0" customWidth="1"/>
    <col min="28" max="28" width="9.16015625" style="0" customWidth="1"/>
  </cols>
  <sheetData>
    <row r="1" spans="2:54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4">
      <c r="B2" s="70" t="s">
        <v>66</v>
      </c>
      <c r="W2" s="2"/>
      <c r="X2" s="2"/>
      <c r="Y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3:54" ht="17.25">
      <c r="W3" s="2"/>
      <c r="X3" s="2"/>
      <c r="Y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17.25">
      <c r="B4" s="45"/>
      <c r="C4" s="4"/>
      <c r="D4" s="4"/>
      <c r="E4" s="4"/>
      <c r="F4" s="4"/>
      <c r="G4" s="4" t="s">
        <v>0</v>
      </c>
      <c r="J4" s="2"/>
      <c r="K4" s="2"/>
      <c r="L4" s="2"/>
      <c r="M4" s="4" t="s">
        <v>0</v>
      </c>
      <c r="N4" s="2"/>
      <c r="O4" s="4"/>
      <c r="Q4" s="112" t="s">
        <v>68</v>
      </c>
      <c r="R4" s="112"/>
      <c r="S4" s="112"/>
      <c r="T4" s="4" t="s">
        <v>0</v>
      </c>
      <c r="U4" s="112"/>
      <c r="V4" s="4"/>
      <c r="W4" s="2"/>
      <c r="X4" s="2"/>
      <c r="Y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7.25">
      <c r="B5" s="1"/>
      <c r="C5" s="5"/>
      <c r="D5" s="5"/>
      <c r="E5" s="5"/>
      <c r="F5" s="5"/>
      <c r="G5" s="5"/>
      <c r="H5" s="1"/>
      <c r="I5" s="5"/>
      <c r="J5" s="5"/>
      <c r="K5" s="21"/>
      <c r="L5" s="22"/>
      <c r="M5" s="21"/>
      <c r="N5" s="22"/>
      <c r="O5" s="2"/>
      <c r="P5" s="5"/>
      <c r="Q5" s="113"/>
      <c r="R5" s="114"/>
      <c r="S5" s="115"/>
      <c r="T5" s="114"/>
      <c r="U5" s="115"/>
      <c r="V5" s="2"/>
      <c r="W5" s="2"/>
      <c r="X5" s="2"/>
      <c r="Y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17.25" customHeight="1">
      <c r="B6" s="1"/>
      <c r="C6" s="39" t="s">
        <v>69</v>
      </c>
      <c r="D6" s="39" t="s">
        <v>70</v>
      </c>
      <c r="E6" s="39" t="s">
        <v>71</v>
      </c>
      <c r="F6" s="39" t="s">
        <v>72</v>
      </c>
      <c r="G6" s="39" t="s">
        <v>92</v>
      </c>
      <c r="H6" s="1"/>
      <c r="I6" s="23"/>
      <c r="J6" s="6" t="s">
        <v>1</v>
      </c>
      <c r="K6" s="158" t="s">
        <v>93</v>
      </c>
      <c r="L6" s="159"/>
      <c r="M6" s="158" t="s">
        <v>51</v>
      </c>
      <c r="N6" s="159"/>
      <c r="O6" s="64"/>
      <c r="P6" s="23"/>
      <c r="Q6" s="116" t="s">
        <v>1</v>
      </c>
      <c r="R6" s="164" t="s">
        <v>93</v>
      </c>
      <c r="S6" s="165"/>
      <c r="T6" s="164" t="s">
        <v>51</v>
      </c>
      <c r="U6" s="165"/>
      <c r="V6" s="64"/>
      <c r="W6" s="2"/>
      <c r="X6" s="2"/>
      <c r="Y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7.25">
      <c r="B7" s="46"/>
      <c r="C7" s="47" t="s">
        <v>29</v>
      </c>
      <c r="D7" s="47" t="s">
        <v>29</v>
      </c>
      <c r="E7" s="47" t="s">
        <v>29</v>
      </c>
      <c r="F7" s="47" t="s">
        <v>29</v>
      </c>
      <c r="G7" s="47" t="s">
        <v>29</v>
      </c>
      <c r="H7" s="1"/>
      <c r="I7" s="8"/>
      <c r="J7" s="24"/>
      <c r="K7" s="25"/>
      <c r="L7" s="26" t="s">
        <v>58</v>
      </c>
      <c r="M7" s="25"/>
      <c r="N7" s="26" t="s">
        <v>58</v>
      </c>
      <c r="O7" s="66"/>
      <c r="P7" s="8"/>
      <c r="Q7" s="117"/>
      <c r="R7" s="118"/>
      <c r="S7" s="119" t="s">
        <v>58</v>
      </c>
      <c r="T7" s="118"/>
      <c r="U7" s="119" t="s">
        <v>58</v>
      </c>
      <c r="V7" s="66"/>
      <c r="W7" s="2"/>
      <c r="X7" s="2"/>
      <c r="Y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7.25">
      <c r="A8">
        <v>242012</v>
      </c>
      <c r="B8" s="48" t="s">
        <v>2</v>
      </c>
      <c r="C8" s="111">
        <v>16.2</v>
      </c>
      <c r="D8" s="10">
        <v>16</v>
      </c>
      <c r="E8" s="10">
        <v>16.6</v>
      </c>
      <c r="F8" s="10">
        <v>17.3</v>
      </c>
      <c r="G8" s="10">
        <v>15.6</v>
      </c>
      <c r="H8" s="1"/>
      <c r="I8" s="38">
        <v>245437</v>
      </c>
      <c r="J8" s="48" t="s">
        <v>106</v>
      </c>
      <c r="K8" s="10">
        <v>21</v>
      </c>
      <c r="L8" s="27">
        <v>1</v>
      </c>
      <c r="M8" s="10">
        <v>24.2</v>
      </c>
      <c r="N8" s="27">
        <v>1</v>
      </c>
      <c r="O8" s="130"/>
      <c r="P8" s="38">
        <v>245437</v>
      </c>
      <c r="Q8" s="120" t="s">
        <v>106</v>
      </c>
      <c r="R8" s="10">
        <v>19.8</v>
      </c>
      <c r="S8" s="100">
        <v>1</v>
      </c>
      <c r="T8" s="10">
        <v>22.5</v>
      </c>
      <c r="U8" s="100">
        <v>1</v>
      </c>
      <c r="V8" s="127"/>
      <c r="W8" s="2"/>
      <c r="X8" s="2"/>
      <c r="Y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7.25">
      <c r="A9">
        <v>242021</v>
      </c>
      <c r="B9" s="11" t="s">
        <v>3</v>
      </c>
      <c r="C9" s="49">
        <v>17.9</v>
      </c>
      <c r="D9" s="49">
        <v>18.6</v>
      </c>
      <c r="E9" s="49">
        <v>18</v>
      </c>
      <c r="F9" s="49">
        <v>18.3</v>
      </c>
      <c r="G9" s="49">
        <v>16.8</v>
      </c>
      <c r="H9" s="1"/>
      <c r="I9" s="38">
        <v>242161</v>
      </c>
      <c r="J9" s="48" t="s">
        <v>105</v>
      </c>
      <c r="K9" s="18">
        <v>20.3</v>
      </c>
      <c r="L9" s="101">
        <v>2</v>
      </c>
      <c r="M9" s="18">
        <v>21.5</v>
      </c>
      <c r="N9" s="101">
        <v>3</v>
      </c>
      <c r="O9" s="68"/>
      <c r="P9" s="38">
        <v>244431</v>
      </c>
      <c r="Q9" s="121" t="s">
        <v>105</v>
      </c>
      <c r="R9" s="18">
        <v>19.7</v>
      </c>
      <c r="S9" s="101">
        <v>2</v>
      </c>
      <c r="T9" s="18">
        <v>19.9</v>
      </c>
      <c r="U9" s="101">
        <v>4</v>
      </c>
      <c r="V9" s="68"/>
      <c r="W9" s="2"/>
      <c r="X9" s="2"/>
      <c r="Y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7.25">
      <c r="A10">
        <v>242039</v>
      </c>
      <c r="B10" s="11" t="s">
        <v>4</v>
      </c>
      <c r="C10" s="49">
        <v>15.3</v>
      </c>
      <c r="D10" s="49">
        <v>16</v>
      </c>
      <c r="E10" s="49">
        <v>16.9</v>
      </c>
      <c r="F10" s="49">
        <v>17.8</v>
      </c>
      <c r="G10" s="49">
        <v>17.5</v>
      </c>
      <c r="H10" s="1"/>
      <c r="I10" s="28">
        <v>242128</v>
      </c>
      <c r="J10" s="48" t="s">
        <v>10</v>
      </c>
      <c r="K10" s="18">
        <v>20.1</v>
      </c>
      <c r="L10" s="38">
        <v>3</v>
      </c>
      <c r="M10" s="18">
        <v>19.4</v>
      </c>
      <c r="N10" s="38">
        <v>5</v>
      </c>
      <c r="O10" s="68"/>
      <c r="P10" s="28">
        <v>245615</v>
      </c>
      <c r="Q10" s="121" t="s">
        <v>104</v>
      </c>
      <c r="R10" s="18">
        <v>18.7</v>
      </c>
      <c r="S10" s="101">
        <v>3</v>
      </c>
      <c r="T10" s="18">
        <v>22.1</v>
      </c>
      <c r="U10" s="101">
        <v>2</v>
      </c>
      <c r="V10" s="68"/>
      <c r="W10" s="2"/>
      <c r="X10" s="2"/>
      <c r="Y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7.25">
      <c r="A11">
        <v>242047</v>
      </c>
      <c r="B11" s="11" t="s">
        <v>5</v>
      </c>
      <c r="C11" s="49">
        <v>16</v>
      </c>
      <c r="D11" s="49">
        <v>15.3</v>
      </c>
      <c r="E11" s="49">
        <v>16.2</v>
      </c>
      <c r="F11" s="49">
        <v>15.9</v>
      </c>
      <c r="G11" s="49">
        <v>14.8</v>
      </c>
      <c r="H11" s="1"/>
      <c r="I11" s="28">
        <v>242021</v>
      </c>
      <c r="J11" s="48" t="s">
        <v>104</v>
      </c>
      <c r="K11" s="13">
        <v>18.7</v>
      </c>
      <c r="L11" s="28">
        <v>4</v>
      </c>
      <c r="M11" s="13">
        <v>22.1</v>
      </c>
      <c r="N11" s="28">
        <v>2</v>
      </c>
      <c r="O11" s="68"/>
      <c r="P11" s="28">
        <v>242021</v>
      </c>
      <c r="Q11" s="121" t="s">
        <v>22</v>
      </c>
      <c r="R11" s="13">
        <v>17</v>
      </c>
      <c r="S11" s="110">
        <v>4</v>
      </c>
      <c r="T11" s="13">
        <v>20.2</v>
      </c>
      <c r="U11" s="110">
        <v>3</v>
      </c>
      <c r="V11" s="68"/>
      <c r="W11" s="2"/>
      <c r="X11" s="2"/>
      <c r="Y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7.25">
      <c r="A12">
        <v>242055</v>
      </c>
      <c r="B12" s="11" t="s">
        <v>6</v>
      </c>
      <c r="C12" s="49">
        <v>9.9</v>
      </c>
      <c r="D12" s="49">
        <v>10.7</v>
      </c>
      <c r="E12" s="49">
        <v>12.7</v>
      </c>
      <c r="F12" s="49">
        <v>12.9</v>
      </c>
      <c r="G12" s="49">
        <v>12.8</v>
      </c>
      <c r="H12" s="1"/>
      <c r="I12" s="28">
        <v>244724</v>
      </c>
      <c r="J12" s="48" t="s">
        <v>4</v>
      </c>
      <c r="K12" s="13">
        <v>17.5</v>
      </c>
      <c r="L12" s="28">
        <v>5</v>
      </c>
      <c r="M12" s="13">
        <v>17.8</v>
      </c>
      <c r="N12" s="28">
        <v>8</v>
      </c>
      <c r="O12" s="68"/>
      <c r="P12" s="28">
        <v>242152</v>
      </c>
      <c r="Q12" s="121" t="s">
        <v>3</v>
      </c>
      <c r="R12" s="13">
        <v>16.3</v>
      </c>
      <c r="S12" s="110">
        <v>5</v>
      </c>
      <c r="T12" s="13">
        <v>17.1</v>
      </c>
      <c r="U12" s="110">
        <v>7</v>
      </c>
      <c r="V12" s="68"/>
      <c r="W12" s="2"/>
      <c r="X12" s="2"/>
      <c r="Y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7.25">
      <c r="A13">
        <v>242071</v>
      </c>
      <c r="B13" s="11" t="s">
        <v>7</v>
      </c>
      <c r="C13" s="49">
        <v>16.4</v>
      </c>
      <c r="D13" s="49">
        <v>15.8</v>
      </c>
      <c r="E13" s="49">
        <v>14.3</v>
      </c>
      <c r="F13" s="49">
        <v>14.6</v>
      </c>
      <c r="G13" s="49">
        <v>14</v>
      </c>
      <c r="H13" s="1"/>
      <c r="I13" s="28">
        <v>242110</v>
      </c>
      <c r="J13" s="48" t="s">
        <v>22</v>
      </c>
      <c r="K13" s="13">
        <v>17.1</v>
      </c>
      <c r="L13" s="28">
        <v>6</v>
      </c>
      <c r="M13" s="13">
        <v>20.4</v>
      </c>
      <c r="N13" s="28">
        <v>4</v>
      </c>
      <c r="O13" s="68"/>
      <c r="P13" s="28">
        <v>242110</v>
      </c>
      <c r="Q13" s="121" t="s">
        <v>4</v>
      </c>
      <c r="R13" s="13">
        <v>16.2</v>
      </c>
      <c r="S13" s="110">
        <v>6</v>
      </c>
      <c r="T13" s="13">
        <v>17.1</v>
      </c>
      <c r="U13" s="110">
        <v>7</v>
      </c>
      <c r="V13" s="68"/>
      <c r="W13" s="2"/>
      <c r="X13" s="2"/>
      <c r="Y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25">
      <c r="A14">
        <v>242080</v>
      </c>
      <c r="B14" s="11" t="s">
        <v>8</v>
      </c>
      <c r="C14" s="49">
        <v>17.7</v>
      </c>
      <c r="D14" s="49">
        <v>16.4</v>
      </c>
      <c r="E14" s="49">
        <v>16.9</v>
      </c>
      <c r="F14" s="49">
        <v>16.3</v>
      </c>
      <c r="G14" s="49">
        <v>15.9</v>
      </c>
      <c r="H14" s="1"/>
      <c r="I14" s="28">
        <v>242080</v>
      </c>
      <c r="J14" s="48" t="s">
        <v>3</v>
      </c>
      <c r="K14" s="13">
        <v>16.8</v>
      </c>
      <c r="L14" s="28">
        <v>7</v>
      </c>
      <c r="M14" s="13">
        <v>18.3</v>
      </c>
      <c r="N14" s="28">
        <v>7</v>
      </c>
      <c r="O14" s="68"/>
      <c r="P14" s="28">
        <v>242080</v>
      </c>
      <c r="Q14" s="121" t="s">
        <v>103</v>
      </c>
      <c r="R14" s="13">
        <v>15.9</v>
      </c>
      <c r="S14" s="110">
        <v>7</v>
      </c>
      <c r="T14" s="13">
        <v>17.1</v>
      </c>
      <c r="U14" s="110">
        <v>7</v>
      </c>
      <c r="V14" s="68"/>
      <c r="W14" s="2"/>
      <c r="X14" s="2"/>
      <c r="Y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7.25">
      <c r="A15">
        <v>242098</v>
      </c>
      <c r="B15" s="11" t="s">
        <v>9</v>
      </c>
      <c r="C15" s="49">
        <v>13</v>
      </c>
      <c r="D15" s="49">
        <v>12.6</v>
      </c>
      <c r="E15" s="49">
        <v>13.3</v>
      </c>
      <c r="F15" s="49">
        <v>13.5</v>
      </c>
      <c r="G15" s="49">
        <v>14.2</v>
      </c>
      <c r="H15" s="1"/>
      <c r="I15" s="28">
        <v>242047</v>
      </c>
      <c r="J15" s="48" t="s">
        <v>103</v>
      </c>
      <c r="K15" s="13">
        <v>16.3</v>
      </c>
      <c r="L15" s="28">
        <v>8</v>
      </c>
      <c r="M15" s="13">
        <v>17.2</v>
      </c>
      <c r="N15" s="28">
        <v>11</v>
      </c>
      <c r="O15" s="68"/>
      <c r="P15" s="28">
        <v>242047</v>
      </c>
      <c r="Q15" s="121" t="s">
        <v>102</v>
      </c>
      <c r="R15" s="13">
        <v>15.7</v>
      </c>
      <c r="S15" s="110">
        <v>8</v>
      </c>
      <c r="T15" s="13">
        <v>17.6</v>
      </c>
      <c r="U15" s="110">
        <v>6</v>
      </c>
      <c r="V15" s="68"/>
      <c r="W15" s="2"/>
      <c r="X15" s="2"/>
      <c r="Y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7.25">
      <c r="A16">
        <v>242101</v>
      </c>
      <c r="B16" s="11" t="s">
        <v>11</v>
      </c>
      <c r="C16" s="49">
        <v>14.1</v>
      </c>
      <c r="D16" s="49">
        <v>13.9</v>
      </c>
      <c r="E16" s="49">
        <v>13</v>
      </c>
      <c r="F16" s="49">
        <v>12.3</v>
      </c>
      <c r="G16" s="49">
        <v>12.6</v>
      </c>
      <c r="H16" s="1"/>
      <c r="I16" s="28">
        <v>244619</v>
      </c>
      <c r="J16" s="48" t="s">
        <v>8</v>
      </c>
      <c r="K16" s="13">
        <v>15.9</v>
      </c>
      <c r="L16" s="28">
        <v>9</v>
      </c>
      <c r="M16" s="13">
        <v>16.3</v>
      </c>
      <c r="N16" s="28">
        <v>13</v>
      </c>
      <c r="O16" s="68"/>
      <c r="P16" s="28">
        <v>245623</v>
      </c>
      <c r="Q16" s="121" t="s">
        <v>8</v>
      </c>
      <c r="R16" s="13">
        <v>15.6</v>
      </c>
      <c r="S16" s="110">
        <v>9</v>
      </c>
      <c r="T16" s="13">
        <v>16.2</v>
      </c>
      <c r="U16" s="110">
        <v>13</v>
      </c>
      <c r="V16" s="68"/>
      <c r="W16" s="2"/>
      <c r="X16" s="2"/>
      <c r="Y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7.25">
      <c r="A17">
        <v>242110</v>
      </c>
      <c r="B17" s="11" t="s">
        <v>12</v>
      </c>
      <c r="C17" s="49">
        <v>16.5</v>
      </c>
      <c r="D17" s="49">
        <v>17.1</v>
      </c>
      <c r="E17" s="49">
        <v>16.9</v>
      </c>
      <c r="F17" s="49">
        <v>16.6</v>
      </c>
      <c r="G17" s="49">
        <v>14.8</v>
      </c>
      <c r="H17" s="1"/>
      <c r="I17" s="28">
        <v>242144</v>
      </c>
      <c r="J17" s="48" t="s">
        <v>102</v>
      </c>
      <c r="K17" s="13">
        <v>15.7</v>
      </c>
      <c r="L17" s="28">
        <v>10</v>
      </c>
      <c r="M17" s="13">
        <v>17.6</v>
      </c>
      <c r="N17" s="28">
        <v>9</v>
      </c>
      <c r="O17" s="68"/>
      <c r="P17" s="28">
        <v>242071</v>
      </c>
      <c r="Q17" s="121" t="s">
        <v>24</v>
      </c>
      <c r="R17" s="13">
        <v>15.6</v>
      </c>
      <c r="S17" s="110">
        <v>9</v>
      </c>
      <c r="T17" s="13">
        <v>18.5</v>
      </c>
      <c r="U17" s="110">
        <v>5</v>
      </c>
      <c r="V17" s="68"/>
      <c r="W17" s="2"/>
      <c r="X17" s="2"/>
      <c r="Y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7.25">
      <c r="A18">
        <v>242128</v>
      </c>
      <c r="B18" s="11" t="s">
        <v>10</v>
      </c>
      <c r="C18" s="49">
        <v>17.8</v>
      </c>
      <c r="D18" s="49">
        <v>18.9</v>
      </c>
      <c r="E18" s="49">
        <v>19.2</v>
      </c>
      <c r="F18" s="49">
        <v>19.4</v>
      </c>
      <c r="G18" s="49">
        <v>20.1</v>
      </c>
      <c r="H18" s="1"/>
      <c r="I18" s="28">
        <v>242071</v>
      </c>
      <c r="J18" s="48" t="s">
        <v>2</v>
      </c>
      <c r="K18" s="13">
        <v>15.6</v>
      </c>
      <c r="L18" s="28">
        <v>11</v>
      </c>
      <c r="M18" s="13">
        <v>17.3</v>
      </c>
      <c r="N18" s="28">
        <v>10</v>
      </c>
      <c r="O18" s="68"/>
      <c r="P18" s="28">
        <v>244422</v>
      </c>
      <c r="Q18" s="121" t="s">
        <v>2</v>
      </c>
      <c r="R18" s="13">
        <v>15.4</v>
      </c>
      <c r="S18" s="110">
        <v>11</v>
      </c>
      <c r="T18" s="13">
        <v>17</v>
      </c>
      <c r="U18" s="110">
        <v>10</v>
      </c>
      <c r="V18" s="68"/>
      <c r="W18" s="2"/>
      <c r="X18" s="2"/>
      <c r="Y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7.25">
      <c r="A19">
        <v>242144</v>
      </c>
      <c r="B19" s="11" t="s">
        <v>36</v>
      </c>
      <c r="C19" s="13">
        <v>10.9</v>
      </c>
      <c r="D19" s="13">
        <v>11.8</v>
      </c>
      <c r="E19" s="13">
        <v>14.2</v>
      </c>
      <c r="F19" s="13">
        <v>14.7</v>
      </c>
      <c r="G19" s="13">
        <v>13.5</v>
      </c>
      <c r="H19" s="1"/>
      <c r="I19" s="28">
        <v>244708</v>
      </c>
      <c r="J19" s="48" t="s">
        <v>24</v>
      </c>
      <c r="K19" s="13">
        <v>15.6</v>
      </c>
      <c r="L19" s="28">
        <v>11</v>
      </c>
      <c r="M19" s="13">
        <v>19.1</v>
      </c>
      <c r="N19" s="28">
        <v>6</v>
      </c>
      <c r="O19" s="68"/>
      <c r="P19" s="28">
        <v>242055</v>
      </c>
      <c r="Q19" s="121" t="s">
        <v>12</v>
      </c>
      <c r="R19" s="13">
        <v>14.8</v>
      </c>
      <c r="S19" s="110">
        <v>12</v>
      </c>
      <c r="T19" s="13">
        <v>16.5</v>
      </c>
      <c r="U19" s="110">
        <v>12</v>
      </c>
      <c r="V19" s="68"/>
      <c r="W19" s="2"/>
      <c r="X19" s="2"/>
      <c r="Y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7.25">
      <c r="A20">
        <v>242152</v>
      </c>
      <c r="B20" s="11" t="s">
        <v>40</v>
      </c>
      <c r="C20" s="13">
        <v>15.6</v>
      </c>
      <c r="D20" s="13">
        <v>15.9</v>
      </c>
      <c r="E20" s="13">
        <v>15.7</v>
      </c>
      <c r="F20" s="13">
        <v>17.2</v>
      </c>
      <c r="G20" s="13">
        <v>16.3</v>
      </c>
      <c r="H20" s="1"/>
      <c r="I20" s="28">
        <v>242055</v>
      </c>
      <c r="J20" s="48" t="s">
        <v>5</v>
      </c>
      <c r="K20" s="13">
        <v>14.8</v>
      </c>
      <c r="L20" s="28">
        <v>13</v>
      </c>
      <c r="M20" s="13">
        <v>15.9</v>
      </c>
      <c r="N20" s="28">
        <v>14</v>
      </c>
      <c r="O20" s="68"/>
      <c r="P20" s="28">
        <v>242144</v>
      </c>
      <c r="Q20" s="121" t="s">
        <v>10</v>
      </c>
      <c r="R20" s="13">
        <v>14.7</v>
      </c>
      <c r="S20" s="110">
        <v>13</v>
      </c>
      <c r="T20" s="13">
        <v>16.6</v>
      </c>
      <c r="U20" s="110">
        <v>11</v>
      </c>
      <c r="V20" s="68"/>
      <c r="W20" s="2"/>
      <c r="X20" s="2"/>
      <c r="Y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7.25">
      <c r="A21">
        <v>242161</v>
      </c>
      <c r="B21" s="14" t="s">
        <v>41</v>
      </c>
      <c r="C21" s="16">
        <v>18.2</v>
      </c>
      <c r="D21" s="16">
        <v>19.3</v>
      </c>
      <c r="E21" s="16">
        <v>20.9</v>
      </c>
      <c r="F21" s="16">
        <v>21.5</v>
      </c>
      <c r="G21" s="16">
        <v>20.3</v>
      </c>
      <c r="H21" s="1"/>
      <c r="I21" s="28">
        <v>242101</v>
      </c>
      <c r="J21" s="48" t="s">
        <v>12</v>
      </c>
      <c r="K21" s="13">
        <v>14.8</v>
      </c>
      <c r="L21" s="28">
        <v>13</v>
      </c>
      <c r="M21" s="13">
        <v>16.6</v>
      </c>
      <c r="N21" s="28">
        <v>12</v>
      </c>
      <c r="O21" s="68"/>
      <c r="P21" s="28">
        <v>242101</v>
      </c>
      <c r="Q21" s="121" t="s">
        <v>5</v>
      </c>
      <c r="R21" s="13">
        <v>14.5</v>
      </c>
      <c r="S21" s="110">
        <v>14</v>
      </c>
      <c r="T21" s="13">
        <v>15.4</v>
      </c>
      <c r="U21" s="110">
        <v>14</v>
      </c>
      <c r="V21" s="68"/>
      <c r="W21" s="2"/>
      <c r="X21" s="2"/>
      <c r="Y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7.25">
      <c r="A22">
        <v>243035</v>
      </c>
      <c r="B22" s="11" t="s">
        <v>13</v>
      </c>
      <c r="C22" s="49">
        <v>8.4</v>
      </c>
      <c r="D22" s="49">
        <v>8.9</v>
      </c>
      <c r="E22" s="49">
        <v>9.4</v>
      </c>
      <c r="F22" s="49">
        <v>9.5</v>
      </c>
      <c r="G22" s="49">
        <v>9.2</v>
      </c>
      <c r="H22" s="1"/>
      <c r="I22" s="28">
        <v>243035</v>
      </c>
      <c r="J22" s="48" t="s">
        <v>9</v>
      </c>
      <c r="K22" s="13">
        <v>14.2</v>
      </c>
      <c r="L22" s="28">
        <v>15</v>
      </c>
      <c r="M22" s="13">
        <v>13.5</v>
      </c>
      <c r="N22" s="28">
        <v>20</v>
      </c>
      <c r="O22" s="68"/>
      <c r="P22" s="28">
        <v>243035</v>
      </c>
      <c r="Q22" s="121" t="s">
        <v>9</v>
      </c>
      <c r="R22" s="13">
        <v>14.2</v>
      </c>
      <c r="S22" s="110">
        <v>15</v>
      </c>
      <c r="T22" s="13">
        <v>13.5</v>
      </c>
      <c r="U22" s="110">
        <v>19</v>
      </c>
      <c r="V22" s="68"/>
      <c r="W22" s="2"/>
      <c r="X22" s="2"/>
      <c r="Y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>
      <c r="A23">
        <v>243248</v>
      </c>
      <c r="B23" s="11" t="s">
        <v>14</v>
      </c>
      <c r="C23" s="49">
        <v>7.7</v>
      </c>
      <c r="D23" s="49">
        <v>8.1</v>
      </c>
      <c r="E23" s="49">
        <v>9.1</v>
      </c>
      <c r="F23" s="49">
        <v>9.1</v>
      </c>
      <c r="G23" s="49">
        <v>8.3</v>
      </c>
      <c r="H23" s="1"/>
      <c r="I23" s="28"/>
      <c r="J23" s="48" t="s">
        <v>7</v>
      </c>
      <c r="K23" s="13">
        <v>14</v>
      </c>
      <c r="L23" s="28">
        <v>16</v>
      </c>
      <c r="M23" s="13">
        <v>14.6</v>
      </c>
      <c r="N23" s="28">
        <v>18</v>
      </c>
      <c r="O23" s="68"/>
      <c r="P23" s="28"/>
      <c r="Q23" s="121" t="s">
        <v>7</v>
      </c>
      <c r="R23" s="13">
        <v>13.9</v>
      </c>
      <c r="S23" s="110">
        <v>16</v>
      </c>
      <c r="T23" s="13">
        <v>14.5</v>
      </c>
      <c r="U23" s="110">
        <v>17</v>
      </c>
      <c r="V23" s="68"/>
      <c r="W23" s="2"/>
      <c r="X23" s="2"/>
      <c r="Y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7.25">
      <c r="A24">
        <v>243418</v>
      </c>
      <c r="B24" s="11" t="s">
        <v>15</v>
      </c>
      <c r="C24" s="49">
        <v>9.2</v>
      </c>
      <c r="D24" s="49">
        <v>7.4</v>
      </c>
      <c r="E24" s="49">
        <v>8</v>
      </c>
      <c r="F24" s="49">
        <v>8.2</v>
      </c>
      <c r="G24" s="49">
        <v>8.4</v>
      </c>
      <c r="H24" s="1"/>
      <c r="I24" s="28"/>
      <c r="J24" s="48" t="s">
        <v>101</v>
      </c>
      <c r="K24" s="13">
        <v>13.5</v>
      </c>
      <c r="L24" s="28">
        <v>17</v>
      </c>
      <c r="M24" s="13">
        <v>14.7</v>
      </c>
      <c r="N24" s="28">
        <v>17</v>
      </c>
      <c r="O24" s="68"/>
      <c r="P24" s="28"/>
      <c r="Q24" s="121" t="s">
        <v>101</v>
      </c>
      <c r="R24" s="13">
        <v>13</v>
      </c>
      <c r="S24" s="110">
        <v>17</v>
      </c>
      <c r="T24" s="13">
        <v>12.8</v>
      </c>
      <c r="U24" s="110">
        <v>22</v>
      </c>
      <c r="V24" s="68"/>
      <c r="W24" s="2"/>
      <c r="X24" s="2"/>
      <c r="Y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7.25">
      <c r="A25">
        <v>243434</v>
      </c>
      <c r="B25" s="11" t="s">
        <v>16</v>
      </c>
      <c r="C25" s="49">
        <v>11.3</v>
      </c>
      <c r="D25" s="49">
        <v>11.9</v>
      </c>
      <c r="E25" s="49">
        <v>11.9</v>
      </c>
      <c r="F25" s="49">
        <v>9.9</v>
      </c>
      <c r="G25" s="49">
        <v>8.8</v>
      </c>
      <c r="H25" s="1"/>
      <c r="I25" s="28"/>
      <c r="J25" s="48" t="s">
        <v>21</v>
      </c>
      <c r="K25" s="13">
        <v>13</v>
      </c>
      <c r="L25" s="28">
        <v>18</v>
      </c>
      <c r="M25" s="13">
        <v>11.4</v>
      </c>
      <c r="N25" s="28">
        <v>24</v>
      </c>
      <c r="O25" s="68"/>
      <c r="P25" s="28"/>
      <c r="Q25" s="121" t="s">
        <v>23</v>
      </c>
      <c r="R25" s="13">
        <v>13</v>
      </c>
      <c r="S25" s="110">
        <v>17</v>
      </c>
      <c r="T25" s="13">
        <v>14.7</v>
      </c>
      <c r="U25" s="110">
        <v>16</v>
      </c>
      <c r="V25" s="68"/>
      <c r="W25" s="2"/>
      <c r="X25" s="2"/>
      <c r="Y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7.25">
      <c r="A26">
        <v>243442</v>
      </c>
      <c r="B26" s="11" t="s">
        <v>17</v>
      </c>
      <c r="C26" s="49">
        <v>2.6</v>
      </c>
      <c r="D26" s="49">
        <v>2.7</v>
      </c>
      <c r="E26" s="49">
        <v>2.7</v>
      </c>
      <c r="F26" s="49">
        <v>2.3</v>
      </c>
      <c r="G26" s="49">
        <v>2.5</v>
      </c>
      <c r="H26" s="1"/>
      <c r="I26" s="28"/>
      <c r="J26" s="48" t="s">
        <v>23</v>
      </c>
      <c r="K26" s="13">
        <v>13</v>
      </c>
      <c r="L26" s="28">
        <v>18</v>
      </c>
      <c r="M26" s="13">
        <v>15</v>
      </c>
      <c r="N26" s="28">
        <v>15</v>
      </c>
      <c r="O26" s="68"/>
      <c r="P26" s="28"/>
      <c r="Q26" s="121" t="s">
        <v>19</v>
      </c>
      <c r="R26" s="13">
        <v>13</v>
      </c>
      <c r="S26" s="110">
        <v>17</v>
      </c>
      <c r="T26" s="13">
        <v>15</v>
      </c>
      <c r="U26" s="110">
        <v>15</v>
      </c>
      <c r="V26" s="68"/>
      <c r="W26" s="2"/>
      <c r="X26" s="2"/>
      <c r="Y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7.25">
      <c r="A27">
        <v>244414</v>
      </c>
      <c r="B27" s="11" t="s">
        <v>21</v>
      </c>
      <c r="C27" s="49">
        <v>13.1</v>
      </c>
      <c r="D27" s="49">
        <v>13.4</v>
      </c>
      <c r="E27" s="49">
        <v>14.3</v>
      </c>
      <c r="F27" s="49">
        <v>11.4</v>
      </c>
      <c r="G27" s="49">
        <v>13</v>
      </c>
      <c r="H27" s="1"/>
      <c r="I27" s="28"/>
      <c r="J27" s="76" t="s">
        <v>19</v>
      </c>
      <c r="K27" s="13">
        <v>13</v>
      </c>
      <c r="L27" s="28">
        <v>18</v>
      </c>
      <c r="M27" s="13">
        <v>15</v>
      </c>
      <c r="N27" s="28">
        <v>15</v>
      </c>
      <c r="O27" s="68"/>
      <c r="P27" s="28"/>
      <c r="Q27" s="122" t="s">
        <v>6</v>
      </c>
      <c r="R27" s="13">
        <v>12.8</v>
      </c>
      <c r="S27" s="110">
        <v>20</v>
      </c>
      <c r="T27" s="13">
        <v>12.9</v>
      </c>
      <c r="U27" s="110">
        <v>21</v>
      </c>
      <c r="V27" s="68"/>
      <c r="W27" s="2"/>
      <c r="X27" s="2"/>
      <c r="Y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7.25">
      <c r="A28">
        <v>244422</v>
      </c>
      <c r="B28" s="11" t="s">
        <v>20</v>
      </c>
      <c r="C28" s="49">
        <v>14.4</v>
      </c>
      <c r="D28" s="49">
        <v>14.2</v>
      </c>
      <c r="E28" s="49">
        <v>13.6</v>
      </c>
      <c r="F28" s="49">
        <v>14.1</v>
      </c>
      <c r="G28" s="49">
        <v>12.7</v>
      </c>
      <c r="H28" s="1"/>
      <c r="I28" s="28"/>
      <c r="J28" s="11" t="s">
        <v>6</v>
      </c>
      <c r="K28" s="18">
        <v>12.8</v>
      </c>
      <c r="L28" s="28">
        <v>21</v>
      </c>
      <c r="M28" s="18">
        <v>12.9</v>
      </c>
      <c r="N28" s="28">
        <v>22</v>
      </c>
      <c r="O28" s="68"/>
      <c r="P28" s="28"/>
      <c r="Q28" s="123" t="s">
        <v>20</v>
      </c>
      <c r="R28" s="18">
        <v>12.7</v>
      </c>
      <c r="S28" s="110">
        <v>21</v>
      </c>
      <c r="T28" s="18">
        <v>14.1</v>
      </c>
      <c r="U28" s="110">
        <v>18</v>
      </c>
      <c r="V28" s="68"/>
      <c r="W28" s="2"/>
      <c r="X28" s="2"/>
      <c r="Y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7.25">
      <c r="A29">
        <v>244431</v>
      </c>
      <c r="B29" s="11" t="s">
        <v>22</v>
      </c>
      <c r="C29" s="49">
        <v>18.5</v>
      </c>
      <c r="D29" s="49">
        <v>20.4</v>
      </c>
      <c r="E29" s="49">
        <v>20.7</v>
      </c>
      <c r="F29" s="49">
        <v>20.4</v>
      </c>
      <c r="G29" s="49">
        <v>17.1</v>
      </c>
      <c r="H29" s="1"/>
      <c r="I29" s="28"/>
      <c r="J29" s="11" t="s">
        <v>20</v>
      </c>
      <c r="K29" s="18">
        <v>12.7</v>
      </c>
      <c r="L29" s="28">
        <v>22</v>
      </c>
      <c r="M29" s="18">
        <v>14.1</v>
      </c>
      <c r="N29" s="28">
        <v>19</v>
      </c>
      <c r="O29" s="68"/>
      <c r="P29" s="28"/>
      <c r="Q29" s="123" t="s">
        <v>11</v>
      </c>
      <c r="R29" s="18">
        <v>12.6</v>
      </c>
      <c r="S29" s="110">
        <v>22</v>
      </c>
      <c r="T29" s="18">
        <v>12.3</v>
      </c>
      <c r="U29" s="110">
        <v>23</v>
      </c>
      <c r="V29" s="68"/>
      <c r="W29" s="2"/>
      <c r="X29" s="2"/>
      <c r="Y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7.25">
      <c r="A30">
        <v>244619</v>
      </c>
      <c r="B30" s="11" t="s">
        <v>23</v>
      </c>
      <c r="C30" s="49">
        <v>14.3</v>
      </c>
      <c r="D30" s="49">
        <v>14.3</v>
      </c>
      <c r="E30" s="49">
        <v>13.6</v>
      </c>
      <c r="F30" s="49">
        <v>15</v>
      </c>
      <c r="G30" s="49">
        <v>13</v>
      </c>
      <c r="H30" s="1"/>
      <c r="I30" s="28"/>
      <c r="J30" s="11" t="s">
        <v>11</v>
      </c>
      <c r="K30" s="18">
        <v>12.6</v>
      </c>
      <c r="L30" s="28">
        <v>23</v>
      </c>
      <c r="M30" s="18">
        <v>12.3</v>
      </c>
      <c r="N30" s="28">
        <v>23</v>
      </c>
      <c r="O30" s="68"/>
      <c r="P30" s="28"/>
      <c r="Q30" s="123" t="s">
        <v>18</v>
      </c>
      <c r="R30" s="18">
        <v>12.5</v>
      </c>
      <c r="S30" s="110">
        <v>23</v>
      </c>
      <c r="T30" s="18">
        <v>13.1</v>
      </c>
      <c r="U30" s="110">
        <v>20</v>
      </c>
      <c r="V30" s="68"/>
      <c r="W30" s="2"/>
      <c r="X30" s="2"/>
      <c r="Y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7.25">
      <c r="A31">
        <v>244708</v>
      </c>
      <c r="B31" s="11" t="s">
        <v>18</v>
      </c>
      <c r="C31" s="49">
        <v>13.6</v>
      </c>
      <c r="D31" s="49">
        <v>13.8</v>
      </c>
      <c r="E31" s="49">
        <v>14.7</v>
      </c>
      <c r="F31" s="49">
        <v>13.1</v>
      </c>
      <c r="G31" s="49">
        <v>12.5</v>
      </c>
      <c r="H31" s="1"/>
      <c r="I31" s="28"/>
      <c r="J31" s="11" t="s">
        <v>18</v>
      </c>
      <c r="K31" s="18">
        <v>12.5</v>
      </c>
      <c r="L31" s="28">
        <v>24</v>
      </c>
      <c r="M31" s="18">
        <v>13.1</v>
      </c>
      <c r="N31" s="28">
        <v>21</v>
      </c>
      <c r="O31" s="68"/>
      <c r="P31" s="28"/>
      <c r="Q31" s="123" t="s">
        <v>21</v>
      </c>
      <c r="R31" s="18">
        <v>10.9</v>
      </c>
      <c r="S31" s="110">
        <v>24</v>
      </c>
      <c r="T31" s="18">
        <v>11.1</v>
      </c>
      <c r="U31" s="110">
        <v>24</v>
      </c>
      <c r="V31" s="68"/>
      <c r="W31" s="2"/>
      <c r="X31" s="2"/>
      <c r="Y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7.25">
      <c r="A32">
        <v>244716</v>
      </c>
      <c r="B32" s="11" t="s">
        <v>42</v>
      </c>
      <c r="C32" s="49">
        <v>18.8</v>
      </c>
      <c r="D32" s="49">
        <v>21.3</v>
      </c>
      <c r="E32" s="49">
        <v>22.1</v>
      </c>
      <c r="F32" s="49">
        <v>22.1</v>
      </c>
      <c r="G32" s="49">
        <v>18.7</v>
      </c>
      <c r="H32" s="1"/>
      <c r="I32" s="28"/>
      <c r="J32" s="48" t="s">
        <v>13</v>
      </c>
      <c r="K32" s="13">
        <v>9.2</v>
      </c>
      <c r="L32" s="28">
        <v>25</v>
      </c>
      <c r="M32" s="13">
        <v>9.5</v>
      </c>
      <c r="N32" s="28">
        <v>26</v>
      </c>
      <c r="O32" s="68"/>
      <c r="P32" s="28"/>
      <c r="Q32" s="121" t="s">
        <v>13</v>
      </c>
      <c r="R32" s="13">
        <v>9.2</v>
      </c>
      <c r="S32" s="110">
        <v>25</v>
      </c>
      <c r="T32" s="13">
        <v>9.5</v>
      </c>
      <c r="U32" s="110">
        <v>26</v>
      </c>
      <c r="V32" s="68"/>
      <c r="W32" s="2"/>
      <c r="X32" s="2"/>
      <c r="Y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7.25">
      <c r="A33">
        <v>244724</v>
      </c>
      <c r="B33" s="11" t="s">
        <v>43</v>
      </c>
      <c r="C33" s="49">
        <v>14.6</v>
      </c>
      <c r="D33" s="49">
        <v>15.7</v>
      </c>
      <c r="E33" s="49">
        <v>16.8</v>
      </c>
      <c r="F33" s="49">
        <v>17.6</v>
      </c>
      <c r="G33" s="49">
        <v>15.7</v>
      </c>
      <c r="H33" s="1"/>
      <c r="I33" s="28"/>
      <c r="J33" s="48" t="s">
        <v>16</v>
      </c>
      <c r="K33" s="13">
        <v>8.8</v>
      </c>
      <c r="L33" s="28">
        <v>26</v>
      </c>
      <c r="M33" s="13">
        <v>9.9</v>
      </c>
      <c r="N33" s="28">
        <v>25</v>
      </c>
      <c r="O33" s="68"/>
      <c r="P33" s="28"/>
      <c r="Q33" s="121" t="s">
        <v>16</v>
      </c>
      <c r="R33" s="13">
        <v>8.8</v>
      </c>
      <c r="S33" s="110">
        <v>26</v>
      </c>
      <c r="T33" s="13">
        <v>9.9</v>
      </c>
      <c r="U33" s="110">
        <v>25</v>
      </c>
      <c r="V33" s="68"/>
      <c r="W33" s="2"/>
      <c r="X33" s="2"/>
      <c r="Y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7.25">
      <c r="A34">
        <v>245437</v>
      </c>
      <c r="B34" s="11" t="s">
        <v>44</v>
      </c>
      <c r="C34" s="49">
        <v>18.7</v>
      </c>
      <c r="D34" s="49">
        <v>21</v>
      </c>
      <c r="E34" s="49">
        <v>23.2</v>
      </c>
      <c r="F34" s="49">
        <v>24.2</v>
      </c>
      <c r="G34" s="49">
        <v>21</v>
      </c>
      <c r="H34" s="1"/>
      <c r="I34" s="28"/>
      <c r="J34" s="48" t="s">
        <v>15</v>
      </c>
      <c r="K34" s="13">
        <v>8.4</v>
      </c>
      <c r="L34" s="28">
        <v>27</v>
      </c>
      <c r="M34" s="13">
        <v>8.2</v>
      </c>
      <c r="N34" s="28">
        <v>28</v>
      </c>
      <c r="O34" s="68"/>
      <c r="P34" s="28"/>
      <c r="Q34" s="121" t="s">
        <v>15</v>
      </c>
      <c r="R34" s="13">
        <v>8.4</v>
      </c>
      <c r="S34" s="110">
        <v>27</v>
      </c>
      <c r="T34" s="13">
        <v>8.2</v>
      </c>
      <c r="U34" s="110">
        <v>28</v>
      </c>
      <c r="V34" s="68"/>
      <c r="W34" s="2"/>
      <c r="X34" s="2"/>
      <c r="Y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7.25">
      <c r="A35">
        <v>245615</v>
      </c>
      <c r="B35" s="11" t="s">
        <v>59</v>
      </c>
      <c r="C35" s="49">
        <v>17.4</v>
      </c>
      <c r="D35" s="49">
        <v>17.7</v>
      </c>
      <c r="E35" s="49">
        <v>20.9</v>
      </c>
      <c r="F35" s="49">
        <v>19.1</v>
      </c>
      <c r="G35" s="49">
        <v>15.6</v>
      </c>
      <c r="H35" s="1"/>
      <c r="I35" s="28"/>
      <c r="J35" s="48" t="s">
        <v>14</v>
      </c>
      <c r="K35" s="13">
        <v>8.3</v>
      </c>
      <c r="L35" s="28">
        <v>28</v>
      </c>
      <c r="M35" s="13">
        <v>9.1</v>
      </c>
      <c r="N35" s="28">
        <v>27</v>
      </c>
      <c r="O35" s="68"/>
      <c r="P35" s="28"/>
      <c r="Q35" s="121" t="s">
        <v>14</v>
      </c>
      <c r="R35" s="13">
        <v>8.3</v>
      </c>
      <c r="S35" s="110">
        <v>28</v>
      </c>
      <c r="T35" s="13">
        <v>9.1</v>
      </c>
      <c r="U35" s="110">
        <v>27</v>
      </c>
      <c r="V35" s="68"/>
      <c r="W35" s="2"/>
      <c r="X35" s="2"/>
      <c r="Y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7.25">
      <c r="A36">
        <v>245623</v>
      </c>
      <c r="B36" s="14" t="s">
        <v>19</v>
      </c>
      <c r="C36" s="80">
        <v>12.5</v>
      </c>
      <c r="D36" s="80">
        <v>14.9</v>
      </c>
      <c r="E36" s="80">
        <v>15.6</v>
      </c>
      <c r="F36" s="80">
        <v>15</v>
      </c>
      <c r="G36" s="16">
        <v>13</v>
      </c>
      <c r="H36" s="1"/>
      <c r="I36" s="28"/>
      <c r="J36" s="48" t="s">
        <v>17</v>
      </c>
      <c r="K36" s="13">
        <v>2.5</v>
      </c>
      <c r="L36" s="28">
        <v>29</v>
      </c>
      <c r="M36" s="13">
        <v>2.3</v>
      </c>
      <c r="N36" s="28">
        <v>29</v>
      </c>
      <c r="O36" s="68"/>
      <c r="P36" s="28"/>
      <c r="Q36" s="152" t="s">
        <v>17</v>
      </c>
      <c r="R36" s="16">
        <v>2.5</v>
      </c>
      <c r="S36" s="153">
        <v>29</v>
      </c>
      <c r="T36" s="16">
        <v>2.3</v>
      </c>
      <c r="U36" s="153">
        <v>29</v>
      </c>
      <c r="V36" s="68"/>
      <c r="W36" s="2"/>
      <c r="X36" s="2"/>
      <c r="Y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ht="17.25">
      <c r="B37" s="47" t="s">
        <v>25</v>
      </c>
      <c r="C37" s="50">
        <f>AVERAGE(C8:C21)</f>
        <v>15.392857142857142</v>
      </c>
      <c r="D37" s="50">
        <f>AVERAGE(D8:D21)</f>
        <v>15.592857142857145</v>
      </c>
      <c r="E37" s="50">
        <f>AVERAGE(E8:E21)</f>
        <v>16.057142857142853</v>
      </c>
      <c r="F37" s="50">
        <f>AVERAGE(F8:F21)</f>
        <v>16.307142857142857</v>
      </c>
      <c r="G37" s="50">
        <f>AVERAGE(G8:G21)</f>
        <v>15.65714285714286</v>
      </c>
      <c r="H37" s="1"/>
      <c r="I37" s="32"/>
      <c r="J37" s="33" t="s">
        <v>25</v>
      </c>
      <c r="K37" s="34">
        <f>G37</f>
        <v>15.65714285714286</v>
      </c>
      <c r="L37" s="34"/>
      <c r="M37" s="34">
        <f>F37</f>
        <v>16.307142857142857</v>
      </c>
      <c r="N37" s="34"/>
      <c r="O37" s="67"/>
      <c r="P37" s="32"/>
      <c r="Q37" s="117" t="s">
        <v>25</v>
      </c>
      <c r="R37" s="125">
        <f>SUMPRODUCT((RIGHT($Q$8:$Q$22)="市")*(R$8:R$22))/14</f>
        <v>11.235714285714284</v>
      </c>
      <c r="S37" s="151"/>
      <c r="T37" s="125">
        <f>SUMPRODUCT((RIGHT($Q$8:$Q$22)="市")*(T$8:T$22))/14</f>
        <v>11.885714285714286</v>
      </c>
      <c r="U37" s="151"/>
      <c r="V37" s="67"/>
      <c r="W37" s="2"/>
      <c r="X37" s="2"/>
      <c r="Y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ht="17.25">
      <c r="B38" s="47" t="s">
        <v>26</v>
      </c>
      <c r="C38" s="50">
        <f>AVERAGE(C22:C36)</f>
        <v>13.006666666666666</v>
      </c>
      <c r="D38" s="50">
        <f>AVERAGE(D22:D36)</f>
        <v>13.713333333333333</v>
      </c>
      <c r="E38" s="50">
        <f>AVERAGE(E22:E36)</f>
        <v>14.44</v>
      </c>
      <c r="F38" s="50">
        <f>AVERAGE(F22:F36)</f>
        <v>14.066666666666665</v>
      </c>
      <c r="G38" s="50">
        <f>AVERAGE(G22:G36)</f>
        <v>12.633333333333333</v>
      </c>
      <c r="H38" s="1"/>
      <c r="I38" s="32"/>
      <c r="J38" s="33" t="s">
        <v>26</v>
      </c>
      <c r="K38" s="34">
        <f>G38</f>
        <v>12.633333333333333</v>
      </c>
      <c r="L38" s="34"/>
      <c r="M38" s="34">
        <f>F38</f>
        <v>14.066666666666665</v>
      </c>
      <c r="N38" s="34"/>
      <c r="O38" s="67"/>
      <c r="P38" s="32"/>
      <c r="Q38" s="124" t="s">
        <v>26</v>
      </c>
      <c r="R38" s="125">
        <f>SUMPRODUCT((RIGHT($Q$8:$Q$22)="町")*(R$8:R$22))/15</f>
        <v>5.786666666666666</v>
      </c>
      <c r="S38" s="126"/>
      <c r="T38" s="125">
        <f>SUMPRODUCT((RIGHT($Q$8:$Q$22)="町")*(T$8:T$22))/15</f>
        <v>6.7266666666666675</v>
      </c>
      <c r="U38" s="126"/>
      <c r="V38" s="67"/>
      <c r="W38" s="2"/>
      <c r="X38" s="2"/>
      <c r="Y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ht="17.25">
      <c r="B39" s="47" t="s">
        <v>27</v>
      </c>
      <c r="C39" s="50">
        <f>AVERAGE(C8:C36)</f>
        <v>14.158620689655173</v>
      </c>
      <c r="D39" s="50">
        <f>AVERAGE(D8:D36)</f>
        <v>14.620689655172415</v>
      </c>
      <c r="E39" s="50">
        <f>AVERAGE(E8:E36)</f>
        <v>15.220689655172412</v>
      </c>
      <c r="F39" s="50">
        <f>AVERAGE(F8:F36)</f>
        <v>15.148275862068965</v>
      </c>
      <c r="G39" s="50">
        <f>AVERAGE(G8:G36)</f>
        <v>14.093103448275865</v>
      </c>
      <c r="H39" s="1"/>
      <c r="I39" s="32"/>
      <c r="J39" s="33" t="s">
        <v>27</v>
      </c>
      <c r="K39" s="34">
        <f>G39</f>
        <v>14.093103448275865</v>
      </c>
      <c r="L39" s="34"/>
      <c r="M39" s="34">
        <f>F39</f>
        <v>15.148275862068965</v>
      </c>
      <c r="N39" s="34"/>
      <c r="O39" s="67"/>
      <c r="P39" s="32"/>
      <c r="Q39" s="124" t="s">
        <v>27</v>
      </c>
      <c r="R39" s="125">
        <f>AVERAGE(R8:R22)</f>
        <v>16.273333333333333</v>
      </c>
      <c r="S39" s="126"/>
      <c r="T39" s="125">
        <f>AVERAGE(T8:T22)</f>
        <v>17.819999999999997</v>
      </c>
      <c r="U39" s="126"/>
      <c r="V39" s="67"/>
      <c r="W39" s="2"/>
      <c r="X39" s="2"/>
      <c r="Y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1:54" ht="17.25">
      <c r="K40" t="s">
        <v>60</v>
      </c>
      <c r="M40" t="s">
        <v>60</v>
      </c>
      <c r="R40" t="s">
        <v>60</v>
      </c>
      <c r="T40" t="s">
        <v>60</v>
      </c>
      <c r="W40" s="2"/>
      <c r="X40" s="2"/>
      <c r="Y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3:54" ht="17.25">
      <c r="W41" s="2"/>
      <c r="X41" s="2"/>
      <c r="Y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7.25">
      <c r="B42" s="41"/>
      <c r="C42" s="65"/>
      <c r="D42" s="65"/>
      <c r="E42" s="65"/>
      <c r="F42" s="65"/>
      <c r="G42" s="65"/>
      <c r="H42" s="2"/>
      <c r="T42" s="78"/>
      <c r="W42" s="2"/>
      <c r="X42" s="2"/>
      <c r="Y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7.25">
      <c r="B43" s="41"/>
      <c r="C43" s="65"/>
      <c r="D43" s="65"/>
      <c r="E43" s="65"/>
      <c r="F43" s="65"/>
      <c r="G43" s="65"/>
      <c r="H43" s="2"/>
      <c r="W43" s="2"/>
      <c r="X43" s="2"/>
      <c r="Y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</sheetData>
  <mergeCells count="4">
    <mergeCell ref="K6:L6"/>
    <mergeCell ref="M6:N6"/>
    <mergeCell ref="R6:S6"/>
    <mergeCell ref="T6:U6"/>
  </mergeCells>
  <printOptions verticalCentered="1"/>
  <pageMargins left="1.1811023622047245" right="0.7874015748031497" top="0.37" bottom="0.28" header="0.3" footer="0.5118110236220472"/>
  <pageSetup fitToWidth="2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1"/>
  <sheetViews>
    <sheetView view="pageBreakPreview" zoomScale="75" zoomScaleNormal="75" zoomScaleSheetLayoutView="75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6015625" defaultRowHeight="18"/>
  <cols>
    <col min="2" max="7" width="10.66015625" style="0" customWidth="1"/>
    <col min="8" max="8" width="2.66015625" style="0" customWidth="1"/>
    <col min="9" max="9" width="7.41015625" style="0" hidden="1" customWidth="1"/>
    <col min="10" max="10" width="10.66015625" style="0" customWidth="1"/>
    <col min="11" max="11" width="8.66015625" style="0" customWidth="1"/>
    <col min="12" max="12" width="4.66015625" style="0" customWidth="1"/>
    <col min="13" max="13" width="8.66015625" style="0" customWidth="1"/>
    <col min="14" max="14" width="4.66015625" style="0" customWidth="1"/>
  </cols>
  <sheetData>
    <row r="2" ht="24">
      <c r="B2" s="71" t="s">
        <v>73</v>
      </c>
    </row>
    <row r="4" spans="2:14" ht="17.25">
      <c r="B4" s="2"/>
      <c r="C4" s="4"/>
      <c r="D4" s="4"/>
      <c r="G4" s="4" t="s">
        <v>0</v>
      </c>
      <c r="J4" s="2"/>
      <c r="K4" s="2"/>
      <c r="L4" s="2"/>
      <c r="M4" s="4" t="s">
        <v>0</v>
      </c>
      <c r="N4" s="2"/>
    </row>
    <row r="5" spans="2:14" ht="17.25">
      <c r="B5" s="5"/>
      <c r="C5" s="5"/>
      <c r="D5" s="5"/>
      <c r="E5" s="5"/>
      <c r="F5" s="5"/>
      <c r="G5" s="5"/>
      <c r="H5" s="1"/>
      <c r="I5" s="5"/>
      <c r="J5" s="5"/>
      <c r="K5" s="21"/>
      <c r="L5" s="22"/>
      <c r="M5" s="21"/>
      <c r="N5" s="22"/>
    </row>
    <row r="6" spans="2:14" ht="17.25">
      <c r="B6" s="6" t="s">
        <v>1</v>
      </c>
      <c r="C6" s="7" t="s">
        <v>75</v>
      </c>
      <c r="D6" s="7" t="s">
        <v>76</v>
      </c>
      <c r="E6" s="7" t="s">
        <v>77</v>
      </c>
      <c r="F6" s="7" t="s">
        <v>78</v>
      </c>
      <c r="G6" s="7" t="s">
        <v>92</v>
      </c>
      <c r="H6" s="1"/>
      <c r="I6" s="23"/>
      <c r="J6" s="6" t="s">
        <v>1</v>
      </c>
      <c r="K6" s="158" t="s">
        <v>93</v>
      </c>
      <c r="L6" s="159"/>
      <c r="M6" s="158" t="s">
        <v>51</v>
      </c>
      <c r="N6" s="159"/>
    </row>
    <row r="7" spans="2:14" ht="17.25">
      <c r="B7" s="8"/>
      <c r="C7" s="8"/>
      <c r="D7" s="8"/>
      <c r="E7" s="8"/>
      <c r="F7" s="8"/>
      <c r="G7" s="8"/>
      <c r="H7" s="1"/>
      <c r="I7" s="8"/>
      <c r="J7" s="24"/>
      <c r="K7" s="25"/>
      <c r="L7" s="26" t="s">
        <v>58</v>
      </c>
      <c r="M7" s="25"/>
      <c r="N7" s="26" t="s">
        <v>58</v>
      </c>
    </row>
    <row r="8" spans="1:14" ht="17.25">
      <c r="A8">
        <v>242012</v>
      </c>
      <c r="B8" s="17" t="s">
        <v>2</v>
      </c>
      <c r="C8" s="38">
        <v>11.8</v>
      </c>
      <c r="D8" s="13">
        <v>11.7</v>
      </c>
      <c r="E8" s="13">
        <v>11.4</v>
      </c>
      <c r="F8" s="13">
        <v>10.9</v>
      </c>
      <c r="G8" s="13">
        <v>10.4</v>
      </c>
      <c r="H8" s="1"/>
      <c r="I8" s="27">
        <v>242021</v>
      </c>
      <c r="J8" s="9" t="s">
        <v>3</v>
      </c>
      <c r="K8" s="156">
        <v>12.9</v>
      </c>
      <c r="L8" s="100">
        <v>1</v>
      </c>
      <c r="M8" s="10">
        <v>13.8</v>
      </c>
      <c r="N8" s="100">
        <v>1</v>
      </c>
    </row>
    <row r="9" spans="1:14" ht="17.25">
      <c r="A9">
        <v>242021</v>
      </c>
      <c r="B9" s="11" t="s">
        <v>3</v>
      </c>
      <c r="C9" s="75">
        <v>14.1</v>
      </c>
      <c r="D9" s="75">
        <v>14.5</v>
      </c>
      <c r="E9" s="75">
        <v>14.3</v>
      </c>
      <c r="F9" s="75">
        <v>13.8</v>
      </c>
      <c r="G9" s="75">
        <v>12.9</v>
      </c>
      <c r="H9" s="1"/>
      <c r="I9" s="85">
        <v>245437</v>
      </c>
      <c r="J9" s="17" t="s">
        <v>105</v>
      </c>
      <c r="K9" s="18">
        <v>12.5</v>
      </c>
      <c r="L9" s="38">
        <v>2</v>
      </c>
      <c r="M9" s="18">
        <v>12.9</v>
      </c>
      <c r="N9" s="38">
        <v>2</v>
      </c>
    </row>
    <row r="10" spans="1:14" ht="17.25">
      <c r="A10">
        <v>242039</v>
      </c>
      <c r="B10" s="11" t="s">
        <v>4</v>
      </c>
      <c r="C10" s="13">
        <v>11.6</v>
      </c>
      <c r="D10" s="13">
        <v>11.3</v>
      </c>
      <c r="E10" s="13">
        <v>10.8</v>
      </c>
      <c r="F10" s="13">
        <v>10.3</v>
      </c>
      <c r="G10" s="13">
        <v>9.9</v>
      </c>
      <c r="H10" s="3"/>
      <c r="I10" s="36">
        <v>245615</v>
      </c>
      <c r="J10" s="17" t="s">
        <v>106</v>
      </c>
      <c r="K10" s="18">
        <v>11.4</v>
      </c>
      <c r="L10" s="38">
        <v>3</v>
      </c>
      <c r="M10" s="18">
        <v>12.8</v>
      </c>
      <c r="N10" s="38">
        <v>3</v>
      </c>
    </row>
    <row r="11" spans="1:14" ht="17.25">
      <c r="A11">
        <v>242047</v>
      </c>
      <c r="B11" s="11" t="s">
        <v>5</v>
      </c>
      <c r="C11" s="13">
        <v>10.1</v>
      </c>
      <c r="D11" s="13">
        <v>9.8</v>
      </c>
      <c r="E11" s="13">
        <v>9.5</v>
      </c>
      <c r="F11" s="13">
        <v>9</v>
      </c>
      <c r="G11" s="13">
        <v>8.6</v>
      </c>
      <c r="H11" s="3"/>
      <c r="I11" s="36">
        <v>242012</v>
      </c>
      <c r="J11" s="11" t="s">
        <v>104</v>
      </c>
      <c r="K11" s="13">
        <v>10.9</v>
      </c>
      <c r="L11" s="28">
        <v>4</v>
      </c>
      <c r="M11" s="13">
        <v>11.8</v>
      </c>
      <c r="N11" s="28">
        <v>4</v>
      </c>
    </row>
    <row r="12" spans="1:14" ht="17.25">
      <c r="A12">
        <v>242055</v>
      </c>
      <c r="B12" s="11" t="s">
        <v>6</v>
      </c>
      <c r="C12" s="13">
        <v>8.8</v>
      </c>
      <c r="D12" s="13">
        <v>8.5</v>
      </c>
      <c r="E12" s="13">
        <v>8.3</v>
      </c>
      <c r="F12" s="13">
        <v>8.4</v>
      </c>
      <c r="G12" s="13">
        <v>8.3</v>
      </c>
      <c r="H12" s="3"/>
      <c r="I12" s="36">
        <v>242039</v>
      </c>
      <c r="J12" s="11" t="s">
        <v>103</v>
      </c>
      <c r="K12" s="13">
        <v>10.8</v>
      </c>
      <c r="L12" s="28">
        <v>5</v>
      </c>
      <c r="M12" s="13">
        <v>11.1</v>
      </c>
      <c r="N12" s="28">
        <v>6</v>
      </c>
    </row>
    <row r="13" spans="1:14" ht="17.25">
      <c r="A13">
        <v>242071</v>
      </c>
      <c r="B13" s="11" t="s">
        <v>7</v>
      </c>
      <c r="C13" s="13">
        <v>12.4</v>
      </c>
      <c r="D13" s="13">
        <v>12</v>
      </c>
      <c r="E13" s="13">
        <v>8.9</v>
      </c>
      <c r="F13" s="13">
        <v>8.5</v>
      </c>
      <c r="G13" s="13">
        <v>8.2</v>
      </c>
      <c r="H13" s="3"/>
      <c r="I13" s="36">
        <v>242098</v>
      </c>
      <c r="J13" s="11" t="s">
        <v>24</v>
      </c>
      <c r="K13" s="13">
        <v>10.6</v>
      </c>
      <c r="L13" s="28">
        <v>6</v>
      </c>
      <c r="M13" s="13">
        <v>11.4</v>
      </c>
      <c r="N13" s="28">
        <v>5</v>
      </c>
    </row>
    <row r="14" spans="1:14" ht="17.25">
      <c r="A14">
        <v>242080</v>
      </c>
      <c r="B14" s="11" t="s">
        <v>8</v>
      </c>
      <c r="C14" s="13">
        <v>13.1</v>
      </c>
      <c r="D14" s="13">
        <v>11.8</v>
      </c>
      <c r="E14" s="13">
        <v>11.1</v>
      </c>
      <c r="F14" s="13">
        <v>10.5</v>
      </c>
      <c r="G14" s="13">
        <v>10</v>
      </c>
      <c r="H14" s="3"/>
      <c r="I14" s="36">
        <v>242110</v>
      </c>
      <c r="J14" s="11" t="s">
        <v>2</v>
      </c>
      <c r="K14" s="13">
        <v>10.4</v>
      </c>
      <c r="L14" s="28">
        <v>7</v>
      </c>
      <c r="M14" s="13">
        <v>10.9</v>
      </c>
      <c r="N14" s="28">
        <v>7</v>
      </c>
    </row>
    <row r="15" spans="1:14" ht="17.25">
      <c r="A15">
        <v>242098</v>
      </c>
      <c r="B15" s="11" t="s">
        <v>9</v>
      </c>
      <c r="C15" s="13">
        <v>10</v>
      </c>
      <c r="D15" s="13">
        <v>10.1</v>
      </c>
      <c r="E15" s="13">
        <v>9.7</v>
      </c>
      <c r="F15" s="13">
        <v>9.5</v>
      </c>
      <c r="G15" s="13">
        <v>9.6</v>
      </c>
      <c r="H15" s="3"/>
      <c r="I15" s="36">
        <v>244724</v>
      </c>
      <c r="J15" s="11" t="s">
        <v>8</v>
      </c>
      <c r="K15" s="13">
        <v>10</v>
      </c>
      <c r="L15" s="28">
        <v>8</v>
      </c>
      <c r="M15" s="13">
        <v>10.5</v>
      </c>
      <c r="N15" s="28">
        <v>8</v>
      </c>
    </row>
    <row r="16" spans="1:14" ht="17.25">
      <c r="A16">
        <v>242101</v>
      </c>
      <c r="B16" s="11" t="s">
        <v>11</v>
      </c>
      <c r="C16" s="13">
        <v>11.3</v>
      </c>
      <c r="D16" s="13">
        <v>10.4</v>
      </c>
      <c r="E16" s="13">
        <v>8.7</v>
      </c>
      <c r="F16" s="13">
        <v>7.9</v>
      </c>
      <c r="G16" s="13">
        <v>7.3</v>
      </c>
      <c r="H16" s="3"/>
      <c r="I16" s="36">
        <v>242047</v>
      </c>
      <c r="J16" s="11" t="s">
        <v>4</v>
      </c>
      <c r="K16" s="13">
        <v>9.9</v>
      </c>
      <c r="L16" s="28">
        <v>9</v>
      </c>
      <c r="M16" s="13">
        <v>10.3</v>
      </c>
      <c r="N16" s="28">
        <v>9</v>
      </c>
    </row>
    <row r="17" spans="1:14" ht="17.25">
      <c r="A17">
        <v>242110</v>
      </c>
      <c r="B17" s="11" t="s">
        <v>12</v>
      </c>
      <c r="C17" s="13">
        <v>9.2</v>
      </c>
      <c r="D17" s="13">
        <v>9.7</v>
      </c>
      <c r="E17" s="13">
        <v>9.7</v>
      </c>
      <c r="F17" s="13">
        <v>9.2</v>
      </c>
      <c r="G17" s="13">
        <v>8.5</v>
      </c>
      <c r="H17" s="1"/>
      <c r="I17" s="36">
        <v>242055</v>
      </c>
      <c r="J17" s="11" t="s">
        <v>9</v>
      </c>
      <c r="K17" s="13">
        <v>9.6</v>
      </c>
      <c r="L17" s="28">
        <v>10</v>
      </c>
      <c r="M17" s="13">
        <v>9.5</v>
      </c>
      <c r="N17" s="28">
        <v>12</v>
      </c>
    </row>
    <row r="18" spans="1:14" ht="17.25">
      <c r="A18">
        <v>242128</v>
      </c>
      <c r="B18" s="11" t="s">
        <v>10</v>
      </c>
      <c r="C18" s="13">
        <v>9.9</v>
      </c>
      <c r="D18" s="13">
        <v>10.3</v>
      </c>
      <c r="E18" s="13">
        <v>10.2</v>
      </c>
      <c r="F18" s="13">
        <v>9.7</v>
      </c>
      <c r="G18" s="13">
        <v>8.7</v>
      </c>
      <c r="H18" s="3"/>
      <c r="I18" s="36">
        <v>244431</v>
      </c>
      <c r="J18" s="11" t="s">
        <v>102</v>
      </c>
      <c r="K18" s="13">
        <v>9</v>
      </c>
      <c r="L18" s="28">
        <v>11</v>
      </c>
      <c r="M18" s="13">
        <v>9.2</v>
      </c>
      <c r="N18" s="28">
        <v>13</v>
      </c>
    </row>
    <row r="19" spans="1:14" ht="17.25">
      <c r="A19">
        <v>242144</v>
      </c>
      <c r="B19" s="11" t="s">
        <v>36</v>
      </c>
      <c r="C19" s="13">
        <v>6.7</v>
      </c>
      <c r="D19" s="13">
        <v>6.7</v>
      </c>
      <c r="E19" s="13">
        <v>6.8</v>
      </c>
      <c r="F19" s="13">
        <v>6.7</v>
      </c>
      <c r="G19" s="13">
        <v>5.9</v>
      </c>
      <c r="H19" s="3"/>
      <c r="I19" s="36">
        <v>243434</v>
      </c>
      <c r="J19" s="11" t="s">
        <v>10</v>
      </c>
      <c r="K19" s="13">
        <v>8.7</v>
      </c>
      <c r="L19" s="28">
        <v>12</v>
      </c>
      <c r="M19" s="13">
        <v>9.7</v>
      </c>
      <c r="N19" s="28">
        <v>11</v>
      </c>
    </row>
    <row r="20" spans="1:14" ht="17.25">
      <c r="A20">
        <v>242152</v>
      </c>
      <c r="B20" s="11" t="s">
        <v>40</v>
      </c>
      <c r="C20" s="13">
        <v>10.9</v>
      </c>
      <c r="D20" s="13">
        <v>11.4</v>
      </c>
      <c r="E20" s="13">
        <v>11.1</v>
      </c>
      <c r="F20" s="13">
        <v>11.1</v>
      </c>
      <c r="G20" s="13">
        <v>10.8</v>
      </c>
      <c r="H20" s="3"/>
      <c r="I20" s="36">
        <v>244422</v>
      </c>
      <c r="J20" s="11" t="s">
        <v>19</v>
      </c>
      <c r="K20" s="13">
        <v>8.7</v>
      </c>
      <c r="L20" s="28">
        <v>12</v>
      </c>
      <c r="M20" s="13">
        <v>10</v>
      </c>
      <c r="N20" s="28">
        <v>10</v>
      </c>
    </row>
    <row r="21" spans="1:14" ht="17.25">
      <c r="A21">
        <v>242161</v>
      </c>
      <c r="B21" s="14" t="s">
        <v>41</v>
      </c>
      <c r="C21" s="16">
        <v>11.3</v>
      </c>
      <c r="D21" s="16">
        <v>12.5</v>
      </c>
      <c r="E21" s="16">
        <v>13.1</v>
      </c>
      <c r="F21" s="16">
        <v>12.9</v>
      </c>
      <c r="G21" s="16">
        <v>12.5</v>
      </c>
      <c r="H21" s="3"/>
      <c r="I21" s="36">
        <v>242144</v>
      </c>
      <c r="J21" s="11" t="s">
        <v>5</v>
      </c>
      <c r="K21" s="13">
        <v>8.6</v>
      </c>
      <c r="L21" s="28">
        <v>14</v>
      </c>
      <c r="M21" s="13">
        <v>9</v>
      </c>
      <c r="N21" s="28">
        <v>15</v>
      </c>
    </row>
    <row r="22" spans="1:14" ht="17.25">
      <c r="A22">
        <v>243035</v>
      </c>
      <c r="B22" s="11" t="s">
        <v>13</v>
      </c>
      <c r="C22" s="13">
        <v>4.2</v>
      </c>
      <c r="D22" s="13">
        <v>5</v>
      </c>
      <c r="E22" s="13">
        <v>4.7</v>
      </c>
      <c r="F22" s="13">
        <v>4</v>
      </c>
      <c r="G22" s="13">
        <v>3.1</v>
      </c>
      <c r="H22" s="3"/>
      <c r="I22" s="36">
        <v>243035</v>
      </c>
      <c r="J22" s="11" t="s">
        <v>12</v>
      </c>
      <c r="K22" s="13">
        <v>8.5</v>
      </c>
      <c r="L22" s="28">
        <v>15</v>
      </c>
      <c r="M22" s="13">
        <v>9.2</v>
      </c>
      <c r="N22" s="28">
        <v>13</v>
      </c>
    </row>
    <row r="23" spans="1:14" ht="17.25">
      <c r="A23">
        <v>243248</v>
      </c>
      <c r="B23" s="11" t="s">
        <v>14</v>
      </c>
      <c r="C23" s="13">
        <v>4.3</v>
      </c>
      <c r="D23" s="13">
        <v>4.1</v>
      </c>
      <c r="E23" s="13">
        <v>3.8</v>
      </c>
      <c r="F23" s="13">
        <v>3.6</v>
      </c>
      <c r="G23" s="13">
        <v>3.4</v>
      </c>
      <c r="H23" s="3"/>
      <c r="I23" s="36"/>
      <c r="J23" s="11" t="s">
        <v>6</v>
      </c>
      <c r="K23" s="13">
        <v>8.3</v>
      </c>
      <c r="L23" s="28">
        <v>16</v>
      </c>
      <c r="M23" s="13">
        <v>8.4</v>
      </c>
      <c r="N23" s="28">
        <v>17</v>
      </c>
    </row>
    <row r="24" spans="1:14" ht="17.25">
      <c r="A24">
        <v>243418</v>
      </c>
      <c r="B24" s="11" t="s">
        <v>15</v>
      </c>
      <c r="C24" s="13">
        <v>4.2</v>
      </c>
      <c r="D24" s="13">
        <v>3.3</v>
      </c>
      <c r="E24" s="13">
        <v>2.6</v>
      </c>
      <c r="F24" s="13">
        <v>2.2</v>
      </c>
      <c r="G24" s="13">
        <v>2.7</v>
      </c>
      <c r="H24" s="3"/>
      <c r="I24" s="36"/>
      <c r="J24" s="11" t="s">
        <v>7</v>
      </c>
      <c r="K24" s="13">
        <v>8.2</v>
      </c>
      <c r="L24" s="28">
        <v>17</v>
      </c>
      <c r="M24" s="13">
        <v>8.5</v>
      </c>
      <c r="N24" s="28">
        <v>16</v>
      </c>
    </row>
    <row r="25" spans="1:14" ht="17.25">
      <c r="A25">
        <v>243434</v>
      </c>
      <c r="B25" s="11" t="s">
        <v>16</v>
      </c>
      <c r="C25" s="13">
        <v>9.6</v>
      </c>
      <c r="D25" s="13">
        <v>9</v>
      </c>
      <c r="E25" s="13">
        <v>8.6</v>
      </c>
      <c r="F25" s="13">
        <v>7.4</v>
      </c>
      <c r="G25" s="13">
        <v>5.9</v>
      </c>
      <c r="H25" s="3"/>
      <c r="I25" s="36"/>
      <c r="J25" s="11" t="s">
        <v>23</v>
      </c>
      <c r="K25" s="13">
        <v>7.4</v>
      </c>
      <c r="L25" s="28">
        <v>18</v>
      </c>
      <c r="M25" s="13">
        <v>8</v>
      </c>
      <c r="N25" s="28">
        <v>19</v>
      </c>
    </row>
    <row r="26" spans="1:14" ht="17.25">
      <c r="A26">
        <v>243442</v>
      </c>
      <c r="B26" s="11" t="s">
        <v>17</v>
      </c>
      <c r="C26" s="13">
        <v>1.3</v>
      </c>
      <c r="D26" s="13">
        <v>1.2</v>
      </c>
      <c r="E26" s="13">
        <v>0.8</v>
      </c>
      <c r="F26" s="13">
        <v>0.3</v>
      </c>
      <c r="G26" s="155">
        <v>-0.2</v>
      </c>
      <c r="H26" s="3"/>
      <c r="I26" s="36"/>
      <c r="J26" s="11" t="s">
        <v>11</v>
      </c>
      <c r="K26" s="13">
        <v>7.3</v>
      </c>
      <c r="L26" s="28">
        <v>19</v>
      </c>
      <c r="M26" s="13">
        <v>7.9</v>
      </c>
      <c r="N26" s="28">
        <v>20</v>
      </c>
    </row>
    <row r="27" spans="1:14" ht="17.25">
      <c r="A27">
        <v>244414</v>
      </c>
      <c r="B27" s="11" t="s">
        <v>21</v>
      </c>
      <c r="C27" s="13">
        <v>6</v>
      </c>
      <c r="D27" s="13">
        <v>5.9</v>
      </c>
      <c r="E27" s="13">
        <v>6.2</v>
      </c>
      <c r="F27" s="13">
        <v>6</v>
      </c>
      <c r="G27" s="13">
        <v>5.9</v>
      </c>
      <c r="H27" s="3"/>
      <c r="I27" s="36"/>
      <c r="J27" s="30" t="s">
        <v>22</v>
      </c>
      <c r="K27" s="13">
        <v>7.1</v>
      </c>
      <c r="L27" s="28">
        <v>20</v>
      </c>
      <c r="M27" s="13">
        <v>8.3</v>
      </c>
      <c r="N27" s="28">
        <v>18</v>
      </c>
    </row>
    <row r="28" spans="1:14" ht="17.25">
      <c r="A28">
        <v>244422</v>
      </c>
      <c r="B28" s="11" t="s">
        <v>20</v>
      </c>
      <c r="C28" s="13">
        <v>9.4</v>
      </c>
      <c r="D28" s="13">
        <v>9.4</v>
      </c>
      <c r="E28" s="13">
        <v>7.3</v>
      </c>
      <c r="F28" s="13">
        <v>7.1</v>
      </c>
      <c r="G28" s="13">
        <v>6.5</v>
      </c>
      <c r="H28" s="3"/>
      <c r="I28" s="36"/>
      <c r="J28" s="30" t="s">
        <v>20</v>
      </c>
      <c r="K28" s="18">
        <v>6.5</v>
      </c>
      <c r="L28" s="28">
        <v>21</v>
      </c>
      <c r="M28" s="18">
        <v>7.1</v>
      </c>
      <c r="N28" s="28">
        <v>22</v>
      </c>
    </row>
    <row r="29" spans="1:14" ht="17.25">
      <c r="A29">
        <v>244431</v>
      </c>
      <c r="B29" s="11" t="s">
        <v>22</v>
      </c>
      <c r="C29" s="13">
        <v>12.2</v>
      </c>
      <c r="D29" s="13">
        <v>10.9</v>
      </c>
      <c r="E29" s="13">
        <v>9.6</v>
      </c>
      <c r="F29" s="13">
        <v>8.3</v>
      </c>
      <c r="G29" s="13">
        <v>7.1</v>
      </c>
      <c r="H29" s="3"/>
      <c r="I29" s="36"/>
      <c r="J29" s="30" t="s">
        <v>18</v>
      </c>
      <c r="K29" s="18">
        <v>6</v>
      </c>
      <c r="L29" s="28">
        <v>22</v>
      </c>
      <c r="M29" s="18">
        <v>6.6</v>
      </c>
      <c r="N29" s="28">
        <v>24</v>
      </c>
    </row>
    <row r="30" spans="1:14" ht="17.25">
      <c r="A30">
        <v>244619</v>
      </c>
      <c r="B30" s="11" t="s">
        <v>23</v>
      </c>
      <c r="C30" s="13">
        <v>8.7</v>
      </c>
      <c r="D30" s="13">
        <v>8.4</v>
      </c>
      <c r="E30" s="13">
        <v>8.3</v>
      </c>
      <c r="F30" s="13">
        <v>8</v>
      </c>
      <c r="G30" s="13">
        <v>7.4</v>
      </c>
      <c r="H30" s="3"/>
      <c r="I30" s="36"/>
      <c r="J30" s="30" t="s">
        <v>101</v>
      </c>
      <c r="K30" s="18">
        <v>5.9</v>
      </c>
      <c r="L30" s="28">
        <v>23</v>
      </c>
      <c r="M30" s="18">
        <v>6.7</v>
      </c>
      <c r="N30" s="28">
        <v>23</v>
      </c>
    </row>
    <row r="31" spans="1:14" ht="17.25">
      <c r="A31">
        <v>244708</v>
      </c>
      <c r="B31" s="11" t="s">
        <v>18</v>
      </c>
      <c r="C31" s="13">
        <v>6.1</v>
      </c>
      <c r="D31" s="13">
        <v>6.5</v>
      </c>
      <c r="E31" s="13">
        <v>6.8</v>
      </c>
      <c r="F31" s="13">
        <v>6.6</v>
      </c>
      <c r="G31" s="13">
        <v>6</v>
      </c>
      <c r="H31" s="3"/>
      <c r="I31" s="36"/>
      <c r="J31" s="11" t="s">
        <v>16</v>
      </c>
      <c r="K31" s="18">
        <v>5.9</v>
      </c>
      <c r="L31" s="28">
        <v>23</v>
      </c>
      <c r="M31" s="18">
        <v>7.4</v>
      </c>
      <c r="N31" s="28">
        <v>21</v>
      </c>
    </row>
    <row r="32" spans="1:14" ht="17.25">
      <c r="A32">
        <v>244716</v>
      </c>
      <c r="B32" s="11" t="s">
        <v>42</v>
      </c>
      <c r="C32" s="13">
        <v>13</v>
      </c>
      <c r="D32" s="13">
        <v>12.6</v>
      </c>
      <c r="E32" s="13">
        <v>12.1</v>
      </c>
      <c r="F32" s="13">
        <v>11.8</v>
      </c>
      <c r="G32" s="13">
        <v>10.9</v>
      </c>
      <c r="H32" s="3"/>
      <c r="I32" s="36"/>
      <c r="J32" s="11" t="s">
        <v>21</v>
      </c>
      <c r="K32" s="13">
        <v>5.9</v>
      </c>
      <c r="L32" s="28">
        <v>23</v>
      </c>
      <c r="M32" s="13">
        <v>6</v>
      </c>
      <c r="N32" s="28">
        <v>25</v>
      </c>
    </row>
    <row r="33" spans="1:14" ht="17.25">
      <c r="A33">
        <v>244724</v>
      </c>
      <c r="B33" s="11" t="s">
        <v>43</v>
      </c>
      <c r="C33" s="13">
        <v>9.8</v>
      </c>
      <c r="D33" s="13">
        <v>10.1</v>
      </c>
      <c r="E33" s="13">
        <v>9.2</v>
      </c>
      <c r="F33" s="13">
        <v>9.2</v>
      </c>
      <c r="G33" s="13">
        <v>9</v>
      </c>
      <c r="H33" s="3"/>
      <c r="I33" s="36"/>
      <c r="J33" s="11" t="s">
        <v>14</v>
      </c>
      <c r="K33" s="13">
        <v>3.4</v>
      </c>
      <c r="L33" s="28">
        <v>26</v>
      </c>
      <c r="M33" s="13">
        <v>3.6</v>
      </c>
      <c r="N33" s="28">
        <v>27</v>
      </c>
    </row>
    <row r="34" spans="1:14" ht="17.25">
      <c r="A34">
        <v>245437</v>
      </c>
      <c r="B34" s="11" t="s">
        <v>44</v>
      </c>
      <c r="C34" s="13">
        <v>11.1</v>
      </c>
      <c r="D34" s="13">
        <v>12.5</v>
      </c>
      <c r="E34" s="13">
        <v>13.3</v>
      </c>
      <c r="F34" s="13">
        <v>12.8</v>
      </c>
      <c r="G34" s="13">
        <v>11.4</v>
      </c>
      <c r="H34" s="3"/>
      <c r="I34" s="36"/>
      <c r="J34" s="11" t="s">
        <v>13</v>
      </c>
      <c r="K34" s="13">
        <v>3.1</v>
      </c>
      <c r="L34" s="28">
        <v>27</v>
      </c>
      <c r="M34" s="13">
        <v>4</v>
      </c>
      <c r="N34" s="28">
        <v>26</v>
      </c>
    </row>
    <row r="35" spans="1:14" ht="17.25">
      <c r="A35">
        <v>245615</v>
      </c>
      <c r="B35" s="11" t="s">
        <v>59</v>
      </c>
      <c r="C35" s="13">
        <v>11.3</v>
      </c>
      <c r="D35" s="13">
        <v>10.9</v>
      </c>
      <c r="E35" s="13">
        <v>11.3</v>
      </c>
      <c r="F35" s="13">
        <v>11.4</v>
      </c>
      <c r="G35" s="13">
        <v>10.6</v>
      </c>
      <c r="H35" s="3"/>
      <c r="I35" s="36"/>
      <c r="J35" s="11" t="s">
        <v>15</v>
      </c>
      <c r="K35" s="13">
        <v>2.7</v>
      </c>
      <c r="L35" s="28">
        <v>28</v>
      </c>
      <c r="M35" s="13">
        <v>2.2</v>
      </c>
      <c r="N35" s="28">
        <v>28</v>
      </c>
    </row>
    <row r="36" spans="1:14" ht="17.25">
      <c r="A36">
        <v>245623</v>
      </c>
      <c r="B36" s="11" t="s">
        <v>19</v>
      </c>
      <c r="C36" s="13">
        <v>11.2</v>
      </c>
      <c r="D36" s="13">
        <v>10.9</v>
      </c>
      <c r="E36" s="13">
        <v>10.4</v>
      </c>
      <c r="F36" s="13">
        <v>10</v>
      </c>
      <c r="G36" s="13">
        <v>8.7</v>
      </c>
      <c r="H36" s="3"/>
      <c r="I36" s="36"/>
      <c r="J36" s="11" t="s">
        <v>17</v>
      </c>
      <c r="K36" s="134">
        <v>-0.2</v>
      </c>
      <c r="L36" s="28">
        <v>29</v>
      </c>
      <c r="M36" s="13">
        <v>0.3</v>
      </c>
      <c r="N36" s="28">
        <v>29</v>
      </c>
    </row>
    <row r="37" spans="2:14" ht="17.25">
      <c r="B37" s="19" t="s">
        <v>25</v>
      </c>
      <c r="C37" s="20">
        <f>AVERAGE(C8:C21)</f>
        <v>10.8</v>
      </c>
      <c r="D37" s="20">
        <f>AVERAGE(D8:D21)</f>
        <v>10.764285714285714</v>
      </c>
      <c r="E37" s="20">
        <f>AVERAGE(E8:E21)</f>
        <v>10.257142857142856</v>
      </c>
      <c r="F37" s="20">
        <f>AVERAGE(F8:F21)</f>
        <v>9.885714285714286</v>
      </c>
      <c r="G37" s="20">
        <f>AVERAGE(G8:G21)</f>
        <v>9.400000000000002</v>
      </c>
      <c r="H37" s="3"/>
      <c r="I37" s="20"/>
      <c r="J37" s="33" t="s">
        <v>25</v>
      </c>
      <c r="K37" s="20">
        <f>G37</f>
        <v>9.400000000000002</v>
      </c>
      <c r="L37" s="34"/>
      <c r="M37" s="20">
        <f>F37</f>
        <v>9.885714285714286</v>
      </c>
      <c r="N37" s="34"/>
    </row>
    <row r="38" spans="2:14" ht="17.25">
      <c r="B38" s="19" t="s">
        <v>26</v>
      </c>
      <c r="C38" s="20">
        <f>AVERAGE(C22:C36)</f>
        <v>8.16</v>
      </c>
      <c r="D38" s="20">
        <f>AVERAGE(D22:D36)</f>
        <v>8.046666666666667</v>
      </c>
      <c r="E38" s="20">
        <f>AVERAGE(E22:E36)</f>
        <v>7.666666666666667</v>
      </c>
      <c r="F38" s="20">
        <f>AVERAGE(F22:F36)</f>
        <v>7.246666666666668</v>
      </c>
      <c r="G38" s="20">
        <f>AVERAGE(G22:G36)</f>
        <v>6.56</v>
      </c>
      <c r="H38" s="3"/>
      <c r="I38" s="20"/>
      <c r="J38" s="33" t="s">
        <v>26</v>
      </c>
      <c r="K38" s="20">
        <f>G38</f>
        <v>6.56</v>
      </c>
      <c r="L38" s="34"/>
      <c r="M38" s="20">
        <f>F38</f>
        <v>7.246666666666668</v>
      </c>
      <c r="N38" s="34"/>
    </row>
    <row r="39" spans="2:14" ht="17.25">
      <c r="B39" s="19" t="s">
        <v>27</v>
      </c>
      <c r="C39" s="20">
        <f>AVERAGE(C8:C36)</f>
        <v>9.434482758620689</v>
      </c>
      <c r="D39" s="20">
        <f>AVERAGE(D8:D36)</f>
        <v>9.358620689655172</v>
      </c>
      <c r="E39" s="20">
        <f>AVERAGE(E8:E36)</f>
        <v>8.917241379310346</v>
      </c>
      <c r="F39" s="20">
        <f>AVERAGE(F8:F36)</f>
        <v>8.520689655172415</v>
      </c>
      <c r="G39" s="20">
        <f>AVERAGE(G8:G36)</f>
        <v>7.931034482758622</v>
      </c>
      <c r="H39" s="3"/>
      <c r="I39" s="20"/>
      <c r="J39" s="33" t="s">
        <v>27</v>
      </c>
      <c r="K39" s="20">
        <f>G39</f>
        <v>7.931034482758622</v>
      </c>
      <c r="L39" s="34"/>
      <c r="M39" s="20">
        <f>F39</f>
        <v>8.520689655172415</v>
      </c>
      <c r="N39" s="34"/>
    </row>
    <row r="40" spans="11:13" ht="17.25">
      <c r="K40" t="s">
        <v>60</v>
      </c>
      <c r="M40" t="s">
        <v>60</v>
      </c>
    </row>
    <row r="41" spans="3:5" ht="17.25">
      <c r="C41" t="s">
        <v>74</v>
      </c>
      <c r="D41" t="s">
        <v>74</v>
      </c>
      <c r="E41" t="s">
        <v>74</v>
      </c>
    </row>
  </sheetData>
  <mergeCells count="2">
    <mergeCell ref="K6:L6"/>
    <mergeCell ref="M6:N6"/>
  </mergeCells>
  <printOptions verticalCentered="1"/>
  <pageMargins left="1.1811023622047245" right="0.7874015748031497" top="0.34" bottom="0.21" header="0.46" footer="0.5118110236220472"/>
  <pageSetup fitToWidth="4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0"/>
  <sheetViews>
    <sheetView view="pageBreakPreview" zoomScale="75" zoomScaleNormal="75" zoomScaleSheetLayoutView="75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6015625" defaultRowHeight="18"/>
  <cols>
    <col min="2" max="7" width="10.66015625" style="0" customWidth="1"/>
    <col min="8" max="8" width="2.66015625" style="0" customWidth="1"/>
    <col min="9" max="9" width="8.83203125" style="0" hidden="1" customWidth="1"/>
    <col min="10" max="10" width="10.66015625" style="0" customWidth="1"/>
    <col min="11" max="11" width="8.66015625" style="0" customWidth="1"/>
    <col min="12" max="12" width="4.66015625" style="0" customWidth="1"/>
    <col min="13" max="13" width="8.66015625" style="0" customWidth="1"/>
    <col min="14" max="14" width="4.66015625" style="0" customWidth="1"/>
  </cols>
  <sheetData>
    <row r="2" ht="26.25" customHeight="1">
      <c r="B2" s="69" t="s">
        <v>46</v>
      </c>
    </row>
    <row r="4" spans="2:14" ht="17.25">
      <c r="B4" s="2"/>
      <c r="C4" s="4"/>
      <c r="D4" s="4"/>
      <c r="E4" s="4"/>
      <c r="F4" s="4"/>
      <c r="G4" s="4" t="s">
        <v>0</v>
      </c>
      <c r="J4" s="2"/>
      <c r="K4" s="4"/>
      <c r="L4" s="4"/>
      <c r="M4" s="4" t="s">
        <v>0</v>
      </c>
      <c r="N4" s="4"/>
    </row>
    <row r="5" spans="2:14" ht="17.25">
      <c r="B5" s="5"/>
      <c r="C5" s="5"/>
      <c r="D5" s="5"/>
      <c r="E5" s="5"/>
      <c r="F5" s="5"/>
      <c r="G5" s="5"/>
      <c r="I5" s="5"/>
      <c r="J5" s="5"/>
      <c r="K5" s="21"/>
      <c r="L5" s="22"/>
      <c r="M5" s="21"/>
      <c r="N5" s="22"/>
    </row>
    <row r="6" spans="2:14" ht="17.25">
      <c r="B6" s="6" t="s">
        <v>1</v>
      </c>
      <c r="C6" s="7" t="s">
        <v>79</v>
      </c>
      <c r="D6" s="7" t="s">
        <v>80</v>
      </c>
      <c r="E6" s="7" t="s">
        <v>81</v>
      </c>
      <c r="F6" s="7" t="s">
        <v>82</v>
      </c>
      <c r="G6" s="7" t="s">
        <v>92</v>
      </c>
      <c r="I6" s="23"/>
      <c r="J6" s="6" t="s">
        <v>1</v>
      </c>
      <c r="K6" s="158" t="s">
        <v>93</v>
      </c>
      <c r="L6" s="159"/>
      <c r="M6" s="158" t="s">
        <v>51</v>
      </c>
      <c r="N6" s="159"/>
    </row>
    <row r="7" spans="2:14" ht="17.25">
      <c r="B7" s="8"/>
      <c r="C7" s="8"/>
      <c r="D7" s="8"/>
      <c r="E7" s="8"/>
      <c r="F7" s="8"/>
      <c r="G7" s="8"/>
      <c r="I7" s="8"/>
      <c r="J7" s="24"/>
      <c r="K7" s="25"/>
      <c r="L7" s="26" t="s">
        <v>58</v>
      </c>
      <c r="M7" s="25"/>
      <c r="N7" s="26" t="s">
        <v>58</v>
      </c>
    </row>
    <row r="8" spans="1:14" ht="17.25">
      <c r="A8">
        <v>242012</v>
      </c>
      <c r="B8" s="17" t="s">
        <v>2</v>
      </c>
      <c r="C8" s="27">
        <v>15.2</v>
      </c>
      <c r="D8" s="27">
        <v>15.9</v>
      </c>
      <c r="E8" s="27">
        <v>13.4</v>
      </c>
      <c r="F8" s="27">
        <v>13.4</v>
      </c>
      <c r="G8" s="27">
        <v>13.1</v>
      </c>
      <c r="I8" s="27">
        <v>242021</v>
      </c>
      <c r="J8" s="9" t="s">
        <v>3</v>
      </c>
      <c r="K8" s="10">
        <v>17.6</v>
      </c>
      <c r="L8" s="100">
        <v>1</v>
      </c>
      <c r="M8" s="10">
        <v>18.6</v>
      </c>
      <c r="N8" s="100">
        <v>1</v>
      </c>
    </row>
    <row r="9" spans="1:14" ht="17.25">
      <c r="A9">
        <v>242021</v>
      </c>
      <c r="B9" s="11" t="s">
        <v>3</v>
      </c>
      <c r="C9" s="75">
        <v>21.6</v>
      </c>
      <c r="D9" s="75">
        <v>22.2</v>
      </c>
      <c r="E9" s="75">
        <v>18.7</v>
      </c>
      <c r="F9" s="75">
        <v>18.6</v>
      </c>
      <c r="G9" s="75">
        <v>17.6</v>
      </c>
      <c r="I9" s="85">
        <v>242161</v>
      </c>
      <c r="J9" s="17" t="s">
        <v>8</v>
      </c>
      <c r="K9" s="18">
        <v>15.9</v>
      </c>
      <c r="L9" s="38">
        <v>2</v>
      </c>
      <c r="M9" s="18">
        <v>15.7</v>
      </c>
      <c r="N9" s="38">
        <v>5</v>
      </c>
    </row>
    <row r="10" spans="1:14" ht="17.25">
      <c r="A10">
        <v>242039</v>
      </c>
      <c r="B10" s="11" t="s">
        <v>4</v>
      </c>
      <c r="C10" s="73">
        <v>15.4</v>
      </c>
      <c r="D10" s="73">
        <v>15.4</v>
      </c>
      <c r="E10" s="73">
        <v>11.9</v>
      </c>
      <c r="F10" s="73">
        <v>11.1</v>
      </c>
      <c r="G10" s="73">
        <v>10.2</v>
      </c>
      <c r="I10" s="36">
        <v>242080</v>
      </c>
      <c r="J10" s="17" t="s">
        <v>105</v>
      </c>
      <c r="K10" s="18">
        <v>15.9</v>
      </c>
      <c r="L10" s="38">
        <v>2</v>
      </c>
      <c r="M10" s="18">
        <v>16.5</v>
      </c>
      <c r="N10" s="38">
        <v>3</v>
      </c>
    </row>
    <row r="11" spans="1:14" ht="17.25">
      <c r="A11">
        <v>242047</v>
      </c>
      <c r="B11" s="11" t="s">
        <v>5</v>
      </c>
      <c r="C11" s="73">
        <v>14.2</v>
      </c>
      <c r="D11" s="73">
        <v>13.9</v>
      </c>
      <c r="E11" s="73">
        <v>10.5</v>
      </c>
      <c r="F11" s="73">
        <v>10.3</v>
      </c>
      <c r="G11" s="73">
        <v>9.6</v>
      </c>
      <c r="I11" s="35">
        <v>245437</v>
      </c>
      <c r="J11" s="11" t="s">
        <v>24</v>
      </c>
      <c r="K11" s="13">
        <v>15.7</v>
      </c>
      <c r="L11" s="28">
        <v>4</v>
      </c>
      <c r="M11" s="13">
        <v>16.6</v>
      </c>
      <c r="N11" s="28">
        <v>2</v>
      </c>
    </row>
    <row r="12" spans="1:14" ht="17.25">
      <c r="A12">
        <v>242055</v>
      </c>
      <c r="B12" s="11" t="s">
        <v>6</v>
      </c>
      <c r="C12" s="73">
        <v>13.6</v>
      </c>
      <c r="D12" s="73">
        <v>15.5</v>
      </c>
      <c r="E12" s="73">
        <v>13.5</v>
      </c>
      <c r="F12" s="73">
        <v>13.1</v>
      </c>
      <c r="G12" s="73">
        <v>12.1</v>
      </c>
      <c r="I12" s="36">
        <v>245623</v>
      </c>
      <c r="J12" s="11" t="s">
        <v>104</v>
      </c>
      <c r="K12" s="13">
        <v>15.1</v>
      </c>
      <c r="L12" s="28">
        <v>5</v>
      </c>
      <c r="M12" s="13">
        <v>16.1</v>
      </c>
      <c r="N12" s="28">
        <v>4</v>
      </c>
    </row>
    <row r="13" spans="1:14" ht="17.25">
      <c r="A13">
        <v>242071</v>
      </c>
      <c r="B13" s="11" t="s">
        <v>7</v>
      </c>
      <c r="C13" s="73">
        <v>14.6</v>
      </c>
      <c r="D13" s="73">
        <v>14.8</v>
      </c>
      <c r="E13" s="73">
        <v>8.6</v>
      </c>
      <c r="F13" s="73">
        <v>9.2</v>
      </c>
      <c r="G13" s="73">
        <v>8.8</v>
      </c>
      <c r="I13" s="36">
        <v>242128</v>
      </c>
      <c r="J13" s="11" t="s">
        <v>22</v>
      </c>
      <c r="K13" s="13">
        <v>15</v>
      </c>
      <c r="L13" s="28">
        <v>6</v>
      </c>
      <c r="M13" s="13">
        <v>15.1</v>
      </c>
      <c r="N13" s="28">
        <v>6</v>
      </c>
    </row>
    <row r="14" spans="1:14" ht="17.25">
      <c r="A14">
        <v>242080</v>
      </c>
      <c r="B14" s="11" t="s">
        <v>8</v>
      </c>
      <c r="C14" s="73">
        <v>17</v>
      </c>
      <c r="D14" s="73">
        <v>16.5</v>
      </c>
      <c r="E14" s="73">
        <v>16</v>
      </c>
      <c r="F14" s="73">
        <v>15.7</v>
      </c>
      <c r="G14" s="73">
        <v>15.9</v>
      </c>
      <c r="I14" s="36">
        <v>242152</v>
      </c>
      <c r="J14" s="11" t="s">
        <v>106</v>
      </c>
      <c r="K14" s="13">
        <v>13.2</v>
      </c>
      <c r="L14" s="28">
        <v>7</v>
      </c>
      <c r="M14" s="13">
        <v>14.7</v>
      </c>
      <c r="N14" s="28">
        <v>7</v>
      </c>
    </row>
    <row r="15" spans="1:14" ht="17.25">
      <c r="A15">
        <v>242098</v>
      </c>
      <c r="B15" s="11" t="s">
        <v>9</v>
      </c>
      <c r="C15" s="73">
        <v>13.1</v>
      </c>
      <c r="D15" s="73">
        <v>14.1</v>
      </c>
      <c r="E15" s="73">
        <v>11.4</v>
      </c>
      <c r="F15" s="73">
        <v>11.1</v>
      </c>
      <c r="G15" s="73">
        <v>11.1</v>
      </c>
      <c r="I15" s="36">
        <v>243035</v>
      </c>
      <c r="J15" s="11" t="s">
        <v>2</v>
      </c>
      <c r="K15" s="13">
        <v>13.1</v>
      </c>
      <c r="L15" s="28">
        <v>8</v>
      </c>
      <c r="M15" s="13">
        <v>13.4</v>
      </c>
      <c r="N15" s="28">
        <v>10</v>
      </c>
    </row>
    <row r="16" spans="1:14" ht="17.25">
      <c r="A16">
        <v>242101</v>
      </c>
      <c r="B16" s="11" t="s">
        <v>11</v>
      </c>
      <c r="C16" s="73">
        <v>12.6</v>
      </c>
      <c r="D16" s="73">
        <v>11.4</v>
      </c>
      <c r="E16" s="73">
        <v>4.8</v>
      </c>
      <c r="F16" s="73">
        <v>4.2</v>
      </c>
      <c r="G16" s="73">
        <v>3.3</v>
      </c>
      <c r="I16" s="36">
        <v>244422</v>
      </c>
      <c r="J16" s="11" t="s">
        <v>103</v>
      </c>
      <c r="K16" s="13">
        <v>12.6</v>
      </c>
      <c r="L16" s="28">
        <v>9</v>
      </c>
      <c r="M16" s="13">
        <v>12.3</v>
      </c>
      <c r="N16" s="28">
        <v>12</v>
      </c>
    </row>
    <row r="17" spans="1:14" ht="17.25">
      <c r="A17">
        <v>242110</v>
      </c>
      <c r="B17" s="11" t="s">
        <v>12</v>
      </c>
      <c r="C17" s="73">
        <v>11.3</v>
      </c>
      <c r="D17" s="73">
        <v>12.1</v>
      </c>
      <c r="E17" s="73">
        <v>10.8</v>
      </c>
      <c r="F17" s="73">
        <v>10.8</v>
      </c>
      <c r="G17" s="73">
        <v>9.9</v>
      </c>
      <c r="I17" s="36">
        <v>242144</v>
      </c>
      <c r="J17" s="11" t="s">
        <v>16</v>
      </c>
      <c r="K17" s="13">
        <v>12.2</v>
      </c>
      <c r="L17" s="28">
        <v>10</v>
      </c>
      <c r="M17" s="13">
        <v>13.7</v>
      </c>
      <c r="N17" s="28">
        <v>8</v>
      </c>
    </row>
    <row r="18" spans="1:14" ht="17.25">
      <c r="A18">
        <v>242128</v>
      </c>
      <c r="B18" s="11" t="s">
        <v>10</v>
      </c>
      <c r="C18" s="73">
        <v>11.4</v>
      </c>
      <c r="D18" s="73">
        <v>13</v>
      </c>
      <c r="E18" s="73">
        <v>13.1</v>
      </c>
      <c r="F18" s="73">
        <v>12.3</v>
      </c>
      <c r="G18" s="73">
        <v>11.2</v>
      </c>
      <c r="I18" s="36">
        <v>244619</v>
      </c>
      <c r="J18" s="11" t="s">
        <v>6</v>
      </c>
      <c r="K18" s="13">
        <v>12.1</v>
      </c>
      <c r="L18" s="28">
        <v>11</v>
      </c>
      <c r="M18" s="13">
        <v>13.1</v>
      </c>
      <c r="N18" s="28">
        <v>11</v>
      </c>
    </row>
    <row r="19" spans="1:14" ht="17.25">
      <c r="A19">
        <v>242144</v>
      </c>
      <c r="B19" s="11" t="s">
        <v>36</v>
      </c>
      <c r="C19" s="73">
        <v>9.9</v>
      </c>
      <c r="D19" s="73">
        <v>9.7</v>
      </c>
      <c r="E19" s="73">
        <v>10.5</v>
      </c>
      <c r="F19" s="73">
        <v>11.9</v>
      </c>
      <c r="G19" s="73">
        <v>11.7</v>
      </c>
      <c r="I19" s="36">
        <v>242110</v>
      </c>
      <c r="J19" s="11" t="s">
        <v>102</v>
      </c>
      <c r="K19" s="13">
        <v>12.1</v>
      </c>
      <c r="L19" s="28">
        <v>11</v>
      </c>
      <c r="M19" s="13">
        <v>12</v>
      </c>
      <c r="N19" s="28">
        <v>16</v>
      </c>
    </row>
    <row r="20" spans="1:14" ht="17.25">
      <c r="A20">
        <v>242152</v>
      </c>
      <c r="B20" s="11" t="s">
        <v>40</v>
      </c>
      <c r="C20" s="73">
        <v>10.7</v>
      </c>
      <c r="D20" s="73">
        <v>10.9</v>
      </c>
      <c r="E20" s="73">
        <v>11.6</v>
      </c>
      <c r="F20" s="73">
        <v>12.3</v>
      </c>
      <c r="G20" s="73">
        <v>12.6</v>
      </c>
      <c r="I20" s="36">
        <v>244414</v>
      </c>
      <c r="J20" s="11" t="s">
        <v>19</v>
      </c>
      <c r="K20" s="13">
        <v>12</v>
      </c>
      <c r="L20" s="28">
        <v>13</v>
      </c>
      <c r="M20" s="13">
        <v>13.6</v>
      </c>
      <c r="N20" s="28">
        <v>9</v>
      </c>
    </row>
    <row r="21" spans="1:14" ht="17.25">
      <c r="A21">
        <v>242161</v>
      </c>
      <c r="B21" s="14" t="s">
        <v>41</v>
      </c>
      <c r="C21" s="74">
        <v>15.4</v>
      </c>
      <c r="D21" s="74">
        <v>16.1</v>
      </c>
      <c r="E21" s="74">
        <v>16.5</v>
      </c>
      <c r="F21" s="74">
        <v>16.5</v>
      </c>
      <c r="G21" s="74">
        <v>15.9</v>
      </c>
      <c r="I21" s="36">
        <v>242047</v>
      </c>
      <c r="J21" s="11" t="s">
        <v>101</v>
      </c>
      <c r="K21" s="13">
        <v>11.7</v>
      </c>
      <c r="L21" s="28">
        <v>14</v>
      </c>
      <c r="M21" s="13">
        <v>11.9</v>
      </c>
      <c r="N21" s="28">
        <v>17</v>
      </c>
    </row>
    <row r="22" spans="1:14" ht="17.25">
      <c r="A22">
        <v>243035</v>
      </c>
      <c r="B22" s="11" t="s">
        <v>13</v>
      </c>
      <c r="C22" s="73">
        <v>10.5</v>
      </c>
      <c r="D22" s="73">
        <v>12</v>
      </c>
      <c r="E22" s="73">
        <v>12.7</v>
      </c>
      <c r="F22" s="73">
        <v>12.1</v>
      </c>
      <c r="G22" s="73">
        <v>11.3</v>
      </c>
      <c r="I22" s="36">
        <v>243248</v>
      </c>
      <c r="J22" s="11" t="s">
        <v>20</v>
      </c>
      <c r="K22" s="13">
        <v>11.4</v>
      </c>
      <c r="L22" s="28">
        <v>15</v>
      </c>
      <c r="M22" s="13">
        <v>12.1</v>
      </c>
      <c r="N22" s="28">
        <v>14</v>
      </c>
    </row>
    <row r="23" spans="1:14" ht="17.25">
      <c r="A23">
        <v>243248</v>
      </c>
      <c r="B23" s="11" t="s">
        <v>14</v>
      </c>
      <c r="C23" s="73">
        <v>6.8</v>
      </c>
      <c r="D23" s="73">
        <v>6.8</v>
      </c>
      <c r="E23" s="73">
        <v>6.8</v>
      </c>
      <c r="F23" s="73">
        <v>7.2</v>
      </c>
      <c r="G23" s="73">
        <v>7.1</v>
      </c>
      <c r="I23" s="36"/>
      <c r="J23" s="11" t="s">
        <v>13</v>
      </c>
      <c r="K23" s="13">
        <v>11.3</v>
      </c>
      <c r="L23" s="28">
        <v>16</v>
      </c>
      <c r="M23" s="13">
        <v>12.1</v>
      </c>
      <c r="N23" s="28">
        <v>14</v>
      </c>
    </row>
    <row r="24" spans="1:14" ht="17.25">
      <c r="A24">
        <v>243418</v>
      </c>
      <c r="B24" s="11" t="s">
        <v>15</v>
      </c>
      <c r="C24" s="73">
        <v>6.3</v>
      </c>
      <c r="D24" s="73">
        <v>5.1</v>
      </c>
      <c r="E24" s="73">
        <v>4.3</v>
      </c>
      <c r="F24" s="73">
        <v>4.5</v>
      </c>
      <c r="G24" s="73">
        <v>5.3</v>
      </c>
      <c r="I24" s="36"/>
      <c r="J24" s="11" t="s">
        <v>21</v>
      </c>
      <c r="K24" s="13">
        <v>11.3</v>
      </c>
      <c r="L24" s="28">
        <v>16</v>
      </c>
      <c r="M24" s="13">
        <v>10.8</v>
      </c>
      <c r="N24" s="28">
        <v>21</v>
      </c>
    </row>
    <row r="25" spans="1:14" ht="17.25">
      <c r="A25">
        <v>243434</v>
      </c>
      <c r="B25" s="11" t="s">
        <v>16</v>
      </c>
      <c r="C25" s="73">
        <v>15.9</v>
      </c>
      <c r="D25" s="73">
        <v>15.9</v>
      </c>
      <c r="E25" s="73">
        <v>14.7</v>
      </c>
      <c r="F25" s="73">
        <v>13.7</v>
      </c>
      <c r="G25" s="73">
        <v>12.2</v>
      </c>
      <c r="I25" s="36"/>
      <c r="J25" s="11" t="s">
        <v>10</v>
      </c>
      <c r="K25" s="13">
        <v>11.2</v>
      </c>
      <c r="L25" s="28">
        <v>18</v>
      </c>
      <c r="M25" s="13">
        <v>12.3</v>
      </c>
      <c r="N25" s="28">
        <v>12</v>
      </c>
    </row>
    <row r="26" spans="1:14" ht="17.25">
      <c r="A26">
        <v>243442</v>
      </c>
      <c r="B26" s="11" t="s">
        <v>17</v>
      </c>
      <c r="C26" s="73">
        <v>7.4</v>
      </c>
      <c r="D26" s="73">
        <v>7.2</v>
      </c>
      <c r="E26" s="73">
        <v>7.7</v>
      </c>
      <c r="F26" s="73">
        <v>7.1</v>
      </c>
      <c r="G26" s="73">
        <v>6.5</v>
      </c>
      <c r="I26" s="36"/>
      <c r="J26" s="11" t="s">
        <v>9</v>
      </c>
      <c r="K26" s="13">
        <v>11.1</v>
      </c>
      <c r="L26" s="28">
        <v>19</v>
      </c>
      <c r="M26" s="13">
        <v>11.1</v>
      </c>
      <c r="N26" s="28">
        <v>19</v>
      </c>
    </row>
    <row r="27" spans="1:14" ht="17.25">
      <c r="A27">
        <v>244414</v>
      </c>
      <c r="B27" s="11" t="s">
        <v>21</v>
      </c>
      <c r="C27" s="73">
        <v>10.1</v>
      </c>
      <c r="D27" s="73">
        <v>10.2</v>
      </c>
      <c r="E27" s="73">
        <v>10.3</v>
      </c>
      <c r="F27" s="73">
        <v>10.8</v>
      </c>
      <c r="G27" s="73">
        <v>11.3</v>
      </c>
      <c r="I27" s="36"/>
      <c r="J27" s="11" t="s">
        <v>23</v>
      </c>
      <c r="K27" s="13">
        <v>10.6</v>
      </c>
      <c r="L27" s="28">
        <v>20</v>
      </c>
      <c r="M27" s="13">
        <v>11.2</v>
      </c>
      <c r="N27" s="28">
        <v>18</v>
      </c>
    </row>
    <row r="28" spans="1:14" ht="17.25">
      <c r="A28">
        <v>244422</v>
      </c>
      <c r="B28" s="11" t="s">
        <v>20</v>
      </c>
      <c r="C28" s="73">
        <v>12.5</v>
      </c>
      <c r="D28" s="73">
        <v>12.5</v>
      </c>
      <c r="E28" s="73">
        <v>12.3</v>
      </c>
      <c r="F28" s="73">
        <v>12.1</v>
      </c>
      <c r="G28" s="73">
        <v>11.4</v>
      </c>
      <c r="I28" s="36"/>
      <c r="J28" s="17" t="s">
        <v>4</v>
      </c>
      <c r="K28" s="18">
        <v>10.2</v>
      </c>
      <c r="L28" s="28">
        <v>21</v>
      </c>
      <c r="M28" s="18">
        <v>11.1</v>
      </c>
      <c r="N28" s="28">
        <v>19</v>
      </c>
    </row>
    <row r="29" spans="1:14" ht="17.25">
      <c r="A29">
        <v>244431</v>
      </c>
      <c r="B29" s="11" t="s">
        <v>22</v>
      </c>
      <c r="C29" s="73">
        <v>15.9</v>
      </c>
      <c r="D29" s="73">
        <v>15.7</v>
      </c>
      <c r="E29" s="73">
        <v>15.3</v>
      </c>
      <c r="F29" s="73">
        <v>15.1</v>
      </c>
      <c r="G29" s="73">
        <v>15</v>
      </c>
      <c r="I29" s="36"/>
      <c r="J29" s="17" t="s">
        <v>12</v>
      </c>
      <c r="K29" s="18">
        <v>9.9</v>
      </c>
      <c r="L29" s="28">
        <v>22</v>
      </c>
      <c r="M29" s="18">
        <v>10.8</v>
      </c>
      <c r="N29" s="28">
        <v>21</v>
      </c>
    </row>
    <row r="30" spans="1:14" ht="17.25">
      <c r="A30">
        <v>244619</v>
      </c>
      <c r="B30" s="11" t="s">
        <v>23</v>
      </c>
      <c r="C30" s="73">
        <v>13.6</v>
      </c>
      <c r="D30" s="73">
        <v>12.7</v>
      </c>
      <c r="E30" s="73">
        <v>11.2</v>
      </c>
      <c r="F30" s="73">
        <v>11.2</v>
      </c>
      <c r="G30" s="73">
        <v>10.6</v>
      </c>
      <c r="I30" s="36"/>
      <c r="J30" s="17" t="s">
        <v>5</v>
      </c>
      <c r="K30" s="18">
        <v>9.6</v>
      </c>
      <c r="L30" s="28">
        <v>23</v>
      </c>
      <c r="M30" s="18">
        <v>10.3</v>
      </c>
      <c r="N30" s="28">
        <v>23</v>
      </c>
    </row>
    <row r="31" spans="1:14" ht="17.25">
      <c r="A31">
        <v>244708</v>
      </c>
      <c r="B31" s="11" t="s">
        <v>18</v>
      </c>
      <c r="C31" s="73">
        <v>7.6</v>
      </c>
      <c r="D31" s="73">
        <v>7.9</v>
      </c>
      <c r="E31" s="73">
        <v>8.1</v>
      </c>
      <c r="F31" s="73">
        <v>7.7</v>
      </c>
      <c r="G31" s="73">
        <v>7</v>
      </c>
      <c r="I31" s="36"/>
      <c r="J31" s="17" t="s">
        <v>7</v>
      </c>
      <c r="K31" s="18">
        <v>8.8</v>
      </c>
      <c r="L31" s="28">
        <v>24</v>
      </c>
      <c r="M31" s="18">
        <v>9.2</v>
      </c>
      <c r="N31" s="28">
        <v>24</v>
      </c>
    </row>
    <row r="32" spans="1:14" ht="17.25">
      <c r="A32">
        <v>244716</v>
      </c>
      <c r="B32" s="11" t="s">
        <v>42</v>
      </c>
      <c r="C32" s="73">
        <v>16.2</v>
      </c>
      <c r="D32" s="73">
        <v>16.4</v>
      </c>
      <c r="E32" s="73">
        <v>16.3</v>
      </c>
      <c r="F32" s="73">
        <v>16.1</v>
      </c>
      <c r="G32" s="73">
        <v>15.1</v>
      </c>
      <c r="I32" s="36"/>
      <c r="J32" s="11" t="s">
        <v>14</v>
      </c>
      <c r="K32" s="13">
        <v>7.1</v>
      </c>
      <c r="L32" s="28">
        <v>25</v>
      </c>
      <c r="M32" s="13">
        <v>7.2</v>
      </c>
      <c r="N32" s="28">
        <v>26</v>
      </c>
    </row>
    <row r="33" spans="1:14" ht="17.25">
      <c r="A33">
        <v>244724</v>
      </c>
      <c r="B33" s="11" t="s">
        <v>43</v>
      </c>
      <c r="C33" s="73">
        <v>11.9</v>
      </c>
      <c r="D33" s="73">
        <v>12.6</v>
      </c>
      <c r="E33" s="73">
        <v>11.6</v>
      </c>
      <c r="F33" s="73">
        <v>12</v>
      </c>
      <c r="G33" s="73">
        <v>12.1</v>
      </c>
      <c r="I33" s="36"/>
      <c r="J33" s="11" t="s">
        <v>18</v>
      </c>
      <c r="K33" s="13">
        <v>7</v>
      </c>
      <c r="L33" s="28">
        <v>26</v>
      </c>
      <c r="M33" s="13">
        <v>7.7</v>
      </c>
      <c r="N33" s="28">
        <v>25</v>
      </c>
    </row>
    <row r="34" spans="1:14" ht="17.25">
      <c r="A34">
        <v>245437</v>
      </c>
      <c r="B34" s="11" t="s">
        <v>44</v>
      </c>
      <c r="C34" s="73">
        <v>14.1</v>
      </c>
      <c r="D34" s="73">
        <v>16.2</v>
      </c>
      <c r="E34" s="73">
        <v>15.4</v>
      </c>
      <c r="F34" s="73">
        <v>14.7</v>
      </c>
      <c r="G34" s="73">
        <v>13.2</v>
      </c>
      <c r="I34" s="36"/>
      <c r="J34" s="11" t="s">
        <v>17</v>
      </c>
      <c r="K34" s="13">
        <v>6.5</v>
      </c>
      <c r="L34" s="28">
        <v>27</v>
      </c>
      <c r="M34" s="13">
        <v>7.1</v>
      </c>
      <c r="N34" s="28">
        <v>27</v>
      </c>
    </row>
    <row r="35" spans="1:14" ht="17.25">
      <c r="A35">
        <v>245615</v>
      </c>
      <c r="B35" s="11" t="s">
        <v>59</v>
      </c>
      <c r="C35" s="73">
        <v>18</v>
      </c>
      <c r="D35" s="73">
        <v>15.4</v>
      </c>
      <c r="E35" s="73">
        <v>16.4</v>
      </c>
      <c r="F35" s="73">
        <v>16.6</v>
      </c>
      <c r="G35" s="73">
        <v>15.7</v>
      </c>
      <c r="I35" s="36"/>
      <c r="J35" s="11" t="s">
        <v>15</v>
      </c>
      <c r="K35" s="13">
        <v>5.3</v>
      </c>
      <c r="L35" s="28">
        <v>28</v>
      </c>
      <c r="M35" s="13">
        <v>4.5</v>
      </c>
      <c r="N35" s="28">
        <v>28</v>
      </c>
    </row>
    <row r="36" spans="1:14" ht="17.25">
      <c r="A36">
        <v>245623</v>
      </c>
      <c r="B36" s="11" t="s">
        <v>19</v>
      </c>
      <c r="C36" s="73">
        <v>13.9</v>
      </c>
      <c r="D36" s="73">
        <v>14.8</v>
      </c>
      <c r="E36" s="73">
        <v>14.1</v>
      </c>
      <c r="F36" s="73">
        <v>13.6</v>
      </c>
      <c r="G36" s="73">
        <v>12</v>
      </c>
      <c r="I36" s="36"/>
      <c r="J36" s="11" t="s">
        <v>11</v>
      </c>
      <c r="K36" s="134">
        <v>3.3</v>
      </c>
      <c r="L36" s="28">
        <v>29</v>
      </c>
      <c r="M36" s="13">
        <v>4.2</v>
      </c>
      <c r="N36" s="28">
        <v>29</v>
      </c>
    </row>
    <row r="37" spans="2:15" ht="17.25">
      <c r="B37" s="19" t="s">
        <v>25</v>
      </c>
      <c r="C37" s="72">
        <f>AVERAGE(C8:C21)</f>
        <v>14</v>
      </c>
      <c r="D37" s="72">
        <f>AVERAGE(D8:D21)</f>
        <v>14.392857142857142</v>
      </c>
      <c r="E37" s="72">
        <f>AVERAGE(E8:E21)</f>
        <v>12.235714285714284</v>
      </c>
      <c r="F37" s="72">
        <f>AVERAGE(F8:F21)</f>
        <v>12.17857142857143</v>
      </c>
      <c r="G37" s="72">
        <f>AVERAGE(G8:G21)</f>
        <v>11.642857142857142</v>
      </c>
      <c r="H37" s="23"/>
      <c r="I37" s="20"/>
      <c r="J37" s="33" t="s">
        <v>25</v>
      </c>
      <c r="K37" s="34">
        <f>G37</f>
        <v>11.642857142857142</v>
      </c>
      <c r="L37" s="34"/>
      <c r="M37" s="34">
        <f>F37</f>
        <v>12.17857142857143</v>
      </c>
      <c r="N37" s="34"/>
      <c r="O37" s="1"/>
    </row>
    <row r="38" spans="2:15" ht="17.25">
      <c r="B38" s="19" t="s">
        <v>26</v>
      </c>
      <c r="C38" s="72">
        <f>AVERAGE(C22:C36)</f>
        <v>12.046666666666665</v>
      </c>
      <c r="D38" s="72">
        <f>AVERAGE(D22:D36)</f>
        <v>12.093333333333334</v>
      </c>
      <c r="E38" s="72">
        <f>AVERAGE(E22:E36)</f>
        <v>11.813333333333333</v>
      </c>
      <c r="F38" s="72">
        <f>AVERAGE(F22:F36)</f>
        <v>11.633333333333331</v>
      </c>
      <c r="G38" s="72">
        <f>AVERAGE(G22:G36)</f>
        <v>11.053333333333333</v>
      </c>
      <c r="H38" s="23"/>
      <c r="I38" s="20"/>
      <c r="J38" s="33" t="s">
        <v>26</v>
      </c>
      <c r="K38" s="34">
        <f>G38</f>
        <v>11.053333333333333</v>
      </c>
      <c r="L38" s="34"/>
      <c r="M38" s="34">
        <f>F38</f>
        <v>11.633333333333331</v>
      </c>
      <c r="N38" s="34"/>
      <c r="O38" s="1"/>
    </row>
    <row r="39" spans="2:15" ht="17.25">
      <c r="B39" s="19" t="s">
        <v>27</v>
      </c>
      <c r="C39" s="72">
        <f>AVERAGE(C8:C36)</f>
        <v>12.989655172413793</v>
      </c>
      <c r="D39" s="72">
        <f>AVERAGE(D8:D36)</f>
        <v>13.203448275862065</v>
      </c>
      <c r="E39" s="72">
        <f>AVERAGE(E8:E36)</f>
        <v>12.017241379310347</v>
      </c>
      <c r="F39" s="72">
        <f>AVERAGE(F8:F36)</f>
        <v>11.896551724137932</v>
      </c>
      <c r="G39" s="72">
        <f>AVERAGE(G8:G36)</f>
        <v>11.33793103448276</v>
      </c>
      <c r="H39" s="23"/>
      <c r="I39" s="20"/>
      <c r="J39" s="33" t="s">
        <v>27</v>
      </c>
      <c r="K39" s="34">
        <f>G39</f>
        <v>11.33793103448276</v>
      </c>
      <c r="L39" s="34"/>
      <c r="M39" s="34">
        <f>F39</f>
        <v>11.896551724137932</v>
      </c>
      <c r="N39" s="34"/>
      <c r="O39" s="1"/>
    </row>
    <row r="40" spans="11:13" ht="17.25">
      <c r="K40" t="s">
        <v>60</v>
      </c>
      <c r="M40" t="s">
        <v>60</v>
      </c>
    </row>
  </sheetData>
  <mergeCells count="2">
    <mergeCell ref="M6:N6"/>
    <mergeCell ref="K6:L6"/>
  </mergeCells>
  <printOptions verticalCentered="1"/>
  <pageMargins left="1.09" right="0.7874015748031497" top="0.36" bottom="0.3937007874015748" header="0.5118110236220472" footer="0.5118110236220472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="75" zoomScaleNormal="75" zoomScaleSheetLayoutView="75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6015625" defaultRowHeight="18"/>
  <cols>
    <col min="2" max="7" width="10.66015625" style="0" customWidth="1"/>
    <col min="8" max="8" width="2.66015625" style="0" customWidth="1"/>
    <col min="9" max="9" width="9.66015625" style="0" hidden="1" customWidth="1"/>
    <col min="10" max="10" width="9.66015625" style="0" customWidth="1"/>
    <col min="11" max="11" width="8.66015625" style="0" customWidth="1"/>
    <col min="12" max="12" width="4.66015625" style="0" customWidth="1"/>
    <col min="13" max="13" width="8.66015625" style="0" customWidth="1"/>
    <col min="14" max="14" width="4.66015625" style="0" customWidth="1"/>
  </cols>
  <sheetData>
    <row r="2" ht="24">
      <c r="B2" s="69" t="s">
        <v>83</v>
      </c>
    </row>
    <row r="4" spans="2:14" ht="17.25">
      <c r="B4" s="2"/>
      <c r="C4" s="4"/>
      <c r="D4" s="4"/>
      <c r="E4" s="4"/>
      <c r="F4" s="4"/>
      <c r="G4" s="4" t="s">
        <v>0</v>
      </c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5"/>
      <c r="J5" s="5"/>
      <c r="K5" s="21"/>
      <c r="L5" s="22"/>
      <c r="M5" s="21"/>
      <c r="N5" s="22"/>
    </row>
    <row r="6" spans="2:14" ht="17.25">
      <c r="B6" s="6" t="s">
        <v>1</v>
      </c>
      <c r="C6" s="7" t="s">
        <v>64</v>
      </c>
      <c r="D6" s="7" t="s">
        <v>65</v>
      </c>
      <c r="E6" s="7" t="s">
        <v>63</v>
      </c>
      <c r="F6" s="7" t="s">
        <v>62</v>
      </c>
      <c r="G6" s="7" t="s">
        <v>93</v>
      </c>
      <c r="H6" s="1"/>
      <c r="I6" s="23"/>
      <c r="J6" s="6" t="s">
        <v>1</v>
      </c>
      <c r="K6" s="158" t="s">
        <v>93</v>
      </c>
      <c r="L6" s="159"/>
      <c r="M6" s="158" t="s">
        <v>51</v>
      </c>
      <c r="N6" s="159"/>
    </row>
    <row r="7" spans="2:14" ht="17.25">
      <c r="B7" s="8"/>
      <c r="C7" s="8"/>
      <c r="D7" s="8"/>
      <c r="E7" s="8"/>
      <c r="F7" s="8"/>
      <c r="G7" s="8"/>
      <c r="H7" s="1"/>
      <c r="I7" s="8"/>
      <c r="J7" s="24"/>
      <c r="K7" s="25"/>
      <c r="L7" s="26" t="s">
        <v>58</v>
      </c>
      <c r="M7" s="25"/>
      <c r="N7" s="26" t="s">
        <v>58</v>
      </c>
    </row>
    <row r="8" spans="1:14" ht="17.25">
      <c r="A8">
        <v>242012</v>
      </c>
      <c r="B8" s="17" t="s">
        <v>2</v>
      </c>
      <c r="C8" s="38">
        <v>16.9</v>
      </c>
      <c r="D8" s="38">
        <v>15.6</v>
      </c>
      <c r="E8" s="38">
        <v>14.7</v>
      </c>
      <c r="F8" s="132">
        <v>14</v>
      </c>
      <c r="G8" s="132">
        <v>12.7</v>
      </c>
      <c r="H8" s="1"/>
      <c r="I8" s="27">
        <v>245437</v>
      </c>
      <c r="J8" s="9" t="s">
        <v>105</v>
      </c>
      <c r="K8" s="136">
        <v>15.7</v>
      </c>
      <c r="L8" s="100">
        <v>1</v>
      </c>
      <c r="M8" s="136">
        <v>16.8</v>
      </c>
      <c r="N8" s="100">
        <v>2</v>
      </c>
    </row>
    <row r="9" spans="1:14" ht="17.25">
      <c r="A9">
        <v>242021</v>
      </c>
      <c r="B9" s="11" t="s">
        <v>3</v>
      </c>
      <c r="C9" s="18">
        <v>17.3</v>
      </c>
      <c r="D9" s="18">
        <v>17.3</v>
      </c>
      <c r="E9" s="18">
        <v>16</v>
      </c>
      <c r="F9" s="133">
        <v>14.8</v>
      </c>
      <c r="G9" s="133">
        <v>13.7</v>
      </c>
      <c r="H9" s="1"/>
      <c r="I9" s="38">
        <v>242021</v>
      </c>
      <c r="J9" s="17" t="s">
        <v>106</v>
      </c>
      <c r="K9" s="133">
        <v>14.1</v>
      </c>
      <c r="L9" s="38">
        <v>2</v>
      </c>
      <c r="M9" s="133">
        <v>17</v>
      </c>
      <c r="N9" s="38">
        <v>1</v>
      </c>
    </row>
    <row r="10" spans="1:14" ht="17.25">
      <c r="A10">
        <v>242039</v>
      </c>
      <c r="B10" s="11" t="s">
        <v>4</v>
      </c>
      <c r="C10" s="13">
        <v>16.5</v>
      </c>
      <c r="D10" s="13">
        <v>15.1</v>
      </c>
      <c r="E10" s="13">
        <v>14.4</v>
      </c>
      <c r="F10" s="134">
        <v>14.1</v>
      </c>
      <c r="G10" s="134">
        <v>12.4</v>
      </c>
      <c r="H10" s="1" t="s">
        <v>85</v>
      </c>
      <c r="I10" s="28">
        <v>242012</v>
      </c>
      <c r="J10" s="17" t="s">
        <v>3</v>
      </c>
      <c r="K10" s="133">
        <v>13.7</v>
      </c>
      <c r="L10" s="38">
        <v>3</v>
      </c>
      <c r="M10" s="133">
        <v>14.8</v>
      </c>
      <c r="N10" s="38">
        <v>3</v>
      </c>
    </row>
    <row r="11" spans="1:14" ht="17.25">
      <c r="A11">
        <v>242047</v>
      </c>
      <c r="B11" s="11" t="s">
        <v>5</v>
      </c>
      <c r="C11" s="13">
        <v>13.6</v>
      </c>
      <c r="D11" s="13">
        <v>12.7</v>
      </c>
      <c r="E11" s="13">
        <v>12.6</v>
      </c>
      <c r="F11" s="134">
        <v>11.3</v>
      </c>
      <c r="G11" s="134">
        <v>10.3</v>
      </c>
      <c r="H11" s="1"/>
      <c r="I11" s="28">
        <v>242080</v>
      </c>
      <c r="J11" s="11" t="s">
        <v>9</v>
      </c>
      <c r="K11" s="133">
        <v>13.4</v>
      </c>
      <c r="L11" s="28">
        <v>4</v>
      </c>
      <c r="M11" s="133">
        <v>12.8</v>
      </c>
      <c r="N11" s="28">
        <v>8</v>
      </c>
    </row>
    <row r="12" spans="1:14" ht="17.25">
      <c r="A12">
        <v>242055</v>
      </c>
      <c r="B12" s="11" t="s">
        <v>6</v>
      </c>
      <c r="C12" s="13">
        <v>10</v>
      </c>
      <c r="D12" s="13">
        <v>10.3</v>
      </c>
      <c r="E12" s="13">
        <v>10</v>
      </c>
      <c r="F12" s="134">
        <v>10.4</v>
      </c>
      <c r="G12" s="134">
        <v>10</v>
      </c>
      <c r="H12" s="1" t="s">
        <v>86</v>
      </c>
      <c r="I12" s="28">
        <v>244716</v>
      </c>
      <c r="J12" s="11" t="s">
        <v>103</v>
      </c>
      <c r="K12" s="133">
        <v>13</v>
      </c>
      <c r="L12" s="28">
        <v>5</v>
      </c>
      <c r="M12" s="133">
        <v>14</v>
      </c>
      <c r="N12" s="28">
        <v>5</v>
      </c>
    </row>
    <row r="13" spans="1:14" ht="17.25">
      <c r="A13">
        <v>242071</v>
      </c>
      <c r="B13" s="11" t="s">
        <v>7</v>
      </c>
      <c r="C13" s="13">
        <v>14</v>
      </c>
      <c r="D13" s="13">
        <v>13.8</v>
      </c>
      <c r="E13" s="13">
        <v>11.6</v>
      </c>
      <c r="F13" s="134">
        <v>10.9</v>
      </c>
      <c r="G13" s="134">
        <v>10.9</v>
      </c>
      <c r="H13" s="1" t="s">
        <v>35</v>
      </c>
      <c r="I13" s="28">
        <v>244422</v>
      </c>
      <c r="J13" s="11" t="s">
        <v>2</v>
      </c>
      <c r="K13" s="133">
        <v>12.7</v>
      </c>
      <c r="L13" s="28">
        <v>6</v>
      </c>
      <c r="M13" s="133">
        <v>14</v>
      </c>
      <c r="N13" s="28">
        <v>5</v>
      </c>
    </row>
    <row r="14" spans="1:14" ht="17.25">
      <c r="A14">
        <v>242080</v>
      </c>
      <c r="B14" s="11" t="s">
        <v>8</v>
      </c>
      <c r="C14" s="13">
        <v>16.6</v>
      </c>
      <c r="D14" s="13">
        <v>15.3</v>
      </c>
      <c r="E14" s="13">
        <v>14.2</v>
      </c>
      <c r="F14" s="134">
        <v>12.9</v>
      </c>
      <c r="G14" s="134">
        <v>12.2</v>
      </c>
      <c r="H14" s="1"/>
      <c r="I14" s="28">
        <v>242110</v>
      </c>
      <c r="J14" s="11" t="s">
        <v>4</v>
      </c>
      <c r="K14" s="133">
        <v>12.4</v>
      </c>
      <c r="L14" s="28">
        <v>7</v>
      </c>
      <c r="M14" s="133">
        <v>14.1</v>
      </c>
      <c r="N14" s="28">
        <v>4</v>
      </c>
    </row>
    <row r="15" spans="1:14" ht="17.25">
      <c r="A15">
        <v>242098</v>
      </c>
      <c r="B15" s="11" t="s">
        <v>9</v>
      </c>
      <c r="C15" s="13">
        <v>13.7</v>
      </c>
      <c r="D15" s="13">
        <v>12.9</v>
      </c>
      <c r="E15" s="13">
        <v>13</v>
      </c>
      <c r="F15" s="134">
        <v>12.8</v>
      </c>
      <c r="G15" s="134">
        <v>13.4</v>
      </c>
      <c r="H15" s="1"/>
      <c r="I15" s="28">
        <v>242047</v>
      </c>
      <c r="J15" s="11" t="s">
        <v>8</v>
      </c>
      <c r="K15" s="133">
        <v>12.2</v>
      </c>
      <c r="L15" s="28">
        <v>8</v>
      </c>
      <c r="M15" s="133">
        <v>12.9</v>
      </c>
      <c r="N15" s="28">
        <v>7</v>
      </c>
    </row>
    <row r="16" spans="1:14" ht="17.25">
      <c r="A16">
        <v>242101</v>
      </c>
      <c r="B16" s="11" t="s">
        <v>11</v>
      </c>
      <c r="C16" s="13">
        <v>15.5</v>
      </c>
      <c r="D16" s="13">
        <v>14.1</v>
      </c>
      <c r="E16" s="13">
        <v>11.1</v>
      </c>
      <c r="F16" s="134">
        <v>10.5</v>
      </c>
      <c r="G16" s="134">
        <v>10.9</v>
      </c>
      <c r="H16" s="1" t="s">
        <v>35</v>
      </c>
      <c r="I16" s="28">
        <v>242128</v>
      </c>
      <c r="J16" s="11" t="s">
        <v>7</v>
      </c>
      <c r="K16" s="133">
        <v>10.9</v>
      </c>
      <c r="L16" s="28">
        <v>9</v>
      </c>
      <c r="M16" s="133">
        <v>10.9</v>
      </c>
      <c r="N16" s="28">
        <v>17</v>
      </c>
    </row>
    <row r="17" spans="1:14" ht="17.25">
      <c r="A17">
        <v>242110</v>
      </c>
      <c r="B17" s="11" t="s">
        <v>12</v>
      </c>
      <c r="C17" s="13">
        <v>13.6</v>
      </c>
      <c r="D17" s="13">
        <v>13.7</v>
      </c>
      <c r="E17" s="13">
        <v>13</v>
      </c>
      <c r="F17" s="134">
        <v>12.1</v>
      </c>
      <c r="G17" s="134">
        <v>10.6</v>
      </c>
      <c r="H17" s="1" t="s">
        <v>87</v>
      </c>
      <c r="I17" s="28">
        <v>242071</v>
      </c>
      <c r="J17" s="11" t="s">
        <v>11</v>
      </c>
      <c r="K17" s="133">
        <v>10.9</v>
      </c>
      <c r="L17" s="28">
        <v>9</v>
      </c>
      <c r="M17" s="133">
        <v>10.5</v>
      </c>
      <c r="N17" s="28">
        <v>18</v>
      </c>
    </row>
    <row r="18" spans="1:14" ht="17.25">
      <c r="A18">
        <v>242128</v>
      </c>
      <c r="B18" s="11" t="s">
        <v>10</v>
      </c>
      <c r="C18" s="13">
        <v>14.6</v>
      </c>
      <c r="D18" s="13">
        <v>14.1</v>
      </c>
      <c r="E18" s="13">
        <v>12.7</v>
      </c>
      <c r="F18" s="134">
        <v>11.2</v>
      </c>
      <c r="G18" s="134">
        <v>10.6</v>
      </c>
      <c r="H18" s="1" t="s">
        <v>87</v>
      </c>
      <c r="I18" s="28">
        <v>242101</v>
      </c>
      <c r="J18" s="11" t="s">
        <v>104</v>
      </c>
      <c r="K18" s="133">
        <v>10.7</v>
      </c>
      <c r="L18" s="28">
        <v>11</v>
      </c>
      <c r="M18" s="133">
        <v>12.7</v>
      </c>
      <c r="N18" s="28">
        <v>9</v>
      </c>
    </row>
    <row r="19" spans="1:14" ht="17.25">
      <c r="A19">
        <v>242144</v>
      </c>
      <c r="B19" s="11" t="s">
        <v>36</v>
      </c>
      <c r="C19" s="13">
        <v>9.9</v>
      </c>
      <c r="D19" s="13">
        <v>10.8</v>
      </c>
      <c r="E19" s="13">
        <v>12.9</v>
      </c>
      <c r="F19" s="134">
        <v>8.5</v>
      </c>
      <c r="G19" s="134">
        <v>7.3</v>
      </c>
      <c r="H19" s="1" t="s">
        <v>88</v>
      </c>
      <c r="I19" s="28">
        <v>244431</v>
      </c>
      <c r="J19" s="11" t="s">
        <v>12</v>
      </c>
      <c r="K19" s="133">
        <v>10.6</v>
      </c>
      <c r="L19" s="28">
        <v>12</v>
      </c>
      <c r="M19" s="133">
        <v>12.1</v>
      </c>
      <c r="N19" s="28">
        <v>13</v>
      </c>
    </row>
    <row r="20" spans="1:14" ht="17.25">
      <c r="A20">
        <v>242152</v>
      </c>
      <c r="B20" s="11" t="s">
        <v>40</v>
      </c>
      <c r="C20" s="13">
        <v>14.5</v>
      </c>
      <c r="D20" s="13">
        <v>14.5</v>
      </c>
      <c r="E20" s="13">
        <v>14.3</v>
      </c>
      <c r="F20" s="134">
        <v>14</v>
      </c>
      <c r="G20" s="134">
        <v>13</v>
      </c>
      <c r="H20" s="1"/>
      <c r="I20" s="28">
        <v>242144</v>
      </c>
      <c r="J20" s="11" t="s">
        <v>10</v>
      </c>
      <c r="K20" s="133">
        <v>10.6</v>
      </c>
      <c r="L20" s="28">
        <v>12</v>
      </c>
      <c r="M20" s="133">
        <v>11.2</v>
      </c>
      <c r="N20" s="28">
        <v>15</v>
      </c>
    </row>
    <row r="21" spans="1:14" ht="17.25">
      <c r="A21">
        <v>242161</v>
      </c>
      <c r="B21" s="14" t="s">
        <v>41</v>
      </c>
      <c r="C21" s="16">
        <v>17.5</v>
      </c>
      <c r="D21" s="16">
        <v>17.8</v>
      </c>
      <c r="E21" s="16">
        <v>18.4</v>
      </c>
      <c r="F21" s="135">
        <v>16.8</v>
      </c>
      <c r="G21" s="135">
        <v>15.7</v>
      </c>
      <c r="H21" s="1"/>
      <c r="I21" s="28">
        <v>244414</v>
      </c>
      <c r="J21" s="11" t="s">
        <v>102</v>
      </c>
      <c r="K21" s="133">
        <v>10.5</v>
      </c>
      <c r="L21" s="28">
        <v>14</v>
      </c>
      <c r="M21" s="133">
        <v>11.2</v>
      </c>
      <c r="N21" s="28">
        <v>15</v>
      </c>
    </row>
    <row r="22" spans="1:14" ht="17.25">
      <c r="A22">
        <v>243035</v>
      </c>
      <c r="B22" s="11" t="s">
        <v>13</v>
      </c>
      <c r="C22" s="13">
        <v>6.4</v>
      </c>
      <c r="D22" s="13">
        <v>7.1</v>
      </c>
      <c r="E22" s="13">
        <v>6.5</v>
      </c>
      <c r="F22" s="134">
        <v>4.5</v>
      </c>
      <c r="G22" s="134">
        <v>4</v>
      </c>
      <c r="H22" s="1" t="s">
        <v>85</v>
      </c>
      <c r="I22" s="28">
        <v>243418</v>
      </c>
      <c r="J22" s="11" t="s">
        <v>5</v>
      </c>
      <c r="K22" s="133">
        <v>10.3</v>
      </c>
      <c r="L22" s="28">
        <v>15</v>
      </c>
      <c r="M22" s="133">
        <v>11.3</v>
      </c>
      <c r="N22" s="28">
        <v>14</v>
      </c>
    </row>
    <row r="23" spans="1:14" ht="17.25">
      <c r="A23">
        <v>243248</v>
      </c>
      <c r="B23" s="11" t="s">
        <v>14</v>
      </c>
      <c r="C23" s="13">
        <v>5.9</v>
      </c>
      <c r="D23" s="13">
        <v>5.6</v>
      </c>
      <c r="E23" s="13">
        <v>5.6</v>
      </c>
      <c r="F23" s="134">
        <v>5</v>
      </c>
      <c r="G23" s="134">
        <v>4.3</v>
      </c>
      <c r="H23" s="1" t="s">
        <v>88</v>
      </c>
      <c r="I23" s="28"/>
      <c r="J23" s="11" t="s">
        <v>20</v>
      </c>
      <c r="K23" s="133">
        <v>10.3</v>
      </c>
      <c r="L23" s="28">
        <v>15</v>
      </c>
      <c r="M23" s="133">
        <v>12.3</v>
      </c>
      <c r="N23" s="28">
        <v>12</v>
      </c>
    </row>
    <row r="24" spans="1:14" ht="17.25">
      <c r="A24">
        <v>243418</v>
      </c>
      <c r="B24" s="11" t="s">
        <v>15</v>
      </c>
      <c r="C24" s="13">
        <v>7.8</v>
      </c>
      <c r="D24" s="13">
        <v>5.6</v>
      </c>
      <c r="E24" s="13">
        <v>5.4</v>
      </c>
      <c r="F24" s="134">
        <v>5.4</v>
      </c>
      <c r="G24" s="134">
        <v>5.1</v>
      </c>
      <c r="H24" s="1" t="s">
        <v>88</v>
      </c>
      <c r="I24" s="28"/>
      <c r="J24" s="11" t="s">
        <v>6</v>
      </c>
      <c r="K24" s="133">
        <v>10</v>
      </c>
      <c r="L24" s="28">
        <v>17</v>
      </c>
      <c r="M24" s="133">
        <v>10.4</v>
      </c>
      <c r="N24" s="28">
        <v>19</v>
      </c>
    </row>
    <row r="25" spans="1:14" ht="17.25">
      <c r="A25">
        <v>243434</v>
      </c>
      <c r="B25" s="11" t="s">
        <v>16</v>
      </c>
      <c r="C25" s="13">
        <v>12.6</v>
      </c>
      <c r="D25" s="13">
        <v>12.5</v>
      </c>
      <c r="E25" s="13">
        <v>10.5</v>
      </c>
      <c r="F25" s="134">
        <v>7.8</v>
      </c>
      <c r="G25" s="134">
        <v>6.8</v>
      </c>
      <c r="H25" s="1" t="s">
        <v>88</v>
      </c>
      <c r="I25" s="28"/>
      <c r="J25" s="11" t="s">
        <v>24</v>
      </c>
      <c r="K25" s="133">
        <v>10</v>
      </c>
      <c r="L25" s="28">
        <v>17</v>
      </c>
      <c r="M25" s="133">
        <v>12.4</v>
      </c>
      <c r="N25" s="28">
        <v>11</v>
      </c>
    </row>
    <row r="26" spans="1:14" ht="17.25">
      <c r="A26">
        <v>243442</v>
      </c>
      <c r="B26" s="11" t="s">
        <v>17</v>
      </c>
      <c r="C26" s="13">
        <v>1.4</v>
      </c>
      <c r="D26" s="13">
        <v>1</v>
      </c>
      <c r="E26" s="13">
        <v>0.5</v>
      </c>
      <c r="F26" s="134">
        <v>-0.1</v>
      </c>
      <c r="G26" s="134">
        <v>-0.4</v>
      </c>
      <c r="H26" s="1" t="s">
        <v>88</v>
      </c>
      <c r="I26" s="28"/>
      <c r="J26" s="11" t="s">
        <v>19</v>
      </c>
      <c r="K26" s="134">
        <v>9.9</v>
      </c>
      <c r="L26" s="28">
        <v>19</v>
      </c>
      <c r="M26" s="134">
        <v>12.6</v>
      </c>
      <c r="N26" s="28">
        <v>10</v>
      </c>
    </row>
    <row r="27" spans="1:14" ht="17.25">
      <c r="A27">
        <v>244414</v>
      </c>
      <c r="B27" s="11" t="s">
        <v>21</v>
      </c>
      <c r="C27" s="13">
        <v>12.3</v>
      </c>
      <c r="D27" s="13">
        <v>10.6</v>
      </c>
      <c r="E27" s="13">
        <v>10.9</v>
      </c>
      <c r="F27" s="134">
        <v>8.3</v>
      </c>
      <c r="G27" s="134">
        <v>7.4</v>
      </c>
      <c r="H27" s="1"/>
      <c r="I27" s="28"/>
      <c r="J27" s="11" t="s">
        <v>23</v>
      </c>
      <c r="K27" s="134">
        <v>8.9</v>
      </c>
      <c r="L27" s="28">
        <v>20</v>
      </c>
      <c r="M27" s="134">
        <v>10.4</v>
      </c>
      <c r="N27" s="28">
        <v>19</v>
      </c>
    </row>
    <row r="28" spans="1:14" ht="17.25">
      <c r="A28">
        <v>244422</v>
      </c>
      <c r="B28" s="11" t="s">
        <v>20</v>
      </c>
      <c r="C28" s="13">
        <v>12.7</v>
      </c>
      <c r="D28" s="13">
        <v>12.3</v>
      </c>
      <c r="E28" s="13">
        <v>11.9</v>
      </c>
      <c r="F28" s="134">
        <v>12.3</v>
      </c>
      <c r="G28" s="134">
        <v>10.3</v>
      </c>
      <c r="H28" s="1" t="s">
        <v>88</v>
      </c>
      <c r="I28" s="28"/>
      <c r="J28" s="11" t="s">
        <v>22</v>
      </c>
      <c r="K28" s="134">
        <v>8.2</v>
      </c>
      <c r="L28" s="28">
        <v>21</v>
      </c>
      <c r="M28" s="134">
        <v>10.1</v>
      </c>
      <c r="N28" s="28">
        <v>21</v>
      </c>
    </row>
    <row r="29" spans="1:14" ht="17.25">
      <c r="A29">
        <v>244431</v>
      </c>
      <c r="B29" s="11" t="s">
        <v>22</v>
      </c>
      <c r="C29" s="13">
        <v>14.9</v>
      </c>
      <c r="D29" s="13">
        <v>13.3</v>
      </c>
      <c r="E29" s="13">
        <v>11.9</v>
      </c>
      <c r="F29" s="134">
        <v>10.1</v>
      </c>
      <c r="G29" s="134">
        <v>8.2</v>
      </c>
      <c r="H29" s="1"/>
      <c r="I29" s="28"/>
      <c r="J29" s="11" t="s">
        <v>21</v>
      </c>
      <c r="K29" s="134">
        <v>7.4</v>
      </c>
      <c r="L29" s="28">
        <v>22</v>
      </c>
      <c r="M29" s="134">
        <v>8.3</v>
      </c>
      <c r="N29" s="28">
        <v>23</v>
      </c>
    </row>
    <row r="30" spans="1:14" ht="17.25">
      <c r="A30">
        <v>244619</v>
      </c>
      <c r="B30" s="11" t="s">
        <v>23</v>
      </c>
      <c r="C30" s="13">
        <v>12</v>
      </c>
      <c r="D30" s="13">
        <v>11.7</v>
      </c>
      <c r="E30" s="13">
        <v>11.2</v>
      </c>
      <c r="F30" s="134">
        <v>10.4</v>
      </c>
      <c r="G30" s="134">
        <v>8.9</v>
      </c>
      <c r="H30" s="1" t="s">
        <v>88</v>
      </c>
      <c r="I30" s="28"/>
      <c r="J30" s="11" t="s">
        <v>101</v>
      </c>
      <c r="K30" s="134">
        <v>7.3</v>
      </c>
      <c r="L30" s="28">
        <v>23</v>
      </c>
      <c r="M30" s="134">
        <v>8.5</v>
      </c>
      <c r="N30" s="28">
        <v>22</v>
      </c>
    </row>
    <row r="31" spans="1:14" ht="17.25">
      <c r="A31">
        <v>244708</v>
      </c>
      <c r="B31" s="11" t="s">
        <v>18</v>
      </c>
      <c r="C31" s="13">
        <v>10.3</v>
      </c>
      <c r="D31" s="13">
        <v>9.6</v>
      </c>
      <c r="E31" s="13">
        <v>9.4</v>
      </c>
      <c r="F31" s="134">
        <v>8</v>
      </c>
      <c r="G31" s="134">
        <v>7.3</v>
      </c>
      <c r="H31" s="1" t="s">
        <v>88</v>
      </c>
      <c r="I31" s="28"/>
      <c r="J31" s="11" t="s">
        <v>18</v>
      </c>
      <c r="K31" s="134">
        <v>7.3</v>
      </c>
      <c r="L31" s="28">
        <v>23</v>
      </c>
      <c r="M31" s="134">
        <v>8</v>
      </c>
      <c r="N31" s="28">
        <v>24</v>
      </c>
    </row>
    <row r="32" spans="1:14" ht="17.25">
      <c r="A32">
        <v>244716</v>
      </c>
      <c r="B32" s="11" t="s">
        <v>42</v>
      </c>
      <c r="C32" s="13">
        <v>13.9</v>
      </c>
      <c r="D32" s="13">
        <v>13.9</v>
      </c>
      <c r="E32" s="13">
        <v>13.3</v>
      </c>
      <c r="F32" s="134">
        <v>12.7</v>
      </c>
      <c r="G32" s="134">
        <v>10.7</v>
      </c>
      <c r="H32" s="1"/>
      <c r="I32" s="28"/>
      <c r="J32" s="11" t="s">
        <v>16</v>
      </c>
      <c r="K32" s="134">
        <v>6.8</v>
      </c>
      <c r="L32" s="28">
        <v>25</v>
      </c>
      <c r="M32" s="134">
        <v>7.8</v>
      </c>
      <c r="N32" s="28">
        <v>25</v>
      </c>
    </row>
    <row r="33" spans="1:14" ht="17.25">
      <c r="A33">
        <v>244724</v>
      </c>
      <c r="B33" s="11" t="s">
        <v>43</v>
      </c>
      <c r="C33" s="13">
        <v>11.5</v>
      </c>
      <c r="D33" s="13">
        <v>11</v>
      </c>
      <c r="E33" s="13">
        <v>11.3</v>
      </c>
      <c r="F33" s="134">
        <v>11.2</v>
      </c>
      <c r="G33" s="134">
        <v>10.5</v>
      </c>
      <c r="H33" s="1"/>
      <c r="I33" s="28"/>
      <c r="J33" s="11" t="s">
        <v>15</v>
      </c>
      <c r="K33" s="134">
        <v>5.1</v>
      </c>
      <c r="L33" s="28">
        <v>26</v>
      </c>
      <c r="M33" s="134">
        <v>5.4</v>
      </c>
      <c r="N33" s="28">
        <v>26</v>
      </c>
    </row>
    <row r="34" spans="1:14" ht="17.25">
      <c r="A34">
        <v>245437</v>
      </c>
      <c r="B34" s="11" t="s">
        <v>44</v>
      </c>
      <c r="C34" s="13">
        <v>18.6</v>
      </c>
      <c r="D34" s="13">
        <v>20.2</v>
      </c>
      <c r="E34" s="13">
        <v>19.4</v>
      </c>
      <c r="F34" s="134">
        <v>17</v>
      </c>
      <c r="G34" s="134">
        <v>14.1</v>
      </c>
      <c r="H34" s="1"/>
      <c r="I34" s="28"/>
      <c r="J34" s="11" t="s">
        <v>14</v>
      </c>
      <c r="K34" s="133">
        <v>4.3</v>
      </c>
      <c r="L34" s="28">
        <v>27</v>
      </c>
      <c r="M34" s="133">
        <v>5</v>
      </c>
      <c r="N34" s="28">
        <v>27</v>
      </c>
    </row>
    <row r="35" spans="1:14" ht="17.25">
      <c r="A35">
        <v>245615</v>
      </c>
      <c r="B35" s="11" t="s">
        <v>59</v>
      </c>
      <c r="C35" s="13">
        <v>12.6</v>
      </c>
      <c r="D35" s="13">
        <v>13.1</v>
      </c>
      <c r="E35" s="13">
        <v>14.2</v>
      </c>
      <c r="F35" s="134">
        <v>12.4</v>
      </c>
      <c r="G35" s="134">
        <v>10</v>
      </c>
      <c r="H35" s="1" t="s">
        <v>84</v>
      </c>
      <c r="I35" s="28"/>
      <c r="J35" s="11" t="s">
        <v>13</v>
      </c>
      <c r="K35" s="133">
        <v>4</v>
      </c>
      <c r="L35" s="28">
        <v>28</v>
      </c>
      <c r="M35" s="133">
        <v>4.5</v>
      </c>
      <c r="N35" s="28">
        <v>28</v>
      </c>
    </row>
    <row r="36" spans="1:14" ht="17.25">
      <c r="A36">
        <v>245623</v>
      </c>
      <c r="B36" s="11" t="s">
        <v>19</v>
      </c>
      <c r="C36" s="13">
        <v>14.1</v>
      </c>
      <c r="D36" s="13">
        <v>14</v>
      </c>
      <c r="E36" s="13">
        <v>13.7</v>
      </c>
      <c r="F36" s="134">
        <v>12.6</v>
      </c>
      <c r="G36" s="134">
        <v>9.9</v>
      </c>
      <c r="H36" s="1"/>
      <c r="I36" s="28"/>
      <c r="J36" s="11" t="s">
        <v>17</v>
      </c>
      <c r="K36" s="133">
        <v>-0.4</v>
      </c>
      <c r="L36" s="28">
        <v>29</v>
      </c>
      <c r="M36" s="133">
        <v>-0.1</v>
      </c>
      <c r="N36" s="28">
        <v>29</v>
      </c>
    </row>
    <row r="37" spans="2:14" ht="17.25">
      <c r="B37" s="19" t="s">
        <v>25</v>
      </c>
      <c r="C37" s="34">
        <f>AVERAGE(C8:C21)</f>
        <v>14.585714285714287</v>
      </c>
      <c r="D37" s="34">
        <f>AVERAGE(D8:D21)</f>
        <v>14.142857142857142</v>
      </c>
      <c r="E37" s="34">
        <f>AVERAGE(E8:E21)</f>
        <v>13.492857142857144</v>
      </c>
      <c r="F37" s="34">
        <f>AVERAGE(F8:F21)</f>
        <v>12.450000000000001</v>
      </c>
      <c r="G37" s="34">
        <f>AVERAGE(G8:G21)</f>
        <v>11.692857142857141</v>
      </c>
      <c r="H37" s="1" t="s">
        <v>84</v>
      </c>
      <c r="I37" s="32"/>
      <c r="J37" s="33" t="s">
        <v>25</v>
      </c>
      <c r="K37" s="34">
        <f>G37</f>
        <v>11.692857142857141</v>
      </c>
      <c r="L37" s="34"/>
      <c r="M37" s="34">
        <f>F37</f>
        <v>12.450000000000001</v>
      </c>
      <c r="N37" s="34"/>
    </row>
    <row r="38" spans="2:14" ht="17.25">
      <c r="B38" s="19" t="s">
        <v>26</v>
      </c>
      <c r="C38" s="34">
        <f>AVERAGE(C22:C36)</f>
        <v>11.133333333333333</v>
      </c>
      <c r="D38" s="34">
        <f>AVERAGE(D22:D36)</f>
        <v>10.766666666666667</v>
      </c>
      <c r="E38" s="34">
        <f>AVERAGE(E22:E36)</f>
        <v>10.379999999999997</v>
      </c>
      <c r="F38" s="34">
        <f>AVERAGE(F22:F36)</f>
        <v>9.173333333333336</v>
      </c>
      <c r="G38" s="34">
        <f>AVERAGE(G22:G36)</f>
        <v>7.806666666666667</v>
      </c>
      <c r="H38" s="1" t="s">
        <v>84</v>
      </c>
      <c r="I38" s="32"/>
      <c r="J38" s="33" t="s">
        <v>26</v>
      </c>
      <c r="K38" s="34">
        <f>G38</f>
        <v>7.806666666666667</v>
      </c>
      <c r="L38" s="34"/>
      <c r="M38" s="34">
        <f>F38</f>
        <v>9.173333333333336</v>
      </c>
      <c r="N38" s="34"/>
    </row>
    <row r="39" spans="2:14" ht="17.25">
      <c r="B39" s="19" t="s">
        <v>27</v>
      </c>
      <c r="C39" s="34">
        <f>AVERAGE(C8:C36)</f>
        <v>12.800000000000004</v>
      </c>
      <c r="D39" s="34">
        <f>AVERAGE(D8:D36)</f>
        <v>12.39655172413793</v>
      </c>
      <c r="E39" s="34">
        <f>AVERAGE(E8:E36)</f>
        <v>11.882758620689653</v>
      </c>
      <c r="F39" s="34">
        <f>AVERAGE(F8:F36)</f>
        <v>10.755172413793105</v>
      </c>
      <c r="G39" s="34">
        <f>AVERAGE(G8:G36)</f>
        <v>9.682758620689656</v>
      </c>
      <c r="H39" s="1"/>
      <c r="I39" s="32"/>
      <c r="J39" s="33" t="s">
        <v>27</v>
      </c>
      <c r="K39" s="34">
        <f>G39</f>
        <v>9.682758620689656</v>
      </c>
      <c r="L39" s="34"/>
      <c r="M39" s="34">
        <f>F39</f>
        <v>10.755172413793105</v>
      </c>
      <c r="N39" s="34"/>
    </row>
    <row r="40" spans="11:13" ht="17.25">
      <c r="K40" t="s">
        <v>60</v>
      </c>
      <c r="M40" t="s">
        <v>60</v>
      </c>
    </row>
  </sheetData>
  <mergeCells count="2">
    <mergeCell ref="K6:L6"/>
    <mergeCell ref="M6:N6"/>
  </mergeCells>
  <printOptions verticalCentered="1"/>
  <pageMargins left="0.95" right="0.7874015748031497" top="0.32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="75" zoomScaleNormal="75" zoomScaleSheetLayoutView="75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8"/>
  <cols>
    <col min="2" max="7" width="10.66015625" style="0" customWidth="1"/>
    <col min="8" max="8" width="2.66015625" style="0" customWidth="1"/>
    <col min="9" max="9" width="10.66015625" style="0" hidden="1" customWidth="1"/>
    <col min="10" max="10" width="10.66015625" style="0" customWidth="1"/>
    <col min="11" max="11" width="8.66015625" style="0" customWidth="1"/>
    <col min="12" max="12" width="4.66015625" style="0" customWidth="1"/>
    <col min="13" max="13" width="8.66015625" style="0" customWidth="1"/>
    <col min="14" max="14" width="4.66015625" style="0" customWidth="1"/>
  </cols>
  <sheetData>
    <row r="2" ht="24">
      <c r="B2" s="69" t="s">
        <v>89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5"/>
      <c r="J5" s="5"/>
      <c r="K5" s="21"/>
      <c r="L5" s="22"/>
      <c r="M5" s="21"/>
      <c r="N5" s="22"/>
    </row>
    <row r="6" spans="2:14" ht="17.25">
      <c r="B6" s="37" t="s">
        <v>30</v>
      </c>
      <c r="C6" s="7" t="s">
        <v>64</v>
      </c>
      <c r="D6" s="7" t="s">
        <v>65</v>
      </c>
      <c r="E6" s="7" t="s">
        <v>63</v>
      </c>
      <c r="F6" s="7" t="s">
        <v>62</v>
      </c>
      <c r="G6" s="7" t="s">
        <v>93</v>
      </c>
      <c r="H6" s="1"/>
      <c r="I6" s="23"/>
      <c r="J6" s="6" t="s">
        <v>1</v>
      </c>
      <c r="K6" s="158" t="s">
        <v>93</v>
      </c>
      <c r="L6" s="159"/>
      <c r="M6" s="158" t="s">
        <v>51</v>
      </c>
      <c r="N6" s="159"/>
    </row>
    <row r="7" spans="2:14" ht="17.25">
      <c r="B7" s="8"/>
      <c r="C7" s="8"/>
      <c r="D7" s="8"/>
      <c r="E7" s="8"/>
      <c r="F7" s="8"/>
      <c r="G7" s="8"/>
      <c r="H7" s="1"/>
      <c r="I7" s="8"/>
      <c r="J7" s="24"/>
      <c r="K7" s="25"/>
      <c r="L7" s="26" t="s">
        <v>58</v>
      </c>
      <c r="M7" s="25"/>
      <c r="N7" s="26" t="s">
        <v>58</v>
      </c>
    </row>
    <row r="8" spans="1:14" ht="17.25">
      <c r="A8">
        <v>242012</v>
      </c>
      <c r="B8" s="17" t="s">
        <v>2</v>
      </c>
      <c r="C8" s="38">
        <v>0.708</v>
      </c>
      <c r="D8" s="52">
        <v>0.74</v>
      </c>
      <c r="E8" s="52">
        <v>0.774</v>
      </c>
      <c r="F8" s="52">
        <v>0.803</v>
      </c>
      <c r="G8" s="52">
        <v>0.794</v>
      </c>
      <c r="H8" s="1"/>
      <c r="I8" s="27">
        <v>243442</v>
      </c>
      <c r="J8" s="9" t="s">
        <v>17</v>
      </c>
      <c r="K8" s="51">
        <v>1.564</v>
      </c>
      <c r="L8" s="100">
        <v>1</v>
      </c>
      <c r="M8" s="51">
        <v>1.599</v>
      </c>
      <c r="N8" s="100">
        <v>1</v>
      </c>
    </row>
    <row r="9" spans="1:14" ht="17.25">
      <c r="A9">
        <v>242021</v>
      </c>
      <c r="B9" s="11" t="s">
        <v>3</v>
      </c>
      <c r="C9" s="54">
        <v>0.924</v>
      </c>
      <c r="D9" s="54">
        <v>0.966</v>
      </c>
      <c r="E9" s="54">
        <v>1.009</v>
      </c>
      <c r="F9" s="54">
        <v>1.07</v>
      </c>
      <c r="G9" s="54">
        <v>1.096</v>
      </c>
      <c r="H9" s="1"/>
      <c r="I9" s="38">
        <v>242021</v>
      </c>
      <c r="J9" s="17" t="s">
        <v>11</v>
      </c>
      <c r="K9" s="128">
        <v>1.388</v>
      </c>
      <c r="L9" s="38">
        <v>2</v>
      </c>
      <c r="M9" s="128">
        <v>1.326</v>
      </c>
      <c r="N9" s="38">
        <v>2</v>
      </c>
    </row>
    <row r="10" spans="1:14" ht="17.25">
      <c r="A10">
        <v>242039</v>
      </c>
      <c r="B10" s="11" t="s">
        <v>4</v>
      </c>
      <c r="C10" s="52">
        <v>0.626</v>
      </c>
      <c r="D10" s="52">
        <v>0.653</v>
      </c>
      <c r="E10" s="52">
        <v>0.686</v>
      </c>
      <c r="F10" s="52">
        <v>0.714</v>
      </c>
      <c r="G10" s="52">
        <v>0.705</v>
      </c>
      <c r="H10" s="1"/>
      <c r="I10" s="28">
        <v>242144</v>
      </c>
      <c r="J10" s="17" t="s">
        <v>3</v>
      </c>
      <c r="K10" s="54">
        <v>1.096</v>
      </c>
      <c r="L10" s="38">
        <v>3</v>
      </c>
      <c r="M10" s="54">
        <v>1.07</v>
      </c>
      <c r="N10" s="38">
        <v>3</v>
      </c>
    </row>
    <row r="11" spans="1:14" ht="17.25">
      <c r="A11">
        <v>242047</v>
      </c>
      <c r="B11" s="11" t="s">
        <v>5</v>
      </c>
      <c r="C11" s="52">
        <v>0.63</v>
      </c>
      <c r="D11" s="52">
        <v>0.655</v>
      </c>
      <c r="E11" s="52">
        <v>0.682</v>
      </c>
      <c r="F11" s="52">
        <v>0.686</v>
      </c>
      <c r="G11" s="52">
        <v>0.677</v>
      </c>
      <c r="H11" s="1"/>
      <c r="I11" s="28">
        <v>243434</v>
      </c>
      <c r="J11" s="11" t="s">
        <v>7</v>
      </c>
      <c r="K11" s="52">
        <v>1.041</v>
      </c>
      <c r="L11" s="28">
        <v>4</v>
      </c>
      <c r="M11" s="52">
        <v>1.053</v>
      </c>
      <c r="N11" s="28">
        <v>4</v>
      </c>
    </row>
    <row r="12" spans="1:14" ht="17.25">
      <c r="A12">
        <v>242055</v>
      </c>
      <c r="B12" s="11" t="s">
        <v>6</v>
      </c>
      <c r="C12" s="52">
        <v>0.805</v>
      </c>
      <c r="D12" s="52">
        <v>0.856</v>
      </c>
      <c r="E12" s="52">
        <v>0.915</v>
      </c>
      <c r="F12" s="52">
        <v>0.96</v>
      </c>
      <c r="G12" s="52">
        <v>0.969</v>
      </c>
      <c r="H12" s="1"/>
      <c r="I12" s="28">
        <v>242080</v>
      </c>
      <c r="J12" s="11" t="s">
        <v>36</v>
      </c>
      <c r="K12" s="55">
        <v>0.98</v>
      </c>
      <c r="L12" s="28">
        <v>5</v>
      </c>
      <c r="M12" s="55">
        <v>0.981</v>
      </c>
      <c r="N12" s="28">
        <v>5</v>
      </c>
    </row>
    <row r="13" spans="1:14" ht="17.25">
      <c r="A13">
        <v>242071</v>
      </c>
      <c r="B13" s="11" t="s">
        <v>7</v>
      </c>
      <c r="C13" s="52">
        <v>0.99</v>
      </c>
      <c r="D13" s="52">
        <v>1.026</v>
      </c>
      <c r="E13" s="52">
        <v>1.044</v>
      </c>
      <c r="F13" s="52">
        <v>1.053</v>
      </c>
      <c r="G13" s="52">
        <v>1.041</v>
      </c>
      <c r="H13" s="1"/>
      <c r="I13" s="28">
        <v>243418</v>
      </c>
      <c r="J13" s="11" t="s">
        <v>6</v>
      </c>
      <c r="K13" s="52">
        <v>0.969</v>
      </c>
      <c r="L13" s="28">
        <v>6</v>
      </c>
      <c r="M13" s="52">
        <v>0.96</v>
      </c>
      <c r="N13" s="28">
        <v>6</v>
      </c>
    </row>
    <row r="14" spans="1:14" ht="17.25">
      <c r="A14">
        <v>242080</v>
      </c>
      <c r="B14" s="11" t="s">
        <v>8</v>
      </c>
      <c r="C14" s="52">
        <v>0.779</v>
      </c>
      <c r="D14" s="52">
        <v>0.791</v>
      </c>
      <c r="E14" s="52">
        <v>0.807</v>
      </c>
      <c r="F14" s="52">
        <v>0.816</v>
      </c>
      <c r="G14" s="52">
        <v>0.8</v>
      </c>
      <c r="H14" s="1"/>
      <c r="I14" s="28">
        <v>244619</v>
      </c>
      <c r="J14" s="11" t="s">
        <v>16</v>
      </c>
      <c r="K14" s="52">
        <v>0.945</v>
      </c>
      <c r="L14" s="28">
        <v>7</v>
      </c>
      <c r="M14" s="52">
        <v>0.922</v>
      </c>
      <c r="N14" s="28">
        <v>7</v>
      </c>
    </row>
    <row r="15" spans="1:14" ht="17.25">
      <c r="A15">
        <v>242098</v>
      </c>
      <c r="B15" s="11" t="s">
        <v>9</v>
      </c>
      <c r="C15" s="52">
        <v>0.468</v>
      </c>
      <c r="D15" s="52">
        <v>0.457</v>
      </c>
      <c r="E15" s="52">
        <v>0.453</v>
      </c>
      <c r="F15" s="52">
        <v>0.451</v>
      </c>
      <c r="G15" s="52">
        <v>0.442</v>
      </c>
      <c r="H15" s="1"/>
      <c r="I15" s="28">
        <v>242161</v>
      </c>
      <c r="J15" s="11" t="s">
        <v>14</v>
      </c>
      <c r="K15" s="52">
        <v>0.817</v>
      </c>
      <c r="L15" s="28">
        <v>8</v>
      </c>
      <c r="M15" s="52">
        <v>0.829</v>
      </c>
      <c r="N15" s="28">
        <v>8</v>
      </c>
    </row>
    <row r="16" spans="1:14" ht="17.25">
      <c r="A16">
        <v>242101</v>
      </c>
      <c r="B16" s="11" t="s">
        <v>11</v>
      </c>
      <c r="C16" s="52">
        <v>0.893</v>
      </c>
      <c r="D16" s="52">
        <v>1.018</v>
      </c>
      <c r="E16" s="52">
        <v>1.197</v>
      </c>
      <c r="F16" s="52">
        <v>1.326</v>
      </c>
      <c r="G16" s="52">
        <v>1.388</v>
      </c>
      <c r="H16" s="1"/>
      <c r="I16" s="28">
        <v>242039</v>
      </c>
      <c r="J16" s="11" t="s">
        <v>15</v>
      </c>
      <c r="K16" s="52">
        <v>0.816</v>
      </c>
      <c r="L16" s="28">
        <v>9</v>
      </c>
      <c r="M16" s="52">
        <v>0.801</v>
      </c>
      <c r="N16" s="28">
        <v>12</v>
      </c>
    </row>
    <row r="17" spans="1:14" ht="17.25">
      <c r="A17">
        <v>242110</v>
      </c>
      <c r="B17" s="11" t="s">
        <v>12</v>
      </c>
      <c r="C17" s="52">
        <v>0.556</v>
      </c>
      <c r="D17" s="52">
        <v>0.544</v>
      </c>
      <c r="E17" s="52">
        <v>0.543</v>
      </c>
      <c r="F17" s="52">
        <v>0.536</v>
      </c>
      <c r="G17" s="52">
        <v>0.525</v>
      </c>
      <c r="H17" s="1"/>
      <c r="I17" s="28">
        <v>243035</v>
      </c>
      <c r="J17" s="11" t="s">
        <v>8</v>
      </c>
      <c r="K17" s="52">
        <v>0.8</v>
      </c>
      <c r="L17" s="28">
        <v>10</v>
      </c>
      <c r="M17" s="52">
        <v>0.816</v>
      </c>
      <c r="N17" s="28">
        <v>9</v>
      </c>
    </row>
    <row r="18" spans="1:14" ht="17.25">
      <c r="A18">
        <v>242128</v>
      </c>
      <c r="B18" s="11" t="s">
        <v>10</v>
      </c>
      <c r="C18" s="52">
        <v>0.28</v>
      </c>
      <c r="D18" s="52">
        <v>0.295</v>
      </c>
      <c r="E18" s="52">
        <v>0.309</v>
      </c>
      <c r="F18" s="52">
        <v>0.317</v>
      </c>
      <c r="G18" s="52">
        <v>0.311</v>
      </c>
      <c r="H18" s="1"/>
      <c r="I18" s="28">
        <v>244422</v>
      </c>
      <c r="J18" s="11" t="s">
        <v>2</v>
      </c>
      <c r="K18" s="52">
        <v>0.794</v>
      </c>
      <c r="L18" s="28">
        <v>11</v>
      </c>
      <c r="M18" s="52">
        <v>0.803</v>
      </c>
      <c r="N18" s="28">
        <v>11</v>
      </c>
    </row>
    <row r="19" spans="1:14" ht="17.25">
      <c r="A19">
        <v>242144</v>
      </c>
      <c r="B19" s="11" t="s">
        <v>36</v>
      </c>
      <c r="C19" s="52">
        <v>0.876</v>
      </c>
      <c r="D19" s="52">
        <v>0.933</v>
      </c>
      <c r="E19" s="52">
        <v>0.973</v>
      </c>
      <c r="F19" s="52">
        <v>0.981</v>
      </c>
      <c r="G19" s="52">
        <v>0.98</v>
      </c>
      <c r="H19" s="1"/>
      <c r="I19" s="28">
        <v>242098</v>
      </c>
      <c r="J19" s="11" t="s">
        <v>21</v>
      </c>
      <c r="K19" s="52">
        <v>0.763</v>
      </c>
      <c r="L19" s="28">
        <v>12</v>
      </c>
      <c r="M19" s="52">
        <v>0.811</v>
      </c>
      <c r="N19" s="28">
        <v>10</v>
      </c>
    </row>
    <row r="20" spans="1:14" ht="17.25">
      <c r="A20">
        <v>242152</v>
      </c>
      <c r="B20" s="11" t="s">
        <v>40</v>
      </c>
      <c r="C20" s="52">
        <v>0.495</v>
      </c>
      <c r="D20" s="52">
        <v>0.513</v>
      </c>
      <c r="E20" s="52">
        <v>0.526</v>
      </c>
      <c r="F20" s="52">
        <v>0.522</v>
      </c>
      <c r="G20" s="52">
        <v>0.507</v>
      </c>
      <c r="H20" s="1"/>
      <c r="I20" s="28">
        <v>245623</v>
      </c>
      <c r="J20" s="11" t="s">
        <v>41</v>
      </c>
      <c r="K20" s="52">
        <v>0.725</v>
      </c>
      <c r="L20" s="28">
        <v>13</v>
      </c>
      <c r="M20" s="52">
        <v>0.729</v>
      </c>
      <c r="N20" s="28">
        <v>14</v>
      </c>
    </row>
    <row r="21" spans="1:14" ht="17.25">
      <c r="A21">
        <v>242161</v>
      </c>
      <c r="B21" s="14" t="s">
        <v>41</v>
      </c>
      <c r="C21" s="53">
        <v>0.634</v>
      </c>
      <c r="D21" s="53">
        <v>0.674</v>
      </c>
      <c r="E21" s="53">
        <v>0.714</v>
      </c>
      <c r="F21" s="53">
        <v>0.729</v>
      </c>
      <c r="G21" s="53">
        <v>0.725</v>
      </c>
      <c r="H21" s="1"/>
      <c r="I21" s="28">
        <v>244708</v>
      </c>
      <c r="J21" s="11" t="s">
        <v>23</v>
      </c>
      <c r="K21" s="52">
        <v>0.718</v>
      </c>
      <c r="L21" s="28">
        <v>14</v>
      </c>
      <c r="M21" s="52">
        <v>0.778</v>
      </c>
      <c r="N21" s="28">
        <v>13</v>
      </c>
    </row>
    <row r="22" spans="1:14" ht="17.25">
      <c r="A22">
        <v>243035</v>
      </c>
      <c r="B22" s="11" t="s">
        <v>13</v>
      </c>
      <c r="C22" s="52">
        <v>0.537</v>
      </c>
      <c r="D22" s="52">
        <v>0.56</v>
      </c>
      <c r="E22" s="52">
        <v>0.588</v>
      </c>
      <c r="F22" s="52">
        <v>0.605</v>
      </c>
      <c r="G22" s="52">
        <v>0.589</v>
      </c>
      <c r="H22" s="1"/>
      <c r="I22" s="28">
        <v>244431</v>
      </c>
      <c r="J22" s="11" t="s">
        <v>4</v>
      </c>
      <c r="K22" s="52">
        <v>0.705</v>
      </c>
      <c r="L22" s="28">
        <v>15</v>
      </c>
      <c r="M22" s="52">
        <v>0.714</v>
      </c>
      <c r="N22" s="28">
        <v>15</v>
      </c>
    </row>
    <row r="23" spans="1:14" ht="17.25">
      <c r="A23">
        <v>243248</v>
      </c>
      <c r="B23" s="11" t="s">
        <v>14</v>
      </c>
      <c r="C23" s="52">
        <v>0.721</v>
      </c>
      <c r="D23" s="52">
        <v>0.764</v>
      </c>
      <c r="E23" s="52">
        <v>0.806</v>
      </c>
      <c r="F23" s="52">
        <v>0.829</v>
      </c>
      <c r="G23" s="52">
        <v>0.817</v>
      </c>
      <c r="H23" s="1"/>
      <c r="I23" s="28"/>
      <c r="J23" s="11" t="s">
        <v>5</v>
      </c>
      <c r="K23" s="52">
        <v>0.677</v>
      </c>
      <c r="L23" s="28">
        <v>16</v>
      </c>
      <c r="M23" s="52">
        <v>0.686</v>
      </c>
      <c r="N23" s="28">
        <v>16</v>
      </c>
    </row>
    <row r="24" spans="1:14" ht="17.25">
      <c r="A24">
        <v>243418</v>
      </c>
      <c r="B24" s="11" t="s">
        <v>15</v>
      </c>
      <c r="C24" s="52">
        <v>0.742</v>
      </c>
      <c r="D24" s="52">
        <v>0.756</v>
      </c>
      <c r="E24" s="52">
        <v>0.775</v>
      </c>
      <c r="F24" s="52">
        <v>0.801</v>
      </c>
      <c r="G24" s="52">
        <v>0.816</v>
      </c>
      <c r="H24" s="1"/>
      <c r="I24" s="28"/>
      <c r="J24" s="11" t="s">
        <v>13</v>
      </c>
      <c r="K24" s="52">
        <v>0.589</v>
      </c>
      <c r="L24" s="28">
        <v>17</v>
      </c>
      <c r="M24" s="52">
        <v>0.605</v>
      </c>
      <c r="N24" s="28">
        <v>17</v>
      </c>
    </row>
    <row r="25" spans="1:14" ht="17.25">
      <c r="A25">
        <v>243434</v>
      </c>
      <c r="B25" s="11" t="s">
        <v>16</v>
      </c>
      <c r="C25" s="52">
        <v>0.795</v>
      </c>
      <c r="D25" s="52">
        <v>0.835</v>
      </c>
      <c r="E25" s="52">
        <v>0.881</v>
      </c>
      <c r="F25" s="52">
        <v>0.922</v>
      </c>
      <c r="G25" s="52">
        <v>0.945</v>
      </c>
      <c r="H25" s="1"/>
      <c r="I25" s="28"/>
      <c r="J25" s="11" t="s">
        <v>20</v>
      </c>
      <c r="K25" s="52">
        <v>0.583</v>
      </c>
      <c r="L25" s="28">
        <v>18</v>
      </c>
      <c r="M25" s="52">
        <v>0.579</v>
      </c>
      <c r="N25" s="28">
        <v>18</v>
      </c>
    </row>
    <row r="26" spans="1:14" ht="17.25">
      <c r="A26">
        <v>243442</v>
      </c>
      <c r="B26" s="11" t="s">
        <v>17</v>
      </c>
      <c r="C26" s="52">
        <v>1.698</v>
      </c>
      <c r="D26" s="52">
        <v>1.591</v>
      </c>
      <c r="E26" s="52">
        <v>1.586</v>
      </c>
      <c r="F26" s="52">
        <v>1.599</v>
      </c>
      <c r="G26" s="52">
        <v>1.564</v>
      </c>
      <c r="H26" s="1"/>
      <c r="I26" s="28"/>
      <c r="J26" s="11" t="s">
        <v>12</v>
      </c>
      <c r="K26" s="52">
        <v>0.525</v>
      </c>
      <c r="L26" s="28">
        <v>19</v>
      </c>
      <c r="M26" s="52">
        <v>0.536</v>
      </c>
      <c r="N26" s="28">
        <v>19</v>
      </c>
    </row>
    <row r="27" spans="1:14" ht="17.25">
      <c r="A27">
        <v>244414</v>
      </c>
      <c r="B27" s="11" t="s">
        <v>21</v>
      </c>
      <c r="C27" s="52">
        <v>0.594</v>
      </c>
      <c r="D27" s="52">
        <v>0.757</v>
      </c>
      <c r="E27" s="52">
        <v>0.804</v>
      </c>
      <c r="F27" s="52">
        <v>0.811</v>
      </c>
      <c r="G27" s="52">
        <v>0.763</v>
      </c>
      <c r="H27" s="1"/>
      <c r="I27" s="28"/>
      <c r="J27" s="30" t="s">
        <v>40</v>
      </c>
      <c r="K27" s="52">
        <v>0.507</v>
      </c>
      <c r="L27" s="28">
        <v>20</v>
      </c>
      <c r="M27" s="52">
        <v>0.522</v>
      </c>
      <c r="N27" s="28">
        <v>20</v>
      </c>
    </row>
    <row r="28" spans="1:14" ht="17.25">
      <c r="A28">
        <v>244422</v>
      </c>
      <c r="B28" s="11" t="s">
        <v>20</v>
      </c>
      <c r="C28" s="52">
        <v>0.53</v>
      </c>
      <c r="D28" s="52">
        <v>0.544</v>
      </c>
      <c r="E28" s="52">
        <v>0.564</v>
      </c>
      <c r="F28" s="52">
        <v>0.579</v>
      </c>
      <c r="G28" s="52">
        <v>0.583</v>
      </c>
      <c r="H28" s="1"/>
      <c r="I28" s="28"/>
      <c r="J28" s="11" t="s">
        <v>9</v>
      </c>
      <c r="K28" s="54">
        <v>0.442</v>
      </c>
      <c r="L28" s="28">
        <v>21</v>
      </c>
      <c r="M28" s="54">
        <v>0.451</v>
      </c>
      <c r="N28" s="28">
        <v>21</v>
      </c>
    </row>
    <row r="29" spans="1:14" ht="17.25">
      <c r="A29">
        <v>244431</v>
      </c>
      <c r="B29" s="11" t="s">
        <v>22</v>
      </c>
      <c r="C29" s="52">
        <v>0.253</v>
      </c>
      <c r="D29" s="52">
        <v>0.263</v>
      </c>
      <c r="E29" s="52">
        <v>0.28</v>
      </c>
      <c r="F29" s="52">
        <v>0.291</v>
      </c>
      <c r="G29" s="52">
        <v>0.293</v>
      </c>
      <c r="H29" s="1"/>
      <c r="I29" s="28"/>
      <c r="J29" s="17" t="s">
        <v>19</v>
      </c>
      <c r="K29" s="54">
        <v>0.399</v>
      </c>
      <c r="L29" s="28">
        <v>22</v>
      </c>
      <c r="M29" s="54">
        <v>0.405</v>
      </c>
      <c r="N29" s="28">
        <v>22</v>
      </c>
    </row>
    <row r="30" spans="1:14" ht="17.25">
      <c r="A30">
        <v>244619</v>
      </c>
      <c r="B30" s="11" t="s">
        <v>23</v>
      </c>
      <c r="C30" s="52">
        <v>0.734</v>
      </c>
      <c r="D30" s="52">
        <v>0.802</v>
      </c>
      <c r="E30" s="52">
        <v>0.763</v>
      </c>
      <c r="F30" s="52">
        <v>0.778</v>
      </c>
      <c r="G30" s="52">
        <v>0.718</v>
      </c>
      <c r="H30" s="1"/>
      <c r="I30" s="28"/>
      <c r="J30" s="17" t="s">
        <v>18</v>
      </c>
      <c r="K30" s="54">
        <v>0.345</v>
      </c>
      <c r="L30" s="28">
        <v>23</v>
      </c>
      <c r="M30" s="54">
        <v>0.352</v>
      </c>
      <c r="N30" s="28">
        <v>23</v>
      </c>
    </row>
    <row r="31" spans="1:14" ht="17.25">
      <c r="A31">
        <v>244708</v>
      </c>
      <c r="B31" s="11" t="s">
        <v>18</v>
      </c>
      <c r="C31" s="52">
        <v>0.311</v>
      </c>
      <c r="D31" s="52">
        <v>0.329</v>
      </c>
      <c r="E31" s="52">
        <v>0.342</v>
      </c>
      <c r="F31" s="52">
        <v>0.352</v>
      </c>
      <c r="G31" s="52">
        <v>0.345</v>
      </c>
      <c r="H31" s="1"/>
      <c r="I31" s="28"/>
      <c r="J31" s="17" t="s">
        <v>10</v>
      </c>
      <c r="K31" s="54">
        <v>0.311</v>
      </c>
      <c r="L31" s="28">
        <v>24</v>
      </c>
      <c r="M31" s="54">
        <v>0.317</v>
      </c>
      <c r="N31" s="28">
        <v>24</v>
      </c>
    </row>
    <row r="32" spans="1:14" ht="17.25">
      <c r="A32">
        <v>244716</v>
      </c>
      <c r="B32" s="11" t="s">
        <v>42</v>
      </c>
      <c r="C32" s="52">
        <v>0.208</v>
      </c>
      <c r="D32" s="52">
        <v>0.216</v>
      </c>
      <c r="E32" s="52">
        <v>0.226</v>
      </c>
      <c r="F32" s="52">
        <v>0.225</v>
      </c>
      <c r="G32" s="52">
        <v>0.218</v>
      </c>
      <c r="H32" s="1"/>
      <c r="I32" s="28"/>
      <c r="J32" s="11" t="s">
        <v>44</v>
      </c>
      <c r="K32" s="52">
        <v>0.311</v>
      </c>
      <c r="L32" s="28">
        <v>24</v>
      </c>
      <c r="M32" s="52">
        <v>0.313</v>
      </c>
      <c r="N32" s="28">
        <v>25</v>
      </c>
    </row>
    <row r="33" spans="1:14" ht="17.25">
      <c r="A33">
        <v>244724</v>
      </c>
      <c r="B33" s="11" t="s">
        <v>43</v>
      </c>
      <c r="C33" s="52">
        <v>0.243</v>
      </c>
      <c r="D33" s="52">
        <v>0.246</v>
      </c>
      <c r="E33" s="52">
        <v>0.251</v>
      </c>
      <c r="F33" s="52">
        <v>0.258</v>
      </c>
      <c r="G33" s="52">
        <v>0.25</v>
      </c>
      <c r="H33" s="1"/>
      <c r="I33" s="28"/>
      <c r="J33" s="11" t="s">
        <v>22</v>
      </c>
      <c r="K33" s="52">
        <v>0.293</v>
      </c>
      <c r="L33" s="28">
        <v>26</v>
      </c>
      <c r="M33" s="52">
        <v>0.291</v>
      </c>
      <c r="N33" s="28">
        <v>26</v>
      </c>
    </row>
    <row r="34" spans="1:14" ht="17.25">
      <c r="A34">
        <v>245437</v>
      </c>
      <c r="B34" s="11" t="s">
        <v>44</v>
      </c>
      <c r="C34" s="52">
        <v>0.309</v>
      </c>
      <c r="D34" s="52">
        <v>0.311</v>
      </c>
      <c r="E34" s="52">
        <v>0.311</v>
      </c>
      <c r="F34" s="52">
        <v>0.313</v>
      </c>
      <c r="G34" s="52">
        <v>0.311</v>
      </c>
      <c r="H34" s="1"/>
      <c r="I34" s="28"/>
      <c r="J34" s="11" t="s">
        <v>24</v>
      </c>
      <c r="K34" s="52">
        <v>0.275</v>
      </c>
      <c r="L34" s="28">
        <v>27</v>
      </c>
      <c r="M34" s="52">
        <v>0.275</v>
      </c>
      <c r="N34" s="28">
        <v>27</v>
      </c>
    </row>
    <row r="35" spans="1:14" ht="17.25">
      <c r="A35">
        <v>245615</v>
      </c>
      <c r="B35" s="11" t="s">
        <v>59</v>
      </c>
      <c r="C35" s="52">
        <v>0.272</v>
      </c>
      <c r="D35" s="52">
        <v>0.276</v>
      </c>
      <c r="E35" s="52">
        <v>0.276</v>
      </c>
      <c r="F35" s="52">
        <v>0.275</v>
      </c>
      <c r="G35" s="52">
        <v>0.275</v>
      </c>
      <c r="H35" s="1"/>
      <c r="I35" s="28"/>
      <c r="J35" s="11" t="s">
        <v>43</v>
      </c>
      <c r="K35" s="52">
        <v>0.25</v>
      </c>
      <c r="L35" s="28">
        <v>28</v>
      </c>
      <c r="M35" s="52">
        <v>0.258</v>
      </c>
      <c r="N35" s="28">
        <v>28</v>
      </c>
    </row>
    <row r="36" spans="1:14" ht="17.25">
      <c r="A36">
        <v>245623</v>
      </c>
      <c r="B36" s="11" t="s">
        <v>19</v>
      </c>
      <c r="C36" s="52">
        <v>0.362</v>
      </c>
      <c r="D36" s="52">
        <v>0.383</v>
      </c>
      <c r="E36" s="52">
        <v>0.396</v>
      </c>
      <c r="F36" s="52">
        <v>0.405</v>
      </c>
      <c r="G36" s="52">
        <v>0.399</v>
      </c>
      <c r="H36" s="1"/>
      <c r="I36" s="28"/>
      <c r="J36" s="11" t="s">
        <v>42</v>
      </c>
      <c r="K36" s="52">
        <v>0.218</v>
      </c>
      <c r="L36" s="28">
        <v>29</v>
      </c>
      <c r="M36" s="52">
        <v>0.225</v>
      </c>
      <c r="N36" s="28">
        <v>29</v>
      </c>
    </row>
    <row r="37" spans="2:14" ht="17.25">
      <c r="B37" s="33" t="s">
        <v>25</v>
      </c>
      <c r="C37" s="56">
        <f>AVERAGE(C8:C21)</f>
        <v>0.6902857142857143</v>
      </c>
      <c r="D37" s="56">
        <f>AVERAGE(D8:D21)</f>
        <v>0.7229285714285714</v>
      </c>
      <c r="E37" s="56">
        <f>AVERAGE(E8:E21)</f>
        <v>0.7594285714285715</v>
      </c>
      <c r="F37" s="56">
        <f>AVERAGE(F8:F21)</f>
        <v>0.783142857142857</v>
      </c>
      <c r="G37" s="56">
        <f>AVERAGE(G8:G21)</f>
        <v>0.7828571428571428</v>
      </c>
      <c r="H37" s="1"/>
      <c r="I37" s="32"/>
      <c r="J37" s="33" t="s">
        <v>25</v>
      </c>
      <c r="K37" s="56">
        <f>G37</f>
        <v>0.7828571428571428</v>
      </c>
      <c r="L37" s="34"/>
      <c r="M37" s="56">
        <f>F37</f>
        <v>0.783142857142857</v>
      </c>
      <c r="N37" s="34"/>
    </row>
    <row r="38" spans="2:14" ht="17.25">
      <c r="B38" s="33" t="s">
        <v>26</v>
      </c>
      <c r="C38" s="56">
        <f>AVERAGE(C22:C36)</f>
        <v>0.5539333333333334</v>
      </c>
      <c r="D38" s="56">
        <f>AVERAGE(D22:D36)</f>
        <v>0.5755333333333332</v>
      </c>
      <c r="E38" s="56">
        <f>AVERAGE(E22:E36)</f>
        <v>0.5899333333333334</v>
      </c>
      <c r="F38" s="56">
        <f>AVERAGE(F22:F36)</f>
        <v>0.6028666666666668</v>
      </c>
      <c r="G38" s="56">
        <f>AVERAGE(G22:G36)</f>
        <v>0.5923999999999999</v>
      </c>
      <c r="H38" s="1"/>
      <c r="I38" s="32"/>
      <c r="J38" s="33" t="s">
        <v>26</v>
      </c>
      <c r="K38" s="56">
        <f>G38</f>
        <v>0.5923999999999999</v>
      </c>
      <c r="L38" s="34"/>
      <c r="M38" s="56">
        <f>F38</f>
        <v>0.6028666666666668</v>
      </c>
      <c r="N38" s="34"/>
    </row>
    <row r="39" spans="2:14" ht="17.25">
      <c r="B39" s="33" t="s">
        <v>27</v>
      </c>
      <c r="C39" s="56">
        <f>AVERAGE(C8:C36)</f>
        <v>0.619758620689655</v>
      </c>
      <c r="D39" s="56">
        <f>AVERAGE(D8:D36)</f>
        <v>0.6466896551724137</v>
      </c>
      <c r="E39" s="56">
        <f>AVERAGE(E8:E36)</f>
        <v>0.6717586206896552</v>
      </c>
      <c r="F39" s="56">
        <f>AVERAGE(F8:F36)</f>
        <v>0.689896551724138</v>
      </c>
      <c r="G39" s="56">
        <f>AVERAGE(G8:G36)</f>
        <v>0.6843448275862067</v>
      </c>
      <c r="H39" s="1"/>
      <c r="I39" s="32"/>
      <c r="J39" s="33" t="s">
        <v>27</v>
      </c>
      <c r="K39" s="56">
        <f>G39</f>
        <v>0.6843448275862067</v>
      </c>
      <c r="L39" s="34"/>
      <c r="M39" s="56">
        <f>F39</f>
        <v>0.689896551724138</v>
      </c>
      <c r="N39" s="34"/>
    </row>
    <row r="40" spans="11:13" ht="17.25">
      <c r="K40" t="s">
        <v>60</v>
      </c>
      <c r="M40" t="s">
        <v>60</v>
      </c>
    </row>
  </sheetData>
  <mergeCells count="2">
    <mergeCell ref="K6:L6"/>
    <mergeCell ref="M6:N6"/>
  </mergeCells>
  <printOptions verticalCentered="1"/>
  <pageMargins left="1.1811023622047245" right="0.7874015748031497" top="0.36" bottom="0.3937007874015748" header="0.5118110236220472" footer="0.5118110236220472"/>
  <pageSetup fitToWidth="2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40"/>
  <sheetViews>
    <sheetView view="pageBreakPreview" zoomScale="75" zoomScaleNormal="75" zoomScaleSheetLayoutView="75" workbookViewId="0" topLeftCell="A1">
      <pane xSplit="2" ySplit="7" topLeftCell="E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8"/>
  <cols>
    <col min="2" max="7" width="10.66015625" style="0" customWidth="1"/>
    <col min="8" max="8" width="2.66015625" style="0" customWidth="1"/>
    <col min="9" max="12" width="10.66015625" style="0" hidden="1" customWidth="1"/>
    <col min="13" max="15" width="10.66015625" style="0" customWidth="1"/>
    <col min="16" max="16" width="3.66015625" style="0" customWidth="1"/>
    <col min="17" max="17" width="10.66015625" style="0" hidden="1" customWidth="1"/>
    <col min="18" max="18" width="10.66015625" style="0" customWidth="1"/>
    <col min="19" max="19" width="8.66015625" style="0" customWidth="1"/>
    <col min="20" max="20" width="4.66015625" style="0" customWidth="1"/>
    <col min="21" max="21" width="8.66015625" style="0" customWidth="1"/>
    <col min="22" max="22" width="4.66015625" style="0" customWidth="1"/>
    <col min="23" max="23" width="11.33203125" style="0" customWidth="1"/>
  </cols>
  <sheetData>
    <row r="2" spans="2:18" ht="24">
      <c r="B2" s="77" t="s">
        <v>90</v>
      </c>
      <c r="R2" s="70"/>
    </row>
    <row r="4" spans="2:22" ht="17.25">
      <c r="B4" s="2"/>
      <c r="C4" s="4"/>
      <c r="D4" s="4"/>
      <c r="E4" s="4"/>
      <c r="F4" s="4"/>
      <c r="G4" s="4" t="s">
        <v>0</v>
      </c>
      <c r="K4" s="4"/>
      <c r="L4" s="4" t="s">
        <v>67</v>
      </c>
      <c r="M4" s="4"/>
      <c r="N4" s="4"/>
      <c r="O4" s="4" t="s">
        <v>0</v>
      </c>
      <c r="P4" s="2"/>
      <c r="S4" s="2"/>
      <c r="T4" s="2"/>
      <c r="U4" s="4" t="s">
        <v>0</v>
      </c>
      <c r="V4" s="2"/>
    </row>
    <row r="5" spans="2:23" ht="17.25">
      <c r="B5" s="5"/>
      <c r="C5" s="5"/>
      <c r="D5" s="5"/>
      <c r="E5" s="5"/>
      <c r="F5" s="5"/>
      <c r="G5" s="5"/>
      <c r="H5" s="1"/>
      <c r="I5" s="57"/>
      <c r="J5" s="57"/>
      <c r="K5" s="57"/>
      <c r="L5" s="57"/>
      <c r="M5" s="57"/>
      <c r="N5" s="57"/>
      <c r="O5" s="57"/>
      <c r="P5" s="58"/>
      <c r="Q5" s="5"/>
      <c r="R5" s="5"/>
      <c r="S5" s="166"/>
      <c r="T5" s="167"/>
      <c r="U5" s="166"/>
      <c r="V5" s="167"/>
      <c r="W5" s="1"/>
    </row>
    <row r="6" spans="2:23" ht="17.25">
      <c r="B6" s="23"/>
      <c r="C6" s="7" t="s">
        <v>45</v>
      </c>
      <c r="D6" s="7" t="s">
        <v>47</v>
      </c>
      <c r="E6" s="7" t="s">
        <v>48</v>
      </c>
      <c r="F6" s="7" t="s">
        <v>52</v>
      </c>
      <c r="G6" s="7" t="s">
        <v>96</v>
      </c>
      <c r="H6" s="1"/>
      <c r="I6" s="59" t="s">
        <v>91</v>
      </c>
      <c r="J6" s="59" t="s">
        <v>39</v>
      </c>
      <c r="K6" s="59" t="s">
        <v>38</v>
      </c>
      <c r="L6" s="59" t="s">
        <v>37</v>
      </c>
      <c r="M6" s="59" t="s">
        <v>100</v>
      </c>
      <c r="N6" s="59" t="s">
        <v>98</v>
      </c>
      <c r="O6" s="59" t="s">
        <v>97</v>
      </c>
      <c r="P6" s="58"/>
      <c r="Q6" s="23"/>
      <c r="R6" s="6" t="s">
        <v>1</v>
      </c>
      <c r="S6" s="168" t="s">
        <v>92</v>
      </c>
      <c r="T6" s="159"/>
      <c r="U6" s="168" t="s">
        <v>50</v>
      </c>
      <c r="V6" s="159"/>
      <c r="W6" s="1"/>
    </row>
    <row r="7" spans="2:23" ht="17.25">
      <c r="B7" s="8"/>
      <c r="C7" s="8"/>
      <c r="D7" s="8"/>
      <c r="E7" s="8"/>
      <c r="F7" s="8"/>
      <c r="G7" s="8"/>
      <c r="H7" s="1"/>
      <c r="I7" s="44" t="s">
        <v>31</v>
      </c>
      <c r="J7" s="44" t="s">
        <v>31</v>
      </c>
      <c r="K7" s="44" t="s">
        <v>31</v>
      </c>
      <c r="L7" s="44" t="s">
        <v>31</v>
      </c>
      <c r="M7" s="44" t="s">
        <v>99</v>
      </c>
      <c r="N7" s="44" t="s">
        <v>99</v>
      </c>
      <c r="O7" s="44" t="s">
        <v>31</v>
      </c>
      <c r="P7" s="58"/>
      <c r="Q7" s="8"/>
      <c r="R7" s="24"/>
      <c r="S7" s="25"/>
      <c r="T7" s="26" t="s">
        <v>58</v>
      </c>
      <c r="U7" s="25"/>
      <c r="V7" s="26" t="s">
        <v>58</v>
      </c>
      <c r="W7" s="1"/>
    </row>
    <row r="8" spans="1:23" ht="17.25">
      <c r="A8">
        <v>242012</v>
      </c>
      <c r="B8" s="17" t="s">
        <v>2</v>
      </c>
      <c r="C8" s="38">
        <v>32.6</v>
      </c>
      <c r="D8" s="38">
        <v>28.9</v>
      </c>
      <c r="E8" s="38">
        <v>30.9</v>
      </c>
      <c r="F8" s="38">
        <v>35.9</v>
      </c>
      <c r="G8" s="38">
        <v>38.8</v>
      </c>
      <c r="H8" s="87"/>
      <c r="I8" s="88"/>
      <c r="J8" s="88"/>
      <c r="K8" s="99"/>
      <c r="L8" s="99"/>
      <c r="M8" s="18">
        <f>AVERAGE(C8:E8)</f>
        <v>30.8</v>
      </c>
      <c r="N8" s="18">
        <f>AVERAGE(C8:F8)</f>
        <v>32.075</v>
      </c>
      <c r="O8" s="18">
        <f>AVERAGE(C8:G8)</f>
        <v>33.42</v>
      </c>
      <c r="P8" s="58"/>
      <c r="Q8" s="27">
        <v>243442</v>
      </c>
      <c r="R8" s="9" t="s">
        <v>17</v>
      </c>
      <c r="S8" s="10">
        <v>386</v>
      </c>
      <c r="T8" s="100">
        <v>1</v>
      </c>
      <c r="U8" s="10">
        <v>362.7</v>
      </c>
      <c r="V8" s="100">
        <v>1</v>
      </c>
      <c r="W8" s="1"/>
    </row>
    <row r="9" spans="1:23" ht="17.25">
      <c r="A9">
        <v>242021</v>
      </c>
      <c r="B9" s="11" t="s">
        <v>3</v>
      </c>
      <c r="C9" s="62">
        <v>16.1</v>
      </c>
      <c r="D9" s="62">
        <v>16</v>
      </c>
      <c r="E9" s="62">
        <v>18.9</v>
      </c>
      <c r="F9" s="62">
        <v>19.9</v>
      </c>
      <c r="G9" s="62">
        <v>25</v>
      </c>
      <c r="H9" s="1"/>
      <c r="I9" s="63"/>
      <c r="J9" s="63"/>
      <c r="K9" s="79"/>
      <c r="L9" s="79"/>
      <c r="M9" s="18">
        <f aca="true" t="shared" si="0" ref="M9:M36">AVERAGE(C9:E9)</f>
        <v>17</v>
      </c>
      <c r="N9" s="18">
        <f aca="true" t="shared" si="1" ref="N9:N36">AVERAGE(C9:F9)</f>
        <v>17.725</v>
      </c>
      <c r="O9" s="18">
        <f aca="true" t="shared" si="2" ref="O9:O36">AVERAGE(C9:G9)</f>
        <v>19.18</v>
      </c>
      <c r="P9" s="3"/>
      <c r="Q9" s="38">
        <v>244708</v>
      </c>
      <c r="R9" s="17" t="s">
        <v>13</v>
      </c>
      <c r="S9" s="18">
        <v>158.4</v>
      </c>
      <c r="T9" s="38">
        <v>2</v>
      </c>
      <c r="U9" s="18">
        <v>160.4</v>
      </c>
      <c r="V9" s="38">
        <v>2</v>
      </c>
      <c r="W9" s="1"/>
    </row>
    <row r="10" spans="1:23" ht="17.25">
      <c r="A10">
        <v>242039</v>
      </c>
      <c r="B10" s="11" t="s">
        <v>4</v>
      </c>
      <c r="C10" s="60">
        <v>32.5</v>
      </c>
      <c r="D10" s="60">
        <v>34.8</v>
      </c>
      <c r="E10" s="60">
        <v>45.9</v>
      </c>
      <c r="F10" s="60">
        <v>46.3</v>
      </c>
      <c r="G10" s="60">
        <v>45.5</v>
      </c>
      <c r="H10" s="1"/>
      <c r="I10" s="29"/>
      <c r="J10" s="29"/>
      <c r="K10" s="79"/>
      <c r="L10" s="79"/>
      <c r="M10" s="18">
        <f t="shared" si="0"/>
        <v>37.73333333333333</v>
      </c>
      <c r="N10" s="18">
        <f t="shared" si="1"/>
        <v>39.875</v>
      </c>
      <c r="O10" s="18">
        <f t="shared" si="2"/>
        <v>41</v>
      </c>
      <c r="P10" s="3"/>
      <c r="Q10" s="28">
        <v>244414</v>
      </c>
      <c r="R10" s="17" t="s">
        <v>18</v>
      </c>
      <c r="S10" s="18">
        <v>120.3</v>
      </c>
      <c r="T10" s="38">
        <v>3</v>
      </c>
      <c r="U10" s="18">
        <v>114.5</v>
      </c>
      <c r="V10" s="38">
        <v>3</v>
      </c>
      <c r="W10" s="1"/>
    </row>
    <row r="11" spans="1:23" ht="17.25">
      <c r="A11">
        <v>242047</v>
      </c>
      <c r="B11" s="11" t="s">
        <v>5</v>
      </c>
      <c r="C11" s="60">
        <v>33.5</v>
      </c>
      <c r="D11" s="60">
        <v>33.8</v>
      </c>
      <c r="E11" s="60">
        <v>31.9</v>
      </c>
      <c r="F11" s="60">
        <v>33.7</v>
      </c>
      <c r="G11" s="60">
        <v>34.2</v>
      </c>
      <c r="H11" s="1"/>
      <c r="I11" s="29"/>
      <c r="J11" s="29"/>
      <c r="K11" s="79"/>
      <c r="L11" s="79"/>
      <c r="M11" s="18">
        <f t="shared" si="0"/>
        <v>33.06666666666666</v>
      </c>
      <c r="N11" s="18">
        <f t="shared" si="1"/>
        <v>33.224999999999994</v>
      </c>
      <c r="O11" s="18">
        <f t="shared" si="2"/>
        <v>33.419999999999995</v>
      </c>
      <c r="P11" s="3"/>
      <c r="Q11" s="28">
        <v>242144</v>
      </c>
      <c r="R11" s="11" t="s">
        <v>15</v>
      </c>
      <c r="S11" s="13">
        <v>82.2</v>
      </c>
      <c r="T11" s="28">
        <v>4</v>
      </c>
      <c r="U11" s="13">
        <v>85.2</v>
      </c>
      <c r="V11" s="28">
        <v>4</v>
      </c>
      <c r="W11" s="1"/>
    </row>
    <row r="12" spans="1:23" ht="17.25">
      <c r="A12">
        <v>242055</v>
      </c>
      <c r="B12" s="11" t="s">
        <v>6</v>
      </c>
      <c r="C12" s="60">
        <v>26.3</v>
      </c>
      <c r="D12" s="60">
        <v>19.8</v>
      </c>
      <c r="E12" s="60">
        <v>13.1</v>
      </c>
      <c r="F12" s="60">
        <v>23.9</v>
      </c>
      <c r="G12" s="60">
        <v>22.1</v>
      </c>
      <c r="H12" s="1"/>
      <c r="I12" s="29"/>
      <c r="J12" s="29"/>
      <c r="K12" s="79"/>
      <c r="L12" s="79"/>
      <c r="M12" s="18">
        <f t="shared" si="0"/>
        <v>19.733333333333334</v>
      </c>
      <c r="N12" s="18">
        <f t="shared" si="1"/>
        <v>20.775</v>
      </c>
      <c r="O12" s="18">
        <f t="shared" si="2"/>
        <v>21.04</v>
      </c>
      <c r="P12" s="3"/>
      <c r="Q12" s="28">
        <v>244431</v>
      </c>
      <c r="R12" s="11" t="s">
        <v>21</v>
      </c>
      <c r="S12" s="13">
        <v>63.1</v>
      </c>
      <c r="T12" s="28">
        <v>5</v>
      </c>
      <c r="U12" s="13">
        <v>72.8</v>
      </c>
      <c r="V12" s="28">
        <v>5</v>
      </c>
      <c r="W12" s="1"/>
    </row>
    <row r="13" spans="1:23" ht="17.25">
      <c r="A13">
        <v>242071</v>
      </c>
      <c r="B13" s="11" t="s">
        <v>7</v>
      </c>
      <c r="C13" s="60">
        <v>44.6</v>
      </c>
      <c r="D13" s="60">
        <v>44</v>
      </c>
      <c r="E13" s="60">
        <v>41.6</v>
      </c>
      <c r="F13" s="60">
        <v>38.3</v>
      </c>
      <c r="G13" s="60">
        <v>28.2</v>
      </c>
      <c r="H13" s="1"/>
      <c r="I13" s="29" t="e">
        <f>AVERAGE(#REF!)</f>
        <v>#REF!</v>
      </c>
      <c r="J13" s="29" t="e">
        <f>AVERAGE(#REF!)</f>
        <v>#REF!</v>
      </c>
      <c r="K13" s="13" t="e">
        <f>AVERAGE(#REF!)</f>
        <v>#REF!</v>
      </c>
      <c r="L13" s="13" t="e">
        <f>AVERAGE(#REF!)</f>
        <v>#REF!</v>
      </c>
      <c r="M13" s="18">
        <f t="shared" si="0"/>
        <v>43.4</v>
      </c>
      <c r="N13" s="18">
        <f t="shared" si="1"/>
        <v>42.125</v>
      </c>
      <c r="O13" s="18">
        <f t="shared" si="2"/>
        <v>39.339999999999996</v>
      </c>
      <c r="P13" s="3"/>
      <c r="Q13" s="28">
        <v>242039</v>
      </c>
      <c r="R13" s="11" t="s">
        <v>14</v>
      </c>
      <c r="S13" s="13">
        <v>60.3</v>
      </c>
      <c r="T13" s="28">
        <v>6</v>
      </c>
      <c r="U13" s="13">
        <v>59.2</v>
      </c>
      <c r="V13" s="28">
        <v>6</v>
      </c>
      <c r="W13" s="1"/>
    </row>
    <row r="14" spans="1:23" ht="17.25">
      <c r="A14">
        <v>242080</v>
      </c>
      <c r="B14" s="11" t="s">
        <v>8</v>
      </c>
      <c r="C14" s="60">
        <v>15.6</v>
      </c>
      <c r="D14" s="60">
        <v>13.1</v>
      </c>
      <c r="E14" s="60">
        <v>13.3</v>
      </c>
      <c r="F14" s="60">
        <v>14.8</v>
      </c>
      <c r="G14" s="60">
        <v>17.1</v>
      </c>
      <c r="H14" s="1"/>
      <c r="I14" s="29" t="e">
        <f>AVERAGE(#REF!)</f>
        <v>#REF!</v>
      </c>
      <c r="J14" s="29" t="e">
        <f>AVERAGE(#REF!)</f>
        <v>#REF!</v>
      </c>
      <c r="K14" s="13" t="e">
        <f>AVERAGE(#REF!)</f>
        <v>#REF!</v>
      </c>
      <c r="L14" s="13" t="e">
        <f>AVERAGE(#REF!)</f>
        <v>#REF!</v>
      </c>
      <c r="M14" s="18">
        <f t="shared" si="0"/>
        <v>14</v>
      </c>
      <c r="N14" s="18">
        <f t="shared" si="1"/>
        <v>14.2</v>
      </c>
      <c r="O14" s="18">
        <f t="shared" si="2"/>
        <v>14.780000000000001</v>
      </c>
      <c r="P14" s="3"/>
      <c r="Q14" s="28">
        <v>244724</v>
      </c>
      <c r="R14" s="11" t="s">
        <v>11</v>
      </c>
      <c r="S14" s="13">
        <v>58.4</v>
      </c>
      <c r="T14" s="28">
        <v>7</v>
      </c>
      <c r="U14" s="13">
        <v>50.6</v>
      </c>
      <c r="V14" s="28">
        <v>10</v>
      </c>
      <c r="W14" s="1"/>
    </row>
    <row r="15" spans="1:23" ht="17.25">
      <c r="A15">
        <v>242098</v>
      </c>
      <c r="B15" s="11" t="s">
        <v>9</v>
      </c>
      <c r="C15" s="60">
        <v>19.2</v>
      </c>
      <c r="D15" s="60">
        <v>16.9</v>
      </c>
      <c r="E15" s="60">
        <v>18</v>
      </c>
      <c r="F15" s="60">
        <v>23.7</v>
      </c>
      <c r="G15" s="60">
        <v>23.5</v>
      </c>
      <c r="H15" s="1"/>
      <c r="I15" s="29" t="e">
        <f>AVERAGE(#REF!)</f>
        <v>#REF!</v>
      </c>
      <c r="J15" s="29" t="e">
        <f>AVERAGE(#REF!)</f>
        <v>#REF!</v>
      </c>
      <c r="K15" s="13" t="e">
        <f>AVERAGE(#REF!)</f>
        <v>#REF!</v>
      </c>
      <c r="L15" s="13" t="e">
        <f>AVERAGE(#REF!)</f>
        <v>#REF!</v>
      </c>
      <c r="M15" s="18">
        <f t="shared" si="0"/>
        <v>18.03333333333333</v>
      </c>
      <c r="N15" s="18">
        <f t="shared" si="1"/>
        <v>19.45</v>
      </c>
      <c r="O15" s="18">
        <f t="shared" si="2"/>
        <v>20.259999999999998</v>
      </c>
      <c r="P15" s="3"/>
      <c r="Q15" s="28">
        <v>243434</v>
      </c>
      <c r="R15" s="11" t="s">
        <v>22</v>
      </c>
      <c r="S15" s="13">
        <v>56</v>
      </c>
      <c r="T15" s="28">
        <v>8</v>
      </c>
      <c r="U15" s="13">
        <v>52.1</v>
      </c>
      <c r="V15" s="28">
        <v>8</v>
      </c>
      <c r="W15" s="1"/>
    </row>
    <row r="16" spans="1:23" ht="17.25">
      <c r="A16">
        <v>242101</v>
      </c>
      <c r="B16" s="11" t="s">
        <v>11</v>
      </c>
      <c r="C16" s="60">
        <v>43.4</v>
      </c>
      <c r="D16" s="60">
        <v>36.8</v>
      </c>
      <c r="E16" s="60">
        <v>36.1</v>
      </c>
      <c r="F16" s="60">
        <v>50.6</v>
      </c>
      <c r="G16" s="60">
        <v>58.4</v>
      </c>
      <c r="H16" s="1"/>
      <c r="I16" s="29"/>
      <c r="J16" s="29"/>
      <c r="K16" s="79"/>
      <c r="L16" s="79"/>
      <c r="M16" s="18">
        <f t="shared" si="0"/>
        <v>38.76666666666666</v>
      </c>
      <c r="N16" s="18">
        <f t="shared" si="1"/>
        <v>41.724999999999994</v>
      </c>
      <c r="O16" s="18">
        <f t="shared" si="2"/>
        <v>45.059999999999995</v>
      </c>
      <c r="P16" s="3"/>
      <c r="Q16" s="28">
        <v>245623</v>
      </c>
      <c r="R16" s="11" t="s">
        <v>36</v>
      </c>
      <c r="S16" s="13">
        <v>55</v>
      </c>
      <c r="T16" s="28">
        <v>9</v>
      </c>
      <c r="U16" s="13">
        <v>59.1</v>
      </c>
      <c r="V16" s="28">
        <v>7</v>
      </c>
      <c r="W16" s="1"/>
    </row>
    <row r="17" spans="1:23" ht="17.25">
      <c r="A17">
        <v>242110</v>
      </c>
      <c r="B17" s="11" t="s">
        <v>12</v>
      </c>
      <c r="C17" s="60">
        <v>16.9</v>
      </c>
      <c r="D17" s="60">
        <v>15.8</v>
      </c>
      <c r="E17" s="60">
        <v>17.8</v>
      </c>
      <c r="F17" s="60">
        <v>19.9</v>
      </c>
      <c r="G17" s="60">
        <v>19.7</v>
      </c>
      <c r="H17" s="1"/>
      <c r="I17" s="29" t="e">
        <f>AVERAGE(#REF!)</f>
        <v>#REF!</v>
      </c>
      <c r="J17" s="29" t="e">
        <f>AVERAGE(#REF!)</f>
        <v>#REF!</v>
      </c>
      <c r="K17" s="13" t="e">
        <f>AVERAGE(#REF!)</f>
        <v>#REF!</v>
      </c>
      <c r="L17" s="13" t="e">
        <f>AVERAGE(#REF!)</f>
        <v>#REF!</v>
      </c>
      <c r="M17" s="18">
        <f t="shared" si="0"/>
        <v>16.833333333333332</v>
      </c>
      <c r="N17" s="18">
        <f t="shared" si="1"/>
        <v>17.6</v>
      </c>
      <c r="O17" s="18">
        <f t="shared" si="2"/>
        <v>18.020000000000003</v>
      </c>
      <c r="P17" s="3"/>
      <c r="Q17" s="28">
        <v>242012</v>
      </c>
      <c r="R17" s="11" t="s">
        <v>43</v>
      </c>
      <c r="S17" s="13">
        <v>53.7</v>
      </c>
      <c r="T17" s="28">
        <v>10</v>
      </c>
      <c r="U17" s="13">
        <v>43.2</v>
      </c>
      <c r="V17" s="28">
        <v>13</v>
      </c>
      <c r="W17" s="1"/>
    </row>
    <row r="18" spans="1:23" ht="17.25">
      <c r="A18">
        <v>242128</v>
      </c>
      <c r="B18" s="11" t="s">
        <v>10</v>
      </c>
      <c r="C18" s="60">
        <v>43.7</v>
      </c>
      <c r="D18" s="60">
        <v>51.6</v>
      </c>
      <c r="E18" s="60">
        <v>50.5</v>
      </c>
      <c r="F18" s="60">
        <v>52.1</v>
      </c>
      <c r="G18" s="60">
        <v>52.4</v>
      </c>
      <c r="H18" s="1"/>
      <c r="I18" s="29"/>
      <c r="J18" s="29"/>
      <c r="K18" s="79"/>
      <c r="L18" s="79"/>
      <c r="M18" s="18">
        <f t="shared" si="0"/>
        <v>48.6</v>
      </c>
      <c r="N18" s="18">
        <f t="shared" si="1"/>
        <v>49.475</v>
      </c>
      <c r="O18" s="18">
        <f t="shared" si="2"/>
        <v>50.06</v>
      </c>
      <c r="P18" s="3"/>
      <c r="Q18" s="28">
        <v>242047</v>
      </c>
      <c r="R18" s="11" t="s">
        <v>10</v>
      </c>
      <c r="S18" s="13">
        <v>52.4</v>
      </c>
      <c r="T18" s="28">
        <v>11</v>
      </c>
      <c r="U18" s="13">
        <v>52.1</v>
      </c>
      <c r="V18" s="28">
        <v>8</v>
      </c>
      <c r="W18" s="1"/>
    </row>
    <row r="19" spans="1:23" ht="17.25">
      <c r="A19">
        <v>242144</v>
      </c>
      <c r="B19" s="11" t="s">
        <v>36</v>
      </c>
      <c r="C19" s="60">
        <v>69.1</v>
      </c>
      <c r="D19" s="60">
        <v>72.5</v>
      </c>
      <c r="E19" s="60">
        <v>63.9</v>
      </c>
      <c r="F19" s="60">
        <v>59.1</v>
      </c>
      <c r="G19" s="60">
        <v>55</v>
      </c>
      <c r="H19" s="1"/>
      <c r="I19" s="81"/>
      <c r="J19" s="29"/>
      <c r="K19" s="79"/>
      <c r="L19" s="13" t="e">
        <f>AVERAGE(#REF!)</f>
        <v>#REF!</v>
      </c>
      <c r="M19" s="18">
        <f t="shared" si="0"/>
        <v>68.5</v>
      </c>
      <c r="N19" s="18">
        <f t="shared" si="1"/>
        <v>66.15</v>
      </c>
      <c r="O19" s="18">
        <f t="shared" si="2"/>
        <v>63.92</v>
      </c>
      <c r="P19" s="3"/>
      <c r="Q19" s="28">
        <v>242161</v>
      </c>
      <c r="R19" s="11" t="s">
        <v>20</v>
      </c>
      <c r="S19" s="13">
        <v>50.1</v>
      </c>
      <c r="T19" s="28">
        <v>12</v>
      </c>
      <c r="U19" s="13">
        <v>47.9</v>
      </c>
      <c r="V19" s="28">
        <v>11</v>
      </c>
      <c r="W19" s="1"/>
    </row>
    <row r="20" spans="1:23" ht="17.25">
      <c r="A20">
        <v>242152</v>
      </c>
      <c r="B20" s="11" t="s">
        <v>40</v>
      </c>
      <c r="C20" s="60">
        <v>28.2</v>
      </c>
      <c r="D20" s="60">
        <v>26.7</v>
      </c>
      <c r="E20" s="60">
        <v>22.2</v>
      </c>
      <c r="F20" s="60">
        <v>20</v>
      </c>
      <c r="G20" s="60">
        <v>24.5</v>
      </c>
      <c r="H20" s="1"/>
      <c r="I20" s="81"/>
      <c r="J20" s="63"/>
      <c r="K20" s="79"/>
      <c r="L20" s="79"/>
      <c r="M20" s="18">
        <f t="shared" si="0"/>
        <v>25.7</v>
      </c>
      <c r="N20" s="18">
        <f t="shared" si="1"/>
        <v>24.275</v>
      </c>
      <c r="O20" s="18">
        <f t="shared" si="2"/>
        <v>24.32</v>
      </c>
      <c r="P20" s="3"/>
      <c r="Q20" s="28">
        <v>245615</v>
      </c>
      <c r="R20" s="11" t="s">
        <v>19</v>
      </c>
      <c r="S20" s="13">
        <v>49.6</v>
      </c>
      <c r="T20" s="28">
        <v>13</v>
      </c>
      <c r="U20" s="13">
        <v>39.3</v>
      </c>
      <c r="V20" s="28">
        <v>15</v>
      </c>
      <c r="W20" s="1"/>
    </row>
    <row r="21" spans="1:23" ht="17.25">
      <c r="A21">
        <v>242161</v>
      </c>
      <c r="B21" s="14" t="s">
        <v>41</v>
      </c>
      <c r="C21" s="61">
        <v>28.8</v>
      </c>
      <c r="D21" s="61">
        <v>33.4</v>
      </c>
      <c r="E21" s="61">
        <v>31.9</v>
      </c>
      <c r="F21" s="61">
        <v>31.1</v>
      </c>
      <c r="G21" s="61">
        <v>32.4</v>
      </c>
      <c r="H21" s="1"/>
      <c r="I21" s="81"/>
      <c r="J21" s="63"/>
      <c r="K21" s="86"/>
      <c r="L21" s="86"/>
      <c r="M21" s="16">
        <f t="shared" si="0"/>
        <v>31.366666666666664</v>
      </c>
      <c r="N21" s="16">
        <f t="shared" si="1"/>
        <v>31.299999999999997</v>
      </c>
      <c r="O21" s="16">
        <f t="shared" si="2"/>
        <v>31.52</v>
      </c>
      <c r="P21" s="3"/>
      <c r="Q21" s="28">
        <v>244716</v>
      </c>
      <c r="R21" s="11" t="s">
        <v>4</v>
      </c>
      <c r="S21" s="13">
        <v>45.5</v>
      </c>
      <c r="T21" s="28">
        <v>14</v>
      </c>
      <c r="U21" s="13">
        <v>46.3</v>
      </c>
      <c r="V21" s="28">
        <v>12</v>
      </c>
      <c r="W21" s="1"/>
    </row>
    <row r="22" spans="1:23" ht="17.25">
      <c r="A22">
        <v>243035</v>
      </c>
      <c r="B22" s="11" t="s">
        <v>13</v>
      </c>
      <c r="C22" s="60">
        <v>189.8</v>
      </c>
      <c r="D22" s="60">
        <v>185</v>
      </c>
      <c r="E22" s="60">
        <v>163.5</v>
      </c>
      <c r="F22" s="60">
        <v>160.4</v>
      </c>
      <c r="G22" s="60">
        <v>158.4</v>
      </c>
      <c r="H22" s="1"/>
      <c r="I22" s="29" t="e">
        <f>AVERAGE(#REF!)</f>
        <v>#REF!</v>
      </c>
      <c r="J22" s="29" t="e">
        <f>AVERAGE(#REF!)</f>
        <v>#REF!</v>
      </c>
      <c r="K22" s="13" t="e">
        <f>AVERAGE(#REF!)</f>
        <v>#REF!</v>
      </c>
      <c r="L22" s="13" t="e">
        <f>AVERAGE(#REF!)</f>
        <v>#REF!</v>
      </c>
      <c r="M22" s="18">
        <f t="shared" si="0"/>
        <v>179.4333333333333</v>
      </c>
      <c r="N22" s="18">
        <f t="shared" si="1"/>
        <v>174.67499999999998</v>
      </c>
      <c r="O22" s="18">
        <f t="shared" si="2"/>
        <v>171.42</v>
      </c>
      <c r="P22" s="3"/>
      <c r="Q22" s="28">
        <v>242152</v>
      </c>
      <c r="R22" s="11" t="s">
        <v>42</v>
      </c>
      <c r="S22" s="13">
        <v>42.4</v>
      </c>
      <c r="T22" s="28">
        <v>15</v>
      </c>
      <c r="U22" s="13">
        <v>29.5</v>
      </c>
      <c r="V22" s="28">
        <v>23</v>
      </c>
      <c r="W22" s="1"/>
    </row>
    <row r="23" spans="1:23" ht="17.25">
      <c r="A23">
        <v>243248</v>
      </c>
      <c r="B23" s="11" t="s">
        <v>14</v>
      </c>
      <c r="C23" s="60">
        <v>79.1</v>
      </c>
      <c r="D23" s="60">
        <v>76.2</v>
      </c>
      <c r="E23" s="60">
        <v>61.5</v>
      </c>
      <c r="F23" s="60">
        <v>59.2</v>
      </c>
      <c r="G23" s="60">
        <v>60.3</v>
      </c>
      <c r="H23" s="1"/>
      <c r="I23" s="29" t="e">
        <f>AVERAGE(#REF!)</f>
        <v>#REF!</v>
      </c>
      <c r="J23" s="29" t="e">
        <f>AVERAGE(#REF!)</f>
        <v>#REF!</v>
      </c>
      <c r="K23" s="13" t="e">
        <f>AVERAGE(#REF!)</f>
        <v>#REF!</v>
      </c>
      <c r="L23" s="13" t="e">
        <f>AVERAGE(#REF!)</f>
        <v>#REF!</v>
      </c>
      <c r="M23" s="18">
        <f t="shared" si="0"/>
        <v>72.26666666666667</v>
      </c>
      <c r="N23" s="18">
        <f t="shared" si="1"/>
        <v>69</v>
      </c>
      <c r="O23" s="18">
        <f t="shared" si="2"/>
        <v>67.26</v>
      </c>
      <c r="P23" s="3"/>
      <c r="Q23" s="28"/>
      <c r="R23" s="11" t="s">
        <v>44</v>
      </c>
      <c r="S23" s="13">
        <v>40.1</v>
      </c>
      <c r="T23" s="28">
        <v>16</v>
      </c>
      <c r="U23" s="13">
        <v>32.4</v>
      </c>
      <c r="V23" s="28">
        <v>20</v>
      </c>
      <c r="W23" s="1"/>
    </row>
    <row r="24" spans="1:23" ht="17.25">
      <c r="A24">
        <v>243418</v>
      </c>
      <c r="B24" s="11" t="s">
        <v>15</v>
      </c>
      <c r="C24" s="60">
        <v>103.4</v>
      </c>
      <c r="D24" s="60">
        <v>101.4</v>
      </c>
      <c r="E24" s="60">
        <v>85.8</v>
      </c>
      <c r="F24" s="60">
        <v>85.2</v>
      </c>
      <c r="G24" s="60">
        <v>82.2</v>
      </c>
      <c r="H24" s="1"/>
      <c r="I24" s="29" t="e">
        <f>AVERAGE(#REF!)</f>
        <v>#REF!</v>
      </c>
      <c r="J24" s="29" t="e">
        <f>AVERAGE(#REF!)</f>
        <v>#REF!</v>
      </c>
      <c r="K24" s="13" t="e">
        <f>AVERAGE(#REF!)</f>
        <v>#REF!</v>
      </c>
      <c r="L24" s="13" t="e">
        <f>AVERAGE(#REF!)</f>
        <v>#REF!</v>
      </c>
      <c r="M24" s="18">
        <f t="shared" si="0"/>
        <v>96.86666666666667</v>
      </c>
      <c r="N24" s="18">
        <f t="shared" si="1"/>
        <v>93.95</v>
      </c>
      <c r="O24" s="18">
        <f t="shared" si="2"/>
        <v>91.6</v>
      </c>
      <c r="P24" s="3"/>
      <c r="Q24" s="28"/>
      <c r="R24" s="11" t="s">
        <v>2</v>
      </c>
      <c r="S24" s="13">
        <v>38.8</v>
      </c>
      <c r="T24" s="28">
        <v>17</v>
      </c>
      <c r="U24" s="13">
        <v>35.9</v>
      </c>
      <c r="V24" s="28">
        <v>17</v>
      </c>
      <c r="W24" s="1"/>
    </row>
    <row r="25" spans="1:23" ht="17.25">
      <c r="A25">
        <v>243434</v>
      </c>
      <c r="B25" s="11" t="s">
        <v>16</v>
      </c>
      <c r="C25" s="60">
        <v>55</v>
      </c>
      <c r="D25" s="60">
        <v>47.6</v>
      </c>
      <c r="E25" s="60">
        <v>38.4</v>
      </c>
      <c r="F25" s="60">
        <v>40.6</v>
      </c>
      <c r="G25" s="60">
        <v>38.5</v>
      </c>
      <c r="H25" s="1"/>
      <c r="I25" s="29" t="e">
        <f>AVERAGE(#REF!)</f>
        <v>#REF!</v>
      </c>
      <c r="J25" s="29" t="e">
        <f>AVERAGE(#REF!)</f>
        <v>#REF!</v>
      </c>
      <c r="K25" s="13" t="e">
        <f>AVERAGE(#REF!)</f>
        <v>#REF!</v>
      </c>
      <c r="L25" s="13" t="e">
        <f>AVERAGE(#REF!)</f>
        <v>#REF!</v>
      </c>
      <c r="M25" s="18">
        <f t="shared" si="0"/>
        <v>47</v>
      </c>
      <c r="N25" s="18">
        <f t="shared" si="1"/>
        <v>45.4</v>
      </c>
      <c r="O25" s="18">
        <f t="shared" si="2"/>
        <v>44.019999999999996</v>
      </c>
      <c r="P25" s="3"/>
      <c r="Q25" s="28"/>
      <c r="R25" s="11" t="s">
        <v>16</v>
      </c>
      <c r="S25" s="13">
        <v>38.5</v>
      </c>
      <c r="T25" s="28">
        <v>18</v>
      </c>
      <c r="U25" s="13">
        <v>40.6</v>
      </c>
      <c r="V25" s="28">
        <v>14</v>
      </c>
      <c r="W25" s="1"/>
    </row>
    <row r="26" spans="1:23" ht="17.25">
      <c r="A26">
        <v>243442</v>
      </c>
      <c r="B26" s="11" t="s">
        <v>17</v>
      </c>
      <c r="C26" s="60">
        <v>434.7</v>
      </c>
      <c r="D26" s="60">
        <v>365.8</v>
      </c>
      <c r="E26" s="60">
        <v>360.1</v>
      </c>
      <c r="F26" s="60">
        <v>362.7</v>
      </c>
      <c r="G26" s="60">
        <v>386</v>
      </c>
      <c r="H26" s="1"/>
      <c r="I26" s="29" t="e">
        <f>AVERAGE(#REF!)</f>
        <v>#REF!</v>
      </c>
      <c r="J26" s="29" t="e">
        <f>AVERAGE(#REF!)</f>
        <v>#REF!</v>
      </c>
      <c r="K26" s="13" t="e">
        <f>AVERAGE(#REF!)</f>
        <v>#REF!</v>
      </c>
      <c r="L26" s="13" t="e">
        <f>AVERAGE(#REF!)</f>
        <v>#REF!</v>
      </c>
      <c r="M26" s="18">
        <f t="shared" si="0"/>
        <v>386.8666666666666</v>
      </c>
      <c r="N26" s="18">
        <f t="shared" si="1"/>
        <v>380.825</v>
      </c>
      <c r="O26" s="18">
        <f t="shared" si="2"/>
        <v>381.86</v>
      </c>
      <c r="P26" s="3"/>
      <c r="Q26" s="28"/>
      <c r="R26" s="11" t="s">
        <v>24</v>
      </c>
      <c r="S26" s="13">
        <v>37.7</v>
      </c>
      <c r="T26" s="28">
        <v>19</v>
      </c>
      <c r="U26" s="13">
        <v>30.3</v>
      </c>
      <c r="V26" s="28">
        <v>22</v>
      </c>
      <c r="W26" s="1"/>
    </row>
    <row r="27" spans="1:23" ht="17.25">
      <c r="A27">
        <v>244414</v>
      </c>
      <c r="B27" s="11" t="s">
        <v>21</v>
      </c>
      <c r="C27" s="60">
        <v>62.6</v>
      </c>
      <c r="D27" s="60">
        <v>59.1</v>
      </c>
      <c r="E27" s="60">
        <v>59.1</v>
      </c>
      <c r="F27" s="60">
        <v>72.8</v>
      </c>
      <c r="G27" s="60">
        <v>63.1</v>
      </c>
      <c r="H27" s="1"/>
      <c r="I27" s="29"/>
      <c r="J27" s="29"/>
      <c r="K27" s="79"/>
      <c r="L27" s="79"/>
      <c r="M27" s="18">
        <f t="shared" si="0"/>
        <v>60.26666666666667</v>
      </c>
      <c r="N27" s="18">
        <f t="shared" si="1"/>
        <v>63.400000000000006</v>
      </c>
      <c r="O27" s="18">
        <f t="shared" si="2"/>
        <v>63.34000000000001</v>
      </c>
      <c r="P27" s="3"/>
      <c r="Q27" s="28"/>
      <c r="R27" s="30" t="s">
        <v>23</v>
      </c>
      <c r="S27" s="31">
        <v>35.5</v>
      </c>
      <c r="T27" s="28">
        <v>20</v>
      </c>
      <c r="U27" s="31">
        <v>33.3</v>
      </c>
      <c r="V27" s="28">
        <v>19</v>
      </c>
      <c r="W27" s="1"/>
    </row>
    <row r="28" spans="1:23" ht="17.25">
      <c r="A28">
        <v>244422</v>
      </c>
      <c r="B28" s="11" t="s">
        <v>20</v>
      </c>
      <c r="C28" s="60">
        <v>51.3</v>
      </c>
      <c r="D28" s="60">
        <v>52.3</v>
      </c>
      <c r="E28" s="60">
        <v>47</v>
      </c>
      <c r="F28" s="60">
        <v>47.9</v>
      </c>
      <c r="G28" s="60">
        <v>50.1</v>
      </c>
      <c r="H28" s="1"/>
      <c r="I28" s="29" t="e">
        <f>AVERAGE(#REF!)</f>
        <v>#REF!</v>
      </c>
      <c r="J28" s="29" t="e">
        <f>AVERAGE(#REF!)</f>
        <v>#REF!</v>
      </c>
      <c r="K28" s="13" t="e">
        <f>AVERAGE(#REF!)</f>
        <v>#REF!</v>
      </c>
      <c r="L28" s="13" t="e">
        <f>AVERAGE(#REF!)</f>
        <v>#REF!</v>
      </c>
      <c r="M28" s="18">
        <f t="shared" si="0"/>
        <v>50.199999999999996</v>
      </c>
      <c r="N28" s="18">
        <f t="shared" si="1"/>
        <v>49.625</v>
      </c>
      <c r="O28" s="18">
        <f t="shared" si="2"/>
        <v>49.72</v>
      </c>
      <c r="P28" s="3"/>
      <c r="Q28" s="28"/>
      <c r="R28" s="11" t="s">
        <v>5</v>
      </c>
      <c r="S28" s="13">
        <v>34.2</v>
      </c>
      <c r="T28" s="28">
        <v>21</v>
      </c>
      <c r="U28" s="13">
        <v>33.7</v>
      </c>
      <c r="V28" s="28">
        <v>18</v>
      </c>
      <c r="W28" s="1"/>
    </row>
    <row r="29" spans="1:23" ht="17.25">
      <c r="A29">
        <v>244431</v>
      </c>
      <c r="B29" s="11" t="s">
        <v>22</v>
      </c>
      <c r="C29" s="60">
        <v>29.1</v>
      </c>
      <c r="D29" s="60">
        <v>34.6</v>
      </c>
      <c r="E29" s="60">
        <v>44.2</v>
      </c>
      <c r="F29" s="60">
        <v>52.1</v>
      </c>
      <c r="G29" s="60">
        <v>56</v>
      </c>
      <c r="H29" s="1"/>
      <c r="I29" s="29"/>
      <c r="J29" s="29"/>
      <c r="K29" s="79"/>
      <c r="L29" s="79"/>
      <c r="M29" s="18">
        <f t="shared" si="0"/>
        <v>35.96666666666667</v>
      </c>
      <c r="N29" s="18">
        <f t="shared" si="1"/>
        <v>40</v>
      </c>
      <c r="O29" s="18">
        <f t="shared" si="2"/>
        <v>43.2</v>
      </c>
      <c r="P29" s="3"/>
      <c r="Q29" s="28"/>
      <c r="R29" s="17" t="s">
        <v>41</v>
      </c>
      <c r="S29" s="18">
        <v>32.4</v>
      </c>
      <c r="T29" s="28">
        <v>22</v>
      </c>
      <c r="U29" s="18">
        <v>31.1</v>
      </c>
      <c r="V29" s="28">
        <v>21</v>
      </c>
      <c r="W29" s="1"/>
    </row>
    <row r="30" spans="1:23" ht="17.25">
      <c r="A30">
        <v>244619</v>
      </c>
      <c r="B30" s="11" t="s">
        <v>23</v>
      </c>
      <c r="C30" s="60">
        <v>41.7</v>
      </c>
      <c r="D30" s="60">
        <v>30.5</v>
      </c>
      <c r="E30" s="60">
        <v>39.1</v>
      </c>
      <c r="F30" s="60">
        <v>33.3</v>
      </c>
      <c r="G30" s="60">
        <v>35.5</v>
      </c>
      <c r="H30" s="1"/>
      <c r="I30" s="29" t="e">
        <f>AVERAGE(#REF!)</f>
        <v>#REF!</v>
      </c>
      <c r="J30" s="29" t="e">
        <f>AVERAGE(#REF!)</f>
        <v>#REF!</v>
      </c>
      <c r="K30" s="13" t="e">
        <f>AVERAGE(#REF!)</f>
        <v>#REF!</v>
      </c>
      <c r="L30" s="13" t="e">
        <f>AVERAGE(#REF!)</f>
        <v>#REF!</v>
      </c>
      <c r="M30" s="18">
        <f t="shared" si="0"/>
        <v>37.1</v>
      </c>
      <c r="N30" s="18">
        <f t="shared" si="1"/>
        <v>36.150000000000006</v>
      </c>
      <c r="O30" s="18">
        <f t="shared" si="2"/>
        <v>36.02</v>
      </c>
      <c r="P30" s="3"/>
      <c r="Q30" s="28"/>
      <c r="R30" s="17" t="s">
        <v>7</v>
      </c>
      <c r="S30" s="18">
        <v>28.2</v>
      </c>
      <c r="T30" s="28">
        <v>23</v>
      </c>
      <c r="U30" s="18">
        <v>38.3</v>
      </c>
      <c r="V30" s="28">
        <v>16</v>
      </c>
      <c r="W30" s="1"/>
    </row>
    <row r="31" spans="1:23" ht="17.25">
      <c r="A31">
        <v>244708</v>
      </c>
      <c r="B31" s="11" t="s">
        <v>18</v>
      </c>
      <c r="C31" s="60">
        <v>105.8</v>
      </c>
      <c r="D31" s="60">
        <v>111</v>
      </c>
      <c r="E31" s="60">
        <v>111</v>
      </c>
      <c r="F31" s="60">
        <v>114.5</v>
      </c>
      <c r="G31" s="60">
        <v>120.3</v>
      </c>
      <c r="H31" s="1"/>
      <c r="I31" s="29" t="e">
        <f>AVERAGE(#REF!)</f>
        <v>#REF!</v>
      </c>
      <c r="J31" s="29" t="e">
        <f>AVERAGE(#REF!)</f>
        <v>#REF!</v>
      </c>
      <c r="K31" s="13" t="e">
        <f>AVERAGE(#REF!)</f>
        <v>#REF!</v>
      </c>
      <c r="L31" s="13" t="e">
        <f>AVERAGE(#REF!)</f>
        <v>#REF!</v>
      </c>
      <c r="M31" s="18">
        <f t="shared" si="0"/>
        <v>109.26666666666667</v>
      </c>
      <c r="N31" s="18">
        <f t="shared" si="1"/>
        <v>110.575</v>
      </c>
      <c r="O31" s="18">
        <f t="shared" si="2"/>
        <v>112.52000000000001</v>
      </c>
      <c r="P31" s="3"/>
      <c r="Q31" s="28"/>
      <c r="R31" s="17" t="s">
        <v>3</v>
      </c>
      <c r="S31" s="18">
        <v>25</v>
      </c>
      <c r="T31" s="28">
        <v>24</v>
      </c>
      <c r="U31" s="18">
        <v>19.9</v>
      </c>
      <c r="V31" s="28">
        <v>27</v>
      </c>
      <c r="W31" s="1"/>
    </row>
    <row r="32" spans="1:23" ht="17.25">
      <c r="A32">
        <v>244716</v>
      </c>
      <c r="B32" s="11" t="s">
        <v>42</v>
      </c>
      <c r="C32" s="60">
        <v>12.7</v>
      </c>
      <c r="D32" s="60">
        <v>22.8</v>
      </c>
      <c r="E32" s="60">
        <v>25</v>
      </c>
      <c r="F32" s="60">
        <v>29.5</v>
      </c>
      <c r="G32" s="60">
        <v>42.4</v>
      </c>
      <c r="H32" s="1"/>
      <c r="I32" s="29"/>
      <c r="J32" s="29"/>
      <c r="K32" s="79"/>
      <c r="L32" s="79"/>
      <c r="M32" s="18">
        <f t="shared" si="0"/>
        <v>20.166666666666668</v>
      </c>
      <c r="N32" s="18">
        <f t="shared" si="1"/>
        <v>22.5</v>
      </c>
      <c r="O32" s="18">
        <f t="shared" si="2"/>
        <v>26.48</v>
      </c>
      <c r="P32" s="3"/>
      <c r="Q32" s="28"/>
      <c r="R32" s="11" t="s">
        <v>40</v>
      </c>
      <c r="S32" s="13">
        <v>24.5</v>
      </c>
      <c r="T32" s="28">
        <v>25</v>
      </c>
      <c r="U32" s="13">
        <v>20</v>
      </c>
      <c r="V32" s="28">
        <v>26</v>
      </c>
      <c r="W32" s="1"/>
    </row>
    <row r="33" spans="1:23" ht="17.25">
      <c r="A33">
        <v>244724</v>
      </c>
      <c r="B33" s="11" t="s">
        <v>43</v>
      </c>
      <c r="C33" s="60">
        <v>30</v>
      </c>
      <c r="D33" s="60">
        <v>41.1</v>
      </c>
      <c r="E33" s="60">
        <v>40.9</v>
      </c>
      <c r="F33" s="60">
        <v>43.2</v>
      </c>
      <c r="G33" s="60">
        <v>53.7</v>
      </c>
      <c r="H33" s="1"/>
      <c r="I33" s="29"/>
      <c r="J33" s="29"/>
      <c r="K33" s="79"/>
      <c r="L33" s="79"/>
      <c r="M33" s="18">
        <f t="shared" si="0"/>
        <v>37.333333333333336</v>
      </c>
      <c r="N33" s="18">
        <f t="shared" si="1"/>
        <v>38.8</v>
      </c>
      <c r="O33" s="18">
        <f t="shared" si="2"/>
        <v>41.779999999999994</v>
      </c>
      <c r="P33" s="3"/>
      <c r="Q33" s="28"/>
      <c r="R33" s="11" t="s">
        <v>9</v>
      </c>
      <c r="S33" s="13">
        <v>23.5</v>
      </c>
      <c r="T33" s="28">
        <v>26</v>
      </c>
      <c r="U33" s="13">
        <v>23.7</v>
      </c>
      <c r="V33" s="28">
        <v>25</v>
      </c>
      <c r="W33" s="1"/>
    </row>
    <row r="34" spans="1:23" ht="17.25">
      <c r="A34">
        <v>245437</v>
      </c>
      <c r="B34" s="11" t="s">
        <v>44</v>
      </c>
      <c r="C34" s="60">
        <v>15.8</v>
      </c>
      <c r="D34" s="60">
        <v>23.5</v>
      </c>
      <c r="E34" s="60">
        <v>29.4</v>
      </c>
      <c r="F34" s="60">
        <v>32.4</v>
      </c>
      <c r="G34" s="60">
        <v>40.1</v>
      </c>
      <c r="H34" s="1"/>
      <c r="I34" s="29"/>
      <c r="J34" s="29"/>
      <c r="K34" s="79"/>
      <c r="L34" s="79"/>
      <c r="M34" s="18">
        <f t="shared" si="0"/>
        <v>22.899999999999995</v>
      </c>
      <c r="N34" s="18">
        <f t="shared" si="1"/>
        <v>25.275</v>
      </c>
      <c r="O34" s="18">
        <f t="shared" si="2"/>
        <v>28.24</v>
      </c>
      <c r="P34" s="3"/>
      <c r="Q34" s="28"/>
      <c r="R34" s="11" t="s">
        <v>6</v>
      </c>
      <c r="S34" s="13">
        <v>22.1</v>
      </c>
      <c r="T34" s="28">
        <v>27</v>
      </c>
      <c r="U34" s="13">
        <v>23.9</v>
      </c>
      <c r="V34" s="28">
        <v>24</v>
      </c>
      <c r="W34" s="1"/>
    </row>
    <row r="35" spans="1:23" ht="17.25">
      <c r="A35">
        <v>245615</v>
      </c>
      <c r="B35" s="11" t="s">
        <v>59</v>
      </c>
      <c r="C35" s="60">
        <v>20.5</v>
      </c>
      <c r="D35" s="60">
        <v>24.2</v>
      </c>
      <c r="E35" s="60">
        <v>24.4</v>
      </c>
      <c r="F35" s="60">
        <v>30.3</v>
      </c>
      <c r="G35" s="60">
        <v>37.7</v>
      </c>
      <c r="H35" s="1"/>
      <c r="I35" s="29" t="e">
        <f>AVERAGE(#REF!)</f>
        <v>#REF!</v>
      </c>
      <c r="J35" s="29" t="e">
        <f>AVERAGE(#REF!)</f>
        <v>#REF!</v>
      </c>
      <c r="K35" s="13" t="e">
        <f>AVERAGE(#REF!)</f>
        <v>#REF!</v>
      </c>
      <c r="L35" s="13" t="e">
        <f>AVERAGE(#REF!)</f>
        <v>#REF!</v>
      </c>
      <c r="M35" s="18">
        <f t="shared" si="0"/>
        <v>23.03333333333333</v>
      </c>
      <c r="N35" s="18">
        <f t="shared" si="1"/>
        <v>24.849999999999998</v>
      </c>
      <c r="O35" s="18">
        <f t="shared" si="2"/>
        <v>27.419999999999998</v>
      </c>
      <c r="P35" s="3"/>
      <c r="Q35" s="28"/>
      <c r="R35" s="11" t="s">
        <v>12</v>
      </c>
      <c r="S35" s="13">
        <v>19.7</v>
      </c>
      <c r="T35" s="28">
        <v>28</v>
      </c>
      <c r="U35" s="13">
        <v>19.9</v>
      </c>
      <c r="V35" s="28">
        <v>27</v>
      </c>
      <c r="W35" s="1"/>
    </row>
    <row r="36" spans="1:23" ht="17.25">
      <c r="A36">
        <v>245623</v>
      </c>
      <c r="B36" s="11" t="s">
        <v>19</v>
      </c>
      <c r="C36" s="60">
        <v>10.3</v>
      </c>
      <c r="D36" s="60">
        <v>20.3</v>
      </c>
      <c r="E36" s="60">
        <v>29</v>
      </c>
      <c r="F36" s="60">
        <v>39.3</v>
      </c>
      <c r="G36" s="60">
        <v>49.6</v>
      </c>
      <c r="H36" s="1"/>
      <c r="I36" s="29"/>
      <c r="J36" s="29"/>
      <c r="K36" s="79"/>
      <c r="L36" s="79"/>
      <c r="M36" s="154">
        <f t="shared" si="0"/>
        <v>19.866666666666667</v>
      </c>
      <c r="N36" s="154">
        <f t="shared" si="1"/>
        <v>24.725</v>
      </c>
      <c r="O36" s="154">
        <f t="shared" si="2"/>
        <v>29.7</v>
      </c>
      <c r="P36" s="3"/>
      <c r="Q36" s="28"/>
      <c r="R36" s="11" t="s">
        <v>8</v>
      </c>
      <c r="S36" s="13">
        <v>17.1</v>
      </c>
      <c r="T36" s="28">
        <v>29</v>
      </c>
      <c r="U36" s="13">
        <v>14.8</v>
      </c>
      <c r="V36" s="28">
        <v>29</v>
      </c>
      <c r="W36" s="1"/>
    </row>
    <row r="37" spans="2:23" ht="17.25">
      <c r="B37" s="33" t="s">
        <v>32</v>
      </c>
      <c r="C37" s="20">
        <f>AVERAGE(C8:C21)</f>
        <v>32.17857142857142</v>
      </c>
      <c r="D37" s="20">
        <f>AVERAGE(D8:D21)</f>
        <v>31.721428571428568</v>
      </c>
      <c r="E37" s="20">
        <f>AVERAGE(E8:E21)</f>
        <v>31.14285714285714</v>
      </c>
      <c r="F37" s="20">
        <f>AVERAGE(F8:F21)</f>
        <v>33.52142857142858</v>
      </c>
      <c r="G37" s="20">
        <f>AVERAGE(G8:G21)</f>
        <v>34.05714285714285</v>
      </c>
      <c r="H37" s="1"/>
      <c r="I37" s="20" t="e">
        <f>AVERAGE(A37:B37)</f>
        <v>#DIV/0!</v>
      </c>
      <c r="J37" s="20" t="e">
        <f>AVERAGE(#REF!)</f>
        <v>#REF!</v>
      </c>
      <c r="K37" s="20" t="e">
        <f>AVERAGE(#REF!)</f>
        <v>#REF!</v>
      </c>
      <c r="L37" s="20" t="e">
        <f>AVERAGE(#REF!)</f>
        <v>#REF!</v>
      </c>
      <c r="M37" s="20">
        <f>AVERAGE(C37:E37)</f>
        <v>31.680952380952377</v>
      </c>
      <c r="N37" s="20">
        <f>AVERAGE(C37:F37)</f>
        <v>32.14107142857143</v>
      </c>
      <c r="O37" s="20">
        <f>AVERAGE(C37:G37)</f>
        <v>32.52428571428571</v>
      </c>
      <c r="P37" s="3"/>
      <c r="Q37" s="32"/>
      <c r="R37" s="33" t="s">
        <v>25</v>
      </c>
      <c r="S37" s="20">
        <f>G37</f>
        <v>34.05714285714285</v>
      </c>
      <c r="T37" s="34"/>
      <c r="U37" s="20">
        <f>F37</f>
        <v>33.52142857142858</v>
      </c>
      <c r="V37" s="34"/>
      <c r="W37" s="1"/>
    </row>
    <row r="38" spans="2:23" ht="17.25">
      <c r="B38" s="33" t="s">
        <v>33</v>
      </c>
      <c r="C38" s="20">
        <f>AVERAGE(C22:C36)</f>
        <v>82.78666666666666</v>
      </c>
      <c r="D38" s="20">
        <f>AVERAGE(D22:D36)</f>
        <v>79.69333333333333</v>
      </c>
      <c r="E38" s="20">
        <f>AVERAGE(E22:E36)</f>
        <v>77.22666666666669</v>
      </c>
      <c r="F38" s="20">
        <f>AVERAGE(F22:F36)</f>
        <v>80.22666666666666</v>
      </c>
      <c r="G38" s="20">
        <f>AVERAGE(G22:G36)</f>
        <v>84.92666666666668</v>
      </c>
      <c r="H38" s="1"/>
      <c r="I38" s="20" t="e">
        <f>AVERAGE(A38:B38)</f>
        <v>#DIV/0!</v>
      </c>
      <c r="J38" s="20" t="e">
        <f>AVERAGE(#REF!)</f>
        <v>#REF!</v>
      </c>
      <c r="K38" s="20" t="e">
        <f>AVERAGE(#REF!)</f>
        <v>#REF!</v>
      </c>
      <c r="L38" s="20" t="e">
        <f>AVERAGE(#REF!)</f>
        <v>#REF!</v>
      </c>
      <c r="M38" s="20">
        <f>AVERAGE(C38:E38)</f>
        <v>79.90222222222222</v>
      </c>
      <c r="N38" s="20">
        <f>AVERAGE(C38:F38)</f>
        <v>79.98333333333333</v>
      </c>
      <c r="O38" s="20">
        <f>AVERAGE(C38:G38)</f>
        <v>80.97200000000001</v>
      </c>
      <c r="P38" s="3"/>
      <c r="Q38" s="32"/>
      <c r="R38" s="33" t="s">
        <v>26</v>
      </c>
      <c r="S38" s="20">
        <f>G38</f>
        <v>84.92666666666668</v>
      </c>
      <c r="T38" s="34"/>
      <c r="U38" s="20">
        <f>F38</f>
        <v>80.22666666666666</v>
      </c>
      <c r="V38" s="34"/>
      <c r="W38" s="1"/>
    </row>
    <row r="39" spans="2:23" ht="17.25">
      <c r="B39" s="33" t="s">
        <v>34</v>
      </c>
      <c r="C39" s="20">
        <f>AVERAGE(C8:C36)</f>
        <v>58.35517241379309</v>
      </c>
      <c r="D39" s="20">
        <f>AVERAGE(D8:D36)</f>
        <v>56.534482758620676</v>
      </c>
      <c r="E39" s="20">
        <f>AVERAGE(E8:E36)</f>
        <v>54.97931034482759</v>
      </c>
      <c r="F39" s="20">
        <f>AVERAGE(F8:F36)</f>
        <v>57.679310344827584</v>
      </c>
      <c r="G39" s="20">
        <f>AVERAGE(G8:G36)</f>
        <v>60.368965517241364</v>
      </c>
      <c r="H39" s="1"/>
      <c r="I39" s="20" t="e">
        <f>AVERAGE(A39:B39)</f>
        <v>#DIV/0!</v>
      </c>
      <c r="J39" s="20" t="e">
        <f>AVERAGE(#REF!)</f>
        <v>#REF!</v>
      </c>
      <c r="K39" s="20" t="e">
        <f>AVERAGE(#REF!)</f>
        <v>#REF!</v>
      </c>
      <c r="L39" s="20" t="e">
        <f>AVERAGE(#REF!)</f>
        <v>#REF!</v>
      </c>
      <c r="M39" s="20">
        <f>AVERAGE(C39:E39)</f>
        <v>56.62298850574712</v>
      </c>
      <c r="N39" s="20">
        <f>AVERAGE(C39:F39)</f>
        <v>56.88706896551723</v>
      </c>
      <c r="O39" s="20">
        <f>AVERAGE(C39:G39)</f>
        <v>57.583448275862054</v>
      </c>
      <c r="P39" s="3"/>
      <c r="Q39" s="32"/>
      <c r="R39" s="33" t="s">
        <v>27</v>
      </c>
      <c r="S39" s="20">
        <f>G39</f>
        <v>60.368965517241364</v>
      </c>
      <c r="T39" s="34"/>
      <c r="U39" s="20">
        <f>F39</f>
        <v>57.679310344827584</v>
      </c>
      <c r="V39" s="34"/>
      <c r="W39" s="1"/>
    </row>
    <row r="40" spans="9:21" ht="17.25">
      <c r="I40" t="s">
        <v>60</v>
      </c>
      <c r="L40" t="s">
        <v>60</v>
      </c>
      <c r="S40" t="s">
        <v>60</v>
      </c>
      <c r="U40" t="s">
        <v>60</v>
      </c>
    </row>
  </sheetData>
  <mergeCells count="4">
    <mergeCell ref="S5:T5"/>
    <mergeCell ref="U5:V5"/>
    <mergeCell ref="S6:T6"/>
    <mergeCell ref="U6:V6"/>
  </mergeCells>
  <printOptions verticalCentered="1"/>
  <pageMargins left="1.1811023622047245" right="0.7874015748031497" top="0.32" bottom="0.3937007874015748" header="0.5118110236220472" footer="0.32"/>
  <pageSetup fitToWidth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2010-09-28T02:58:35Z</cp:lastPrinted>
  <dcterms:created xsi:type="dcterms:W3CDTF">2000-10-02T09:50:09Z</dcterms:created>
  <dcterms:modified xsi:type="dcterms:W3CDTF">2010-10-15T08:05:20Z</dcterms:modified>
  <cp:category/>
  <cp:version/>
  <cp:contentType/>
  <cp:contentStatus/>
</cp:coreProperties>
</file>