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15" windowWidth="15330" windowHeight="3975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'前年度'!$C$2:$M$38</definedName>
    <definedName name="_xlnm.Print_Area" localSheetId="2">'増減額'!$C$2:$M$38</definedName>
    <definedName name="_xlnm.Print_Area" localSheetId="3">'増減率'!$C$2:$M$38</definedName>
    <definedName name="_xlnm.Print_Area" localSheetId="0">'当年度'!$C$2:$M$38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<sst xmlns="http://schemas.openxmlformats.org/spreadsheetml/2006/main" count="180" uniqueCount="49">
  <si>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</si>
  <si>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</si>
  <si>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</si>
  <si>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</si>
  <si>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</si>
  <si>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</si>
  <si>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</si>
  <si>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</si>
  <si>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</si>
  <si>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</si>
  <si>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</si>
  <si>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</si>
  <si>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</si>
  <si>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</si>
  <si>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</si>
  <si>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</si>
  <si>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</si>
  <si>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</si>
  <si>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</si>
  <si>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</si>
  <si>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</si>
  <si>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</si>
  <si>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</si>
  <si>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</si>
  <si>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</si>
  <si>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</si>
  <si>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</si>
  <si>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</si>
  <si>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</si>
  <si>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</si>
  <si>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</si>
  <si>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</si>
  <si>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</si>
  <si>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</si>
  <si>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</si>
  <si>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</si>
  <si>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</si>
  <si>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</si>
  <si>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</si>
  <si>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当年度</t>
  </si>
  <si>
    <t>増減額</t>
  </si>
  <si>
    <t>増減率</t>
  </si>
  <si>
    <t>前年度</t>
  </si>
  <si>
    <t>いなべ市</t>
  </si>
  <si>
    <t>志 摩 市</t>
  </si>
  <si>
    <t>伊 賀 市</t>
  </si>
  <si>
    <t>大 紀 町</t>
  </si>
  <si>
    <t>南伊勢町</t>
  </si>
  <si>
    <t>紀 北 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</si>
</sst>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</numFmts>
  <fonts count="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Border="1" applyAlignment="1">
      <alignment/>
    </xf>
    <xf numFmtId="37" fontId="0" fillId="0" borderId="2" xfId="0" applyBorder="1" applyAlignment="1" applyProtection="1">
      <alignment horizontal="right"/>
      <protection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 applyProtection="1">
      <alignment horizontal="center"/>
      <protection/>
    </xf>
    <xf numFmtId="37" fontId="0" fillId="0" borderId="9" xfId="0" applyBorder="1" applyAlignment="1">
      <alignment/>
    </xf>
    <xf numFmtId="37" fontId="0" fillId="0" borderId="10" xfId="0" applyBorder="1" applyAlignment="1" applyProtection="1">
      <alignment/>
      <protection/>
    </xf>
    <xf numFmtId="178" fontId="0" fillId="0" borderId="6" xfId="0" applyNumberFormat="1" applyBorder="1" applyAlignment="1" applyProtection="1">
      <alignment/>
      <protection/>
    </xf>
    <xf numFmtId="178" fontId="0" fillId="0" borderId="9" xfId="0" applyNumberFormat="1" applyBorder="1" applyAlignment="1" applyProtection="1">
      <alignment/>
      <protection/>
    </xf>
    <xf numFmtId="37" fontId="0" fillId="2" borderId="4" xfId="0" applyFill="1" applyBorder="1" applyAlignment="1">
      <alignment/>
    </xf>
    <xf numFmtId="178" fontId="0" fillId="0" borderId="5" xfId="0" applyNumberFormat="1" applyBorder="1" applyAlignment="1" applyProtection="1">
      <alignment/>
      <protection/>
    </xf>
    <xf numFmtId="178" fontId="0" fillId="0" borderId="4" xfId="0" applyNumberFormat="1" applyBorder="1" applyAlignment="1" applyProtection="1">
      <alignment/>
      <protection/>
    </xf>
    <xf numFmtId="177" fontId="0" fillId="0" borderId="6" xfId="0" applyNumberFormat="1" applyBorder="1" applyAlignment="1" applyProtection="1">
      <alignment shrinkToFit="1"/>
      <protection/>
    </xf>
    <xf numFmtId="177" fontId="0" fillId="0" borderId="4" xfId="0" applyNumberFormat="1" applyBorder="1" applyAlignment="1" applyProtection="1">
      <alignment shrinkToFit="1"/>
      <protection/>
    </xf>
    <xf numFmtId="177" fontId="0" fillId="0" borderId="5" xfId="0" applyNumberFormat="1" applyBorder="1" applyAlignment="1" applyProtection="1">
      <alignment shrinkToFit="1"/>
      <protection/>
    </xf>
    <xf numFmtId="177" fontId="0" fillId="0" borderId="10" xfId="0" applyNumberFormat="1" applyBorder="1" applyAlignment="1" applyProtection="1">
      <alignment shrinkToFit="1"/>
      <protection/>
    </xf>
    <xf numFmtId="37" fontId="0" fillId="0" borderId="0" xfId="0" applyAlignment="1">
      <alignment shrinkToFit="1"/>
    </xf>
    <xf numFmtId="37" fontId="0" fillId="0" borderId="2" xfId="0" applyBorder="1" applyAlignment="1">
      <alignment shrinkToFit="1"/>
    </xf>
    <xf numFmtId="37" fontId="0" fillId="0" borderId="7" xfId="0" applyBorder="1" applyAlignment="1">
      <alignment shrinkToFit="1"/>
    </xf>
    <xf numFmtId="37" fontId="0" fillId="0" borderId="8" xfId="0" applyBorder="1" applyAlignment="1">
      <alignment shrinkToFit="1"/>
    </xf>
    <xf numFmtId="37" fontId="0" fillId="0" borderId="9" xfId="0" applyBorder="1" applyAlignment="1">
      <alignment shrinkToFit="1"/>
    </xf>
    <xf numFmtId="37" fontId="0" fillId="0" borderId="3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4" xfId="0" applyBorder="1" applyAlignment="1" applyProtection="1">
      <alignment horizontal="center" shrinkToFit="1"/>
      <protection/>
    </xf>
    <xf numFmtId="37" fontId="0" fillId="0" borderId="5" xfId="0" applyBorder="1" applyAlignment="1" applyProtection="1">
      <alignment horizontal="center" shrinkToFit="1"/>
      <protection/>
    </xf>
    <xf numFmtId="37" fontId="0" fillId="0" borderId="10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" xfId="0" applyBorder="1" applyAlignment="1">
      <alignment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tabSelected="1"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ht="17.25">
      <c r="B1" s="22" t="s">
        <v>39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7" t="s">
        <v>13</v>
      </c>
      <c r="C6" s="5">
        <v>1916</v>
      </c>
      <c r="D6" s="5">
        <v>376882</v>
      </c>
      <c r="E6" s="5">
        <v>334954</v>
      </c>
      <c r="F6" s="5">
        <v>736064</v>
      </c>
      <c r="G6" s="5">
        <v>63313</v>
      </c>
      <c r="H6" s="5">
        <v>1091146</v>
      </c>
      <c r="I6" s="5">
        <v>234604</v>
      </c>
      <c r="J6" s="5">
        <v>4524001</v>
      </c>
      <c r="K6" s="5">
        <v>1091528</v>
      </c>
      <c r="L6" s="5">
        <v>1095580</v>
      </c>
      <c r="M6" s="5">
        <v>9549988</v>
      </c>
    </row>
    <row r="7" spans="2:13" ht="22.5" customHeight="1">
      <c r="B7" s="28" t="s">
        <v>14</v>
      </c>
      <c r="C7" s="8">
        <v>5530</v>
      </c>
      <c r="D7" s="8">
        <v>274080</v>
      </c>
      <c r="E7" s="8">
        <v>336772</v>
      </c>
      <c r="F7" s="8">
        <v>350994</v>
      </c>
      <c r="G7" s="8">
        <v>0</v>
      </c>
      <c r="H7" s="8">
        <v>204053</v>
      </c>
      <c r="I7" s="8">
        <v>461734</v>
      </c>
      <c r="J7" s="8">
        <v>4048120</v>
      </c>
      <c r="K7" s="8">
        <v>533343</v>
      </c>
      <c r="L7" s="8">
        <v>905963</v>
      </c>
      <c r="M7" s="8">
        <v>7120589</v>
      </c>
    </row>
    <row r="8" spans="2:13" ht="22.5" customHeight="1">
      <c r="B8" s="28" t="s">
        <v>15</v>
      </c>
      <c r="C8" s="8">
        <v>0</v>
      </c>
      <c r="D8" s="8">
        <v>51604</v>
      </c>
      <c r="E8" s="8">
        <v>145075</v>
      </c>
      <c r="F8" s="8">
        <v>169138</v>
      </c>
      <c r="G8" s="8">
        <v>997</v>
      </c>
      <c r="H8" s="8">
        <v>96050</v>
      </c>
      <c r="I8" s="8">
        <v>14931</v>
      </c>
      <c r="J8" s="8">
        <v>1208259</v>
      </c>
      <c r="K8" s="8">
        <v>273779</v>
      </c>
      <c r="L8" s="8">
        <v>311894</v>
      </c>
      <c r="M8" s="8">
        <v>2271727</v>
      </c>
    </row>
    <row r="9" spans="2:13" ht="22.5" customHeight="1">
      <c r="B9" s="29" t="s">
        <v>16</v>
      </c>
      <c r="C9" s="6">
        <v>0</v>
      </c>
      <c r="D9" s="6">
        <v>327581</v>
      </c>
      <c r="E9" s="6">
        <v>889073</v>
      </c>
      <c r="F9" s="6">
        <v>220339</v>
      </c>
      <c r="G9" s="6">
        <v>40600</v>
      </c>
      <c r="H9" s="6">
        <v>177821</v>
      </c>
      <c r="I9" s="6">
        <v>7217</v>
      </c>
      <c r="J9" s="6">
        <v>785667</v>
      </c>
      <c r="K9" s="6">
        <v>271930</v>
      </c>
      <c r="L9" s="6">
        <v>1259685</v>
      </c>
      <c r="M9" s="15">
        <v>3979913</v>
      </c>
    </row>
    <row r="10" spans="2:13" ht="22.5" customHeight="1">
      <c r="B10" s="29" t="s">
        <v>17</v>
      </c>
      <c r="C10" s="6">
        <v>0</v>
      </c>
      <c r="D10" s="6">
        <v>27740</v>
      </c>
      <c r="E10" s="6">
        <v>41895</v>
      </c>
      <c r="F10" s="6">
        <v>568432</v>
      </c>
      <c r="G10" s="6">
        <v>20665</v>
      </c>
      <c r="H10" s="6">
        <v>63574</v>
      </c>
      <c r="I10" s="6">
        <v>12362</v>
      </c>
      <c r="J10" s="6">
        <v>613719</v>
      </c>
      <c r="K10" s="6">
        <v>146767</v>
      </c>
      <c r="L10" s="6">
        <v>274887</v>
      </c>
      <c r="M10" s="6">
        <v>1770041</v>
      </c>
    </row>
    <row r="11" spans="2:13" ht="22.5" customHeight="1">
      <c r="B11" s="29" t="s">
        <v>18</v>
      </c>
      <c r="C11" s="6">
        <v>0</v>
      </c>
      <c r="D11" s="6">
        <v>145266</v>
      </c>
      <c r="E11" s="6">
        <v>202456</v>
      </c>
      <c r="F11" s="6">
        <v>235720</v>
      </c>
      <c r="G11" s="6">
        <v>13775</v>
      </c>
      <c r="H11" s="6">
        <v>340168</v>
      </c>
      <c r="I11" s="6">
        <v>201043</v>
      </c>
      <c r="J11" s="6">
        <v>1819583</v>
      </c>
      <c r="K11" s="6">
        <v>176752</v>
      </c>
      <c r="L11" s="6">
        <v>1406695</v>
      </c>
      <c r="M11" s="15">
        <v>4633538</v>
      </c>
    </row>
    <row r="12" spans="2:13" ht="22.5" customHeight="1">
      <c r="B12" s="29" t="s">
        <v>19</v>
      </c>
      <c r="C12" s="6">
        <v>0</v>
      </c>
      <c r="D12" s="6">
        <v>1316631</v>
      </c>
      <c r="E12" s="6">
        <v>100500</v>
      </c>
      <c r="F12" s="6">
        <v>1155</v>
      </c>
      <c r="G12" s="6">
        <v>0</v>
      </c>
      <c r="H12" s="6">
        <v>56414</v>
      </c>
      <c r="I12" s="6">
        <v>1571</v>
      </c>
      <c r="J12" s="6">
        <v>459562</v>
      </c>
      <c r="K12" s="6">
        <v>1238174</v>
      </c>
      <c r="L12" s="6">
        <v>109025</v>
      </c>
      <c r="M12" s="6">
        <v>3283032</v>
      </c>
    </row>
    <row r="13" spans="2:13" ht="22.5" customHeight="1">
      <c r="B13" s="29" t="s">
        <v>20</v>
      </c>
      <c r="C13" s="6">
        <v>0</v>
      </c>
      <c r="D13" s="6">
        <v>14468</v>
      </c>
      <c r="E13" s="6">
        <v>35896</v>
      </c>
      <c r="F13" s="6">
        <v>228610</v>
      </c>
      <c r="G13" s="6">
        <v>0</v>
      </c>
      <c r="H13" s="6">
        <v>38732</v>
      </c>
      <c r="I13" s="6">
        <v>6001</v>
      </c>
      <c r="J13" s="6">
        <v>126388</v>
      </c>
      <c r="K13" s="6">
        <v>0</v>
      </c>
      <c r="L13" s="6">
        <v>62735</v>
      </c>
      <c r="M13" s="6">
        <v>512830</v>
      </c>
    </row>
    <row r="14" spans="2:13" ht="22.5" customHeight="1">
      <c r="B14" s="29" t="s">
        <v>21</v>
      </c>
      <c r="C14" s="6">
        <v>3445</v>
      </c>
      <c r="D14" s="6">
        <v>127852</v>
      </c>
      <c r="E14" s="6">
        <v>75954</v>
      </c>
      <c r="F14" s="6">
        <v>55042</v>
      </c>
      <c r="G14" s="6">
        <v>154</v>
      </c>
      <c r="H14" s="6">
        <v>89868</v>
      </c>
      <c r="I14" s="6">
        <v>23924</v>
      </c>
      <c r="J14" s="6">
        <v>719611</v>
      </c>
      <c r="K14" s="6">
        <v>54573</v>
      </c>
      <c r="L14" s="6">
        <v>875855</v>
      </c>
      <c r="M14" s="6">
        <v>2028156</v>
      </c>
    </row>
    <row r="15" spans="2:13" ht="22.5" customHeight="1">
      <c r="B15" s="29" t="s">
        <v>22</v>
      </c>
      <c r="C15" s="6">
        <v>0</v>
      </c>
      <c r="D15" s="6">
        <v>83145</v>
      </c>
      <c r="E15" s="6">
        <v>34467</v>
      </c>
      <c r="F15" s="6">
        <v>115265</v>
      </c>
      <c r="G15" s="6">
        <v>0</v>
      </c>
      <c r="H15" s="6">
        <v>36037</v>
      </c>
      <c r="I15" s="6">
        <v>27392</v>
      </c>
      <c r="J15" s="6">
        <v>195208</v>
      </c>
      <c r="K15" s="6">
        <v>220923</v>
      </c>
      <c r="L15" s="6">
        <v>133268</v>
      </c>
      <c r="M15" s="6">
        <v>845705</v>
      </c>
    </row>
    <row r="16" spans="2:13" ht="22.5" customHeight="1">
      <c r="B16" s="28" t="s">
        <v>23</v>
      </c>
      <c r="C16" s="8">
        <v>0</v>
      </c>
      <c r="D16" s="8">
        <v>123150</v>
      </c>
      <c r="E16" s="8">
        <v>290992</v>
      </c>
      <c r="F16" s="8">
        <v>87821</v>
      </c>
      <c r="G16" s="8">
        <v>0</v>
      </c>
      <c r="H16" s="8">
        <v>170200</v>
      </c>
      <c r="I16" s="8">
        <v>297418</v>
      </c>
      <c r="J16" s="8">
        <v>488810</v>
      </c>
      <c r="K16" s="8">
        <v>35759</v>
      </c>
      <c r="L16" s="8">
        <v>202278</v>
      </c>
      <c r="M16" s="8">
        <v>1696428</v>
      </c>
    </row>
    <row r="17" spans="2:13" ht="22.5" customHeight="1">
      <c r="B17" s="29" t="s">
        <v>43</v>
      </c>
      <c r="C17" s="6">
        <v>0</v>
      </c>
      <c r="D17" s="6">
        <v>35540</v>
      </c>
      <c r="E17" s="6">
        <v>70830</v>
      </c>
      <c r="F17" s="6">
        <v>2194</v>
      </c>
      <c r="G17" s="6">
        <v>0</v>
      </c>
      <c r="H17" s="6">
        <v>14171</v>
      </c>
      <c r="I17" s="6">
        <v>0</v>
      </c>
      <c r="J17" s="6">
        <v>285712</v>
      </c>
      <c r="K17" s="6">
        <v>20788</v>
      </c>
      <c r="L17" s="6">
        <v>49231</v>
      </c>
      <c r="M17" s="6">
        <v>478466</v>
      </c>
    </row>
    <row r="18" spans="2:13" ht="22.5" customHeight="1">
      <c r="B18" s="29" t="s">
        <v>44</v>
      </c>
      <c r="C18" s="6">
        <v>0</v>
      </c>
      <c r="D18" s="6">
        <v>382435</v>
      </c>
      <c r="E18" s="6">
        <v>48727</v>
      </c>
      <c r="F18" s="6">
        <v>109005</v>
      </c>
      <c r="G18" s="6">
        <v>0</v>
      </c>
      <c r="H18" s="6">
        <v>198035</v>
      </c>
      <c r="I18" s="6">
        <v>35300</v>
      </c>
      <c r="J18" s="6">
        <v>701637</v>
      </c>
      <c r="K18" s="6">
        <v>451590</v>
      </c>
      <c r="L18" s="6">
        <v>238834</v>
      </c>
      <c r="M18" s="6">
        <v>2165563</v>
      </c>
    </row>
    <row r="19" spans="2:13" ht="22.5" customHeight="1">
      <c r="B19" s="30" t="s">
        <v>45</v>
      </c>
      <c r="C19" s="7">
        <v>0</v>
      </c>
      <c r="D19" s="7">
        <v>725908</v>
      </c>
      <c r="E19" s="7">
        <v>54436</v>
      </c>
      <c r="F19" s="7">
        <v>155397</v>
      </c>
      <c r="G19" s="7">
        <v>0</v>
      </c>
      <c r="H19" s="7">
        <v>113841</v>
      </c>
      <c r="I19" s="7">
        <v>10304</v>
      </c>
      <c r="J19" s="7">
        <v>747165</v>
      </c>
      <c r="K19" s="7">
        <v>239414</v>
      </c>
      <c r="L19" s="7">
        <v>734698</v>
      </c>
      <c r="M19" s="7">
        <v>2781163</v>
      </c>
    </row>
    <row r="20" spans="2:13" ht="22.5" customHeight="1">
      <c r="B20" s="29" t="s">
        <v>24</v>
      </c>
      <c r="C20" s="6">
        <v>0</v>
      </c>
      <c r="D20" s="6">
        <v>7496</v>
      </c>
      <c r="E20" s="6">
        <v>2215</v>
      </c>
      <c r="F20" s="6">
        <v>0</v>
      </c>
      <c r="G20" s="6">
        <v>0</v>
      </c>
      <c r="H20" s="6">
        <v>0</v>
      </c>
      <c r="I20" s="6">
        <v>0</v>
      </c>
      <c r="J20" s="6">
        <v>28042</v>
      </c>
      <c r="K20" s="6">
        <v>7385</v>
      </c>
      <c r="L20" s="6">
        <v>4259</v>
      </c>
      <c r="M20" s="6">
        <v>49397</v>
      </c>
    </row>
    <row r="21" spans="2:13" ht="22.5" customHeight="1">
      <c r="B21" s="29" t="s">
        <v>25</v>
      </c>
      <c r="C21" s="6">
        <v>0</v>
      </c>
      <c r="D21" s="6">
        <v>53584</v>
      </c>
      <c r="E21" s="6">
        <v>6369</v>
      </c>
      <c r="F21" s="6">
        <v>18034</v>
      </c>
      <c r="G21" s="6">
        <v>17981</v>
      </c>
      <c r="H21" s="6">
        <v>184277</v>
      </c>
      <c r="I21" s="6">
        <v>0</v>
      </c>
      <c r="J21" s="6">
        <v>204371</v>
      </c>
      <c r="K21" s="6">
        <v>1226</v>
      </c>
      <c r="L21" s="6">
        <v>74520</v>
      </c>
      <c r="M21" s="6">
        <v>560362</v>
      </c>
    </row>
    <row r="22" spans="2:13" ht="22.5" customHeight="1">
      <c r="B22" s="29" t="s">
        <v>26</v>
      </c>
      <c r="C22" s="6">
        <v>0</v>
      </c>
      <c r="D22" s="6">
        <v>3390</v>
      </c>
      <c r="E22" s="6">
        <v>49081</v>
      </c>
      <c r="F22" s="6">
        <v>107512</v>
      </c>
      <c r="G22" s="6">
        <v>0</v>
      </c>
      <c r="H22" s="6">
        <v>89548</v>
      </c>
      <c r="I22" s="6">
        <v>7214</v>
      </c>
      <c r="J22" s="6">
        <v>338260</v>
      </c>
      <c r="K22" s="6">
        <v>62482</v>
      </c>
      <c r="L22" s="6">
        <v>151965</v>
      </c>
      <c r="M22" s="6">
        <v>809452</v>
      </c>
    </row>
    <row r="23" spans="2:13" ht="22.5" customHeight="1">
      <c r="B23" s="29" t="s">
        <v>27</v>
      </c>
      <c r="C23" s="6">
        <v>0</v>
      </c>
      <c r="D23" s="6">
        <v>1391</v>
      </c>
      <c r="E23" s="6">
        <v>2777</v>
      </c>
      <c r="F23" s="6">
        <v>508</v>
      </c>
      <c r="G23" s="6">
        <v>0</v>
      </c>
      <c r="H23" s="6">
        <v>0</v>
      </c>
      <c r="I23" s="6">
        <v>0</v>
      </c>
      <c r="J23" s="6">
        <v>19130</v>
      </c>
      <c r="K23" s="6">
        <v>4620</v>
      </c>
      <c r="L23" s="6">
        <v>11190</v>
      </c>
      <c r="M23" s="6">
        <v>39616</v>
      </c>
    </row>
    <row r="24" spans="2:13" ht="22.5" customHeight="1">
      <c r="B24" s="29" t="s">
        <v>28</v>
      </c>
      <c r="C24" s="6">
        <v>0</v>
      </c>
      <c r="D24" s="6">
        <v>5831</v>
      </c>
      <c r="E24" s="6">
        <v>5199</v>
      </c>
      <c r="F24" s="6">
        <v>11344</v>
      </c>
      <c r="G24" s="6">
        <v>0</v>
      </c>
      <c r="H24" s="6">
        <v>76174</v>
      </c>
      <c r="I24" s="6">
        <v>0</v>
      </c>
      <c r="J24" s="6">
        <v>194505</v>
      </c>
      <c r="K24" s="6">
        <v>21997</v>
      </c>
      <c r="L24" s="6">
        <v>255839</v>
      </c>
      <c r="M24" s="15">
        <v>570889</v>
      </c>
    </row>
    <row r="25" spans="2:13" ht="22.5" customHeight="1">
      <c r="B25" s="28" t="s">
        <v>29</v>
      </c>
      <c r="C25" s="8">
        <v>0</v>
      </c>
      <c r="D25" s="8">
        <v>145334</v>
      </c>
      <c r="E25" s="8">
        <v>496929</v>
      </c>
      <c r="F25" s="8">
        <v>36123</v>
      </c>
      <c r="G25" s="8">
        <v>0</v>
      </c>
      <c r="H25" s="8">
        <v>32932</v>
      </c>
      <c r="I25" s="8">
        <v>41025</v>
      </c>
      <c r="J25" s="8">
        <v>474862</v>
      </c>
      <c r="K25" s="8">
        <v>7096</v>
      </c>
      <c r="L25" s="8">
        <v>24437</v>
      </c>
      <c r="M25" s="8">
        <v>1258738</v>
      </c>
    </row>
    <row r="26" spans="2:13" ht="22.5" customHeight="1">
      <c r="B26" s="29" t="s">
        <v>30</v>
      </c>
      <c r="C26" s="6">
        <v>0</v>
      </c>
      <c r="D26" s="6">
        <v>5520</v>
      </c>
      <c r="E26" s="6">
        <v>1931</v>
      </c>
      <c r="F26" s="6">
        <v>898</v>
      </c>
      <c r="G26" s="6">
        <v>0</v>
      </c>
      <c r="H26" s="6">
        <v>96751</v>
      </c>
      <c r="I26" s="6">
        <v>1093</v>
      </c>
      <c r="J26" s="6">
        <v>160368</v>
      </c>
      <c r="K26" s="6">
        <v>15837</v>
      </c>
      <c r="L26" s="6">
        <v>270488</v>
      </c>
      <c r="M26" s="6">
        <v>552886</v>
      </c>
    </row>
    <row r="27" spans="2:13" ht="22.5" customHeight="1">
      <c r="B27" s="28" t="s">
        <v>31</v>
      </c>
      <c r="C27" s="8">
        <v>0</v>
      </c>
      <c r="D27" s="8">
        <v>75685</v>
      </c>
      <c r="E27" s="8">
        <v>62467</v>
      </c>
      <c r="F27" s="8">
        <v>36774</v>
      </c>
      <c r="G27" s="8">
        <v>0</v>
      </c>
      <c r="H27" s="8">
        <v>127958</v>
      </c>
      <c r="I27" s="8">
        <v>51324</v>
      </c>
      <c r="J27" s="8">
        <v>361981</v>
      </c>
      <c r="K27" s="8">
        <v>394662</v>
      </c>
      <c r="L27" s="8">
        <v>163662</v>
      </c>
      <c r="M27" s="8">
        <v>1274513</v>
      </c>
    </row>
    <row r="28" spans="2:13" ht="22.5" customHeight="1">
      <c r="B28" s="29" t="s">
        <v>32</v>
      </c>
      <c r="C28" s="6">
        <v>0</v>
      </c>
      <c r="D28" s="6">
        <v>8190</v>
      </c>
      <c r="E28" s="6">
        <v>28375</v>
      </c>
      <c r="F28" s="6">
        <v>4332</v>
      </c>
      <c r="G28" s="6">
        <v>0</v>
      </c>
      <c r="H28" s="6">
        <v>31393</v>
      </c>
      <c r="I28" s="6">
        <v>0</v>
      </c>
      <c r="J28" s="6">
        <v>257884</v>
      </c>
      <c r="K28" s="6">
        <v>6826</v>
      </c>
      <c r="L28" s="6">
        <v>13174</v>
      </c>
      <c r="M28" s="6">
        <v>350174</v>
      </c>
    </row>
    <row r="29" spans="2:13" ht="22.5" customHeight="1">
      <c r="B29" s="29" t="s">
        <v>33</v>
      </c>
      <c r="C29" s="6">
        <v>0</v>
      </c>
      <c r="D29" s="6">
        <v>556</v>
      </c>
      <c r="E29" s="6">
        <v>4469</v>
      </c>
      <c r="F29" s="6">
        <v>4400</v>
      </c>
      <c r="G29" s="6">
        <v>0</v>
      </c>
      <c r="H29" s="6">
        <v>56848</v>
      </c>
      <c r="I29" s="6">
        <v>0</v>
      </c>
      <c r="J29" s="6">
        <v>65387</v>
      </c>
      <c r="K29" s="6">
        <v>3759</v>
      </c>
      <c r="L29" s="6">
        <v>973</v>
      </c>
      <c r="M29" s="6">
        <v>136392</v>
      </c>
    </row>
    <row r="30" spans="2:13" ht="22.5" customHeight="1">
      <c r="B30" s="29" t="s">
        <v>46</v>
      </c>
      <c r="C30" s="6">
        <v>0</v>
      </c>
      <c r="D30" s="6">
        <v>31337</v>
      </c>
      <c r="E30" s="6">
        <v>241925</v>
      </c>
      <c r="F30" s="6">
        <v>9076</v>
      </c>
      <c r="G30" s="6">
        <v>0</v>
      </c>
      <c r="H30" s="6">
        <v>188476</v>
      </c>
      <c r="I30" s="6">
        <v>1464</v>
      </c>
      <c r="J30" s="6">
        <v>262801</v>
      </c>
      <c r="K30" s="6">
        <v>33916</v>
      </c>
      <c r="L30" s="6">
        <v>35955</v>
      </c>
      <c r="M30" s="6">
        <v>804950</v>
      </c>
    </row>
    <row r="31" spans="2:13" ht="22.5" customHeight="1">
      <c r="B31" s="28" t="s">
        <v>47</v>
      </c>
      <c r="C31" s="8">
        <v>0</v>
      </c>
      <c r="D31" s="8">
        <v>145746</v>
      </c>
      <c r="E31" s="8">
        <v>29312</v>
      </c>
      <c r="F31" s="8">
        <v>38895</v>
      </c>
      <c r="G31" s="8">
        <v>0</v>
      </c>
      <c r="H31" s="8">
        <v>78227</v>
      </c>
      <c r="I31" s="8">
        <v>21066</v>
      </c>
      <c r="J31" s="8">
        <v>126030</v>
      </c>
      <c r="K31" s="8">
        <v>44912</v>
      </c>
      <c r="L31" s="8">
        <v>175435</v>
      </c>
      <c r="M31" s="8">
        <v>659623</v>
      </c>
    </row>
    <row r="32" spans="2:13" ht="22.5" customHeight="1">
      <c r="B32" s="28" t="s">
        <v>48</v>
      </c>
      <c r="C32" s="8">
        <v>0</v>
      </c>
      <c r="D32" s="8">
        <v>110877</v>
      </c>
      <c r="E32" s="8">
        <v>16136</v>
      </c>
      <c r="F32" s="8">
        <v>174391</v>
      </c>
      <c r="G32" s="8">
        <v>0</v>
      </c>
      <c r="H32" s="8">
        <v>70792</v>
      </c>
      <c r="I32" s="8">
        <v>43392</v>
      </c>
      <c r="J32" s="8">
        <v>304752</v>
      </c>
      <c r="K32" s="8">
        <v>38418</v>
      </c>
      <c r="L32" s="8">
        <v>213609</v>
      </c>
      <c r="M32" s="8">
        <v>972367</v>
      </c>
    </row>
    <row r="33" spans="2:13" ht="22.5" customHeight="1">
      <c r="B33" s="29" t="s">
        <v>34</v>
      </c>
      <c r="C33" s="6">
        <v>0</v>
      </c>
      <c r="D33" s="6">
        <v>3762</v>
      </c>
      <c r="E33" s="6">
        <v>57276</v>
      </c>
      <c r="F33" s="6">
        <v>7270</v>
      </c>
      <c r="G33" s="6">
        <v>0</v>
      </c>
      <c r="H33" s="6">
        <v>2500</v>
      </c>
      <c r="I33" s="6">
        <v>0</v>
      </c>
      <c r="J33" s="6">
        <v>120002</v>
      </c>
      <c r="K33" s="6">
        <v>31861</v>
      </c>
      <c r="L33" s="6">
        <v>170750</v>
      </c>
      <c r="M33" s="6">
        <v>393421</v>
      </c>
    </row>
    <row r="34" spans="2:13" ht="22.5" customHeight="1">
      <c r="B34" s="28" t="s">
        <v>35</v>
      </c>
      <c r="C34" s="8">
        <v>0</v>
      </c>
      <c r="D34" s="8">
        <v>23152</v>
      </c>
      <c r="E34" s="8">
        <v>164205</v>
      </c>
      <c r="F34" s="8">
        <v>5694</v>
      </c>
      <c r="G34" s="8">
        <v>0</v>
      </c>
      <c r="H34" s="8">
        <v>30045</v>
      </c>
      <c r="I34" s="8">
        <v>0</v>
      </c>
      <c r="J34" s="8">
        <v>228281</v>
      </c>
      <c r="K34" s="8">
        <v>9687</v>
      </c>
      <c r="L34" s="8">
        <v>33607</v>
      </c>
      <c r="M34" s="8">
        <v>494671</v>
      </c>
    </row>
    <row r="35" spans="2:13" ht="22.5" customHeight="1">
      <c r="B35" s="31" t="s">
        <v>36</v>
      </c>
      <c r="C35" s="12">
        <f>SUM(C6:C19)</f>
        <v>10891</v>
      </c>
      <c r="D35" s="12">
        <f aca="true" t="shared" si="0" ref="D35:M35">SUM(D6:D19)</f>
        <v>4012282</v>
      </c>
      <c r="E35" s="12">
        <f t="shared" si="0"/>
        <v>2662027</v>
      </c>
      <c r="F35" s="12">
        <f t="shared" si="0"/>
        <v>3035176</v>
      </c>
      <c r="G35" s="12">
        <f t="shared" si="0"/>
        <v>139504</v>
      </c>
      <c r="H35" s="12">
        <f t="shared" si="0"/>
        <v>2690110</v>
      </c>
      <c r="I35" s="12">
        <f t="shared" si="0"/>
        <v>1333801</v>
      </c>
      <c r="J35" s="12">
        <f t="shared" si="0"/>
        <v>16723442</v>
      </c>
      <c r="K35" s="12">
        <f t="shared" si="0"/>
        <v>4755320</v>
      </c>
      <c r="L35" s="12">
        <f t="shared" si="0"/>
        <v>7660628</v>
      </c>
      <c r="M35" s="12">
        <f t="shared" si="0"/>
        <v>43117139</v>
      </c>
    </row>
    <row r="36" spans="2:13" ht="22.5" customHeight="1">
      <c r="B36" s="31" t="s">
        <v>37</v>
      </c>
      <c r="C36" s="12">
        <f aca="true" t="shared" si="1" ref="C36:M36">SUM(C20:C34)</f>
        <v>0</v>
      </c>
      <c r="D36" s="12">
        <f t="shared" si="1"/>
        <v>621851</v>
      </c>
      <c r="E36" s="12">
        <f t="shared" si="1"/>
        <v>1168666</v>
      </c>
      <c r="F36" s="12">
        <f t="shared" si="1"/>
        <v>455251</v>
      </c>
      <c r="G36" s="12">
        <f t="shared" si="1"/>
        <v>17981</v>
      </c>
      <c r="H36" s="12">
        <f t="shared" si="1"/>
        <v>1065921</v>
      </c>
      <c r="I36" s="12">
        <f t="shared" si="1"/>
        <v>166578</v>
      </c>
      <c r="J36" s="12">
        <f t="shared" si="1"/>
        <v>3146656</v>
      </c>
      <c r="K36" s="12">
        <f t="shared" si="1"/>
        <v>684684</v>
      </c>
      <c r="L36" s="12">
        <f t="shared" si="1"/>
        <v>1599863</v>
      </c>
      <c r="M36" s="12">
        <f t="shared" si="1"/>
        <v>8927451</v>
      </c>
    </row>
    <row r="37" spans="2:13" ht="22.5" customHeight="1">
      <c r="B37" s="31" t="s">
        <v>38</v>
      </c>
      <c r="C37" s="12">
        <f aca="true" t="shared" si="2" ref="C37:M37">SUM(C6:C34)</f>
        <v>10891</v>
      </c>
      <c r="D37" s="12">
        <f t="shared" si="2"/>
        <v>4634133</v>
      </c>
      <c r="E37" s="12">
        <f t="shared" si="2"/>
        <v>3830693</v>
      </c>
      <c r="F37" s="12">
        <f t="shared" si="2"/>
        <v>3490427</v>
      </c>
      <c r="G37" s="12">
        <f t="shared" si="2"/>
        <v>157485</v>
      </c>
      <c r="H37" s="12">
        <f t="shared" si="2"/>
        <v>3756031</v>
      </c>
      <c r="I37" s="12">
        <f t="shared" si="2"/>
        <v>1500379</v>
      </c>
      <c r="J37" s="12">
        <f t="shared" si="2"/>
        <v>19870098</v>
      </c>
      <c r="K37" s="12">
        <f t="shared" si="2"/>
        <v>5440004</v>
      </c>
      <c r="L37" s="12">
        <f t="shared" si="2"/>
        <v>9260491</v>
      </c>
      <c r="M37" s="12">
        <f t="shared" si="2"/>
        <v>52044590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ゴシック,標準"&amp;24８　普通建設事業費（単独事業費）の状況（２１年度決算額）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zoomScale="75" zoomScaleNormal="75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ht="17.25">
      <c r="B1" s="22" t="s">
        <v>42</v>
      </c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2:13" ht="17.25"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ht="17.25"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2:13" ht="17.25"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2:13" ht="22.5" customHeight="1">
      <c r="B6" s="27" t="s">
        <v>13</v>
      </c>
      <c r="C6" s="5">
        <v>0</v>
      </c>
      <c r="D6" s="5">
        <v>135684</v>
      </c>
      <c r="E6" s="5">
        <v>142992</v>
      </c>
      <c r="F6" s="5">
        <v>297812</v>
      </c>
      <c r="G6" s="5">
        <v>1187</v>
      </c>
      <c r="H6" s="5">
        <v>1020102</v>
      </c>
      <c r="I6" s="5">
        <v>288332</v>
      </c>
      <c r="J6" s="5">
        <v>4057206</v>
      </c>
      <c r="K6" s="5">
        <v>743464</v>
      </c>
      <c r="L6" s="5">
        <v>656259</v>
      </c>
      <c r="M6" s="5">
        <v>7343038</v>
      </c>
    </row>
    <row r="7" spans="2:13" ht="22.5" customHeight="1">
      <c r="B7" s="28" t="s">
        <v>14</v>
      </c>
      <c r="C7" s="8">
        <v>0</v>
      </c>
      <c r="D7" s="8">
        <v>1398577</v>
      </c>
      <c r="E7" s="8">
        <v>237888</v>
      </c>
      <c r="F7" s="8">
        <v>382299</v>
      </c>
      <c r="G7" s="8">
        <v>2552</v>
      </c>
      <c r="H7" s="8">
        <v>195426</v>
      </c>
      <c r="I7" s="8">
        <v>684705</v>
      </c>
      <c r="J7" s="8">
        <v>4039324</v>
      </c>
      <c r="K7" s="8">
        <v>1071253</v>
      </c>
      <c r="L7" s="8">
        <v>1189895</v>
      </c>
      <c r="M7" s="8">
        <v>9201919</v>
      </c>
    </row>
    <row r="8" spans="2:13" ht="22.5" customHeight="1">
      <c r="B8" s="28" t="s">
        <v>15</v>
      </c>
      <c r="C8" s="8">
        <v>0</v>
      </c>
      <c r="D8" s="8">
        <v>64666</v>
      </c>
      <c r="E8" s="8">
        <v>393511</v>
      </c>
      <c r="F8" s="8">
        <v>36658</v>
      </c>
      <c r="G8" s="8">
        <v>13640</v>
      </c>
      <c r="H8" s="8">
        <v>54903</v>
      </c>
      <c r="I8" s="8">
        <v>101949</v>
      </c>
      <c r="J8" s="8">
        <v>1051285</v>
      </c>
      <c r="K8" s="8">
        <v>248040</v>
      </c>
      <c r="L8" s="8">
        <v>645330</v>
      </c>
      <c r="M8" s="8">
        <v>2609982</v>
      </c>
    </row>
    <row r="9" spans="2:13" ht="22.5" customHeight="1">
      <c r="B9" s="29" t="s">
        <v>16</v>
      </c>
      <c r="C9" s="6">
        <v>0</v>
      </c>
      <c r="D9" s="6">
        <v>170273</v>
      </c>
      <c r="E9" s="6">
        <v>106436</v>
      </c>
      <c r="F9" s="6">
        <v>273540</v>
      </c>
      <c r="G9" s="6">
        <v>0</v>
      </c>
      <c r="H9" s="6">
        <v>324548</v>
      </c>
      <c r="I9" s="6">
        <v>5168</v>
      </c>
      <c r="J9" s="6">
        <v>775066</v>
      </c>
      <c r="K9" s="6">
        <v>150072</v>
      </c>
      <c r="L9" s="6">
        <v>932304</v>
      </c>
      <c r="M9" s="15">
        <v>2737407</v>
      </c>
    </row>
    <row r="10" spans="2:13" ht="22.5" customHeight="1">
      <c r="B10" s="29" t="s">
        <v>17</v>
      </c>
      <c r="C10" s="6">
        <v>0</v>
      </c>
      <c r="D10" s="6">
        <v>50146</v>
      </c>
      <c r="E10" s="6">
        <v>3874</v>
      </c>
      <c r="F10" s="6">
        <v>250033</v>
      </c>
      <c r="G10" s="6">
        <v>0</v>
      </c>
      <c r="H10" s="6">
        <v>67210</v>
      </c>
      <c r="I10" s="6">
        <v>18777</v>
      </c>
      <c r="J10" s="6">
        <v>1440054</v>
      </c>
      <c r="K10" s="6">
        <v>146248</v>
      </c>
      <c r="L10" s="6">
        <v>700042</v>
      </c>
      <c r="M10" s="6">
        <v>2676384</v>
      </c>
    </row>
    <row r="11" spans="2:13" ht="22.5" customHeight="1">
      <c r="B11" s="29" t="s">
        <v>18</v>
      </c>
      <c r="C11" s="6">
        <v>0</v>
      </c>
      <c r="D11" s="6">
        <v>375598</v>
      </c>
      <c r="E11" s="6">
        <v>143337</v>
      </c>
      <c r="F11" s="6">
        <v>235880</v>
      </c>
      <c r="G11" s="6">
        <v>1103</v>
      </c>
      <c r="H11" s="6">
        <v>475695</v>
      </c>
      <c r="I11" s="6">
        <v>64942</v>
      </c>
      <c r="J11" s="6">
        <v>2122361</v>
      </c>
      <c r="K11" s="6">
        <v>266412</v>
      </c>
      <c r="L11" s="6">
        <v>1208892</v>
      </c>
      <c r="M11" s="15">
        <v>4994220</v>
      </c>
    </row>
    <row r="12" spans="2:13" ht="22.5" customHeight="1">
      <c r="B12" s="29" t="s">
        <v>19</v>
      </c>
      <c r="C12" s="6">
        <v>0</v>
      </c>
      <c r="D12" s="6">
        <v>99626</v>
      </c>
      <c r="E12" s="6">
        <v>81894</v>
      </c>
      <c r="F12" s="6">
        <v>126530</v>
      </c>
      <c r="G12" s="6">
        <v>0</v>
      </c>
      <c r="H12" s="6">
        <v>65405</v>
      </c>
      <c r="I12" s="6">
        <v>7365</v>
      </c>
      <c r="J12" s="6">
        <v>465769</v>
      </c>
      <c r="K12" s="6">
        <v>80496</v>
      </c>
      <c r="L12" s="6">
        <v>248934</v>
      </c>
      <c r="M12" s="6">
        <v>1176019</v>
      </c>
    </row>
    <row r="13" spans="2:13" ht="22.5" customHeight="1">
      <c r="B13" s="29" t="s">
        <v>20</v>
      </c>
      <c r="C13" s="6">
        <v>0</v>
      </c>
      <c r="D13" s="6">
        <v>61994</v>
      </c>
      <c r="E13" s="6">
        <v>27782</v>
      </c>
      <c r="F13" s="6">
        <v>105241</v>
      </c>
      <c r="G13" s="6">
        <v>0</v>
      </c>
      <c r="H13" s="6">
        <v>39018</v>
      </c>
      <c r="I13" s="6">
        <v>6169</v>
      </c>
      <c r="J13" s="6">
        <v>39579</v>
      </c>
      <c r="K13" s="6">
        <v>25767</v>
      </c>
      <c r="L13" s="6">
        <v>22384</v>
      </c>
      <c r="M13" s="6">
        <v>327934</v>
      </c>
    </row>
    <row r="14" spans="2:13" ht="22.5" customHeight="1">
      <c r="B14" s="29" t="s">
        <v>21</v>
      </c>
      <c r="C14" s="6">
        <v>0</v>
      </c>
      <c r="D14" s="6">
        <v>53962</v>
      </c>
      <c r="E14" s="6">
        <v>113654</v>
      </c>
      <c r="F14" s="6">
        <v>1873846</v>
      </c>
      <c r="G14" s="6">
        <v>6097</v>
      </c>
      <c r="H14" s="6">
        <v>53667</v>
      </c>
      <c r="I14" s="6">
        <v>3688</v>
      </c>
      <c r="J14" s="6">
        <v>1129355</v>
      </c>
      <c r="K14" s="6">
        <v>66769</v>
      </c>
      <c r="L14" s="6">
        <v>831630</v>
      </c>
      <c r="M14" s="6">
        <v>4132668</v>
      </c>
    </row>
    <row r="15" spans="2:13" ht="22.5" customHeight="1">
      <c r="B15" s="29" t="s">
        <v>22</v>
      </c>
      <c r="C15" s="6">
        <v>0</v>
      </c>
      <c r="D15" s="6">
        <v>47697</v>
      </c>
      <c r="E15" s="6">
        <v>25855</v>
      </c>
      <c r="F15" s="6">
        <v>36802</v>
      </c>
      <c r="G15" s="6">
        <v>0</v>
      </c>
      <c r="H15" s="6">
        <v>38904</v>
      </c>
      <c r="I15" s="6">
        <v>0</v>
      </c>
      <c r="J15" s="6">
        <v>139583</v>
      </c>
      <c r="K15" s="6">
        <v>31375</v>
      </c>
      <c r="L15" s="6">
        <v>350835</v>
      </c>
      <c r="M15" s="6">
        <v>671051</v>
      </c>
    </row>
    <row r="16" spans="2:13" ht="22.5" customHeight="1">
      <c r="B16" s="28" t="s">
        <v>23</v>
      </c>
      <c r="C16" s="8">
        <v>0</v>
      </c>
      <c r="D16" s="8">
        <v>105459</v>
      </c>
      <c r="E16" s="8">
        <v>14285</v>
      </c>
      <c r="F16" s="8">
        <v>76642</v>
      </c>
      <c r="G16" s="8">
        <v>0</v>
      </c>
      <c r="H16" s="8">
        <v>92448</v>
      </c>
      <c r="I16" s="8">
        <v>318610</v>
      </c>
      <c r="J16" s="8">
        <v>338727</v>
      </c>
      <c r="K16" s="8">
        <v>45012</v>
      </c>
      <c r="L16" s="8">
        <v>96792</v>
      </c>
      <c r="M16" s="8">
        <v>1087975</v>
      </c>
    </row>
    <row r="17" spans="2:13" ht="22.5" customHeight="1">
      <c r="B17" s="29" t="s">
        <v>43</v>
      </c>
      <c r="C17" s="6">
        <v>0</v>
      </c>
      <c r="D17" s="6">
        <v>125886</v>
      </c>
      <c r="E17" s="6">
        <v>874341</v>
      </c>
      <c r="F17" s="6">
        <v>43826</v>
      </c>
      <c r="G17" s="6">
        <v>0</v>
      </c>
      <c r="H17" s="6">
        <v>24946</v>
      </c>
      <c r="I17" s="6">
        <v>0</v>
      </c>
      <c r="J17" s="6">
        <v>375076</v>
      </c>
      <c r="K17" s="6">
        <v>26891</v>
      </c>
      <c r="L17" s="6">
        <v>550991</v>
      </c>
      <c r="M17" s="6">
        <v>2021957</v>
      </c>
    </row>
    <row r="18" spans="2:13" ht="22.5" customHeight="1">
      <c r="B18" s="29" t="s">
        <v>44</v>
      </c>
      <c r="C18" s="6">
        <v>0</v>
      </c>
      <c r="D18" s="6">
        <v>2112928</v>
      </c>
      <c r="E18" s="6">
        <v>37891</v>
      </c>
      <c r="F18" s="6">
        <v>33773</v>
      </c>
      <c r="G18" s="6">
        <v>0</v>
      </c>
      <c r="H18" s="6">
        <v>62425</v>
      </c>
      <c r="I18" s="6">
        <v>2576</v>
      </c>
      <c r="J18" s="6">
        <v>450488</v>
      </c>
      <c r="K18" s="6">
        <v>243312</v>
      </c>
      <c r="L18" s="6">
        <v>133597</v>
      </c>
      <c r="M18" s="6">
        <v>3076990</v>
      </c>
    </row>
    <row r="19" spans="2:13" ht="22.5" customHeight="1">
      <c r="B19" s="30" t="s">
        <v>45</v>
      </c>
      <c r="C19" s="7">
        <v>0</v>
      </c>
      <c r="D19" s="7">
        <v>866306</v>
      </c>
      <c r="E19" s="7">
        <v>103939</v>
      </c>
      <c r="F19" s="7">
        <v>166035</v>
      </c>
      <c r="G19" s="7">
        <v>0</v>
      </c>
      <c r="H19" s="7">
        <v>131445</v>
      </c>
      <c r="I19" s="7">
        <v>5220</v>
      </c>
      <c r="J19" s="7">
        <v>922188</v>
      </c>
      <c r="K19" s="7">
        <v>19856</v>
      </c>
      <c r="L19" s="7">
        <v>951575</v>
      </c>
      <c r="M19" s="7">
        <v>3166564</v>
      </c>
    </row>
    <row r="20" spans="2:13" ht="22.5" customHeight="1">
      <c r="B20" s="29" t="s">
        <v>24</v>
      </c>
      <c r="C20" s="6">
        <v>0</v>
      </c>
      <c r="D20" s="6">
        <v>4159</v>
      </c>
      <c r="E20" s="6">
        <v>0</v>
      </c>
      <c r="F20" s="6">
        <v>0</v>
      </c>
      <c r="G20" s="6">
        <v>0</v>
      </c>
      <c r="H20" s="6">
        <v>0</v>
      </c>
      <c r="I20" s="6">
        <v>2262</v>
      </c>
      <c r="J20" s="6">
        <v>60816</v>
      </c>
      <c r="K20" s="6">
        <v>11409</v>
      </c>
      <c r="L20" s="6">
        <v>16034</v>
      </c>
      <c r="M20" s="6">
        <v>94680</v>
      </c>
    </row>
    <row r="21" spans="2:13" ht="22.5" customHeight="1">
      <c r="B21" s="29" t="s">
        <v>25</v>
      </c>
      <c r="C21" s="6">
        <v>0</v>
      </c>
      <c r="D21" s="6">
        <v>29249</v>
      </c>
      <c r="E21" s="6">
        <v>123</v>
      </c>
      <c r="F21" s="6">
        <v>47476</v>
      </c>
      <c r="G21" s="6">
        <v>0</v>
      </c>
      <c r="H21" s="6">
        <v>79162</v>
      </c>
      <c r="I21" s="6">
        <v>0</v>
      </c>
      <c r="J21" s="6">
        <v>99248</v>
      </c>
      <c r="K21" s="6">
        <v>13841</v>
      </c>
      <c r="L21" s="6">
        <v>79150</v>
      </c>
      <c r="M21" s="6">
        <v>348249</v>
      </c>
    </row>
    <row r="22" spans="2:13" ht="22.5" customHeight="1">
      <c r="B22" s="29" t="s">
        <v>26</v>
      </c>
      <c r="C22" s="6">
        <v>0</v>
      </c>
      <c r="D22" s="6">
        <v>15405</v>
      </c>
      <c r="E22" s="6">
        <v>41760</v>
      </c>
      <c r="F22" s="6">
        <v>74299</v>
      </c>
      <c r="G22" s="6">
        <v>0</v>
      </c>
      <c r="H22" s="6">
        <v>98591</v>
      </c>
      <c r="I22" s="6">
        <v>5746</v>
      </c>
      <c r="J22" s="6">
        <v>315556</v>
      </c>
      <c r="K22" s="6">
        <v>25286</v>
      </c>
      <c r="L22" s="6">
        <v>122014</v>
      </c>
      <c r="M22" s="6">
        <v>698657</v>
      </c>
    </row>
    <row r="23" spans="2:13" ht="22.5" customHeight="1">
      <c r="B23" s="29" t="s">
        <v>27</v>
      </c>
      <c r="C23" s="6">
        <v>0</v>
      </c>
      <c r="D23" s="6">
        <v>0</v>
      </c>
      <c r="E23" s="6">
        <v>50677</v>
      </c>
      <c r="F23" s="6">
        <v>265</v>
      </c>
      <c r="G23" s="6">
        <v>0</v>
      </c>
      <c r="H23" s="6">
        <v>0</v>
      </c>
      <c r="I23" s="6">
        <v>0</v>
      </c>
      <c r="J23" s="6">
        <v>26165</v>
      </c>
      <c r="K23" s="6">
        <v>11110</v>
      </c>
      <c r="L23" s="6">
        <v>89021</v>
      </c>
      <c r="M23" s="6">
        <v>177238</v>
      </c>
    </row>
    <row r="24" spans="2:13" ht="22.5" customHeight="1">
      <c r="B24" s="29" t="s">
        <v>28</v>
      </c>
      <c r="C24" s="6">
        <v>0</v>
      </c>
      <c r="D24" s="6">
        <v>42398</v>
      </c>
      <c r="E24" s="6">
        <v>169606</v>
      </c>
      <c r="F24" s="6">
        <v>6226</v>
      </c>
      <c r="G24" s="6">
        <v>0</v>
      </c>
      <c r="H24" s="6">
        <v>5725</v>
      </c>
      <c r="I24" s="6">
        <v>0</v>
      </c>
      <c r="J24" s="6">
        <v>425937</v>
      </c>
      <c r="K24" s="6">
        <v>37854</v>
      </c>
      <c r="L24" s="6">
        <v>60144</v>
      </c>
      <c r="M24" s="15">
        <v>747890</v>
      </c>
    </row>
    <row r="25" spans="2:13" ht="22.5" customHeight="1">
      <c r="B25" s="28" t="s">
        <v>29</v>
      </c>
      <c r="C25" s="8">
        <v>0</v>
      </c>
      <c r="D25" s="8">
        <v>39904</v>
      </c>
      <c r="E25" s="8">
        <v>89015</v>
      </c>
      <c r="F25" s="8">
        <v>46795</v>
      </c>
      <c r="G25" s="8">
        <v>0</v>
      </c>
      <c r="H25" s="8">
        <v>44616</v>
      </c>
      <c r="I25" s="8">
        <v>8322</v>
      </c>
      <c r="J25" s="8">
        <v>267090</v>
      </c>
      <c r="K25" s="8">
        <v>97605</v>
      </c>
      <c r="L25" s="8">
        <v>3858</v>
      </c>
      <c r="M25" s="8">
        <v>597205</v>
      </c>
    </row>
    <row r="26" spans="2:13" ht="22.5" customHeight="1">
      <c r="B26" s="29" t="s">
        <v>30</v>
      </c>
      <c r="C26" s="6">
        <v>0</v>
      </c>
      <c r="D26" s="6">
        <v>4980</v>
      </c>
      <c r="E26" s="6">
        <v>109018</v>
      </c>
      <c r="F26" s="6">
        <v>708</v>
      </c>
      <c r="G26" s="6">
        <v>0</v>
      </c>
      <c r="H26" s="6">
        <v>81105</v>
      </c>
      <c r="I26" s="6">
        <v>890</v>
      </c>
      <c r="J26" s="6">
        <v>336393</v>
      </c>
      <c r="K26" s="6">
        <v>3541</v>
      </c>
      <c r="L26" s="6">
        <v>23383</v>
      </c>
      <c r="M26" s="6">
        <v>560018</v>
      </c>
    </row>
    <row r="27" spans="2:13" ht="22.5" customHeight="1">
      <c r="B27" s="28" t="s">
        <v>31</v>
      </c>
      <c r="C27" s="8">
        <v>0</v>
      </c>
      <c r="D27" s="8">
        <v>11445</v>
      </c>
      <c r="E27" s="8">
        <v>33019</v>
      </c>
      <c r="F27" s="8">
        <v>28193</v>
      </c>
      <c r="G27" s="8">
        <v>0</v>
      </c>
      <c r="H27" s="8">
        <v>159886</v>
      </c>
      <c r="I27" s="8">
        <v>48580</v>
      </c>
      <c r="J27" s="8">
        <v>149111</v>
      </c>
      <c r="K27" s="8">
        <v>38345</v>
      </c>
      <c r="L27" s="8">
        <v>23977</v>
      </c>
      <c r="M27" s="8">
        <v>492556</v>
      </c>
    </row>
    <row r="28" spans="2:13" ht="22.5" customHeight="1">
      <c r="B28" s="29" t="s">
        <v>32</v>
      </c>
      <c r="C28" s="6">
        <v>0</v>
      </c>
      <c r="D28" s="6">
        <v>4798</v>
      </c>
      <c r="E28" s="6">
        <v>11652</v>
      </c>
      <c r="F28" s="6">
        <v>5277</v>
      </c>
      <c r="G28" s="6">
        <v>0</v>
      </c>
      <c r="H28" s="6">
        <v>31356</v>
      </c>
      <c r="I28" s="6">
        <v>388</v>
      </c>
      <c r="J28" s="6">
        <v>290760</v>
      </c>
      <c r="K28" s="6">
        <v>7641</v>
      </c>
      <c r="L28" s="6">
        <v>20951</v>
      </c>
      <c r="M28" s="6">
        <v>372823</v>
      </c>
    </row>
    <row r="29" spans="2:13" ht="22.5" customHeight="1">
      <c r="B29" s="29" t="s">
        <v>33</v>
      </c>
      <c r="C29" s="6">
        <v>0</v>
      </c>
      <c r="D29" s="6">
        <v>1467</v>
      </c>
      <c r="E29" s="6">
        <v>3947</v>
      </c>
      <c r="F29" s="6">
        <v>12533</v>
      </c>
      <c r="G29" s="6">
        <v>0</v>
      </c>
      <c r="H29" s="6">
        <v>140151</v>
      </c>
      <c r="I29" s="6">
        <v>0</v>
      </c>
      <c r="J29" s="6">
        <v>105341</v>
      </c>
      <c r="K29" s="6">
        <v>6586</v>
      </c>
      <c r="L29" s="6">
        <v>144883</v>
      </c>
      <c r="M29" s="6">
        <v>414908</v>
      </c>
    </row>
    <row r="30" spans="2:13" ht="22.5" customHeight="1">
      <c r="B30" s="29" t="s">
        <v>46</v>
      </c>
      <c r="C30" s="6">
        <v>0</v>
      </c>
      <c r="D30" s="6">
        <v>16567</v>
      </c>
      <c r="E30" s="6">
        <v>91976</v>
      </c>
      <c r="F30" s="6">
        <v>0</v>
      </c>
      <c r="G30" s="6">
        <v>0</v>
      </c>
      <c r="H30" s="6">
        <v>142871</v>
      </c>
      <c r="I30" s="6">
        <v>158330</v>
      </c>
      <c r="J30" s="6">
        <v>264637</v>
      </c>
      <c r="K30" s="6">
        <v>73535</v>
      </c>
      <c r="L30" s="6">
        <v>62455</v>
      </c>
      <c r="M30" s="6">
        <v>810371</v>
      </c>
    </row>
    <row r="31" spans="2:13" ht="22.5" customHeight="1">
      <c r="B31" s="28" t="s">
        <v>47</v>
      </c>
      <c r="C31" s="8">
        <v>0</v>
      </c>
      <c r="D31" s="8">
        <v>26222</v>
      </c>
      <c r="E31" s="8">
        <v>6242</v>
      </c>
      <c r="F31" s="8">
        <v>52246</v>
      </c>
      <c r="G31" s="8">
        <v>0</v>
      </c>
      <c r="H31" s="8">
        <v>48431</v>
      </c>
      <c r="I31" s="8">
        <v>112</v>
      </c>
      <c r="J31" s="8">
        <v>130643</v>
      </c>
      <c r="K31" s="8">
        <v>437215</v>
      </c>
      <c r="L31" s="8">
        <v>168143</v>
      </c>
      <c r="M31" s="8">
        <v>869254</v>
      </c>
    </row>
    <row r="32" spans="2:13" ht="22.5" customHeight="1">
      <c r="B32" s="28" t="s">
        <v>48</v>
      </c>
      <c r="C32" s="8">
        <v>0</v>
      </c>
      <c r="D32" s="8">
        <v>30549</v>
      </c>
      <c r="E32" s="8">
        <v>1687</v>
      </c>
      <c r="F32" s="8">
        <v>126537</v>
      </c>
      <c r="G32" s="8">
        <v>0</v>
      </c>
      <c r="H32" s="8">
        <v>97364</v>
      </c>
      <c r="I32" s="8">
        <v>5386</v>
      </c>
      <c r="J32" s="8">
        <v>196973</v>
      </c>
      <c r="K32" s="8">
        <v>17608</v>
      </c>
      <c r="L32" s="8">
        <v>63009</v>
      </c>
      <c r="M32" s="8">
        <v>539113</v>
      </c>
    </row>
    <row r="33" spans="2:13" ht="22.5" customHeight="1">
      <c r="B33" s="29" t="s">
        <v>34</v>
      </c>
      <c r="C33" s="6">
        <v>0</v>
      </c>
      <c r="D33" s="6">
        <v>35448</v>
      </c>
      <c r="E33" s="6">
        <v>0</v>
      </c>
      <c r="F33" s="6">
        <v>0</v>
      </c>
      <c r="G33" s="6">
        <v>0</v>
      </c>
      <c r="H33" s="6">
        <v>13719</v>
      </c>
      <c r="I33" s="6">
        <v>1561</v>
      </c>
      <c r="J33" s="6">
        <v>67626</v>
      </c>
      <c r="K33" s="6">
        <v>20538</v>
      </c>
      <c r="L33" s="6">
        <v>13833</v>
      </c>
      <c r="M33" s="6">
        <v>152725</v>
      </c>
    </row>
    <row r="34" spans="2:13" ht="22.5" customHeight="1">
      <c r="B34" s="28" t="s">
        <v>35</v>
      </c>
      <c r="C34" s="8">
        <v>0</v>
      </c>
      <c r="D34" s="8">
        <v>112501</v>
      </c>
      <c r="E34" s="8">
        <v>39193</v>
      </c>
      <c r="F34" s="8">
        <v>0</v>
      </c>
      <c r="G34" s="8">
        <v>0</v>
      </c>
      <c r="H34" s="8">
        <v>22767</v>
      </c>
      <c r="I34" s="8">
        <v>0</v>
      </c>
      <c r="J34" s="8">
        <v>170396</v>
      </c>
      <c r="K34" s="8">
        <v>14632</v>
      </c>
      <c r="L34" s="8">
        <v>22821</v>
      </c>
      <c r="M34" s="8">
        <v>382310</v>
      </c>
    </row>
    <row r="35" spans="2:13" ht="22.5" customHeight="1">
      <c r="B35" s="31" t="s">
        <v>36</v>
      </c>
      <c r="C35" s="12">
        <f>SUM(C6:C19)</f>
        <v>0</v>
      </c>
      <c r="D35" s="12">
        <f aca="true" t="shared" si="0" ref="D35:M35">SUM(D6:D19)</f>
        <v>5668802</v>
      </c>
      <c r="E35" s="12">
        <f t="shared" si="0"/>
        <v>2307679</v>
      </c>
      <c r="F35" s="12">
        <f t="shared" si="0"/>
        <v>3938917</v>
      </c>
      <c r="G35" s="12">
        <f t="shared" si="0"/>
        <v>24579</v>
      </c>
      <c r="H35" s="12">
        <f t="shared" si="0"/>
        <v>2646142</v>
      </c>
      <c r="I35" s="12">
        <f t="shared" si="0"/>
        <v>1507501</v>
      </c>
      <c r="J35" s="12">
        <f t="shared" si="0"/>
        <v>17346061</v>
      </c>
      <c r="K35" s="12">
        <f t="shared" si="0"/>
        <v>3164967</v>
      </c>
      <c r="L35" s="12">
        <f t="shared" si="0"/>
        <v>8519460</v>
      </c>
      <c r="M35" s="12">
        <f t="shared" si="0"/>
        <v>45224108</v>
      </c>
    </row>
    <row r="36" spans="2:13" ht="22.5" customHeight="1">
      <c r="B36" s="31" t="s">
        <v>37</v>
      </c>
      <c r="C36" s="12">
        <f aca="true" t="shared" si="1" ref="C36:M36">SUM(C20:C34)</f>
        <v>0</v>
      </c>
      <c r="D36" s="12">
        <f t="shared" si="1"/>
        <v>375092</v>
      </c>
      <c r="E36" s="12">
        <f t="shared" si="1"/>
        <v>647915</v>
      </c>
      <c r="F36" s="12">
        <f t="shared" si="1"/>
        <v>400555</v>
      </c>
      <c r="G36" s="12">
        <f t="shared" si="1"/>
        <v>0</v>
      </c>
      <c r="H36" s="12">
        <f t="shared" si="1"/>
        <v>965744</v>
      </c>
      <c r="I36" s="12">
        <f t="shared" si="1"/>
        <v>231577</v>
      </c>
      <c r="J36" s="12">
        <f t="shared" si="1"/>
        <v>2906692</v>
      </c>
      <c r="K36" s="12">
        <f t="shared" si="1"/>
        <v>816746</v>
      </c>
      <c r="L36" s="12">
        <f t="shared" si="1"/>
        <v>913676</v>
      </c>
      <c r="M36" s="12">
        <f t="shared" si="1"/>
        <v>7257997</v>
      </c>
    </row>
    <row r="37" spans="2:13" ht="22.5" customHeight="1">
      <c r="B37" s="31" t="s">
        <v>38</v>
      </c>
      <c r="C37" s="12">
        <f aca="true" t="shared" si="2" ref="C37:M37">SUM(C6:C34)</f>
        <v>0</v>
      </c>
      <c r="D37" s="12">
        <f t="shared" si="2"/>
        <v>6043894</v>
      </c>
      <c r="E37" s="12">
        <f t="shared" si="2"/>
        <v>2955594</v>
      </c>
      <c r="F37" s="12">
        <f t="shared" si="2"/>
        <v>4339472</v>
      </c>
      <c r="G37" s="12">
        <f t="shared" si="2"/>
        <v>24579</v>
      </c>
      <c r="H37" s="12">
        <f t="shared" si="2"/>
        <v>3611886</v>
      </c>
      <c r="I37" s="12">
        <f t="shared" si="2"/>
        <v>1739078</v>
      </c>
      <c r="J37" s="12">
        <f t="shared" si="2"/>
        <v>20252753</v>
      </c>
      <c r="K37" s="12">
        <f t="shared" si="2"/>
        <v>3981713</v>
      </c>
      <c r="L37" s="12">
        <f t="shared" si="2"/>
        <v>9433136</v>
      </c>
      <c r="M37" s="12">
        <f t="shared" si="2"/>
        <v>52482105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ゴシック,標準"&amp;24８　普通建設事業費（単独事業費）の状況（２０年度決算額）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="75" zoomScaleNormal="75" workbookViewId="0" topLeftCell="A1">
      <pane xSplit="2" ySplit="5" topLeftCell="F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1.5" style="22" bestFit="1" customWidth="1"/>
    <col min="3" max="3" width="10.91015625" style="0" customWidth="1"/>
    <col min="4" max="4" width="13.66015625" style="0" bestFit="1" customWidth="1"/>
    <col min="5" max="5" width="11.5" style="0" bestFit="1" customWidth="1"/>
    <col min="6" max="6" width="13.66015625" style="0" bestFit="1" customWidth="1"/>
    <col min="7" max="7" width="10.41015625" style="0" bestFit="1" customWidth="1"/>
    <col min="8" max="8" width="13.66015625" style="0" bestFit="1" customWidth="1"/>
    <col min="9" max="9" width="11.5" style="0" bestFit="1" customWidth="1"/>
    <col min="10" max="10" width="13.66015625" style="0" bestFit="1" customWidth="1"/>
    <col min="11" max="12" width="11.5" style="0" bestFit="1" customWidth="1"/>
    <col min="13" max="13" width="13.66015625" style="0" bestFit="1" customWidth="1"/>
  </cols>
  <sheetData>
    <row r="1" spans="1:13" ht="17.25">
      <c r="A1" s="32"/>
      <c r="B1" s="32" t="s">
        <v>40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0</v>
      </c>
    </row>
    <row r="3" spans="1:13" ht="17.25">
      <c r="A3" s="33"/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7.25">
      <c r="A4" s="33"/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</row>
    <row r="5" spans="1:13" ht="17.25">
      <c r="A5" s="33"/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 customHeight="1">
      <c r="A6" s="33"/>
      <c r="B6" s="27" t="s">
        <v>13</v>
      </c>
      <c r="C6" s="18">
        <f>+'当年度'!C6-'前年度'!C6</f>
        <v>1916</v>
      </c>
      <c r="D6" s="18">
        <f>+'当年度'!D6-'前年度'!D6</f>
        <v>241198</v>
      </c>
      <c r="E6" s="18">
        <f>+'当年度'!E6-'前年度'!E6</f>
        <v>191962</v>
      </c>
      <c r="F6" s="18">
        <f>+'当年度'!F6-'前年度'!F6</f>
        <v>438252</v>
      </c>
      <c r="G6" s="18">
        <f>+'当年度'!G6-'前年度'!G6</f>
        <v>62126</v>
      </c>
      <c r="H6" s="18">
        <f>+'当年度'!H6-'前年度'!H6</f>
        <v>71044</v>
      </c>
      <c r="I6" s="18">
        <f>+'当年度'!I6-'前年度'!I6</f>
        <v>-53728</v>
      </c>
      <c r="J6" s="18">
        <f>+'当年度'!J6-'前年度'!J6</f>
        <v>466795</v>
      </c>
      <c r="K6" s="18">
        <f>+'当年度'!K6-'前年度'!K6</f>
        <v>348064</v>
      </c>
      <c r="L6" s="18">
        <f>+'当年度'!L6-'前年度'!L6</f>
        <v>439321</v>
      </c>
      <c r="M6" s="18">
        <f>+'当年度'!M6-'前年度'!M6</f>
        <v>2206950</v>
      </c>
    </row>
    <row r="7" spans="1:13" ht="22.5" customHeight="1">
      <c r="A7" s="33"/>
      <c r="B7" s="28" t="s">
        <v>14</v>
      </c>
      <c r="C7" s="18">
        <f>+'当年度'!C7-'前年度'!C7</f>
        <v>5530</v>
      </c>
      <c r="D7" s="18">
        <f>+'当年度'!D7-'前年度'!D7</f>
        <v>-1124497</v>
      </c>
      <c r="E7" s="18">
        <f>+'当年度'!E7-'前年度'!E7</f>
        <v>98884</v>
      </c>
      <c r="F7" s="18">
        <f>+'当年度'!F7-'前年度'!F7</f>
        <v>-31305</v>
      </c>
      <c r="G7" s="18">
        <f>+'当年度'!G7-'前年度'!G7</f>
        <v>-2552</v>
      </c>
      <c r="H7" s="18">
        <f>+'当年度'!H7-'前年度'!H7</f>
        <v>8627</v>
      </c>
      <c r="I7" s="18">
        <f>+'当年度'!I7-'前年度'!I7</f>
        <v>-222971</v>
      </c>
      <c r="J7" s="18">
        <f>+'当年度'!J7-'前年度'!J7</f>
        <v>8796</v>
      </c>
      <c r="K7" s="18">
        <f>+'当年度'!K7-'前年度'!K7</f>
        <v>-537910</v>
      </c>
      <c r="L7" s="18">
        <f>+'当年度'!L7-'前年度'!L7</f>
        <v>-283932</v>
      </c>
      <c r="M7" s="18">
        <f>+'当年度'!M7-'前年度'!M7</f>
        <v>-2081330</v>
      </c>
    </row>
    <row r="8" spans="1:13" ht="22.5" customHeight="1">
      <c r="A8" s="33"/>
      <c r="B8" s="28" t="s">
        <v>15</v>
      </c>
      <c r="C8" s="18">
        <f>+'当年度'!C8-'前年度'!C8</f>
        <v>0</v>
      </c>
      <c r="D8" s="18">
        <f>+'当年度'!D8-'前年度'!D8</f>
        <v>-13062</v>
      </c>
      <c r="E8" s="18">
        <f>+'当年度'!E8-'前年度'!E8</f>
        <v>-248436</v>
      </c>
      <c r="F8" s="18">
        <f>+'当年度'!F8-'前年度'!F8</f>
        <v>132480</v>
      </c>
      <c r="G8" s="18">
        <f>+'当年度'!G8-'前年度'!G8</f>
        <v>-12643</v>
      </c>
      <c r="H8" s="18">
        <f>+'当年度'!H8-'前年度'!H8</f>
        <v>41147</v>
      </c>
      <c r="I8" s="18">
        <f>+'当年度'!I8-'前年度'!I8</f>
        <v>-87018</v>
      </c>
      <c r="J8" s="18">
        <f>+'当年度'!J8-'前年度'!J8</f>
        <v>156974</v>
      </c>
      <c r="K8" s="18">
        <f>+'当年度'!K8-'前年度'!K8</f>
        <v>25739</v>
      </c>
      <c r="L8" s="18">
        <f>+'当年度'!L8-'前年度'!L8</f>
        <v>-333436</v>
      </c>
      <c r="M8" s="18">
        <f>+'当年度'!M8-'前年度'!M8</f>
        <v>-338255</v>
      </c>
    </row>
    <row r="9" spans="1:13" ht="22.5" customHeight="1">
      <c r="A9" s="33"/>
      <c r="B9" s="29" t="s">
        <v>16</v>
      </c>
      <c r="C9" s="19">
        <f>+'当年度'!C9-'前年度'!C9</f>
        <v>0</v>
      </c>
      <c r="D9" s="19">
        <f>+'当年度'!D9-'前年度'!D9</f>
        <v>157308</v>
      </c>
      <c r="E9" s="19">
        <f>+'当年度'!E9-'前年度'!E9</f>
        <v>782637</v>
      </c>
      <c r="F9" s="19">
        <f>+'当年度'!F9-'前年度'!F9</f>
        <v>-53201</v>
      </c>
      <c r="G9" s="19">
        <f>+'当年度'!G9-'前年度'!G9</f>
        <v>40600</v>
      </c>
      <c r="H9" s="19">
        <f>+'当年度'!H9-'前年度'!H9</f>
        <v>-146727</v>
      </c>
      <c r="I9" s="19">
        <f>+'当年度'!I9-'前年度'!I9</f>
        <v>2049</v>
      </c>
      <c r="J9" s="19">
        <f>+'当年度'!J9-'前年度'!J9</f>
        <v>10601</v>
      </c>
      <c r="K9" s="19">
        <f>+'当年度'!K9-'前年度'!K9</f>
        <v>121858</v>
      </c>
      <c r="L9" s="19">
        <f>+'当年度'!L9-'前年度'!L9</f>
        <v>327381</v>
      </c>
      <c r="M9" s="19">
        <f>+'当年度'!M9-'前年度'!M9</f>
        <v>1242506</v>
      </c>
    </row>
    <row r="10" spans="1:13" ht="22.5" customHeight="1">
      <c r="A10" s="33"/>
      <c r="B10" s="29" t="s">
        <v>17</v>
      </c>
      <c r="C10" s="19">
        <f>+'当年度'!C10-'前年度'!C10</f>
        <v>0</v>
      </c>
      <c r="D10" s="19">
        <f>+'当年度'!D10-'前年度'!D10</f>
        <v>-22406</v>
      </c>
      <c r="E10" s="19">
        <f>+'当年度'!E10-'前年度'!E10</f>
        <v>38021</v>
      </c>
      <c r="F10" s="19">
        <f>+'当年度'!F10-'前年度'!F10</f>
        <v>318399</v>
      </c>
      <c r="G10" s="19">
        <f>+'当年度'!G10-'前年度'!G10</f>
        <v>20665</v>
      </c>
      <c r="H10" s="19">
        <f>+'当年度'!H10-'前年度'!H10</f>
        <v>-3636</v>
      </c>
      <c r="I10" s="19">
        <f>+'当年度'!I10-'前年度'!I10</f>
        <v>-6415</v>
      </c>
      <c r="J10" s="19">
        <f>+'当年度'!J10-'前年度'!J10</f>
        <v>-826335</v>
      </c>
      <c r="K10" s="19">
        <f>+'当年度'!K10-'前年度'!K10</f>
        <v>519</v>
      </c>
      <c r="L10" s="19">
        <f>+'当年度'!L10-'前年度'!L10</f>
        <v>-425155</v>
      </c>
      <c r="M10" s="19">
        <f>+'当年度'!M10-'前年度'!M10</f>
        <v>-906343</v>
      </c>
    </row>
    <row r="11" spans="1:13" ht="22.5" customHeight="1">
      <c r="A11" s="33"/>
      <c r="B11" s="29" t="s">
        <v>18</v>
      </c>
      <c r="C11" s="19">
        <f>+'当年度'!C11-'前年度'!C11</f>
        <v>0</v>
      </c>
      <c r="D11" s="19">
        <f>+'当年度'!D11-'前年度'!D11</f>
        <v>-230332</v>
      </c>
      <c r="E11" s="19">
        <f>+'当年度'!E11-'前年度'!E11</f>
        <v>59119</v>
      </c>
      <c r="F11" s="19">
        <f>+'当年度'!F11-'前年度'!F11</f>
        <v>-160</v>
      </c>
      <c r="G11" s="19">
        <f>+'当年度'!G11-'前年度'!G11</f>
        <v>12672</v>
      </c>
      <c r="H11" s="19">
        <f>+'当年度'!H11-'前年度'!H11</f>
        <v>-135527</v>
      </c>
      <c r="I11" s="19">
        <f>+'当年度'!I11-'前年度'!I11</f>
        <v>136101</v>
      </c>
      <c r="J11" s="19">
        <f>+'当年度'!J11-'前年度'!J11</f>
        <v>-302778</v>
      </c>
      <c r="K11" s="19">
        <f>+'当年度'!K11-'前年度'!K11</f>
        <v>-89660</v>
      </c>
      <c r="L11" s="19">
        <f>+'当年度'!L11-'前年度'!L11</f>
        <v>197803</v>
      </c>
      <c r="M11" s="19">
        <f>+'当年度'!M11-'前年度'!M11</f>
        <v>-360682</v>
      </c>
    </row>
    <row r="12" spans="1:13" ht="22.5" customHeight="1">
      <c r="A12" s="33"/>
      <c r="B12" s="29" t="s">
        <v>19</v>
      </c>
      <c r="C12" s="19">
        <f>+'当年度'!C12-'前年度'!C12</f>
        <v>0</v>
      </c>
      <c r="D12" s="19">
        <f>+'当年度'!D12-'前年度'!D12</f>
        <v>1217005</v>
      </c>
      <c r="E12" s="19">
        <f>+'当年度'!E12-'前年度'!E12</f>
        <v>18606</v>
      </c>
      <c r="F12" s="19">
        <f>+'当年度'!F12-'前年度'!F12</f>
        <v>-125375</v>
      </c>
      <c r="G12" s="19">
        <f>+'当年度'!G12-'前年度'!G12</f>
        <v>0</v>
      </c>
      <c r="H12" s="19">
        <f>+'当年度'!H12-'前年度'!H12</f>
        <v>-8991</v>
      </c>
      <c r="I12" s="19">
        <f>+'当年度'!I12-'前年度'!I12</f>
        <v>-5794</v>
      </c>
      <c r="J12" s="19">
        <f>+'当年度'!J12-'前年度'!J12</f>
        <v>-6207</v>
      </c>
      <c r="K12" s="19">
        <f>+'当年度'!K12-'前年度'!K12</f>
        <v>1157678</v>
      </c>
      <c r="L12" s="19">
        <f>+'当年度'!L12-'前年度'!L12</f>
        <v>-139909</v>
      </c>
      <c r="M12" s="19">
        <f>+'当年度'!M12-'前年度'!M12</f>
        <v>2107013</v>
      </c>
    </row>
    <row r="13" spans="1:13" ht="22.5" customHeight="1">
      <c r="A13" s="33"/>
      <c r="B13" s="29" t="s">
        <v>20</v>
      </c>
      <c r="C13" s="19">
        <f>+'当年度'!C13-'前年度'!C13</f>
        <v>0</v>
      </c>
      <c r="D13" s="19">
        <f>+'当年度'!D13-'前年度'!D13</f>
        <v>-47526</v>
      </c>
      <c r="E13" s="19">
        <f>+'当年度'!E13-'前年度'!E13</f>
        <v>8114</v>
      </c>
      <c r="F13" s="19">
        <f>+'当年度'!F13-'前年度'!F13</f>
        <v>123369</v>
      </c>
      <c r="G13" s="19">
        <f>+'当年度'!G13-'前年度'!G13</f>
        <v>0</v>
      </c>
      <c r="H13" s="19">
        <f>+'当年度'!H13-'前年度'!H13</f>
        <v>-286</v>
      </c>
      <c r="I13" s="19">
        <f>+'当年度'!I13-'前年度'!I13</f>
        <v>-168</v>
      </c>
      <c r="J13" s="19">
        <f>+'当年度'!J13-'前年度'!J13</f>
        <v>86809</v>
      </c>
      <c r="K13" s="19">
        <f>+'当年度'!K13-'前年度'!K13</f>
        <v>-25767</v>
      </c>
      <c r="L13" s="19">
        <f>+'当年度'!L13-'前年度'!L13</f>
        <v>40351</v>
      </c>
      <c r="M13" s="19">
        <f>+'当年度'!M13-'前年度'!M13</f>
        <v>184896</v>
      </c>
    </row>
    <row r="14" spans="1:13" ht="22.5" customHeight="1">
      <c r="A14" s="33"/>
      <c r="B14" s="29" t="s">
        <v>21</v>
      </c>
      <c r="C14" s="19">
        <f>+'当年度'!C14-'前年度'!C14</f>
        <v>3445</v>
      </c>
      <c r="D14" s="19">
        <f>+'当年度'!D14-'前年度'!D14</f>
        <v>73890</v>
      </c>
      <c r="E14" s="19">
        <f>+'当年度'!E14-'前年度'!E14</f>
        <v>-37700</v>
      </c>
      <c r="F14" s="19">
        <f>+'当年度'!F14-'前年度'!F14</f>
        <v>-1818804</v>
      </c>
      <c r="G14" s="19">
        <f>+'当年度'!G14-'前年度'!G14</f>
        <v>-5943</v>
      </c>
      <c r="H14" s="19">
        <f>+'当年度'!H14-'前年度'!H14</f>
        <v>36201</v>
      </c>
      <c r="I14" s="19">
        <f>+'当年度'!I14-'前年度'!I14</f>
        <v>20236</v>
      </c>
      <c r="J14" s="19">
        <f>+'当年度'!J14-'前年度'!J14</f>
        <v>-409744</v>
      </c>
      <c r="K14" s="19">
        <f>+'当年度'!K14-'前年度'!K14</f>
        <v>-12196</v>
      </c>
      <c r="L14" s="19">
        <f>+'当年度'!L14-'前年度'!L14</f>
        <v>44225</v>
      </c>
      <c r="M14" s="19">
        <f>+'当年度'!M14-'前年度'!M14</f>
        <v>-2104512</v>
      </c>
    </row>
    <row r="15" spans="1:13" ht="22.5" customHeight="1">
      <c r="A15" s="33"/>
      <c r="B15" s="29" t="s">
        <v>22</v>
      </c>
      <c r="C15" s="19">
        <f>+'当年度'!C15-'前年度'!C15</f>
        <v>0</v>
      </c>
      <c r="D15" s="19">
        <f>+'当年度'!D15-'前年度'!D15</f>
        <v>35448</v>
      </c>
      <c r="E15" s="19">
        <f>+'当年度'!E15-'前年度'!E15</f>
        <v>8612</v>
      </c>
      <c r="F15" s="19">
        <f>+'当年度'!F15-'前年度'!F15</f>
        <v>78463</v>
      </c>
      <c r="G15" s="19">
        <f>+'当年度'!G15-'前年度'!G15</f>
        <v>0</v>
      </c>
      <c r="H15" s="19">
        <f>+'当年度'!H15-'前年度'!H15</f>
        <v>-2867</v>
      </c>
      <c r="I15" s="19">
        <f>+'当年度'!I15-'前年度'!I15</f>
        <v>27392</v>
      </c>
      <c r="J15" s="19">
        <f>+'当年度'!J15-'前年度'!J15</f>
        <v>55625</v>
      </c>
      <c r="K15" s="19">
        <f>+'当年度'!K15-'前年度'!K15</f>
        <v>189548</v>
      </c>
      <c r="L15" s="19">
        <f>+'当年度'!L15-'前年度'!L15</f>
        <v>-217567</v>
      </c>
      <c r="M15" s="19">
        <f>+'当年度'!M15-'前年度'!M15</f>
        <v>174654</v>
      </c>
    </row>
    <row r="16" spans="1:13" ht="22.5" customHeight="1">
      <c r="A16" s="33"/>
      <c r="B16" s="28" t="s">
        <v>23</v>
      </c>
      <c r="C16" s="19">
        <f>+'当年度'!C16-'前年度'!C16</f>
        <v>0</v>
      </c>
      <c r="D16" s="19">
        <f>+'当年度'!D16-'前年度'!D16</f>
        <v>17691</v>
      </c>
      <c r="E16" s="19">
        <f>+'当年度'!E16-'前年度'!E16</f>
        <v>276707</v>
      </c>
      <c r="F16" s="19">
        <f>+'当年度'!F16-'前年度'!F16</f>
        <v>11179</v>
      </c>
      <c r="G16" s="19">
        <f>+'当年度'!G16-'前年度'!G16</f>
        <v>0</v>
      </c>
      <c r="H16" s="19">
        <f>+'当年度'!H16-'前年度'!H16</f>
        <v>77752</v>
      </c>
      <c r="I16" s="19">
        <f>+'当年度'!I16-'前年度'!I16</f>
        <v>-21192</v>
      </c>
      <c r="J16" s="19">
        <f>+'当年度'!J16-'前年度'!J16</f>
        <v>150083</v>
      </c>
      <c r="K16" s="19">
        <f>+'当年度'!K16-'前年度'!K16</f>
        <v>-9253</v>
      </c>
      <c r="L16" s="19">
        <f>+'当年度'!L16-'前年度'!L16</f>
        <v>105486</v>
      </c>
      <c r="M16" s="19">
        <f>+'当年度'!M16-'前年度'!M16</f>
        <v>608453</v>
      </c>
    </row>
    <row r="17" spans="1:13" ht="22.5" customHeight="1">
      <c r="A17" s="33"/>
      <c r="B17" s="29" t="s">
        <v>43</v>
      </c>
      <c r="C17" s="19">
        <f>+'当年度'!C17-'前年度'!C17</f>
        <v>0</v>
      </c>
      <c r="D17" s="19">
        <f>+'当年度'!D17-'前年度'!D17</f>
        <v>-90346</v>
      </c>
      <c r="E17" s="19">
        <f>+'当年度'!E17-'前年度'!E17</f>
        <v>-803511</v>
      </c>
      <c r="F17" s="19">
        <f>+'当年度'!F17-'前年度'!F17</f>
        <v>-41632</v>
      </c>
      <c r="G17" s="19">
        <f>+'当年度'!G17-'前年度'!G17</f>
        <v>0</v>
      </c>
      <c r="H17" s="19">
        <f>+'当年度'!H17-'前年度'!H17</f>
        <v>-10775</v>
      </c>
      <c r="I17" s="19">
        <f>+'当年度'!I17-'前年度'!I17</f>
        <v>0</v>
      </c>
      <c r="J17" s="19">
        <f>+'当年度'!J17-'前年度'!J17</f>
        <v>-89364</v>
      </c>
      <c r="K17" s="19">
        <f>+'当年度'!K17-'前年度'!K17</f>
        <v>-6103</v>
      </c>
      <c r="L17" s="19">
        <f>+'当年度'!L17-'前年度'!L17</f>
        <v>-501760</v>
      </c>
      <c r="M17" s="19">
        <f>+'当年度'!M17-'前年度'!M17</f>
        <v>-1543491</v>
      </c>
    </row>
    <row r="18" spans="1:13" ht="22.5" customHeight="1">
      <c r="A18" s="33"/>
      <c r="B18" s="29" t="s">
        <v>44</v>
      </c>
      <c r="C18" s="19">
        <f>+'当年度'!C18-'前年度'!C18</f>
        <v>0</v>
      </c>
      <c r="D18" s="19">
        <f>+'当年度'!D18-'前年度'!D18</f>
        <v>-1730493</v>
      </c>
      <c r="E18" s="19">
        <f>+'当年度'!E18-'前年度'!E18</f>
        <v>10836</v>
      </c>
      <c r="F18" s="19">
        <f>+'当年度'!F18-'前年度'!F18</f>
        <v>75232</v>
      </c>
      <c r="G18" s="19">
        <f>+'当年度'!G18-'前年度'!G18</f>
        <v>0</v>
      </c>
      <c r="H18" s="19">
        <f>+'当年度'!H18-'前年度'!H18</f>
        <v>135610</v>
      </c>
      <c r="I18" s="19">
        <f>+'当年度'!I18-'前年度'!I18</f>
        <v>32724</v>
      </c>
      <c r="J18" s="19">
        <f>+'当年度'!J18-'前年度'!J18</f>
        <v>251149</v>
      </c>
      <c r="K18" s="19">
        <f>+'当年度'!K18-'前年度'!K18</f>
        <v>208278</v>
      </c>
      <c r="L18" s="19">
        <f>+'当年度'!L18-'前年度'!L18</f>
        <v>105237</v>
      </c>
      <c r="M18" s="19">
        <f>+'当年度'!M18-'前年度'!M18</f>
        <v>-911427</v>
      </c>
    </row>
    <row r="19" spans="1:13" ht="22.5" customHeight="1">
      <c r="A19" s="33"/>
      <c r="B19" s="30" t="s">
        <v>45</v>
      </c>
      <c r="C19" s="20">
        <f>+'当年度'!C19-'前年度'!C19</f>
        <v>0</v>
      </c>
      <c r="D19" s="20">
        <f>+'当年度'!D19-'前年度'!D19</f>
        <v>-140398</v>
      </c>
      <c r="E19" s="20">
        <f>+'当年度'!E19-'前年度'!E19</f>
        <v>-49503</v>
      </c>
      <c r="F19" s="20">
        <f>+'当年度'!F19-'前年度'!F19</f>
        <v>-10638</v>
      </c>
      <c r="G19" s="20">
        <f>+'当年度'!G19-'前年度'!G19</f>
        <v>0</v>
      </c>
      <c r="H19" s="20">
        <f>+'当年度'!H19-'前年度'!H19</f>
        <v>-17604</v>
      </c>
      <c r="I19" s="20">
        <f>+'当年度'!I19-'前年度'!I19</f>
        <v>5084</v>
      </c>
      <c r="J19" s="20">
        <f>+'当年度'!J19-'前年度'!J19</f>
        <v>-175023</v>
      </c>
      <c r="K19" s="20">
        <f>+'当年度'!K19-'前年度'!K19</f>
        <v>219558</v>
      </c>
      <c r="L19" s="20">
        <f>+'当年度'!L19-'前年度'!L19</f>
        <v>-216877</v>
      </c>
      <c r="M19" s="20">
        <f>+'当年度'!M19-'前年度'!M19</f>
        <v>-385401</v>
      </c>
    </row>
    <row r="20" spans="1:13" ht="22.5" customHeight="1">
      <c r="A20" s="33"/>
      <c r="B20" s="29" t="s">
        <v>24</v>
      </c>
      <c r="C20" s="19">
        <f>+'当年度'!C20-'前年度'!C20</f>
        <v>0</v>
      </c>
      <c r="D20" s="19">
        <f>+'当年度'!D20-'前年度'!D20</f>
        <v>3337</v>
      </c>
      <c r="E20" s="19">
        <f>+'当年度'!E20-'前年度'!E20</f>
        <v>2215</v>
      </c>
      <c r="F20" s="19">
        <f>+'当年度'!F20-'前年度'!F20</f>
        <v>0</v>
      </c>
      <c r="G20" s="19">
        <f>+'当年度'!G20-'前年度'!G20</f>
        <v>0</v>
      </c>
      <c r="H20" s="19">
        <f>+'当年度'!H20-'前年度'!H20</f>
        <v>0</v>
      </c>
      <c r="I20" s="19">
        <f>+'当年度'!I20-'前年度'!I20</f>
        <v>-2262</v>
      </c>
      <c r="J20" s="19">
        <f>+'当年度'!J20-'前年度'!J20</f>
        <v>-32774</v>
      </c>
      <c r="K20" s="19">
        <f>+'当年度'!K20-'前年度'!K20</f>
        <v>-4024</v>
      </c>
      <c r="L20" s="19">
        <f>+'当年度'!L20-'前年度'!L20</f>
        <v>-11775</v>
      </c>
      <c r="M20" s="19">
        <f>+'当年度'!M20-'前年度'!M20</f>
        <v>-45283</v>
      </c>
    </row>
    <row r="21" spans="1:13" ht="22.5" customHeight="1">
      <c r="A21" s="33"/>
      <c r="B21" s="29" t="s">
        <v>25</v>
      </c>
      <c r="C21" s="19">
        <f>+'当年度'!C21-'前年度'!C21</f>
        <v>0</v>
      </c>
      <c r="D21" s="19">
        <f>+'当年度'!D21-'前年度'!D21</f>
        <v>24335</v>
      </c>
      <c r="E21" s="19">
        <f>+'当年度'!E21-'前年度'!E21</f>
        <v>6246</v>
      </c>
      <c r="F21" s="19">
        <f>+'当年度'!F21-'前年度'!F21</f>
        <v>-29442</v>
      </c>
      <c r="G21" s="19">
        <f>+'当年度'!G21-'前年度'!G21</f>
        <v>17981</v>
      </c>
      <c r="H21" s="19">
        <f>+'当年度'!H21-'前年度'!H21</f>
        <v>105115</v>
      </c>
      <c r="I21" s="19">
        <f>+'当年度'!I21-'前年度'!I21</f>
        <v>0</v>
      </c>
      <c r="J21" s="19">
        <f>+'当年度'!J21-'前年度'!J21</f>
        <v>105123</v>
      </c>
      <c r="K21" s="19">
        <f>+'当年度'!K21-'前年度'!K21</f>
        <v>-12615</v>
      </c>
      <c r="L21" s="19">
        <f>+'当年度'!L21-'前年度'!L21</f>
        <v>-4630</v>
      </c>
      <c r="M21" s="19">
        <f>+'当年度'!M21-'前年度'!M21</f>
        <v>212113</v>
      </c>
    </row>
    <row r="22" spans="1:13" ht="22.5" customHeight="1">
      <c r="A22" s="33"/>
      <c r="B22" s="29" t="s">
        <v>26</v>
      </c>
      <c r="C22" s="19">
        <f>+'当年度'!C22-'前年度'!C22</f>
        <v>0</v>
      </c>
      <c r="D22" s="19">
        <f>+'当年度'!D22-'前年度'!D22</f>
        <v>-12015</v>
      </c>
      <c r="E22" s="19">
        <f>+'当年度'!E22-'前年度'!E22</f>
        <v>7321</v>
      </c>
      <c r="F22" s="19">
        <f>+'当年度'!F22-'前年度'!F22</f>
        <v>33213</v>
      </c>
      <c r="G22" s="19">
        <f>+'当年度'!G22-'前年度'!G22</f>
        <v>0</v>
      </c>
      <c r="H22" s="19">
        <f>+'当年度'!H22-'前年度'!H22</f>
        <v>-9043</v>
      </c>
      <c r="I22" s="19">
        <f>+'当年度'!I22-'前年度'!I22</f>
        <v>1468</v>
      </c>
      <c r="J22" s="19">
        <f>+'当年度'!J22-'前年度'!J22</f>
        <v>22704</v>
      </c>
      <c r="K22" s="19">
        <f>+'当年度'!K22-'前年度'!K22</f>
        <v>37196</v>
      </c>
      <c r="L22" s="19">
        <f>+'当年度'!L22-'前年度'!L22</f>
        <v>29951</v>
      </c>
      <c r="M22" s="19">
        <f>+'当年度'!M22-'前年度'!M22</f>
        <v>110795</v>
      </c>
    </row>
    <row r="23" spans="1:13" ht="22.5" customHeight="1">
      <c r="A23" s="33"/>
      <c r="B23" s="29" t="s">
        <v>27</v>
      </c>
      <c r="C23" s="19">
        <f>+'当年度'!C23-'前年度'!C23</f>
        <v>0</v>
      </c>
      <c r="D23" s="19">
        <f>+'当年度'!D23-'前年度'!D23</f>
        <v>1391</v>
      </c>
      <c r="E23" s="19">
        <f>+'当年度'!E23-'前年度'!E23</f>
        <v>-47900</v>
      </c>
      <c r="F23" s="19">
        <f>+'当年度'!F23-'前年度'!F23</f>
        <v>243</v>
      </c>
      <c r="G23" s="19">
        <f>+'当年度'!G23-'前年度'!G23</f>
        <v>0</v>
      </c>
      <c r="H23" s="19">
        <f>+'当年度'!H23-'前年度'!H23</f>
        <v>0</v>
      </c>
      <c r="I23" s="19">
        <f>+'当年度'!I23-'前年度'!I23</f>
        <v>0</v>
      </c>
      <c r="J23" s="19">
        <f>+'当年度'!J23-'前年度'!J23</f>
        <v>-7035</v>
      </c>
      <c r="K23" s="19">
        <f>+'当年度'!K23-'前年度'!K23</f>
        <v>-6490</v>
      </c>
      <c r="L23" s="19">
        <f>+'当年度'!L23-'前年度'!L23</f>
        <v>-77831</v>
      </c>
      <c r="M23" s="19">
        <f>+'当年度'!M23-'前年度'!M23</f>
        <v>-137622</v>
      </c>
    </row>
    <row r="24" spans="1:13" ht="22.5" customHeight="1">
      <c r="A24" s="33"/>
      <c r="B24" s="29" t="s">
        <v>28</v>
      </c>
      <c r="C24" s="19">
        <f>+'当年度'!C24-'前年度'!C24</f>
        <v>0</v>
      </c>
      <c r="D24" s="19">
        <f>+'当年度'!D24-'前年度'!D24</f>
        <v>-36567</v>
      </c>
      <c r="E24" s="19">
        <f>+'当年度'!E24-'前年度'!E24</f>
        <v>-164407</v>
      </c>
      <c r="F24" s="19">
        <f>+'当年度'!F24-'前年度'!F24</f>
        <v>5118</v>
      </c>
      <c r="G24" s="19">
        <f>+'当年度'!G24-'前年度'!G24</f>
        <v>0</v>
      </c>
      <c r="H24" s="19">
        <f>+'当年度'!H24-'前年度'!H24</f>
        <v>70449</v>
      </c>
      <c r="I24" s="19">
        <f>+'当年度'!I24-'前年度'!I24</f>
        <v>0</v>
      </c>
      <c r="J24" s="19">
        <f>+'当年度'!J24-'前年度'!J24</f>
        <v>-231432</v>
      </c>
      <c r="K24" s="19">
        <f>+'当年度'!K24-'前年度'!K24</f>
        <v>-15857</v>
      </c>
      <c r="L24" s="19">
        <f>+'当年度'!L24-'前年度'!L24</f>
        <v>195695</v>
      </c>
      <c r="M24" s="19">
        <f>+'当年度'!M24-'前年度'!M24</f>
        <v>-177001</v>
      </c>
    </row>
    <row r="25" spans="1:13" ht="22.5" customHeight="1">
      <c r="A25" s="33"/>
      <c r="B25" s="28" t="s">
        <v>29</v>
      </c>
      <c r="C25" s="19">
        <f>+'当年度'!C25-'前年度'!C25</f>
        <v>0</v>
      </c>
      <c r="D25" s="19">
        <f>+'当年度'!D25-'前年度'!D25</f>
        <v>105430</v>
      </c>
      <c r="E25" s="19">
        <f>+'当年度'!E25-'前年度'!E25</f>
        <v>407914</v>
      </c>
      <c r="F25" s="19">
        <f>+'当年度'!F25-'前年度'!F25</f>
        <v>-10672</v>
      </c>
      <c r="G25" s="19">
        <f>+'当年度'!G25-'前年度'!G25</f>
        <v>0</v>
      </c>
      <c r="H25" s="19">
        <f>+'当年度'!H25-'前年度'!H25</f>
        <v>-11684</v>
      </c>
      <c r="I25" s="19">
        <f>+'当年度'!I25-'前年度'!I25</f>
        <v>32703</v>
      </c>
      <c r="J25" s="19">
        <f>+'当年度'!J25-'前年度'!J25</f>
        <v>207772</v>
      </c>
      <c r="K25" s="19">
        <f>+'当年度'!K25-'前年度'!K25</f>
        <v>-90509</v>
      </c>
      <c r="L25" s="19">
        <f>+'当年度'!L25-'前年度'!L25</f>
        <v>20579</v>
      </c>
      <c r="M25" s="19">
        <f>+'当年度'!M25-'前年度'!M25</f>
        <v>661533</v>
      </c>
    </row>
    <row r="26" spans="1:13" ht="22.5" customHeight="1">
      <c r="A26" s="33"/>
      <c r="B26" s="29" t="s">
        <v>30</v>
      </c>
      <c r="C26" s="19">
        <f>+'当年度'!C26-'前年度'!C26</f>
        <v>0</v>
      </c>
      <c r="D26" s="19">
        <f>+'当年度'!D26-'前年度'!D26</f>
        <v>540</v>
      </c>
      <c r="E26" s="19">
        <f>+'当年度'!E26-'前年度'!E26</f>
        <v>-107087</v>
      </c>
      <c r="F26" s="19">
        <f>+'当年度'!F26-'前年度'!F26</f>
        <v>190</v>
      </c>
      <c r="G26" s="19">
        <f>+'当年度'!G26-'前年度'!G26</f>
        <v>0</v>
      </c>
      <c r="H26" s="19">
        <f>+'当年度'!H26-'前年度'!H26</f>
        <v>15646</v>
      </c>
      <c r="I26" s="19">
        <f>+'当年度'!I26-'前年度'!I26</f>
        <v>203</v>
      </c>
      <c r="J26" s="19">
        <f>+'当年度'!J26-'前年度'!J26</f>
        <v>-176025</v>
      </c>
      <c r="K26" s="19">
        <f>+'当年度'!K26-'前年度'!K26</f>
        <v>12296</v>
      </c>
      <c r="L26" s="19">
        <f>+'当年度'!L26-'前年度'!L26</f>
        <v>247105</v>
      </c>
      <c r="M26" s="19">
        <f>+'当年度'!M26-'前年度'!M26</f>
        <v>-7132</v>
      </c>
    </row>
    <row r="27" spans="1:13" ht="22.5" customHeight="1">
      <c r="A27" s="33"/>
      <c r="B27" s="28" t="s">
        <v>31</v>
      </c>
      <c r="C27" s="19">
        <f>+'当年度'!C27-'前年度'!C27</f>
        <v>0</v>
      </c>
      <c r="D27" s="19">
        <f>+'当年度'!D27-'前年度'!D27</f>
        <v>64240</v>
      </c>
      <c r="E27" s="19">
        <f>+'当年度'!E27-'前年度'!E27</f>
        <v>29448</v>
      </c>
      <c r="F27" s="19">
        <f>+'当年度'!F27-'前年度'!F27</f>
        <v>8581</v>
      </c>
      <c r="G27" s="19">
        <f>+'当年度'!G27-'前年度'!G27</f>
        <v>0</v>
      </c>
      <c r="H27" s="19">
        <f>+'当年度'!H27-'前年度'!H27</f>
        <v>-31928</v>
      </c>
      <c r="I27" s="19">
        <f>+'当年度'!I27-'前年度'!I27</f>
        <v>2744</v>
      </c>
      <c r="J27" s="19">
        <f>+'当年度'!J27-'前年度'!J27</f>
        <v>212870</v>
      </c>
      <c r="K27" s="19">
        <f>+'当年度'!K27-'前年度'!K27</f>
        <v>356317</v>
      </c>
      <c r="L27" s="19">
        <f>+'当年度'!L27-'前年度'!L27</f>
        <v>139685</v>
      </c>
      <c r="M27" s="19">
        <f>+'当年度'!M27-'前年度'!M27</f>
        <v>781957</v>
      </c>
    </row>
    <row r="28" spans="1:13" ht="22.5" customHeight="1">
      <c r="A28" s="33"/>
      <c r="B28" s="29" t="s">
        <v>32</v>
      </c>
      <c r="C28" s="19">
        <f>+'当年度'!C28-'前年度'!C28</f>
        <v>0</v>
      </c>
      <c r="D28" s="19">
        <f>+'当年度'!D28-'前年度'!D28</f>
        <v>3392</v>
      </c>
      <c r="E28" s="19">
        <f>+'当年度'!E28-'前年度'!E28</f>
        <v>16723</v>
      </c>
      <c r="F28" s="19">
        <f>+'当年度'!F28-'前年度'!F28</f>
        <v>-945</v>
      </c>
      <c r="G28" s="19">
        <f>+'当年度'!G28-'前年度'!G28</f>
        <v>0</v>
      </c>
      <c r="H28" s="19">
        <f>+'当年度'!H28-'前年度'!H28</f>
        <v>37</v>
      </c>
      <c r="I28" s="19">
        <f>+'当年度'!I28-'前年度'!I28</f>
        <v>-388</v>
      </c>
      <c r="J28" s="19">
        <f>+'当年度'!J28-'前年度'!J28</f>
        <v>-32876</v>
      </c>
      <c r="K28" s="19">
        <f>+'当年度'!K28-'前年度'!K28</f>
        <v>-815</v>
      </c>
      <c r="L28" s="19">
        <f>+'当年度'!L28-'前年度'!L28</f>
        <v>-7777</v>
      </c>
      <c r="M28" s="19">
        <f>+'当年度'!M28-'前年度'!M28</f>
        <v>-22649</v>
      </c>
    </row>
    <row r="29" spans="1:13" ht="22.5" customHeight="1">
      <c r="A29" s="33"/>
      <c r="B29" s="29" t="s">
        <v>33</v>
      </c>
      <c r="C29" s="19">
        <f>+'当年度'!C29-'前年度'!C29</f>
        <v>0</v>
      </c>
      <c r="D29" s="19">
        <f>+'当年度'!D29-'前年度'!D29</f>
        <v>-911</v>
      </c>
      <c r="E29" s="19">
        <f>+'当年度'!E29-'前年度'!E29</f>
        <v>522</v>
      </c>
      <c r="F29" s="19">
        <f>+'当年度'!F29-'前年度'!F29</f>
        <v>-8133</v>
      </c>
      <c r="G29" s="19">
        <f>+'当年度'!G29-'前年度'!G29</f>
        <v>0</v>
      </c>
      <c r="H29" s="19">
        <f>+'当年度'!H29-'前年度'!H29</f>
        <v>-83303</v>
      </c>
      <c r="I29" s="19">
        <f>+'当年度'!I29-'前年度'!I29</f>
        <v>0</v>
      </c>
      <c r="J29" s="19">
        <f>+'当年度'!J29-'前年度'!J29</f>
        <v>-39954</v>
      </c>
      <c r="K29" s="19">
        <f>+'当年度'!K29-'前年度'!K29</f>
        <v>-2827</v>
      </c>
      <c r="L29" s="19">
        <f>+'当年度'!L29-'前年度'!L29</f>
        <v>-143910</v>
      </c>
      <c r="M29" s="19">
        <f>+'当年度'!M29-'前年度'!M29</f>
        <v>-278516</v>
      </c>
    </row>
    <row r="30" spans="1:13" ht="22.5" customHeight="1">
      <c r="A30" s="33"/>
      <c r="B30" s="29" t="s">
        <v>46</v>
      </c>
      <c r="C30" s="19">
        <f>+'当年度'!C30-'前年度'!C30</f>
        <v>0</v>
      </c>
      <c r="D30" s="19">
        <f>+'当年度'!D30-'前年度'!D30</f>
        <v>14770</v>
      </c>
      <c r="E30" s="19">
        <f>+'当年度'!E30-'前年度'!E30</f>
        <v>149949</v>
      </c>
      <c r="F30" s="19">
        <f>+'当年度'!F30-'前年度'!F30</f>
        <v>9076</v>
      </c>
      <c r="G30" s="19">
        <f>+'当年度'!G30-'前年度'!G30</f>
        <v>0</v>
      </c>
      <c r="H30" s="19">
        <f>+'当年度'!H30-'前年度'!H30</f>
        <v>45605</v>
      </c>
      <c r="I30" s="19">
        <f>+'当年度'!I30-'前年度'!I30</f>
        <v>-156866</v>
      </c>
      <c r="J30" s="19">
        <f>+'当年度'!J30-'前年度'!J30</f>
        <v>-1836</v>
      </c>
      <c r="K30" s="19">
        <f>+'当年度'!K30-'前年度'!K30</f>
        <v>-39619</v>
      </c>
      <c r="L30" s="19">
        <f>+'当年度'!L30-'前年度'!L30</f>
        <v>-26500</v>
      </c>
      <c r="M30" s="19">
        <f>+'当年度'!M30-'前年度'!M30</f>
        <v>-5421</v>
      </c>
    </row>
    <row r="31" spans="1:13" ht="22.5" customHeight="1">
      <c r="A31" s="33"/>
      <c r="B31" s="28" t="s">
        <v>47</v>
      </c>
      <c r="C31" s="19">
        <f>+'当年度'!C31-'前年度'!C31</f>
        <v>0</v>
      </c>
      <c r="D31" s="19">
        <f>+'当年度'!D31-'前年度'!D31</f>
        <v>119524</v>
      </c>
      <c r="E31" s="19">
        <f>+'当年度'!E31-'前年度'!E31</f>
        <v>23070</v>
      </c>
      <c r="F31" s="19">
        <f>+'当年度'!F31-'前年度'!F31</f>
        <v>-13351</v>
      </c>
      <c r="G31" s="19">
        <f>+'当年度'!G31-'前年度'!G31</f>
        <v>0</v>
      </c>
      <c r="H31" s="19">
        <f>+'当年度'!H31-'前年度'!H31</f>
        <v>29796</v>
      </c>
      <c r="I31" s="19">
        <f>+'当年度'!I31-'前年度'!I31</f>
        <v>20954</v>
      </c>
      <c r="J31" s="19">
        <f>+'当年度'!J31-'前年度'!J31</f>
        <v>-4613</v>
      </c>
      <c r="K31" s="19">
        <f>+'当年度'!K31-'前年度'!K31</f>
        <v>-392303</v>
      </c>
      <c r="L31" s="19">
        <f>+'当年度'!L31-'前年度'!L31</f>
        <v>7292</v>
      </c>
      <c r="M31" s="19">
        <f>+'当年度'!M31-'前年度'!M31</f>
        <v>-209631</v>
      </c>
    </row>
    <row r="32" spans="1:13" ht="22.5" customHeight="1">
      <c r="A32" s="33"/>
      <c r="B32" s="28" t="s">
        <v>48</v>
      </c>
      <c r="C32" s="19">
        <f>+'当年度'!C32-'前年度'!C32</f>
        <v>0</v>
      </c>
      <c r="D32" s="19">
        <f>+'当年度'!D32-'前年度'!D32</f>
        <v>80328</v>
      </c>
      <c r="E32" s="19">
        <f>+'当年度'!E32-'前年度'!E32</f>
        <v>14449</v>
      </c>
      <c r="F32" s="19">
        <f>+'当年度'!F32-'前年度'!F32</f>
        <v>47854</v>
      </c>
      <c r="G32" s="19">
        <f>+'当年度'!G32-'前年度'!G32</f>
        <v>0</v>
      </c>
      <c r="H32" s="19">
        <f>+'当年度'!H32-'前年度'!H32</f>
        <v>-26572</v>
      </c>
      <c r="I32" s="19">
        <f>+'当年度'!I32-'前年度'!I32</f>
        <v>38006</v>
      </c>
      <c r="J32" s="19">
        <f>+'当年度'!J32-'前年度'!J32</f>
        <v>107779</v>
      </c>
      <c r="K32" s="19">
        <f>+'当年度'!K32-'前年度'!K32</f>
        <v>20810</v>
      </c>
      <c r="L32" s="19">
        <f>+'当年度'!L32-'前年度'!L32</f>
        <v>150600</v>
      </c>
      <c r="M32" s="19">
        <f>+'当年度'!M32-'前年度'!M32</f>
        <v>433254</v>
      </c>
    </row>
    <row r="33" spans="1:13" ht="22.5" customHeight="1">
      <c r="A33" s="33"/>
      <c r="B33" s="29" t="s">
        <v>34</v>
      </c>
      <c r="C33" s="19">
        <f>+'当年度'!C33-'前年度'!C33</f>
        <v>0</v>
      </c>
      <c r="D33" s="19">
        <f>+'当年度'!D33-'前年度'!D33</f>
        <v>-31686</v>
      </c>
      <c r="E33" s="19">
        <f>+'当年度'!E33-'前年度'!E33</f>
        <v>57276</v>
      </c>
      <c r="F33" s="19">
        <f>+'当年度'!F33-'前年度'!F33</f>
        <v>7270</v>
      </c>
      <c r="G33" s="19">
        <f>+'当年度'!G33-'前年度'!G33</f>
        <v>0</v>
      </c>
      <c r="H33" s="19">
        <f>+'当年度'!H33-'前年度'!H33</f>
        <v>-11219</v>
      </c>
      <c r="I33" s="19">
        <f>+'当年度'!I33-'前年度'!I33</f>
        <v>-1561</v>
      </c>
      <c r="J33" s="19">
        <f>+'当年度'!J33-'前年度'!J33</f>
        <v>52376</v>
      </c>
      <c r="K33" s="19">
        <f>+'当年度'!K33-'前年度'!K33</f>
        <v>11323</v>
      </c>
      <c r="L33" s="19">
        <f>+'当年度'!L33-'前年度'!L33</f>
        <v>156917</v>
      </c>
      <c r="M33" s="19">
        <f>+'当年度'!M33-'前年度'!M33</f>
        <v>240696</v>
      </c>
    </row>
    <row r="34" spans="1:13" ht="22.5" customHeight="1">
      <c r="A34" s="33"/>
      <c r="B34" s="28" t="s">
        <v>35</v>
      </c>
      <c r="C34" s="19">
        <f>+'当年度'!C34-'前年度'!C34</f>
        <v>0</v>
      </c>
      <c r="D34" s="19">
        <f>+'当年度'!D34-'前年度'!D34</f>
        <v>-89349</v>
      </c>
      <c r="E34" s="19">
        <f>+'当年度'!E34-'前年度'!E34</f>
        <v>125012</v>
      </c>
      <c r="F34" s="19">
        <f>+'当年度'!F34-'前年度'!F34</f>
        <v>5694</v>
      </c>
      <c r="G34" s="19">
        <f>+'当年度'!G34-'前年度'!G34</f>
        <v>0</v>
      </c>
      <c r="H34" s="19">
        <f>+'当年度'!H34-'前年度'!H34</f>
        <v>7278</v>
      </c>
      <c r="I34" s="19">
        <f>+'当年度'!I34-'前年度'!I34</f>
        <v>0</v>
      </c>
      <c r="J34" s="19">
        <f>+'当年度'!J34-'前年度'!J34</f>
        <v>57885</v>
      </c>
      <c r="K34" s="19">
        <f>+'当年度'!K34-'前年度'!K34</f>
        <v>-4945</v>
      </c>
      <c r="L34" s="19">
        <f>+'当年度'!L34-'前年度'!L34</f>
        <v>10786</v>
      </c>
      <c r="M34" s="19">
        <f>+'当年度'!M34-'前年度'!M34</f>
        <v>112361</v>
      </c>
    </row>
    <row r="35" spans="1:13" ht="22.5" customHeight="1">
      <c r="A35" s="33"/>
      <c r="B35" s="31" t="s">
        <v>36</v>
      </c>
      <c r="C35" s="21">
        <f>+'当年度'!C35-'前年度'!C35</f>
        <v>10891</v>
      </c>
      <c r="D35" s="21">
        <f>+'当年度'!D35-'前年度'!D35</f>
        <v>-1656520</v>
      </c>
      <c r="E35" s="21">
        <f>+'当年度'!E35-'前年度'!E35</f>
        <v>354348</v>
      </c>
      <c r="F35" s="21">
        <f>+'当年度'!F35-'前年度'!F35</f>
        <v>-903741</v>
      </c>
      <c r="G35" s="21">
        <f>+'当年度'!G35-'前年度'!G35</f>
        <v>114925</v>
      </c>
      <c r="H35" s="21">
        <f>+'当年度'!H35-'前年度'!H35</f>
        <v>43968</v>
      </c>
      <c r="I35" s="21">
        <f>+'当年度'!I35-'前年度'!I35</f>
        <v>-173700</v>
      </c>
      <c r="J35" s="21">
        <f>+'当年度'!J35-'前年度'!J35</f>
        <v>-622619</v>
      </c>
      <c r="K35" s="21">
        <f>+'当年度'!K35-'前年度'!K35</f>
        <v>1590353</v>
      </c>
      <c r="L35" s="21">
        <f>+'当年度'!L35-'前年度'!L35</f>
        <v>-858832</v>
      </c>
      <c r="M35" s="21">
        <f>+'当年度'!M35-'前年度'!M35</f>
        <v>-2106969</v>
      </c>
    </row>
    <row r="36" spans="1:13" ht="22.5" customHeight="1">
      <c r="A36" s="33"/>
      <c r="B36" s="31" t="s">
        <v>37</v>
      </c>
      <c r="C36" s="21">
        <f>+'当年度'!C36-'前年度'!C36</f>
        <v>0</v>
      </c>
      <c r="D36" s="21">
        <f>+'当年度'!D36-'前年度'!D36</f>
        <v>246759</v>
      </c>
      <c r="E36" s="21">
        <f>+'当年度'!E36-'前年度'!E36</f>
        <v>520751</v>
      </c>
      <c r="F36" s="21">
        <f>+'当年度'!F36-'前年度'!F36</f>
        <v>54696</v>
      </c>
      <c r="G36" s="21">
        <f>+'当年度'!G36-'前年度'!G36</f>
        <v>17981</v>
      </c>
      <c r="H36" s="21">
        <f>+'当年度'!H36-'前年度'!H36</f>
        <v>100177</v>
      </c>
      <c r="I36" s="21">
        <f>+'当年度'!I36-'前年度'!I36</f>
        <v>-64999</v>
      </c>
      <c r="J36" s="21">
        <f>+'当年度'!J36-'前年度'!J36</f>
        <v>239964</v>
      </c>
      <c r="K36" s="21">
        <f>+'当年度'!K36-'前年度'!K36</f>
        <v>-132062</v>
      </c>
      <c r="L36" s="21">
        <f>+'当年度'!L36-'前年度'!L36</f>
        <v>686187</v>
      </c>
      <c r="M36" s="21">
        <f>+'当年度'!M36-'前年度'!M36</f>
        <v>1669454</v>
      </c>
    </row>
    <row r="37" spans="1:13" ht="22.5" customHeight="1">
      <c r="A37" s="33"/>
      <c r="B37" s="31" t="s">
        <v>38</v>
      </c>
      <c r="C37" s="21">
        <f>+'当年度'!C37-'前年度'!C37</f>
        <v>10891</v>
      </c>
      <c r="D37" s="21">
        <f>+'当年度'!D37-'前年度'!D37</f>
        <v>-1409761</v>
      </c>
      <c r="E37" s="21">
        <f>+'当年度'!E37-'前年度'!E37</f>
        <v>875099</v>
      </c>
      <c r="F37" s="21">
        <f>+'当年度'!F37-'前年度'!F37</f>
        <v>-849045</v>
      </c>
      <c r="G37" s="21">
        <f>+'当年度'!G37-'前年度'!G37</f>
        <v>132906</v>
      </c>
      <c r="H37" s="21">
        <f>+'当年度'!H37-'前年度'!H37</f>
        <v>144145</v>
      </c>
      <c r="I37" s="21">
        <f>+'当年度'!I37-'前年度'!I37</f>
        <v>-238699</v>
      </c>
      <c r="J37" s="21">
        <f>+'当年度'!J37-'前年度'!J37</f>
        <v>-382655</v>
      </c>
      <c r="K37" s="21">
        <f>+'当年度'!K37-'前年度'!K37</f>
        <v>1458291</v>
      </c>
      <c r="L37" s="21">
        <f>+'当年度'!L37-'前年度'!L37</f>
        <v>-172645</v>
      </c>
      <c r="M37" s="21">
        <f>+'当年度'!M37-'前年度'!M37</f>
        <v>-437515</v>
      </c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9" r:id="rId1"/>
  <headerFooter alignWithMargins="0">
    <oddHeader>&amp;L&amp;"ＭＳ ゴシック,標準"&amp;24８　普通建設事業費（単独事業費）の状況（対前年度増減額）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="75" zoomScaleNormal="75" workbookViewId="0" topLeftCell="A1">
      <pane xSplit="2" ySplit="5" topLeftCell="F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8.83203125" style="22" customWidth="1"/>
    <col min="2" max="2" width="10.66015625" style="22" customWidth="1"/>
    <col min="3" max="13" width="12.66015625" style="0" customWidth="1"/>
  </cols>
  <sheetData>
    <row r="1" spans="1:14" ht="17.25">
      <c r="A1" s="32"/>
      <c r="B1" s="32" t="s">
        <v>41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3" ht="17.25">
      <c r="B2" s="23"/>
      <c r="C2" s="2"/>
      <c r="D2" s="2"/>
      <c r="E2" s="2"/>
      <c r="F2" s="2"/>
      <c r="G2" s="2"/>
      <c r="H2" s="2"/>
      <c r="I2" s="2"/>
      <c r="J2" s="4"/>
      <c r="K2" s="2"/>
      <c r="L2" s="2"/>
      <c r="M2" s="4" t="s">
        <v>1</v>
      </c>
    </row>
    <row r="3" spans="1:14" ht="17.25">
      <c r="A3" s="33"/>
      <c r="B3" s="24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"/>
    </row>
    <row r="4" spans="1:14" ht="17.25">
      <c r="A4" s="33"/>
      <c r="B4" s="25"/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"/>
    </row>
    <row r="5" spans="1:14" ht="17.25">
      <c r="A5" s="33"/>
      <c r="B5" s="2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"/>
    </row>
    <row r="6" spans="1:14" ht="22.5" customHeight="1">
      <c r="A6" s="33"/>
      <c r="B6" s="28" t="s">
        <v>13</v>
      </c>
      <c r="C6" s="13" t="str">
        <f>IF(AND('当年度'!C6=0,'前年度'!C6=0),"",IF('前年度'!C6=0,"皆増",IF('当年度'!C6=0,"皆減",ROUND('増減額'!C6/'前年度'!C6*100,1))))</f>
        <v>皆増</v>
      </c>
      <c r="D6" s="13">
        <f>IF(AND('当年度'!D6=0,'前年度'!D6=0),"",IF('前年度'!D6=0,"皆増",IF('当年度'!D6=0,"皆減",ROUND('増減額'!D6/'前年度'!D6*100,1))))</f>
        <v>177.8</v>
      </c>
      <c r="E6" s="13">
        <f>IF(AND('当年度'!E6=0,'前年度'!E6=0),"",IF('前年度'!E6=0,"皆増",IF('当年度'!E6=0,"皆減",ROUND('増減額'!E6/'前年度'!E6*100,1))))</f>
        <v>134.2</v>
      </c>
      <c r="F6" s="13">
        <f>IF(AND('当年度'!F6=0,'前年度'!F6=0),"",IF('前年度'!F6=0,"皆増",IF('当年度'!F6=0,"皆減",ROUND('増減額'!F6/'前年度'!F6*100,1))))</f>
        <v>147.2</v>
      </c>
      <c r="G6" s="13">
        <f>IF(AND('当年度'!G6=0,'前年度'!G6=0),"",IF('前年度'!G6=0,"皆増",IF('当年度'!G6=0,"皆減",ROUND('増減額'!G6/'前年度'!G6*100,1))))</f>
        <v>5233.9</v>
      </c>
      <c r="H6" s="13">
        <f>IF(AND('当年度'!H6=0,'前年度'!H6=0),"",IF('前年度'!H6=0,"皆増",IF('当年度'!H6=0,"皆減",ROUND('増減額'!H6/'前年度'!H6*100,1))))</f>
        <v>7</v>
      </c>
      <c r="I6" s="13">
        <f>IF(AND('当年度'!I6=0,'前年度'!I6=0),"",IF('前年度'!I6=0,"皆増",IF('当年度'!I6=0,"皆減",ROUND('増減額'!I6/'前年度'!I6*100,1))))</f>
        <v>-18.6</v>
      </c>
      <c r="J6" s="13">
        <f>IF(AND('当年度'!J6=0,'前年度'!J6=0),"",IF('前年度'!J6=0,"皆増",IF('当年度'!J6=0,"皆減",ROUND('増減額'!J6/'前年度'!J6*100,1))))</f>
        <v>11.5</v>
      </c>
      <c r="K6" s="13">
        <f>IF(AND('当年度'!K6=0,'前年度'!K6=0),"",IF('前年度'!K6=0,"皆増",IF('当年度'!K6=0,"皆減",ROUND('増減額'!K6/'前年度'!K6*100,1))))</f>
        <v>46.8</v>
      </c>
      <c r="L6" s="13">
        <f>IF(AND('当年度'!L6=0,'前年度'!L6=0),"",IF('前年度'!L6=0,"皆増",IF('当年度'!L6=0,"皆減",ROUND('増減額'!L6/'前年度'!L6*100,1))))</f>
        <v>66.9</v>
      </c>
      <c r="M6" s="13">
        <f>IF(AND('当年度'!M6=0,'前年度'!M6=0),"",IF('前年度'!M6=0,"皆増",IF('当年度'!M6=0,"皆減",ROUND('増減額'!M6/'前年度'!M6*100,1))))</f>
        <v>30.1</v>
      </c>
      <c r="N6" s="1"/>
    </row>
    <row r="7" spans="1:14" ht="22.5" customHeight="1">
      <c r="A7" s="33"/>
      <c r="B7" s="28" t="s">
        <v>14</v>
      </c>
      <c r="C7" s="13" t="str">
        <f>IF(AND('当年度'!C7=0,'前年度'!C7=0),"",IF('前年度'!C7=0,"皆増",IF('当年度'!C7=0,"皆減",ROUND('増減額'!C7/'前年度'!C7*100,1))))</f>
        <v>皆増</v>
      </c>
      <c r="D7" s="13">
        <f>IF(AND('当年度'!D7=0,'前年度'!D7=0),"",IF('前年度'!D7=0,"皆増",IF('当年度'!D7=0,"皆減",ROUND('増減額'!D7/'前年度'!D7*100,1))))</f>
        <v>-80.4</v>
      </c>
      <c r="E7" s="13">
        <f>IF(AND('当年度'!E7=0,'前年度'!E7=0),"",IF('前年度'!E7=0,"皆増",IF('当年度'!E7=0,"皆減",ROUND('増減額'!E7/'前年度'!E7*100,1))))</f>
        <v>41.6</v>
      </c>
      <c r="F7" s="13">
        <f>IF(AND('当年度'!F7=0,'前年度'!F7=0),"",IF('前年度'!F7=0,"皆増",IF('当年度'!F7=0,"皆減",ROUND('増減額'!F7/'前年度'!F7*100,1))))</f>
        <v>-8.2</v>
      </c>
      <c r="G7" s="13" t="str">
        <f>IF(AND('当年度'!G7=0,'前年度'!G7=0),"",IF('前年度'!G7=0,"皆増",IF('当年度'!G7=0,"皆減",ROUND('増減額'!G7/'前年度'!G7*100,1))))</f>
        <v>皆減</v>
      </c>
      <c r="H7" s="13">
        <f>IF(AND('当年度'!H7=0,'前年度'!H7=0),"",IF('前年度'!H7=0,"皆増",IF('当年度'!H7=0,"皆減",ROUND('増減額'!H7/'前年度'!H7*100,1))))</f>
        <v>4.4</v>
      </c>
      <c r="I7" s="13">
        <f>IF(AND('当年度'!I7=0,'前年度'!I7=0),"",IF('前年度'!I7=0,"皆増",IF('当年度'!I7=0,"皆減",ROUND('増減額'!I7/'前年度'!I7*100,1))))</f>
        <v>-32.6</v>
      </c>
      <c r="J7" s="13">
        <f>IF(AND('当年度'!J7=0,'前年度'!J7=0),"",IF('前年度'!J7=0,"皆増",IF('当年度'!J7=0,"皆減",ROUND('増減額'!J7/'前年度'!J7*100,1))))</f>
        <v>0.2</v>
      </c>
      <c r="K7" s="13">
        <f>IF(AND('当年度'!K7=0,'前年度'!K7=0),"",IF('前年度'!K7=0,"皆増",IF('当年度'!K7=0,"皆減",ROUND('増減額'!K7/'前年度'!K7*100,1))))</f>
        <v>-50.2</v>
      </c>
      <c r="L7" s="13">
        <f>IF(AND('当年度'!L7=0,'前年度'!L7=0),"",IF('前年度'!L7=0,"皆増",IF('当年度'!L7=0,"皆減",ROUND('増減額'!L7/'前年度'!L7*100,1))))</f>
        <v>-23.9</v>
      </c>
      <c r="M7" s="13">
        <f>IF(AND('当年度'!M7=0,'前年度'!M7=0),"",IF('前年度'!M7=0,"皆増",IF('当年度'!M7=0,"皆減",ROUND('増減額'!M7/'前年度'!M7*100,1))))</f>
        <v>-22.6</v>
      </c>
      <c r="N7" s="1"/>
    </row>
    <row r="8" spans="1:14" ht="22.5" customHeight="1">
      <c r="A8" s="33"/>
      <c r="B8" s="28" t="s">
        <v>15</v>
      </c>
      <c r="C8" s="13">
        <f>IF(AND('当年度'!C8=0,'前年度'!C8=0),"",IF('前年度'!C8=0,"皆増",IF('当年度'!C8=0,"皆減",ROUND('増減額'!C8/'前年度'!C8*100,1))))</f>
      </c>
      <c r="D8" s="13">
        <f>IF(AND('当年度'!D8=0,'前年度'!D8=0),"",IF('前年度'!D8=0,"皆増",IF('当年度'!D8=0,"皆減",ROUND('増減額'!D8/'前年度'!D8*100,1))))</f>
        <v>-20.2</v>
      </c>
      <c r="E8" s="13">
        <f>IF(AND('当年度'!E8=0,'前年度'!E8=0),"",IF('前年度'!E8=0,"皆増",IF('当年度'!E8=0,"皆減",ROUND('増減額'!E8/'前年度'!E8*100,1))))</f>
        <v>-63.1</v>
      </c>
      <c r="F8" s="13">
        <f>IF(AND('当年度'!F8=0,'前年度'!F8=0),"",IF('前年度'!F8=0,"皆増",IF('当年度'!F8=0,"皆減",ROUND('増減額'!F8/'前年度'!F8*100,1))))</f>
        <v>361.4</v>
      </c>
      <c r="G8" s="13">
        <f>IF(AND('当年度'!G8=0,'前年度'!G8=0),"",IF('前年度'!G8=0,"皆増",IF('当年度'!G8=0,"皆減",ROUND('増減額'!G8/'前年度'!G8*100,1))))</f>
        <v>-92.7</v>
      </c>
      <c r="H8" s="13">
        <f>IF(AND('当年度'!H8=0,'前年度'!H8=0),"",IF('前年度'!H8=0,"皆増",IF('当年度'!H8=0,"皆減",ROUND('増減額'!H8/'前年度'!H8*100,1))))</f>
        <v>74.9</v>
      </c>
      <c r="I8" s="13">
        <f>IF(AND('当年度'!I8=0,'前年度'!I8=0),"",IF('前年度'!I8=0,"皆増",IF('当年度'!I8=0,"皆減",ROUND('増減額'!I8/'前年度'!I8*100,1))))</f>
        <v>-85.4</v>
      </c>
      <c r="J8" s="13">
        <f>IF(AND('当年度'!J8=0,'前年度'!J8=0),"",IF('前年度'!J8=0,"皆増",IF('当年度'!J8=0,"皆減",ROUND('増減額'!J8/'前年度'!J8*100,1))))</f>
        <v>14.9</v>
      </c>
      <c r="K8" s="13">
        <f>IF(AND('当年度'!K8=0,'前年度'!K8=0),"",IF('前年度'!K8=0,"皆増",IF('当年度'!K8=0,"皆減",ROUND('増減額'!K8/'前年度'!K8*100,1))))</f>
        <v>10.4</v>
      </c>
      <c r="L8" s="13">
        <f>IF(AND('当年度'!L8=0,'前年度'!L8=0),"",IF('前年度'!L8=0,"皆増",IF('当年度'!L8=0,"皆減",ROUND('増減額'!L8/'前年度'!L8*100,1))))</f>
        <v>-51.7</v>
      </c>
      <c r="M8" s="13">
        <f>IF(AND('当年度'!M8=0,'前年度'!M8=0),"",IF('前年度'!M8=0,"皆増",IF('当年度'!M8=0,"皆減",ROUND('増減額'!M8/'前年度'!M8*100,1))))</f>
        <v>-13</v>
      </c>
      <c r="N8" s="1"/>
    </row>
    <row r="9" spans="1:14" ht="22.5" customHeight="1">
      <c r="A9" s="33"/>
      <c r="B9" s="28" t="s">
        <v>16</v>
      </c>
      <c r="C9" s="13">
        <f>IF(AND('当年度'!C9=0,'前年度'!C9=0),"",IF('前年度'!C9=0,"皆増",IF('当年度'!C9=0,"皆減",ROUND('増減額'!C9/'前年度'!C9*100,1))))</f>
      </c>
      <c r="D9" s="13">
        <f>IF(AND('当年度'!D9=0,'前年度'!D9=0),"",IF('前年度'!D9=0,"皆増",IF('当年度'!D9=0,"皆減",ROUND('増減額'!D9/'前年度'!D9*100,1))))</f>
        <v>92.4</v>
      </c>
      <c r="E9" s="13">
        <f>IF(AND('当年度'!E9=0,'前年度'!E9=0),"",IF('前年度'!E9=0,"皆増",IF('当年度'!E9=0,"皆減",ROUND('増減額'!E9/'前年度'!E9*100,1))))</f>
        <v>735.3</v>
      </c>
      <c r="F9" s="13">
        <f>IF(AND('当年度'!F9=0,'前年度'!F9=0),"",IF('前年度'!F9=0,"皆増",IF('当年度'!F9=0,"皆減",ROUND('増減額'!F9/'前年度'!F9*100,1))))</f>
        <v>-19.4</v>
      </c>
      <c r="G9" s="13" t="str">
        <f>IF(AND('当年度'!G9=0,'前年度'!G9=0),"",IF('前年度'!G9=0,"皆増",IF('当年度'!G9=0,"皆減",ROUND('増減額'!G9/'前年度'!G9*100,1))))</f>
        <v>皆増</v>
      </c>
      <c r="H9" s="13">
        <f>IF(AND('当年度'!H9=0,'前年度'!H9=0),"",IF('前年度'!H9=0,"皆増",IF('当年度'!H9=0,"皆減",ROUND('増減額'!H9/'前年度'!H9*100,1))))</f>
        <v>-45.2</v>
      </c>
      <c r="I9" s="13">
        <f>IF(AND('当年度'!I9=0,'前年度'!I9=0),"",IF('前年度'!I9=0,"皆増",IF('当年度'!I9=0,"皆減",ROUND('増減額'!I9/'前年度'!I9*100,1))))</f>
        <v>39.6</v>
      </c>
      <c r="J9" s="13">
        <f>IF(AND('当年度'!J9=0,'前年度'!J9=0),"",IF('前年度'!J9=0,"皆増",IF('当年度'!J9=0,"皆減",ROUND('増減額'!J9/'前年度'!J9*100,1))))</f>
        <v>1.4</v>
      </c>
      <c r="K9" s="13">
        <f>IF(AND('当年度'!K9=0,'前年度'!K9=0),"",IF('前年度'!K9=0,"皆増",IF('当年度'!K9=0,"皆減",ROUND('増減額'!K9/'前年度'!K9*100,1))))</f>
        <v>81.2</v>
      </c>
      <c r="L9" s="13">
        <f>IF(AND('当年度'!L9=0,'前年度'!L9=0),"",IF('前年度'!L9=0,"皆増",IF('当年度'!L9=0,"皆減",ROUND('増減額'!L9/'前年度'!L9*100,1))))</f>
        <v>35.1</v>
      </c>
      <c r="M9" s="13">
        <f>IF(AND('当年度'!M9=0,'前年度'!M9=0),"",IF('前年度'!M9=0,"皆増",IF('当年度'!M9=0,"皆減",ROUND('増減額'!M9/'前年度'!M9*100,1))))</f>
        <v>45.4</v>
      </c>
      <c r="N9" s="1"/>
    </row>
    <row r="10" spans="1:14" ht="22.5" customHeight="1">
      <c r="A10" s="33"/>
      <c r="B10" s="28" t="s">
        <v>17</v>
      </c>
      <c r="C10" s="13">
        <f>IF(AND('当年度'!C10=0,'前年度'!C10=0),"",IF('前年度'!C10=0,"皆増",IF('当年度'!C10=0,"皆減",ROUND('増減額'!C10/'前年度'!C10*100,1))))</f>
      </c>
      <c r="D10" s="13">
        <f>IF(AND('当年度'!D10=0,'前年度'!D10=0),"",IF('前年度'!D10=0,"皆増",IF('当年度'!D10=0,"皆減",ROUND('増減額'!D10/'前年度'!D10*100,1))))</f>
        <v>-44.7</v>
      </c>
      <c r="E10" s="13">
        <f>IF(AND('当年度'!E10=0,'前年度'!E10=0),"",IF('前年度'!E10=0,"皆増",IF('当年度'!E10=0,"皆減",ROUND('増減額'!E10/'前年度'!E10*100,1))))</f>
        <v>981.4</v>
      </c>
      <c r="F10" s="13">
        <f>IF(AND('当年度'!F10=0,'前年度'!F10=0),"",IF('前年度'!F10=0,"皆増",IF('当年度'!F10=0,"皆減",ROUND('増減額'!F10/'前年度'!F10*100,1))))</f>
        <v>127.3</v>
      </c>
      <c r="G10" s="13" t="str">
        <f>IF(AND('当年度'!G10=0,'前年度'!G10=0),"",IF('前年度'!G10=0,"皆増",IF('当年度'!G10=0,"皆減",ROUND('増減額'!G10/'前年度'!G10*100,1))))</f>
        <v>皆増</v>
      </c>
      <c r="H10" s="13">
        <f>IF(AND('当年度'!H10=0,'前年度'!H10=0),"",IF('前年度'!H10=0,"皆増",IF('当年度'!H10=0,"皆減",ROUND('増減額'!H10/'前年度'!H10*100,1))))</f>
        <v>-5.4</v>
      </c>
      <c r="I10" s="13">
        <f>IF(AND('当年度'!I10=0,'前年度'!I10=0),"",IF('前年度'!I10=0,"皆増",IF('当年度'!I10=0,"皆減",ROUND('増減額'!I10/'前年度'!I10*100,1))))</f>
        <v>-34.2</v>
      </c>
      <c r="J10" s="13">
        <f>IF(AND('当年度'!J10=0,'前年度'!J10=0),"",IF('前年度'!J10=0,"皆増",IF('当年度'!J10=0,"皆減",ROUND('増減額'!J10/'前年度'!J10*100,1))))</f>
        <v>-57.4</v>
      </c>
      <c r="K10" s="13">
        <f>IF(AND('当年度'!K10=0,'前年度'!K10=0),"",IF('前年度'!K10=0,"皆増",IF('当年度'!K10=0,"皆減",ROUND('増減額'!K10/'前年度'!K10*100,1))))</f>
        <v>0.4</v>
      </c>
      <c r="L10" s="13">
        <f>IF(AND('当年度'!L10=0,'前年度'!L10=0),"",IF('前年度'!L10=0,"皆増",IF('当年度'!L10=0,"皆減",ROUND('増減額'!L10/'前年度'!L10*100,1))))</f>
        <v>-60.7</v>
      </c>
      <c r="M10" s="13">
        <f>IF(AND('当年度'!M10=0,'前年度'!M10=0),"",IF('前年度'!M10=0,"皆増",IF('当年度'!M10=0,"皆減",ROUND('増減額'!M10/'前年度'!M10*100,1))))</f>
        <v>-33.9</v>
      </c>
      <c r="N10" s="1"/>
    </row>
    <row r="11" spans="1:14" ht="22.5" customHeight="1">
      <c r="A11" s="33"/>
      <c r="B11" s="28" t="s">
        <v>18</v>
      </c>
      <c r="C11" s="13">
        <f>IF(AND('当年度'!C11=0,'前年度'!C11=0),"",IF('前年度'!C11=0,"皆増",IF('当年度'!C11=0,"皆減",ROUND('増減額'!C11/'前年度'!C11*100,1))))</f>
      </c>
      <c r="D11" s="13">
        <f>IF(AND('当年度'!D11=0,'前年度'!D11=0),"",IF('前年度'!D11=0,"皆増",IF('当年度'!D11=0,"皆減",ROUND('増減額'!D11/'前年度'!D11*100,1))))</f>
        <v>-61.3</v>
      </c>
      <c r="E11" s="13">
        <f>IF(AND('当年度'!E11=0,'前年度'!E11=0),"",IF('前年度'!E11=0,"皆増",IF('当年度'!E11=0,"皆減",ROUND('増減額'!E11/'前年度'!E11*100,1))))</f>
        <v>41.2</v>
      </c>
      <c r="F11" s="13">
        <f>IF(AND('当年度'!F11=0,'前年度'!F11=0),"",IF('前年度'!F11=0,"皆増",IF('当年度'!F11=0,"皆減",ROUND('増減額'!F11/'前年度'!F11*100,1))))</f>
        <v>-0.1</v>
      </c>
      <c r="G11" s="13">
        <f>IF(AND('当年度'!G11=0,'前年度'!G11=0),"",IF('前年度'!G11=0,"皆増",IF('当年度'!G11=0,"皆減",ROUND('増減額'!G11/'前年度'!G11*100,1))))</f>
        <v>1148.9</v>
      </c>
      <c r="H11" s="13">
        <f>IF(AND('当年度'!H11=0,'前年度'!H11=0),"",IF('前年度'!H11=0,"皆増",IF('当年度'!H11=0,"皆減",ROUND('増減額'!H11/'前年度'!H11*100,1))))</f>
        <v>-28.5</v>
      </c>
      <c r="I11" s="13">
        <f>IF(AND('当年度'!I11=0,'前年度'!I11=0),"",IF('前年度'!I11=0,"皆増",IF('当年度'!I11=0,"皆減",ROUND('増減額'!I11/'前年度'!I11*100,1))))</f>
        <v>209.6</v>
      </c>
      <c r="J11" s="13">
        <f>IF(AND('当年度'!J11=0,'前年度'!J11=0),"",IF('前年度'!J11=0,"皆増",IF('当年度'!J11=0,"皆減",ROUND('増減額'!J11/'前年度'!J11*100,1))))</f>
        <v>-14.3</v>
      </c>
      <c r="K11" s="13">
        <f>IF(AND('当年度'!K11=0,'前年度'!K11=0),"",IF('前年度'!K11=0,"皆増",IF('当年度'!K11=0,"皆減",ROUND('増減額'!K11/'前年度'!K11*100,1))))</f>
        <v>-33.7</v>
      </c>
      <c r="L11" s="13">
        <f>IF(AND('当年度'!L11=0,'前年度'!L11=0),"",IF('前年度'!L11=0,"皆増",IF('当年度'!L11=0,"皆減",ROUND('増減額'!L11/'前年度'!L11*100,1))))</f>
        <v>16.4</v>
      </c>
      <c r="M11" s="13">
        <f>IF(AND('当年度'!M11=0,'前年度'!M11=0),"",IF('前年度'!M11=0,"皆増",IF('当年度'!M11=0,"皆減",ROUND('増減額'!M11/'前年度'!M11*100,1))))</f>
        <v>-7.2</v>
      </c>
      <c r="N11" s="1"/>
    </row>
    <row r="12" spans="1:14" ht="22.5" customHeight="1">
      <c r="A12" s="33"/>
      <c r="B12" s="28" t="s">
        <v>19</v>
      </c>
      <c r="C12" s="13">
        <f>IF(AND('当年度'!C12=0,'前年度'!C12=0),"",IF('前年度'!C12=0,"皆増",IF('当年度'!C12=0,"皆減",ROUND('増減額'!C12/'前年度'!C12*100,1))))</f>
      </c>
      <c r="D12" s="13">
        <f>IF(AND('当年度'!D12=0,'前年度'!D12=0),"",IF('前年度'!D12=0,"皆増",IF('当年度'!D12=0,"皆減",ROUND('増減額'!D12/'前年度'!D12*100,1))))</f>
        <v>1221.6</v>
      </c>
      <c r="E12" s="13">
        <f>IF(AND('当年度'!E12=0,'前年度'!E12=0),"",IF('前年度'!E12=0,"皆増",IF('当年度'!E12=0,"皆減",ROUND('増減額'!E12/'前年度'!E12*100,1))))</f>
        <v>22.7</v>
      </c>
      <c r="F12" s="13">
        <f>IF(AND('当年度'!F12=0,'前年度'!F12=0),"",IF('前年度'!F12=0,"皆増",IF('当年度'!F12=0,"皆減",ROUND('増減額'!F12/'前年度'!F12*100,1))))</f>
        <v>-99.1</v>
      </c>
      <c r="G12" s="13">
        <f>IF(AND('当年度'!G12=0,'前年度'!G12=0),"",IF('前年度'!G12=0,"皆増",IF('当年度'!G12=0,"皆減",ROUND('増減額'!G12/'前年度'!G12*100,1))))</f>
      </c>
      <c r="H12" s="13">
        <f>IF(AND('当年度'!H12=0,'前年度'!H12=0),"",IF('前年度'!H12=0,"皆増",IF('当年度'!H12=0,"皆減",ROUND('増減額'!H12/'前年度'!H12*100,1))))</f>
        <v>-13.7</v>
      </c>
      <c r="I12" s="13">
        <f>IF(AND('当年度'!I12=0,'前年度'!I12=0),"",IF('前年度'!I12=0,"皆増",IF('当年度'!I12=0,"皆減",ROUND('増減額'!I12/'前年度'!I12*100,1))))</f>
        <v>-78.7</v>
      </c>
      <c r="J12" s="13">
        <f>IF(AND('当年度'!J12=0,'前年度'!J12=0),"",IF('前年度'!J12=0,"皆増",IF('当年度'!J12=0,"皆減",ROUND('増減額'!J12/'前年度'!J12*100,1))))</f>
        <v>-1.3</v>
      </c>
      <c r="K12" s="13">
        <f>IF(AND('当年度'!K12=0,'前年度'!K12=0),"",IF('前年度'!K12=0,"皆増",IF('当年度'!K12=0,"皆減",ROUND('増減額'!K12/'前年度'!K12*100,1))))</f>
        <v>1438.2</v>
      </c>
      <c r="L12" s="13">
        <f>IF(AND('当年度'!L12=0,'前年度'!L12=0),"",IF('前年度'!L12=0,"皆増",IF('当年度'!L12=0,"皆減",ROUND('増減額'!L12/'前年度'!L12*100,1))))</f>
        <v>-56.2</v>
      </c>
      <c r="M12" s="13">
        <f>IF(AND('当年度'!M12=0,'前年度'!M12=0),"",IF('前年度'!M12=0,"皆増",IF('当年度'!M12=0,"皆減",ROUND('増減額'!M12/'前年度'!M12*100,1))))</f>
        <v>179.2</v>
      </c>
      <c r="N12" s="1"/>
    </row>
    <row r="13" spans="1:14" ht="22.5" customHeight="1">
      <c r="A13" s="33"/>
      <c r="B13" s="28" t="s">
        <v>20</v>
      </c>
      <c r="C13" s="13">
        <f>IF(AND('当年度'!C13=0,'前年度'!C13=0),"",IF('前年度'!C13=0,"皆増",IF('当年度'!C13=0,"皆減",ROUND('増減額'!C13/'前年度'!C13*100,1))))</f>
      </c>
      <c r="D13" s="13">
        <f>IF(AND('当年度'!D13=0,'前年度'!D13=0),"",IF('前年度'!D13=0,"皆増",IF('当年度'!D13=0,"皆減",ROUND('増減額'!D13/'前年度'!D13*100,1))))</f>
        <v>-76.7</v>
      </c>
      <c r="E13" s="13">
        <f>IF(AND('当年度'!E13=0,'前年度'!E13=0),"",IF('前年度'!E13=0,"皆増",IF('当年度'!E13=0,"皆減",ROUND('増減額'!E13/'前年度'!E13*100,1))))</f>
        <v>29.2</v>
      </c>
      <c r="F13" s="13">
        <f>IF(AND('当年度'!F13=0,'前年度'!F13=0),"",IF('前年度'!F13=0,"皆増",IF('当年度'!F13=0,"皆減",ROUND('増減額'!F13/'前年度'!F13*100,1))))</f>
        <v>117.2</v>
      </c>
      <c r="G13" s="13">
        <f>IF(AND('当年度'!G13=0,'前年度'!G13=0),"",IF('前年度'!G13=0,"皆増",IF('当年度'!G13=0,"皆減",ROUND('増減額'!G13/'前年度'!G13*100,1))))</f>
      </c>
      <c r="H13" s="13">
        <f>IF(AND('当年度'!H13=0,'前年度'!H13=0),"",IF('前年度'!H13=0,"皆増",IF('当年度'!H13=0,"皆減",ROUND('増減額'!H13/'前年度'!H13*100,1))))</f>
        <v>-0.7</v>
      </c>
      <c r="I13" s="13">
        <f>IF(AND('当年度'!I13=0,'前年度'!I13=0),"",IF('前年度'!I13=0,"皆増",IF('当年度'!I13=0,"皆減",ROUND('増減額'!I13/'前年度'!I13*100,1))))</f>
        <v>-2.7</v>
      </c>
      <c r="J13" s="13">
        <f>IF(AND('当年度'!J13=0,'前年度'!J13=0),"",IF('前年度'!J13=0,"皆増",IF('当年度'!J13=0,"皆減",ROUND('増減額'!J13/'前年度'!J13*100,1))))</f>
        <v>219.3</v>
      </c>
      <c r="K13" s="13" t="str">
        <f>IF(AND('当年度'!K13=0,'前年度'!K13=0),"",IF('前年度'!K13=0,"皆増",IF('当年度'!K13=0,"皆減",ROUND('増減額'!K13/'前年度'!K13*100,1))))</f>
        <v>皆減</v>
      </c>
      <c r="L13" s="13">
        <f>IF(AND('当年度'!L13=0,'前年度'!L13=0),"",IF('前年度'!L13=0,"皆増",IF('当年度'!L13=0,"皆減",ROUND('増減額'!L13/'前年度'!L13*100,1))))</f>
        <v>180.3</v>
      </c>
      <c r="M13" s="13">
        <f>IF(AND('当年度'!M13=0,'前年度'!M13=0),"",IF('前年度'!M13=0,"皆増",IF('当年度'!M13=0,"皆減",ROUND('増減額'!M13/'前年度'!M13*100,1))))</f>
        <v>56.4</v>
      </c>
      <c r="N13" s="1"/>
    </row>
    <row r="14" spans="1:14" ht="22.5" customHeight="1">
      <c r="A14" s="33"/>
      <c r="B14" s="28" t="s">
        <v>21</v>
      </c>
      <c r="C14" s="13" t="str">
        <f>IF(AND('当年度'!C14=0,'前年度'!C14=0),"",IF('前年度'!C14=0,"皆増",IF('当年度'!C14=0,"皆減",ROUND('増減額'!C14/'前年度'!C14*100,1))))</f>
        <v>皆増</v>
      </c>
      <c r="D14" s="13">
        <f>IF(AND('当年度'!D14=0,'前年度'!D14=0),"",IF('前年度'!D14=0,"皆増",IF('当年度'!D14=0,"皆減",ROUND('増減額'!D14/'前年度'!D14*100,1))))</f>
        <v>136.9</v>
      </c>
      <c r="E14" s="13">
        <f>IF(AND('当年度'!E14=0,'前年度'!E14=0),"",IF('前年度'!E14=0,"皆増",IF('当年度'!E14=0,"皆減",ROUND('増減額'!E14/'前年度'!E14*100,1))))</f>
        <v>-33.2</v>
      </c>
      <c r="F14" s="13">
        <f>IF(AND('当年度'!F14=0,'前年度'!F14=0),"",IF('前年度'!F14=0,"皆増",IF('当年度'!F14=0,"皆減",ROUND('増減額'!F14/'前年度'!F14*100,1))))</f>
        <v>-97.1</v>
      </c>
      <c r="G14" s="13">
        <f>IF(AND('当年度'!G14=0,'前年度'!G14=0),"",IF('前年度'!G14=0,"皆増",IF('当年度'!G14=0,"皆減",ROUND('増減額'!G14/'前年度'!G14*100,1))))</f>
        <v>-97.5</v>
      </c>
      <c r="H14" s="13">
        <f>IF(AND('当年度'!H14=0,'前年度'!H14=0),"",IF('前年度'!H14=0,"皆増",IF('当年度'!H14=0,"皆減",ROUND('増減額'!H14/'前年度'!H14*100,1))))</f>
        <v>67.5</v>
      </c>
      <c r="I14" s="13">
        <f>IF(AND('当年度'!I14=0,'前年度'!I14=0),"",IF('前年度'!I14=0,"皆増",IF('当年度'!I14=0,"皆減",ROUND('増減額'!I14/'前年度'!I14*100,1))))</f>
        <v>548.7</v>
      </c>
      <c r="J14" s="13">
        <f>IF(AND('当年度'!J14=0,'前年度'!J14=0),"",IF('前年度'!J14=0,"皆増",IF('当年度'!J14=0,"皆減",ROUND('増減額'!J14/'前年度'!J14*100,1))))</f>
        <v>-36.3</v>
      </c>
      <c r="K14" s="13">
        <f>IF(AND('当年度'!K14=0,'前年度'!K14=0),"",IF('前年度'!K14=0,"皆増",IF('当年度'!K14=0,"皆減",ROUND('増減額'!K14/'前年度'!K14*100,1))))</f>
        <v>-18.3</v>
      </c>
      <c r="L14" s="13">
        <f>IF(AND('当年度'!L14=0,'前年度'!L14=0),"",IF('前年度'!L14=0,"皆増",IF('当年度'!L14=0,"皆減",ROUND('増減額'!L14/'前年度'!L14*100,1))))</f>
        <v>5.3</v>
      </c>
      <c r="M14" s="13">
        <f>IF(AND('当年度'!M14=0,'前年度'!M14=0),"",IF('前年度'!M14=0,"皆増",IF('当年度'!M14=0,"皆減",ROUND('増減額'!M14/'前年度'!M14*100,1))))</f>
        <v>-50.9</v>
      </c>
      <c r="N14" s="1"/>
    </row>
    <row r="15" spans="1:14" ht="22.5" customHeight="1">
      <c r="A15" s="33"/>
      <c r="B15" s="28" t="s">
        <v>22</v>
      </c>
      <c r="C15" s="13">
        <f>IF(AND('当年度'!C15=0,'前年度'!C15=0),"",IF('前年度'!C15=0,"皆増",IF('当年度'!C15=0,"皆減",ROUND('増減額'!C15/'前年度'!C15*100,1))))</f>
      </c>
      <c r="D15" s="13">
        <f>IF(AND('当年度'!D15=0,'前年度'!D15=0),"",IF('前年度'!D15=0,"皆増",IF('当年度'!D15=0,"皆減",ROUND('増減額'!D15/'前年度'!D15*100,1))))</f>
        <v>74.3</v>
      </c>
      <c r="E15" s="13">
        <f>IF(AND('当年度'!E15=0,'前年度'!E15=0),"",IF('前年度'!E15=0,"皆増",IF('当年度'!E15=0,"皆減",ROUND('増減額'!E15/'前年度'!E15*100,1))))</f>
        <v>33.3</v>
      </c>
      <c r="F15" s="13">
        <f>IF(AND('当年度'!F15=0,'前年度'!F15=0),"",IF('前年度'!F15=0,"皆増",IF('当年度'!F15=0,"皆減",ROUND('増減額'!F15/'前年度'!F15*100,1))))</f>
        <v>213.2</v>
      </c>
      <c r="G15" s="13">
        <f>IF(AND('当年度'!G15=0,'前年度'!G15=0),"",IF('前年度'!G15=0,"皆増",IF('当年度'!G15=0,"皆減",ROUND('増減額'!G15/'前年度'!G15*100,1))))</f>
      </c>
      <c r="H15" s="13">
        <f>IF(AND('当年度'!H15=0,'前年度'!H15=0),"",IF('前年度'!H15=0,"皆増",IF('当年度'!H15=0,"皆減",ROUND('増減額'!H15/'前年度'!H15*100,1))))</f>
        <v>-7.4</v>
      </c>
      <c r="I15" s="13" t="str">
        <f>IF(AND('当年度'!I15=0,'前年度'!I15=0),"",IF('前年度'!I15=0,"皆増",IF('当年度'!I15=0,"皆減",ROUND('増減額'!I15/'前年度'!I15*100,1))))</f>
        <v>皆増</v>
      </c>
      <c r="J15" s="13">
        <f>IF(AND('当年度'!J15=0,'前年度'!J15=0),"",IF('前年度'!J15=0,"皆増",IF('当年度'!J15=0,"皆減",ROUND('増減額'!J15/'前年度'!J15*100,1))))</f>
        <v>39.9</v>
      </c>
      <c r="K15" s="13">
        <f>IF(AND('当年度'!K15=0,'前年度'!K15=0),"",IF('前年度'!K15=0,"皆増",IF('当年度'!K15=0,"皆減",ROUND('増減額'!K15/'前年度'!K15*100,1))))</f>
        <v>604.1</v>
      </c>
      <c r="L15" s="13">
        <f>IF(AND('当年度'!L15=0,'前年度'!L15=0),"",IF('前年度'!L15=0,"皆増",IF('当年度'!L15=0,"皆減",ROUND('増減額'!L15/'前年度'!L15*100,1))))</f>
        <v>-62</v>
      </c>
      <c r="M15" s="13">
        <f>IF(AND('当年度'!M15=0,'前年度'!M15=0),"",IF('前年度'!M15=0,"皆増",IF('当年度'!M15=0,"皆減",ROUND('増減額'!M15/'前年度'!M15*100,1))))</f>
        <v>26</v>
      </c>
      <c r="N15" s="1"/>
    </row>
    <row r="16" spans="1:14" ht="22.5" customHeight="1">
      <c r="A16" s="33"/>
      <c r="B16" s="28" t="s">
        <v>23</v>
      </c>
      <c r="C16" s="13">
        <f>IF(AND('当年度'!C16=0,'前年度'!C16=0),"",IF('前年度'!C16=0,"皆増",IF('当年度'!C16=0,"皆減",ROUND('増減額'!C16/'前年度'!C16*100,1))))</f>
      </c>
      <c r="D16" s="13">
        <f>IF(AND('当年度'!D16=0,'前年度'!D16=0),"",IF('前年度'!D16=0,"皆増",IF('当年度'!D16=0,"皆減",ROUND('増減額'!D16/'前年度'!D16*100,1))))</f>
        <v>16.8</v>
      </c>
      <c r="E16" s="13">
        <f>IF(AND('当年度'!E16=0,'前年度'!E16=0),"",IF('前年度'!E16=0,"皆増",IF('当年度'!E16=0,"皆減",ROUND('増減額'!E16/'前年度'!E16*100,1))))</f>
        <v>1937</v>
      </c>
      <c r="F16" s="13">
        <f>IF(AND('当年度'!F16=0,'前年度'!F16=0),"",IF('前年度'!F16=0,"皆増",IF('当年度'!F16=0,"皆減",ROUND('増減額'!F16/'前年度'!F16*100,1))))</f>
        <v>14.6</v>
      </c>
      <c r="G16" s="13">
        <f>IF(AND('当年度'!G16=0,'前年度'!G16=0),"",IF('前年度'!G16=0,"皆増",IF('当年度'!G16=0,"皆減",ROUND('増減額'!G16/'前年度'!G16*100,1))))</f>
      </c>
      <c r="H16" s="13">
        <f>IF(AND('当年度'!H16=0,'前年度'!H16=0),"",IF('前年度'!H16=0,"皆増",IF('当年度'!H16=0,"皆減",ROUND('増減額'!H16/'前年度'!H16*100,1))))</f>
        <v>84.1</v>
      </c>
      <c r="I16" s="13">
        <f>IF(AND('当年度'!I16=0,'前年度'!I16=0),"",IF('前年度'!I16=0,"皆増",IF('当年度'!I16=0,"皆減",ROUND('増減額'!I16/'前年度'!I16*100,1))))</f>
        <v>-6.7</v>
      </c>
      <c r="J16" s="13">
        <f>IF(AND('当年度'!J16=0,'前年度'!J16=0),"",IF('前年度'!J16=0,"皆増",IF('当年度'!J16=0,"皆減",ROUND('増減額'!J16/'前年度'!J16*100,1))))</f>
        <v>44.3</v>
      </c>
      <c r="K16" s="13">
        <f>IF(AND('当年度'!K16=0,'前年度'!K16=0),"",IF('前年度'!K16=0,"皆増",IF('当年度'!K16=0,"皆減",ROUND('増減額'!K16/'前年度'!K16*100,1))))</f>
        <v>-20.6</v>
      </c>
      <c r="L16" s="13">
        <f>IF(AND('当年度'!L16=0,'前年度'!L16=0),"",IF('前年度'!L16=0,"皆増",IF('当年度'!L16=0,"皆減",ROUND('増減額'!L16/'前年度'!L16*100,1))))</f>
        <v>109</v>
      </c>
      <c r="M16" s="13">
        <f>IF(AND('当年度'!M16=0,'前年度'!M16=0),"",IF('前年度'!M16=0,"皆増",IF('当年度'!M16=0,"皆減",ROUND('増減額'!M16/'前年度'!M16*100,1))))</f>
        <v>55.9</v>
      </c>
      <c r="N16" s="1"/>
    </row>
    <row r="17" spans="1:14" ht="22.5" customHeight="1">
      <c r="A17" s="33"/>
      <c r="B17" s="29" t="s">
        <v>43</v>
      </c>
      <c r="C17" s="17">
        <f>IF(AND('当年度'!C17=0,'前年度'!C17=0),"",IF('前年度'!C17=0,"皆増",IF('当年度'!C17=0,"皆減",ROUND('増減額'!C17/'前年度'!C17*100,1))))</f>
      </c>
      <c r="D17" s="17">
        <f>IF(AND('当年度'!D17=0,'前年度'!D17=0),"",IF('前年度'!D17=0,"皆増",IF('当年度'!D17=0,"皆減",ROUND('増減額'!D17/'前年度'!D17*100,1))))</f>
        <v>-71.8</v>
      </c>
      <c r="E17" s="17">
        <f>IF(AND('当年度'!E17=0,'前年度'!E17=0),"",IF('前年度'!E17=0,"皆増",IF('当年度'!E17=0,"皆減",ROUND('増減額'!E17/'前年度'!E17*100,1))))</f>
        <v>-91.9</v>
      </c>
      <c r="F17" s="17">
        <f>IF(AND('当年度'!F17=0,'前年度'!F17=0),"",IF('前年度'!F17=0,"皆増",IF('当年度'!F17=0,"皆減",ROUND('増減額'!F17/'前年度'!F17*100,1))))</f>
        <v>-95</v>
      </c>
      <c r="G17" s="17">
        <f>IF(AND('当年度'!G17=0,'前年度'!G17=0),"",IF('前年度'!G17=0,"皆増",IF('当年度'!G17=0,"皆減",ROUND('増減額'!G17/'前年度'!G17*100,1))))</f>
      </c>
      <c r="H17" s="17">
        <f>IF(AND('当年度'!H17=0,'前年度'!H17=0),"",IF('前年度'!H17=0,"皆増",IF('当年度'!H17=0,"皆減",ROUND('増減額'!H17/'前年度'!H17*100,1))))</f>
        <v>-43.2</v>
      </c>
      <c r="I17" s="17">
        <f>IF(AND('当年度'!I17=0,'前年度'!I17=0),"",IF('前年度'!I17=0,"皆増",IF('当年度'!I17=0,"皆減",ROUND('増減額'!I17/'前年度'!I17*100,1))))</f>
      </c>
      <c r="J17" s="17">
        <f>IF(AND('当年度'!J17=0,'前年度'!J17=0),"",IF('前年度'!J17=0,"皆増",IF('当年度'!J17=0,"皆減",ROUND('増減額'!J17/'前年度'!J17*100,1))))</f>
        <v>-23.8</v>
      </c>
      <c r="K17" s="17">
        <f>IF(AND('当年度'!K17=0,'前年度'!K17=0),"",IF('前年度'!K17=0,"皆増",IF('当年度'!K17=0,"皆減",ROUND('増減額'!K17/'前年度'!K17*100,1))))</f>
        <v>-22.7</v>
      </c>
      <c r="L17" s="17">
        <f>IF(AND('当年度'!L17=0,'前年度'!L17=0),"",IF('前年度'!L17=0,"皆増",IF('当年度'!L17=0,"皆減",ROUND('増減額'!L17/'前年度'!L17*100,1))))</f>
        <v>-91.1</v>
      </c>
      <c r="M17" s="17">
        <f>IF(AND('当年度'!M17=0,'前年度'!M17=0),"",IF('前年度'!M17=0,"皆増",IF('当年度'!M17=0,"皆減",ROUND('増減額'!M17/'前年度'!M17*100,1))))</f>
        <v>-76.3</v>
      </c>
      <c r="N17" s="1"/>
    </row>
    <row r="18" spans="1:14" ht="22.5" customHeight="1">
      <c r="A18" s="33"/>
      <c r="B18" s="29" t="s">
        <v>44</v>
      </c>
      <c r="C18" s="17">
        <f>IF(AND('当年度'!C18=0,'前年度'!C18=0),"",IF('前年度'!C18=0,"皆増",IF('当年度'!C18=0,"皆減",ROUND('増減額'!C18/'前年度'!C18*100,1))))</f>
      </c>
      <c r="D18" s="17">
        <f>IF(AND('当年度'!D18=0,'前年度'!D18=0),"",IF('前年度'!D18=0,"皆増",IF('当年度'!D18=0,"皆減",ROUND('増減額'!D18/'前年度'!D18*100,1))))</f>
        <v>-81.9</v>
      </c>
      <c r="E18" s="17">
        <f>IF(AND('当年度'!E18=0,'前年度'!E18=0),"",IF('前年度'!E18=0,"皆増",IF('当年度'!E18=0,"皆減",ROUND('増減額'!E18/'前年度'!E18*100,1))))</f>
        <v>28.6</v>
      </c>
      <c r="F18" s="17">
        <f>IF(AND('当年度'!F18=0,'前年度'!F18=0),"",IF('前年度'!F18=0,"皆増",IF('当年度'!F18=0,"皆減",ROUND('増減額'!F18/'前年度'!F18*100,1))))</f>
        <v>222.8</v>
      </c>
      <c r="G18" s="17">
        <f>IF(AND('当年度'!G18=0,'前年度'!G18=0),"",IF('前年度'!G18=0,"皆増",IF('当年度'!G18=0,"皆減",ROUND('増減額'!G18/'前年度'!G18*100,1))))</f>
      </c>
      <c r="H18" s="17">
        <f>IF(AND('当年度'!H18=0,'前年度'!H18=0),"",IF('前年度'!H18=0,"皆増",IF('当年度'!H18=0,"皆減",ROUND('増減額'!H18/'前年度'!H18*100,1))))</f>
        <v>217.2</v>
      </c>
      <c r="I18" s="17">
        <f>IF(AND('当年度'!I18=0,'前年度'!I18=0),"",IF('前年度'!I18=0,"皆増",IF('当年度'!I18=0,"皆減",ROUND('増減額'!I18/'前年度'!I18*100,1))))</f>
        <v>1270.3</v>
      </c>
      <c r="J18" s="17">
        <f>IF(AND('当年度'!J18=0,'前年度'!J18=0),"",IF('前年度'!J18=0,"皆増",IF('当年度'!J18=0,"皆減",ROUND('増減額'!J18/'前年度'!J18*100,1))))</f>
        <v>55.8</v>
      </c>
      <c r="K18" s="17">
        <f>IF(AND('当年度'!K18=0,'前年度'!K18=0),"",IF('前年度'!K18=0,"皆増",IF('当年度'!K18=0,"皆減",ROUND('増減額'!K18/'前年度'!K18*100,1))))</f>
        <v>85.6</v>
      </c>
      <c r="L18" s="17">
        <f>IF(AND('当年度'!L18=0,'前年度'!L18=0),"",IF('前年度'!L18=0,"皆増",IF('当年度'!L18=0,"皆減",ROUND('増減額'!L18/'前年度'!L18*100,1))))</f>
        <v>78.8</v>
      </c>
      <c r="M18" s="17">
        <f>IF(AND('当年度'!M18=0,'前年度'!M18=0),"",IF('前年度'!M18=0,"皆増",IF('当年度'!M18=0,"皆減",ROUND('増減額'!M18/'前年度'!M18*100,1))))</f>
        <v>-29.6</v>
      </c>
      <c r="N18" s="1"/>
    </row>
    <row r="19" spans="1:14" ht="22.5" customHeight="1">
      <c r="A19" s="33"/>
      <c r="B19" s="30" t="s">
        <v>45</v>
      </c>
      <c r="C19" s="16">
        <f>IF(AND('当年度'!C19=0,'前年度'!C19=0),"",IF('前年度'!C19=0,"皆増",IF('当年度'!C19=0,"皆減",ROUND('増減額'!C19/'前年度'!C19*100,1))))</f>
      </c>
      <c r="D19" s="16">
        <f>IF(AND('当年度'!D19=0,'前年度'!D19=0),"",IF('前年度'!D19=0,"皆増",IF('当年度'!D19=0,"皆減",ROUND('増減額'!D19/'前年度'!D19*100,1))))</f>
        <v>-16.2</v>
      </c>
      <c r="E19" s="16">
        <f>IF(AND('当年度'!E19=0,'前年度'!E19=0),"",IF('前年度'!E19=0,"皆増",IF('当年度'!E19=0,"皆減",ROUND('増減額'!E19/'前年度'!E19*100,1))))</f>
        <v>-47.6</v>
      </c>
      <c r="F19" s="16">
        <f>IF(AND('当年度'!F19=0,'前年度'!F19=0),"",IF('前年度'!F19=0,"皆増",IF('当年度'!F19=0,"皆減",ROUND('増減額'!F19/'前年度'!F19*100,1))))</f>
        <v>-6.4</v>
      </c>
      <c r="G19" s="16">
        <f>IF(AND('当年度'!G19=0,'前年度'!G19=0),"",IF('前年度'!G19=0,"皆増",IF('当年度'!G19=0,"皆減",ROUND('増減額'!G19/'前年度'!G19*100,1))))</f>
      </c>
      <c r="H19" s="16">
        <f>IF(AND('当年度'!H19=0,'前年度'!H19=0),"",IF('前年度'!H19=0,"皆増",IF('当年度'!H19=0,"皆減",ROUND('増減額'!H19/'前年度'!H19*100,1))))</f>
        <v>-13.4</v>
      </c>
      <c r="I19" s="16">
        <f>IF(AND('当年度'!I19=0,'前年度'!I19=0),"",IF('前年度'!I19=0,"皆増",IF('当年度'!I19=0,"皆減",ROUND('増減額'!I19/'前年度'!I19*100,1))))</f>
        <v>97.4</v>
      </c>
      <c r="J19" s="16">
        <f>IF(AND('当年度'!J19=0,'前年度'!J19=0),"",IF('前年度'!J19=0,"皆増",IF('当年度'!J19=0,"皆減",ROUND('増減額'!J19/'前年度'!J19*100,1))))</f>
        <v>-19</v>
      </c>
      <c r="K19" s="16">
        <f>IF(AND('当年度'!K19=0,'前年度'!K19=0),"",IF('前年度'!K19=0,"皆増",IF('当年度'!K19=0,"皆減",ROUND('増減額'!K19/'前年度'!K19*100,1))))</f>
        <v>1105.8</v>
      </c>
      <c r="L19" s="16">
        <f>IF(AND('当年度'!L19=0,'前年度'!L19=0),"",IF('前年度'!L19=0,"皆増",IF('当年度'!L19=0,"皆減",ROUND('増減額'!L19/'前年度'!L19*100,1))))</f>
        <v>-22.8</v>
      </c>
      <c r="M19" s="16">
        <f>IF(AND('当年度'!M19=0,'前年度'!M19=0),"",IF('前年度'!M19=0,"皆増",IF('当年度'!M19=0,"皆減",ROUND('増減額'!M19/'前年度'!M19*100,1))))</f>
        <v>-12.2</v>
      </c>
      <c r="N19" s="1"/>
    </row>
    <row r="20" spans="1:14" ht="22.5" customHeight="1">
      <c r="A20" s="33"/>
      <c r="B20" s="28" t="s">
        <v>24</v>
      </c>
      <c r="C20" s="13">
        <f>IF(AND('当年度'!C20=0,'前年度'!C20=0),"",IF('前年度'!C20=0,"皆増",IF('当年度'!C20=0,"皆減",ROUND('増減額'!C20/'前年度'!C20*100,1))))</f>
      </c>
      <c r="D20" s="13">
        <f>IF(AND('当年度'!D20=0,'前年度'!D20=0),"",IF('前年度'!D20=0,"皆増",IF('当年度'!D20=0,"皆減",ROUND('増減額'!D20/'前年度'!D20*100,1))))</f>
        <v>80.2</v>
      </c>
      <c r="E20" s="13" t="str">
        <f>IF(AND('当年度'!E20=0,'前年度'!E20=0),"",IF('前年度'!E20=0,"皆増",IF('当年度'!E20=0,"皆減",ROUND('増減額'!E20/'前年度'!E20*100,1))))</f>
        <v>皆増</v>
      </c>
      <c r="F20" s="13">
        <f>IF(AND('当年度'!F20=0,'前年度'!F20=0),"",IF('前年度'!F20=0,"皆増",IF('当年度'!F20=0,"皆減",ROUND('増減額'!F20/'前年度'!F20*100,1))))</f>
      </c>
      <c r="G20" s="13">
        <f>IF(AND('当年度'!G20=0,'前年度'!G20=0),"",IF('前年度'!G20=0,"皆増",IF('当年度'!G20=0,"皆減",ROUND('増減額'!G20/'前年度'!G20*100,1))))</f>
      </c>
      <c r="H20" s="13">
        <f>IF(AND('当年度'!H20=0,'前年度'!H20=0),"",IF('前年度'!H20=0,"皆増",IF('当年度'!H20=0,"皆減",ROUND('増減額'!H20/'前年度'!H20*100,1))))</f>
      </c>
      <c r="I20" s="13" t="str">
        <f>IF(AND('当年度'!I20=0,'前年度'!I20=0),"",IF('前年度'!I20=0,"皆増",IF('当年度'!I20=0,"皆減",ROUND('増減額'!I20/'前年度'!I20*100,1))))</f>
        <v>皆減</v>
      </c>
      <c r="J20" s="13">
        <f>IF(AND('当年度'!J20=0,'前年度'!J20=0),"",IF('前年度'!J20=0,"皆増",IF('当年度'!J20=0,"皆減",ROUND('増減額'!J20/'前年度'!J20*100,1))))</f>
        <v>-53.9</v>
      </c>
      <c r="K20" s="13">
        <f>IF(AND('当年度'!K20=0,'前年度'!K20=0),"",IF('前年度'!K20=0,"皆増",IF('当年度'!K20=0,"皆減",ROUND('増減額'!K20/'前年度'!K20*100,1))))</f>
        <v>-35.3</v>
      </c>
      <c r="L20" s="13">
        <f>IF(AND('当年度'!L20=0,'前年度'!L20=0),"",IF('前年度'!L20=0,"皆増",IF('当年度'!L20=0,"皆減",ROUND('増減額'!L20/'前年度'!L20*100,1))))</f>
        <v>-73.4</v>
      </c>
      <c r="M20" s="13">
        <f>IF(AND('当年度'!M20=0,'前年度'!M20=0),"",IF('前年度'!M20=0,"皆増",IF('当年度'!M20=0,"皆減",ROUND('増減額'!M20/'前年度'!M20*100,1))))</f>
        <v>-47.8</v>
      </c>
      <c r="N20" s="1"/>
    </row>
    <row r="21" spans="1:14" ht="22.5" customHeight="1">
      <c r="A21" s="33"/>
      <c r="B21" s="28" t="s">
        <v>25</v>
      </c>
      <c r="C21" s="13">
        <f>IF(AND('当年度'!C21=0,'前年度'!C21=0),"",IF('前年度'!C21=0,"皆増",IF('当年度'!C21=0,"皆減",ROUND('増減額'!C21/'前年度'!C21*100,1))))</f>
      </c>
      <c r="D21" s="13">
        <f>IF(AND('当年度'!D21=0,'前年度'!D21=0),"",IF('前年度'!D21=0,"皆増",IF('当年度'!D21=0,"皆減",ROUND('増減額'!D21/'前年度'!D21*100,1))))</f>
        <v>83.2</v>
      </c>
      <c r="E21" s="13">
        <f>IF(AND('当年度'!E21=0,'前年度'!E21=0),"",IF('前年度'!E21=0,"皆増",IF('当年度'!E21=0,"皆減",ROUND('増減額'!E21/'前年度'!E21*100,1))))</f>
        <v>5078</v>
      </c>
      <c r="F21" s="13">
        <f>IF(AND('当年度'!F21=0,'前年度'!F21=0),"",IF('前年度'!F21=0,"皆増",IF('当年度'!F21=0,"皆減",ROUND('増減額'!F21/'前年度'!F21*100,1))))</f>
        <v>-62</v>
      </c>
      <c r="G21" s="13" t="str">
        <f>IF(AND('当年度'!G21=0,'前年度'!G21=0),"",IF('前年度'!G21=0,"皆増",IF('当年度'!G21=0,"皆減",ROUND('増減額'!G21/'前年度'!G21*100,1))))</f>
        <v>皆増</v>
      </c>
      <c r="H21" s="13">
        <f>IF(AND('当年度'!H21=0,'前年度'!H21=0),"",IF('前年度'!H21=0,"皆増",IF('当年度'!H21=0,"皆減",ROUND('増減額'!H21/'前年度'!H21*100,1))))</f>
        <v>132.8</v>
      </c>
      <c r="I21" s="13">
        <f>IF(AND('当年度'!I21=0,'前年度'!I21=0),"",IF('前年度'!I21=0,"皆増",IF('当年度'!I21=0,"皆減",ROUND('増減額'!I21/'前年度'!I21*100,1))))</f>
      </c>
      <c r="J21" s="13">
        <f>IF(AND('当年度'!J21=0,'前年度'!J21=0),"",IF('前年度'!J21=0,"皆増",IF('当年度'!J21=0,"皆減",ROUND('増減額'!J21/'前年度'!J21*100,1))))</f>
        <v>105.9</v>
      </c>
      <c r="K21" s="13">
        <f>IF(AND('当年度'!K21=0,'前年度'!K21=0),"",IF('前年度'!K21=0,"皆増",IF('当年度'!K21=0,"皆減",ROUND('増減額'!K21/'前年度'!K21*100,1))))</f>
        <v>-91.1</v>
      </c>
      <c r="L21" s="13">
        <f>IF(AND('当年度'!L21=0,'前年度'!L21=0),"",IF('前年度'!L21=0,"皆増",IF('当年度'!L21=0,"皆減",ROUND('増減額'!L21/'前年度'!L21*100,1))))</f>
        <v>-5.8</v>
      </c>
      <c r="M21" s="13">
        <f>IF(AND('当年度'!M21=0,'前年度'!M21=0),"",IF('前年度'!M21=0,"皆増",IF('当年度'!M21=0,"皆減",ROUND('増減額'!M21/'前年度'!M21*100,1))))</f>
        <v>60.9</v>
      </c>
      <c r="N21" s="1"/>
    </row>
    <row r="22" spans="1:14" ht="22.5" customHeight="1">
      <c r="A22" s="33"/>
      <c r="B22" s="28" t="s">
        <v>26</v>
      </c>
      <c r="C22" s="13">
        <f>IF(AND('当年度'!C22=0,'前年度'!C22=0),"",IF('前年度'!C22=0,"皆増",IF('当年度'!C22=0,"皆減",ROUND('増減額'!C22/'前年度'!C22*100,1))))</f>
      </c>
      <c r="D22" s="13">
        <f>IF(AND('当年度'!D22=0,'前年度'!D22=0),"",IF('前年度'!D22=0,"皆増",IF('当年度'!D22=0,"皆減",ROUND('増減額'!D22/'前年度'!D22*100,1))))</f>
        <v>-78</v>
      </c>
      <c r="E22" s="13">
        <f>IF(AND('当年度'!E22=0,'前年度'!E22=0),"",IF('前年度'!E22=0,"皆増",IF('当年度'!E22=0,"皆減",ROUND('増減額'!E22/'前年度'!E22*100,1))))</f>
        <v>17.5</v>
      </c>
      <c r="F22" s="13">
        <f>IF(AND('当年度'!F22=0,'前年度'!F22=0),"",IF('前年度'!F22=0,"皆増",IF('当年度'!F22=0,"皆減",ROUND('増減額'!F22/'前年度'!F22*100,1))))</f>
        <v>44.7</v>
      </c>
      <c r="G22" s="13">
        <f>IF(AND('当年度'!G22=0,'前年度'!G22=0),"",IF('前年度'!G22=0,"皆増",IF('当年度'!G22=0,"皆減",ROUND('増減額'!G22/'前年度'!G22*100,1))))</f>
      </c>
      <c r="H22" s="13">
        <f>IF(AND('当年度'!H22=0,'前年度'!H22=0),"",IF('前年度'!H22=0,"皆増",IF('当年度'!H22=0,"皆減",ROUND('増減額'!H22/'前年度'!H22*100,1))))</f>
        <v>-9.2</v>
      </c>
      <c r="I22" s="13">
        <f>IF(AND('当年度'!I22=0,'前年度'!I22=0),"",IF('前年度'!I22=0,"皆増",IF('当年度'!I22=0,"皆減",ROUND('増減額'!I22/'前年度'!I22*100,1))))</f>
        <v>25.5</v>
      </c>
      <c r="J22" s="13">
        <f>IF(AND('当年度'!J22=0,'前年度'!J22=0),"",IF('前年度'!J22=0,"皆増",IF('当年度'!J22=0,"皆減",ROUND('増減額'!J22/'前年度'!J22*100,1))))</f>
        <v>7.2</v>
      </c>
      <c r="K22" s="13">
        <f>IF(AND('当年度'!K22=0,'前年度'!K22=0),"",IF('前年度'!K22=0,"皆増",IF('当年度'!K22=0,"皆減",ROUND('増減額'!K22/'前年度'!K22*100,1))))</f>
        <v>147.1</v>
      </c>
      <c r="L22" s="13">
        <f>IF(AND('当年度'!L22=0,'前年度'!L22=0),"",IF('前年度'!L22=0,"皆増",IF('当年度'!L22=0,"皆減",ROUND('増減額'!L22/'前年度'!L22*100,1))))</f>
        <v>24.5</v>
      </c>
      <c r="M22" s="13">
        <f>IF(AND('当年度'!M22=0,'前年度'!M22=0),"",IF('前年度'!M22=0,"皆増",IF('当年度'!M22=0,"皆減",ROUND('増減額'!M22/'前年度'!M22*100,1))))</f>
        <v>15.9</v>
      </c>
      <c r="N22" s="1"/>
    </row>
    <row r="23" spans="1:14" ht="22.5" customHeight="1">
      <c r="A23" s="33"/>
      <c r="B23" s="28" t="s">
        <v>27</v>
      </c>
      <c r="C23" s="13">
        <f>IF(AND('当年度'!C23=0,'前年度'!C23=0),"",IF('前年度'!C23=0,"皆増",IF('当年度'!C23=0,"皆減",ROUND('増減額'!C23/'前年度'!C23*100,1))))</f>
      </c>
      <c r="D23" s="13" t="str">
        <f>IF(AND('当年度'!D23=0,'前年度'!D23=0),"",IF('前年度'!D23=0,"皆増",IF('当年度'!D23=0,"皆減",ROUND('増減額'!D23/'前年度'!D23*100,1))))</f>
        <v>皆増</v>
      </c>
      <c r="E23" s="13">
        <f>IF(AND('当年度'!E23=0,'前年度'!E23=0),"",IF('前年度'!E23=0,"皆増",IF('当年度'!E23=0,"皆減",ROUND('増減額'!E23/'前年度'!E23*100,1))))</f>
        <v>-94.5</v>
      </c>
      <c r="F23" s="13">
        <f>IF(AND('当年度'!F23=0,'前年度'!F23=0),"",IF('前年度'!F23=0,"皆増",IF('当年度'!F23=0,"皆減",ROUND('増減額'!F23/'前年度'!F23*100,1))))</f>
        <v>91.7</v>
      </c>
      <c r="G23" s="13">
        <f>IF(AND('当年度'!G23=0,'前年度'!G23=0),"",IF('前年度'!G23=0,"皆増",IF('当年度'!G23=0,"皆減",ROUND('増減額'!G23/'前年度'!G23*100,1))))</f>
      </c>
      <c r="H23" s="13">
        <f>IF(AND('当年度'!H23=0,'前年度'!H23=0),"",IF('前年度'!H23=0,"皆増",IF('当年度'!H23=0,"皆減",ROUND('増減額'!H23/'前年度'!H23*100,1))))</f>
      </c>
      <c r="I23" s="13">
        <f>IF(AND('当年度'!I23=0,'前年度'!I23=0),"",IF('前年度'!I23=0,"皆増",IF('当年度'!I23=0,"皆減",ROUND('増減額'!I23/'前年度'!I23*100,1))))</f>
      </c>
      <c r="J23" s="13">
        <f>IF(AND('当年度'!J23=0,'前年度'!J23=0),"",IF('前年度'!J23=0,"皆増",IF('当年度'!J23=0,"皆減",ROUND('増減額'!J23/'前年度'!J23*100,1))))</f>
        <v>-26.9</v>
      </c>
      <c r="K23" s="13">
        <f>IF(AND('当年度'!K23=0,'前年度'!K23=0),"",IF('前年度'!K23=0,"皆増",IF('当年度'!K23=0,"皆減",ROUND('増減額'!K23/'前年度'!K23*100,1))))</f>
        <v>-58.4</v>
      </c>
      <c r="L23" s="13">
        <f>IF(AND('当年度'!L23=0,'前年度'!L23=0),"",IF('前年度'!L23=0,"皆増",IF('当年度'!L23=0,"皆減",ROUND('増減額'!L23/'前年度'!L23*100,1))))</f>
        <v>-87.4</v>
      </c>
      <c r="M23" s="13">
        <f>IF(AND('当年度'!M23=0,'前年度'!M23=0),"",IF('前年度'!M23=0,"皆増",IF('当年度'!M23=0,"皆減",ROUND('増減額'!M23/'前年度'!M23*100,1))))</f>
        <v>-77.6</v>
      </c>
      <c r="N23" s="1"/>
    </row>
    <row r="24" spans="1:14" ht="22.5" customHeight="1">
      <c r="A24" s="33"/>
      <c r="B24" s="28" t="s">
        <v>28</v>
      </c>
      <c r="C24" s="13">
        <f>IF(AND('当年度'!C24=0,'前年度'!C24=0),"",IF('前年度'!C24=0,"皆増",IF('当年度'!C24=0,"皆減",ROUND('増減額'!C24/'前年度'!C24*100,1))))</f>
      </c>
      <c r="D24" s="13">
        <f>IF(AND('当年度'!D24=0,'前年度'!D24=0),"",IF('前年度'!D24=0,"皆増",IF('当年度'!D24=0,"皆減",ROUND('増減額'!D24/'前年度'!D24*100,1))))</f>
        <v>-86.2</v>
      </c>
      <c r="E24" s="13">
        <f>IF(AND('当年度'!E24=0,'前年度'!E24=0),"",IF('前年度'!E24=0,"皆増",IF('当年度'!E24=0,"皆減",ROUND('増減額'!E24/'前年度'!E24*100,1))))</f>
        <v>-96.9</v>
      </c>
      <c r="F24" s="13">
        <f>IF(AND('当年度'!F24=0,'前年度'!F24=0),"",IF('前年度'!F24=0,"皆増",IF('当年度'!F24=0,"皆減",ROUND('増減額'!F24/'前年度'!F24*100,1))))</f>
        <v>82.2</v>
      </c>
      <c r="G24" s="13">
        <f>IF(AND('当年度'!G24=0,'前年度'!G24=0),"",IF('前年度'!G24=0,"皆増",IF('当年度'!G24=0,"皆減",ROUND('増減額'!G24/'前年度'!G24*100,1))))</f>
      </c>
      <c r="H24" s="13">
        <f>IF(AND('当年度'!H24=0,'前年度'!H24=0),"",IF('前年度'!H24=0,"皆増",IF('当年度'!H24=0,"皆減",ROUND('増減額'!H24/'前年度'!H24*100,1))))</f>
        <v>1230.6</v>
      </c>
      <c r="I24" s="13">
        <f>IF(AND('当年度'!I24=0,'前年度'!I24=0),"",IF('前年度'!I24=0,"皆増",IF('当年度'!I24=0,"皆減",ROUND('増減額'!I24/'前年度'!I24*100,1))))</f>
      </c>
      <c r="J24" s="13">
        <f>IF(AND('当年度'!J24=0,'前年度'!J24=0),"",IF('前年度'!J24=0,"皆増",IF('当年度'!J24=0,"皆減",ROUND('増減額'!J24/'前年度'!J24*100,1))))</f>
        <v>-54.3</v>
      </c>
      <c r="K24" s="13">
        <f>IF(AND('当年度'!K24=0,'前年度'!K24=0),"",IF('前年度'!K24=0,"皆増",IF('当年度'!K24=0,"皆減",ROUND('増減額'!K24/'前年度'!K24*100,1))))</f>
        <v>-41.9</v>
      </c>
      <c r="L24" s="13">
        <f>IF(AND('当年度'!L24=0,'前年度'!L24=0),"",IF('前年度'!L24=0,"皆増",IF('当年度'!L24=0,"皆減",ROUND('増減額'!L24/'前年度'!L24*100,1))))</f>
        <v>325.4</v>
      </c>
      <c r="M24" s="13">
        <f>IF(AND('当年度'!M24=0,'前年度'!M24=0),"",IF('前年度'!M24=0,"皆増",IF('当年度'!M24=0,"皆減",ROUND('増減額'!M24/'前年度'!M24*100,1))))</f>
        <v>-23.7</v>
      </c>
      <c r="N24" s="1"/>
    </row>
    <row r="25" spans="1:14" ht="22.5" customHeight="1">
      <c r="A25" s="33"/>
      <c r="B25" s="28" t="s">
        <v>29</v>
      </c>
      <c r="C25" s="13">
        <f>IF(AND('当年度'!C25=0,'前年度'!C25=0),"",IF('前年度'!C25=0,"皆増",IF('当年度'!C25=0,"皆減",ROUND('増減額'!C25/'前年度'!C25*100,1))))</f>
      </c>
      <c r="D25" s="13">
        <f>IF(AND('当年度'!D25=0,'前年度'!D25=0),"",IF('前年度'!D25=0,"皆増",IF('当年度'!D25=0,"皆減",ROUND('増減額'!D25/'前年度'!D25*100,1))))</f>
        <v>264.2</v>
      </c>
      <c r="E25" s="13">
        <f>IF(AND('当年度'!E25=0,'前年度'!E25=0),"",IF('前年度'!E25=0,"皆増",IF('当年度'!E25=0,"皆減",ROUND('増減額'!E25/'前年度'!E25*100,1))))</f>
        <v>458.3</v>
      </c>
      <c r="F25" s="13">
        <f>IF(AND('当年度'!F25=0,'前年度'!F25=0),"",IF('前年度'!F25=0,"皆増",IF('当年度'!F25=0,"皆減",ROUND('増減額'!F25/'前年度'!F25*100,1))))</f>
        <v>-22.8</v>
      </c>
      <c r="G25" s="13">
        <f>IF(AND('当年度'!G25=0,'前年度'!G25=0),"",IF('前年度'!G25=0,"皆増",IF('当年度'!G25=0,"皆減",ROUND('増減額'!G25/'前年度'!G25*100,1))))</f>
      </c>
      <c r="H25" s="13">
        <f>IF(AND('当年度'!H25=0,'前年度'!H25=0),"",IF('前年度'!H25=0,"皆増",IF('当年度'!H25=0,"皆減",ROUND('増減額'!H25/'前年度'!H25*100,1))))</f>
        <v>-26.2</v>
      </c>
      <c r="I25" s="13">
        <f>IF(AND('当年度'!I25=0,'前年度'!I25=0),"",IF('前年度'!I25=0,"皆増",IF('当年度'!I25=0,"皆減",ROUND('増減額'!I25/'前年度'!I25*100,1))))</f>
        <v>393</v>
      </c>
      <c r="J25" s="13">
        <f>IF(AND('当年度'!J25=0,'前年度'!J25=0),"",IF('前年度'!J25=0,"皆増",IF('当年度'!J25=0,"皆減",ROUND('増減額'!J25/'前年度'!J25*100,1))))</f>
        <v>77.8</v>
      </c>
      <c r="K25" s="13">
        <f>IF(AND('当年度'!K25=0,'前年度'!K25=0),"",IF('前年度'!K25=0,"皆増",IF('当年度'!K25=0,"皆減",ROUND('増減額'!K25/'前年度'!K25*100,1))))</f>
        <v>-92.7</v>
      </c>
      <c r="L25" s="13">
        <f>IF(AND('当年度'!L25=0,'前年度'!L25=0),"",IF('前年度'!L25=0,"皆増",IF('当年度'!L25=0,"皆減",ROUND('増減額'!L25/'前年度'!L25*100,1))))</f>
        <v>533.4</v>
      </c>
      <c r="M25" s="13">
        <f>IF(AND('当年度'!M25=0,'前年度'!M25=0),"",IF('前年度'!M25=0,"皆増",IF('当年度'!M25=0,"皆減",ROUND('増減額'!M25/'前年度'!M25*100,1))))</f>
        <v>110.8</v>
      </c>
      <c r="N25" s="1"/>
    </row>
    <row r="26" spans="1:14" ht="22.5" customHeight="1">
      <c r="A26" s="33"/>
      <c r="B26" s="28" t="s">
        <v>30</v>
      </c>
      <c r="C26" s="13">
        <f>IF(AND('当年度'!C26=0,'前年度'!C26=0),"",IF('前年度'!C26=0,"皆増",IF('当年度'!C26=0,"皆減",ROUND('増減額'!C26/'前年度'!C26*100,1))))</f>
      </c>
      <c r="D26" s="13">
        <f>IF(AND('当年度'!D26=0,'前年度'!D26=0),"",IF('前年度'!D26=0,"皆増",IF('当年度'!D26=0,"皆減",ROUND('増減額'!D26/'前年度'!D26*100,1))))</f>
        <v>10.8</v>
      </c>
      <c r="E26" s="13">
        <f>IF(AND('当年度'!E26=0,'前年度'!E26=0),"",IF('前年度'!E26=0,"皆増",IF('当年度'!E26=0,"皆減",ROUND('増減額'!E26/'前年度'!E26*100,1))))</f>
        <v>-98.2</v>
      </c>
      <c r="F26" s="13">
        <f>IF(AND('当年度'!F26=0,'前年度'!F26=0),"",IF('前年度'!F26=0,"皆増",IF('当年度'!F26=0,"皆減",ROUND('増減額'!F26/'前年度'!F26*100,1))))</f>
        <v>26.8</v>
      </c>
      <c r="G26" s="13">
        <f>IF(AND('当年度'!G26=0,'前年度'!G26=0),"",IF('前年度'!G26=0,"皆増",IF('当年度'!G26=0,"皆減",ROUND('増減額'!G26/'前年度'!G26*100,1))))</f>
      </c>
      <c r="H26" s="13">
        <f>IF(AND('当年度'!H26=0,'前年度'!H26=0),"",IF('前年度'!H26=0,"皆増",IF('当年度'!H26=0,"皆減",ROUND('増減額'!H26/'前年度'!H26*100,1))))</f>
        <v>19.3</v>
      </c>
      <c r="I26" s="13">
        <f>IF(AND('当年度'!I26=0,'前年度'!I26=0),"",IF('前年度'!I26=0,"皆増",IF('当年度'!I26=0,"皆減",ROUND('増減額'!I26/'前年度'!I26*100,1))))</f>
        <v>22.8</v>
      </c>
      <c r="J26" s="13">
        <f>IF(AND('当年度'!J26=0,'前年度'!J26=0),"",IF('前年度'!J26=0,"皆増",IF('当年度'!J26=0,"皆減",ROUND('増減額'!J26/'前年度'!J26*100,1))))</f>
        <v>-52.3</v>
      </c>
      <c r="K26" s="13">
        <f>IF(AND('当年度'!K26=0,'前年度'!K26=0),"",IF('前年度'!K26=0,"皆増",IF('当年度'!K26=0,"皆減",ROUND('増減額'!K26/'前年度'!K26*100,1))))</f>
        <v>347.2</v>
      </c>
      <c r="L26" s="13">
        <f>IF(AND('当年度'!L26=0,'前年度'!L26=0),"",IF('前年度'!L26=0,"皆増",IF('当年度'!L26=0,"皆減",ROUND('増減額'!L26/'前年度'!L26*100,1))))</f>
        <v>1056.8</v>
      </c>
      <c r="M26" s="13">
        <f>IF(AND('当年度'!M26=0,'前年度'!M26=0),"",IF('前年度'!M26=0,"皆増",IF('当年度'!M26=0,"皆減",ROUND('増減額'!M26/'前年度'!M26*100,1))))</f>
        <v>-1.3</v>
      </c>
      <c r="N26" s="1"/>
    </row>
    <row r="27" spans="1:14" ht="22.5" customHeight="1">
      <c r="A27" s="33"/>
      <c r="B27" s="28" t="s">
        <v>31</v>
      </c>
      <c r="C27" s="13">
        <f>IF(AND('当年度'!C27=0,'前年度'!C27=0),"",IF('前年度'!C27=0,"皆増",IF('当年度'!C27=0,"皆減",ROUND('増減額'!C27/'前年度'!C27*100,1))))</f>
      </c>
      <c r="D27" s="13">
        <f>IF(AND('当年度'!D27=0,'前年度'!D27=0),"",IF('前年度'!D27=0,"皆増",IF('当年度'!D27=0,"皆減",ROUND('増減額'!D27/'前年度'!D27*100,1))))</f>
        <v>561.3</v>
      </c>
      <c r="E27" s="13">
        <f>IF(AND('当年度'!E27=0,'前年度'!E27=0),"",IF('前年度'!E27=0,"皆増",IF('当年度'!E27=0,"皆減",ROUND('増減額'!E27/'前年度'!E27*100,1))))</f>
        <v>89.2</v>
      </c>
      <c r="F27" s="13">
        <f>IF(AND('当年度'!F27=0,'前年度'!F27=0),"",IF('前年度'!F27=0,"皆増",IF('当年度'!F27=0,"皆減",ROUND('増減額'!F27/'前年度'!F27*100,1))))</f>
        <v>30.4</v>
      </c>
      <c r="G27" s="13">
        <f>IF(AND('当年度'!G27=0,'前年度'!G27=0),"",IF('前年度'!G27=0,"皆増",IF('当年度'!G27=0,"皆減",ROUND('増減額'!G27/'前年度'!G27*100,1))))</f>
      </c>
      <c r="H27" s="13">
        <f>IF(AND('当年度'!H27=0,'前年度'!H27=0),"",IF('前年度'!H27=0,"皆増",IF('当年度'!H27=0,"皆減",ROUND('増減額'!H27/'前年度'!H27*100,1))))</f>
        <v>-20</v>
      </c>
      <c r="I27" s="13">
        <f>IF(AND('当年度'!I27=0,'前年度'!I27=0),"",IF('前年度'!I27=0,"皆増",IF('当年度'!I27=0,"皆減",ROUND('増減額'!I27/'前年度'!I27*100,1))))</f>
        <v>5.6</v>
      </c>
      <c r="J27" s="13">
        <f>IF(AND('当年度'!J27=0,'前年度'!J27=0),"",IF('前年度'!J27=0,"皆増",IF('当年度'!J27=0,"皆減",ROUND('増減額'!J27/'前年度'!J27*100,1))))</f>
        <v>142.8</v>
      </c>
      <c r="K27" s="13">
        <f>IF(AND('当年度'!K27=0,'前年度'!K27=0),"",IF('前年度'!K27=0,"皆増",IF('当年度'!K27=0,"皆減",ROUND('増減額'!K27/'前年度'!K27*100,1))))</f>
        <v>929.2</v>
      </c>
      <c r="L27" s="13">
        <f>IF(AND('当年度'!L27=0,'前年度'!L27=0),"",IF('前年度'!L27=0,"皆増",IF('当年度'!L27=0,"皆減",ROUND('増減額'!L27/'前年度'!L27*100,1))))</f>
        <v>582.6</v>
      </c>
      <c r="M27" s="13">
        <f>IF(AND('当年度'!M27=0,'前年度'!M27=0),"",IF('前年度'!M27=0,"皆増",IF('当年度'!M27=0,"皆減",ROUND('増減額'!M27/'前年度'!M27*100,1))))</f>
        <v>158.8</v>
      </c>
      <c r="N27" s="1"/>
    </row>
    <row r="28" spans="1:14" ht="22.5" customHeight="1">
      <c r="A28" s="33"/>
      <c r="B28" s="28" t="s">
        <v>32</v>
      </c>
      <c r="C28" s="13">
        <f>IF(AND('当年度'!C28=0,'前年度'!C28=0),"",IF('前年度'!C28=0,"皆増",IF('当年度'!C28=0,"皆減",ROUND('増減額'!C28/'前年度'!C28*100,1))))</f>
      </c>
      <c r="D28" s="13">
        <f>IF(AND('当年度'!D28=0,'前年度'!D28=0),"",IF('前年度'!D28=0,"皆増",IF('当年度'!D28=0,"皆減",ROUND('増減額'!D28/'前年度'!D28*100,1))))</f>
        <v>70.7</v>
      </c>
      <c r="E28" s="13">
        <f>IF(AND('当年度'!E28=0,'前年度'!E28=0),"",IF('前年度'!E28=0,"皆増",IF('当年度'!E28=0,"皆減",ROUND('増減額'!E28/'前年度'!E28*100,1))))</f>
        <v>143.5</v>
      </c>
      <c r="F28" s="13">
        <f>IF(AND('当年度'!F28=0,'前年度'!F28=0),"",IF('前年度'!F28=0,"皆増",IF('当年度'!F28=0,"皆減",ROUND('増減額'!F28/'前年度'!F28*100,1))))</f>
        <v>-17.9</v>
      </c>
      <c r="G28" s="13">
        <f>IF(AND('当年度'!G28=0,'前年度'!G28=0),"",IF('前年度'!G28=0,"皆増",IF('当年度'!G28=0,"皆減",ROUND('増減額'!G28/'前年度'!G28*100,1))))</f>
      </c>
      <c r="H28" s="13">
        <f>IF(AND('当年度'!H28=0,'前年度'!H28=0),"",IF('前年度'!H28=0,"皆増",IF('当年度'!H28=0,"皆減",ROUND('増減額'!H28/'前年度'!H28*100,1))))</f>
        <v>0.1</v>
      </c>
      <c r="I28" s="13" t="str">
        <f>IF(AND('当年度'!I28=0,'前年度'!I28=0),"",IF('前年度'!I28=0,"皆増",IF('当年度'!I28=0,"皆減",ROUND('増減額'!I28/'前年度'!I28*100,1))))</f>
        <v>皆減</v>
      </c>
      <c r="J28" s="13">
        <f>IF(AND('当年度'!J28=0,'前年度'!J28=0),"",IF('前年度'!J28=0,"皆増",IF('当年度'!J28=0,"皆減",ROUND('増減額'!J28/'前年度'!J28*100,1))))</f>
        <v>-11.3</v>
      </c>
      <c r="K28" s="13">
        <f>IF(AND('当年度'!K28=0,'前年度'!K28=0),"",IF('前年度'!K28=0,"皆増",IF('当年度'!K28=0,"皆減",ROUND('増減額'!K28/'前年度'!K28*100,1))))</f>
        <v>-10.7</v>
      </c>
      <c r="L28" s="13">
        <f>IF(AND('当年度'!L28=0,'前年度'!L28=0),"",IF('前年度'!L28=0,"皆増",IF('当年度'!L28=0,"皆減",ROUND('増減額'!L28/'前年度'!L28*100,1))))</f>
        <v>-37.1</v>
      </c>
      <c r="M28" s="13">
        <f>IF(AND('当年度'!M28=0,'前年度'!M28=0),"",IF('前年度'!M28=0,"皆増",IF('当年度'!M28=0,"皆減",ROUND('増減額'!M28/'前年度'!M28*100,1))))</f>
        <v>-6.1</v>
      </c>
      <c r="N28" s="1"/>
    </row>
    <row r="29" spans="1:14" ht="22.5" customHeight="1">
      <c r="A29" s="33"/>
      <c r="B29" s="28" t="s">
        <v>33</v>
      </c>
      <c r="C29" s="13">
        <f>IF(AND('当年度'!C29=0,'前年度'!C29=0),"",IF('前年度'!C29=0,"皆増",IF('当年度'!C29=0,"皆減",ROUND('増減額'!C29/'前年度'!C29*100,1))))</f>
      </c>
      <c r="D29" s="13">
        <f>IF(AND('当年度'!D29=0,'前年度'!D29=0),"",IF('前年度'!D29=0,"皆増",IF('当年度'!D29=0,"皆減",ROUND('増減額'!D29/'前年度'!D29*100,1))))</f>
        <v>-62.1</v>
      </c>
      <c r="E29" s="13">
        <f>IF(AND('当年度'!E29=0,'前年度'!E29=0),"",IF('前年度'!E29=0,"皆増",IF('当年度'!E29=0,"皆減",ROUND('増減額'!E29/'前年度'!E29*100,1))))</f>
        <v>13.2</v>
      </c>
      <c r="F29" s="13">
        <f>IF(AND('当年度'!F29=0,'前年度'!F29=0),"",IF('前年度'!F29=0,"皆増",IF('当年度'!F29=0,"皆減",ROUND('増減額'!F29/'前年度'!F29*100,1))))</f>
        <v>-64.9</v>
      </c>
      <c r="G29" s="13">
        <f>IF(AND('当年度'!G29=0,'前年度'!G29=0),"",IF('前年度'!G29=0,"皆増",IF('当年度'!G29=0,"皆減",ROUND('増減額'!G29/'前年度'!G29*100,1))))</f>
      </c>
      <c r="H29" s="13">
        <f>IF(AND('当年度'!H29=0,'前年度'!H29=0),"",IF('前年度'!H29=0,"皆増",IF('当年度'!H29=0,"皆減",ROUND('増減額'!H29/'前年度'!H29*100,1))))</f>
        <v>-59.4</v>
      </c>
      <c r="I29" s="13">
        <f>IF(AND('当年度'!I29=0,'前年度'!I29=0),"",IF('前年度'!I29=0,"皆増",IF('当年度'!I29=0,"皆減",ROUND('増減額'!I29/'前年度'!I29*100,1))))</f>
      </c>
      <c r="J29" s="13">
        <f>IF(AND('当年度'!J29=0,'前年度'!J29=0),"",IF('前年度'!J29=0,"皆増",IF('当年度'!J29=0,"皆減",ROUND('増減額'!J29/'前年度'!J29*100,1))))</f>
        <v>-37.9</v>
      </c>
      <c r="K29" s="13">
        <f>IF(AND('当年度'!K29=0,'前年度'!K29=0),"",IF('前年度'!K29=0,"皆増",IF('当年度'!K29=0,"皆減",ROUND('増減額'!K29/'前年度'!K29*100,1))))</f>
        <v>-42.9</v>
      </c>
      <c r="L29" s="13">
        <f>IF(AND('当年度'!L29=0,'前年度'!L29=0),"",IF('前年度'!L29=0,"皆増",IF('当年度'!L29=0,"皆減",ROUND('増減額'!L29/'前年度'!L29*100,1))))</f>
        <v>-99.3</v>
      </c>
      <c r="M29" s="13">
        <f>IF(AND('当年度'!M29=0,'前年度'!M29=0),"",IF('前年度'!M29=0,"皆増",IF('当年度'!M29=0,"皆減",ROUND('増減額'!M29/'前年度'!M29*100,1))))</f>
        <v>-67.1</v>
      </c>
      <c r="N29" s="1"/>
    </row>
    <row r="30" spans="1:14" ht="22.5" customHeight="1">
      <c r="A30" s="33"/>
      <c r="B30" s="28" t="s">
        <v>46</v>
      </c>
      <c r="C30" s="13">
        <f>IF(AND('当年度'!C30=0,'前年度'!C30=0),"",IF('前年度'!C30=0,"皆増",IF('当年度'!C30=0,"皆減",ROUND('増減額'!C30/'前年度'!C30*100,1))))</f>
      </c>
      <c r="D30" s="13">
        <f>IF(AND('当年度'!D30=0,'前年度'!D30=0),"",IF('前年度'!D30=0,"皆増",IF('当年度'!D30=0,"皆減",ROUND('増減額'!D30/'前年度'!D30*100,1))))</f>
        <v>89.2</v>
      </c>
      <c r="E30" s="13">
        <f>IF(AND('当年度'!E30=0,'前年度'!E30=0),"",IF('前年度'!E30=0,"皆増",IF('当年度'!E30=0,"皆減",ROUND('増減額'!E30/'前年度'!E30*100,1))))</f>
        <v>163</v>
      </c>
      <c r="F30" s="13" t="str">
        <f>IF(AND('当年度'!F30=0,'前年度'!F30=0),"",IF('前年度'!F30=0,"皆増",IF('当年度'!F30=0,"皆減",ROUND('増減額'!F30/'前年度'!F30*100,1))))</f>
        <v>皆増</v>
      </c>
      <c r="G30" s="13">
        <f>IF(AND('当年度'!G30=0,'前年度'!G30=0),"",IF('前年度'!G30=0,"皆増",IF('当年度'!G30=0,"皆減",ROUND('増減額'!G30/'前年度'!G30*100,1))))</f>
      </c>
      <c r="H30" s="13">
        <f>IF(AND('当年度'!H30=0,'前年度'!H30=0),"",IF('前年度'!H30=0,"皆増",IF('当年度'!H30=0,"皆減",ROUND('増減額'!H30/'前年度'!H30*100,1))))</f>
        <v>31.9</v>
      </c>
      <c r="I30" s="13">
        <f>IF(AND('当年度'!I30=0,'前年度'!I30=0),"",IF('前年度'!I30=0,"皆増",IF('当年度'!I30=0,"皆減",ROUND('増減額'!I30/'前年度'!I30*100,1))))</f>
        <v>-99.1</v>
      </c>
      <c r="J30" s="13">
        <f>IF(AND('当年度'!J30=0,'前年度'!J30=0),"",IF('前年度'!J30=0,"皆増",IF('当年度'!J30=0,"皆減",ROUND('増減額'!J30/'前年度'!J30*100,1))))</f>
        <v>-0.7</v>
      </c>
      <c r="K30" s="13">
        <f>IF(AND('当年度'!K30=0,'前年度'!K30=0),"",IF('前年度'!K30=0,"皆増",IF('当年度'!K30=0,"皆減",ROUND('増減額'!K30/'前年度'!K30*100,1))))</f>
        <v>-53.9</v>
      </c>
      <c r="L30" s="13">
        <f>IF(AND('当年度'!L30=0,'前年度'!L30=0),"",IF('前年度'!L30=0,"皆増",IF('当年度'!L30=0,"皆減",ROUND('増減額'!L30/'前年度'!L30*100,1))))</f>
        <v>-42.4</v>
      </c>
      <c r="M30" s="13">
        <f>IF(AND('当年度'!M30=0,'前年度'!M30=0),"",IF('前年度'!M30=0,"皆増",IF('当年度'!M30=0,"皆減",ROUND('増減額'!M30/'前年度'!M30*100,1))))</f>
        <v>-0.7</v>
      </c>
      <c r="N30" s="1"/>
    </row>
    <row r="31" spans="1:14" ht="22.5" customHeight="1">
      <c r="A31" s="33"/>
      <c r="B31" s="28" t="s">
        <v>47</v>
      </c>
      <c r="C31" s="13">
        <f>IF(AND('当年度'!C31=0,'前年度'!C31=0),"",IF('前年度'!C31=0,"皆増",IF('当年度'!C31=0,"皆減",ROUND('増減額'!C31/'前年度'!C31*100,1))))</f>
      </c>
      <c r="D31" s="13">
        <f>IF(AND('当年度'!D31=0,'前年度'!D31=0),"",IF('前年度'!D31=0,"皆増",IF('当年度'!D31=0,"皆減",ROUND('増減額'!D31/'前年度'!D31*100,1))))</f>
        <v>455.8</v>
      </c>
      <c r="E31" s="13">
        <f>IF(AND('当年度'!E31=0,'前年度'!E31=0),"",IF('前年度'!E31=0,"皆増",IF('当年度'!E31=0,"皆減",ROUND('増減額'!E31/'前年度'!E31*100,1))))</f>
        <v>369.6</v>
      </c>
      <c r="F31" s="13">
        <f>IF(AND('当年度'!F31=0,'前年度'!F31=0),"",IF('前年度'!F31=0,"皆増",IF('当年度'!F31=0,"皆減",ROUND('増減額'!F31/'前年度'!F31*100,1))))</f>
        <v>-25.6</v>
      </c>
      <c r="G31" s="13">
        <f>IF(AND('当年度'!G31=0,'前年度'!G31=0),"",IF('前年度'!G31=0,"皆増",IF('当年度'!G31=0,"皆減",ROUND('増減額'!G31/'前年度'!G31*100,1))))</f>
      </c>
      <c r="H31" s="13">
        <f>IF(AND('当年度'!H31=0,'前年度'!H31=0),"",IF('前年度'!H31=0,"皆増",IF('当年度'!H31=0,"皆減",ROUND('増減額'!H31/'前年度'!H31*100,1))))</f>
        <v>61.5</v>
      </c>
      <c r="I31" s="13">
        <f>IF(AND('当年度'!I31=0,'前年度'!I31=0),"",IF('前年度'!I31=0,"皆増",IF('当年度'!I31=0,"皆減",ROUND('増減額'!I31/'前年度'!I31*100,1))))</f>
        <v>18708.9</v>
      </c>
      <c r="J31" s="13">
        <f>IF(AND('当年度'!J31=0,'前年度'!J31=0),"",IF('前年度'!J31=0,"皆増",IF('当年度'!J31=0,"皆減",ROUND('増減額'!J31/'前年度'!J31*100,1))))</f>
        <v>-3.5</v>
      </c>
      <c r="K31" s="13">
        <f>IF(AND('当年度'!K31=0,'前年度'!K31=0),"",IF('前年度'!K31=0,"皆増",IF('当年度'!K31=0,"皆減",ROUND('増減額'!K31/'前年度'!K31*100,1))))</f>
        <v>-89.7</v>
      </c>
      <c r="L31" s="13">
        <f>IF(AND('当年度'!L31=0,'前年度'!L31=0),"",IF('前年度'!L31=0,"皆増",IF('当年度'!L31=0,"皆減",ROUND('増減額'!L31/'前年度'!L31*100,1))))</f>
        <v>4.3</v>
      </c>
      <c r="M31" s="13">
        <f>IF(AND('当年度'!M31=0,'前年度'!M31=0),"",IF('前年度'!M31=0,"皆増",IF('当年度'!M31=0,"皆減",ROUND('増減額'!M31/'前年度'!M31*100,1))))</f>
        <v>-24.1</v>
      </c>
      <c r="N31" s="1"/>
    </row>
    <row r="32" spans="1:14" ht="22.5" customHeight="1">
      <c r="A32" s="33"/>
      <c r="B32" s="28" t="s">
        <v>48</v>
      </c>
      <c r="C32" s="13">
        <f>IF(AND('当年度'!C32=0,'前年度'!C32=0),"",IF('前年度'!C32=0,"皆増",IF('当年度'!C32=0,"皆減",ROUND('増減額'!C32/'前年度'!C32*100,1))))</f>
      </c>
      <c r="D32" s="13">
        <f>IF(AND('当年度'!D32=0,'前年度'!D32=0),"",IF('前年度'!D32=0,"皆増",IF('当年度'!D32=0,"皆減",ROUND('増減額'!D32/'前年度'!D32*100,1))))</f>
        <v>262.9</v>
      </c>
      <c r="E32" s="13">
        <f>IF(AND('当年度'!E32=0,'前年度'!E32=0),"",IF('前年度'!E32=0,"皆増",IF('当年度'!E32=0,"皆減",ROUND('増減額'!E32/'前年度'!E32*100,1))))</f>
        <v>856.5</v>
      </c>
      <c r="F32" s="13">
        <f>IF(AND('当年度'!F32=0,'前年度'!F32=0),"",IF('前年度'!F32=0,"皆増",IF('当年度'!F32=0,"皆減",ROUND('増減額'!F32/'前年度'!F32*100,1))))</f>
        <v>37.8</v>
      </c>
      <c r="G32" s="13">
        <f>IF(AND('当年度'!G32=0,'前年度'!G32=0),"",IF('前年度'!G32=0,"皆増",IF('当年度'!G32=0,"皆減",ROUND('増減額'!G32/'前年度'!G32*100,1))))</f>
      </c>
      <c r="H32" s="13">
        <f>IF(AND('当年度'!H32=0,'前年度'!H32=0),"",IF('前年度'!H32=0,"皆増",IF('当年度'!H32=0,"皆減",ROUND('増減額'!H32/'前年度'!H32*100,1))))</f>
        <v>-27.3</v>
      </c>
      <c r="I32" s="13">
        <f>IF(AND('当年度'!I32=0,'前年度'!I32=0),"",IF('前年度'!I32=0,"皆増",IF('当年度'!I32=0,"皆減",ROUND('増減額'!I32/'前年度'!I32*100,1))))</f>
        <v>705.6</v>
      </c>
      <c r="J32" s="13">
        <f>IF(AND('当年度'!J32=0,'前年度'!J32=0),"",IF('前年度'!J32=0,"皆増",IF('当年度'!J32=0,"皆減",ROUND('増減額'!J32/'前年度'!J32*100,1))))</f>
        <v>54.7</v>
      </c>
      <c r="K32" s="13">
        <f>IF(AND('当年度'!K32=0,'前年度'!K32=0),"",IF('前年度'!K32=0,"皆増",IF('当年度'!K32=0,"皆減",ROUND('増減額'!K32/'前年度'!K32*100,1))))</f>
        <v>118.2</v>
      </c>
      <c r="L32" s="13">
        <f>IF(AND('当年度'!L32=0,'前年度'!L32=0),"",IF('前年度'!L32=0,"皆増",IF('当年度'!L32=0,"皆減",ROUND('増減額'!L32/'前年度'!L32*100,1))))</f>
        <v>239</v>
      </c>
      <c r="M32" s="13">
        <f>IF(AND('当年度'!M32=0,'前年度'!M32=0),"",IF('前年度'!M32=0,"皆増",IF('当年度'!M32=0,"皆減",ROUND('増減額'!M32/'前年度'!M32*100,1))))</f>
        <v>80.4</v>
      </c>
      <c r="N32" s="1"/>
    </row>
    <row r="33" spans="1:14" ht="22.5" customHeight="1">
      <c r="A33" s="33"/>
      <c r="B33" s="28" t="s">
        <v>34</v>
      </c>
      <c r="C33" s="13">
        <f>IF(AND('当年度'!C33=0,'前年度'!C33=0),"",IF('前年度'!C33=0,"皆増",IF('当年度'!C33=0,"皆減",ROUND('増減額'!C33/'前年度'!C33*100,1))))</f>
      </c>
      <c r="D33" s="13">
        <f>IF(AND('当年度'!D33=0,'前年度'!D33=0),"",IF('前年度'!D33=0,"皆増",IF('当年度'!D33=0,"皆減",ROUND('増減額'!D33/'前年度'!D33*100,1))))</f>
        <v>-89.4</v>
      </c>
      <c r="E33" s="13" t="str">
        <f>IF(AND('当年度'!E33=0,'前年度'!E33=0),"",IF('前年度'!E33=0,"皆増",IF('当年度'!E33=0,"皆減",ROUND('増減額'!E33/'前年度'!E33*100,1))))</f>
        <v>皆増</v>
      </c>
      <c r="F33" s="13" t="str">
        <f>IF(AND('当年度'!F33=0,'前年度'!F33=0),"",IF('前年度'!F33=0,"皆増",IF('当年度'!F33=0,"皆減",ROUND('増減額'!F33/'前年度'!F33*100,1))))</f>
        <v>皆増</v>
      </c>
      <c r="G33" s="13">
        <f>IF(AND('当年度'!G33=0,'前年度'!G33=0),"",IF('前年度'!G33=0,"皆増",IF('当年度'!G33=0,"皆減",ROUND('増減額'!G33/'前年度'!G33*100,1))))</f>
      </c>
      <c r="H33" s="13">
        <f>IF(AND('当年度'!H33=0,'前年度'!H33=0),"",IF('前年度'!H33=0,"皆増",IF('当年度'!H33=0,"皆減",ROUND('増減額'!H33/'前年度'!H33*100,1))))</f>
        <v>-81.8</v>
      </c>
      <c r="I33" s="13" t="str">
        <f>IF(AND('当年度'!I33=0,'前年度'!I33=0),"",IF('前年度'!I33=0,"皆増",IF('当年度'!I33=0,"皆減",ROUND('増減額'!I33/'前年度'!I33*100,1))))</f>
        <v>皆減</v>
      </c>
      <c r="J33" s="13">
        <f>IF(AND('当年度'!J33=0,'前年度'!J33=0),"",IF('前年度'!J33=0,"皆増",IF('当年度'!J33=0,"皆減",ROUND('増減額'!J33/'前年度'!J33*100,1))))</f>
        <v>77.4</v>
      </c>
      <c r="K33" s="13">
        <f>IF(AND('当年度'!K33=0,'前年度'!K33=0),"",IF('前年度'!K33=0,"皆増",IF('当年度'!K33=0,"皆減",ROUND('増減額'!K33/'前年度'!K33*100,1))))</f>
        <v>55.1</v>
      </c>
      <c r="L33" s="13">
        <f>IF(AND('当年度'!L33=0,'前年度'!L33=0),"",IF('前年度'!L33=0,"皆増",IF('当年度'!L33=0,"皆減",ROUND('増減額'!L33/'前年度'!L33*100,1))))</f>
        <v>1134.4</v>
      </c>
      <c r="M33" s="13">
        <f>IF(AND('当年度'!M33=0,'前年度'!M33=0),"",IF('前年度'!M33=0,"皆増",IF('当年度'!M33=0,"皆減",ROUND('増減額'!M33/'前年度'!M33*100,1))))</f>
        <v>157.6</v>
      </c>
      <c r="N33" s="1"/>
    </row>
    <row r="34" spans="1:14" ht="22.5" customHeight="1">
      <c r="A34" s="33"/>
      <c r="B34" s="34" t="s">
        <v>35</v>
      </c>
      <c r="C34" s="36">
        <f>IF(AND('当年度'!C34=0,'前年度'!C34=0),"",IF('前年度'!C34=0,"皆増",IF('当年度'!C34=0,"皆減",ROUND('増減額'!C34/'前年度'!C34*100,1))))</f>
      </c>
      <c r="D34" s="36">
        <f>IF(AND('当年度'!D34=0,'前年度'!D34=0),"",IF('前年度'!D34=0,"皆増",IF('当年度'!D34=0,"皆減",ROUND('増減額'!D34/'前年度'!D34*100,1))))</f>
        <v>-79.4</v>
      </c>
      <c r="E34" s="36">
        <f>IF(AND('当年度'!E34=0,'前年度'!E34=0),"",IF('前年度'!E34=0,"皆増",IF('当年度'!E34=0,"皆減",ROUND('増減額'!E34/'前年度'!E34*100,1))))</f>
        <v>319</v>
      </c>
      <c r="F34" s="36" t="str">
        <f>IF(AND('当年度'!F34=0,'前年度'!F34=0),"",IF('前年度'!F34=0,"皆増",IF('当年度'!F34=0,"皆減",ROUND('増減額'!F34/'前年度'!F34*100,1))))</f>
        <v>皆増</v>
      </c>
      <c r="G34" s="36">
        <f>IF(AND('当年度'!G34=0,'前年度'!G34=0),"",IF('前年度'!G34=0,"皆増",IF('当年度'!G34=0,"皆減",ROUND('増減額'!G34/'前年度'!G34*100,1))))</f>
      </c>
      <c r="H34" s="36">
        <f>IF(AND('当年度'!H34=0,'前年度'!H34=0),"",IF('前年度'!H34=0,"皆増",IF('当年度'!H34=0,"皆減",ROUND('増減額'!H34/'前年度'!H34*100,1))))</f>
        <v>32</v>
      </c>
      <c r="I34" s="36">
        <f>IF(AND('当年度'!I34=0,'前年度'!I34=0),"",IF('前年度'!I34=0,"皆増",IF('当年度'!I34=0,"皆減",ROUND('増減額'!I34/'前年度'!I34*100,1))))</f>
      </c>
      <c r="J34" s="36">
        <f>IF(AND('当年度'!J34=0,'前年度'!J34=0),"",IF('前年度'!J34=0,"皆増",IF('当年度'!J34=0,"皆減",ROUND('増減額'!J34/'前年度'!J34*100,1))))</f>
        <v>34</v>
      </c>
      <c r="K34" s="36">
        <f>IF(AND('当年度'!K34=0,'前年度'!K34=0),"",IF('前年度'!K34=0,"皆増",IF('当年度'!K34=0,"皆減",ROUND('増減額'!K34/'前年度'!K34*100,1))))</f>
        <v>-33.8</v>
      </c>
      <c r="L34" s="36">
        <f>IF(AND('当年度'!L34=0,'前年度'!L34=0),"",IF('前年度'!L34=0,"皆増",IF('当年度'!L34=0,"皆減",ROUND('増減額'!L34/'前年度'!L34*100,1))))</f>
        <v>47.3</v>
      </c>
      <c r="M34" s="36">
        <f>IF(AND('当年度'!M34=0,'前年度'!M34=0),"",IF('前年度'!M34=0,"皆増",IF('当年度'!M34=0,"皆減",ROUND('増減額'!M34/'前年度'!M34*100,1))))</f>
        <v>29.4</v>
      </c>
      <c r="N34" s="1"/>
    </row>
    <row r="35" spans="1:14" ht="22.5" customHeight="1">
      <c r="A35" s="33"/>
      <c r="B35" s="31" t="s">
        <v>36</v>
      </c>
      <c r="C35" s="37" t="str">
        <f>IF(AND('当年度'!C35=0,'前年度'!C35=0),"",IF('前年度'!C35=0,"皆増",IF('当年度'!C35=0,"皆減",ROUND('増減額'!C35/'前年度'!C35*100,1))))</f>
        <v>皆増</v>
      </c>
      <c r="D35" s="37">
        <f>IF(AND('当年度'!D35=0,'前年度'!D35=0),"",IF('前年度'!D35=0,"皆増",IF('当年度'!D35=0,"皆減",ROUND('増減額'!D35/'前年度'!D35*100,1))))</f>
        <v>-29.2</v>
      </c>
      <c r="E35" s="37">
        <f>IF(AND('当年度'!E35=0,'前年度'!E35=0),"",IF('前年度'!E35=0,"皆増",IF('当年度'!E35=0,"皆減",ROUND('増減額'!E35/'前年度'!E35*100,1))))</f>
        <v>15.4</v>
      </c>
      <c r="F35" s="37">
        <f>IF(AND('当年度'!F35=0,'前年度'!F35=0),"",IF('前年度'!F35=0,"皆増",IF('当年度'!F35=0,"皆減",ROUND('増減額'!F35/'前年度'!F35*100,1))))</f>
        <v>-22.9</v>
      </c>
      <c r="G35" s="37">
        <f>IF(AND('当年度'!G35=0,'前年度'!G35=0),"",IF('前年度'!G35=0,"皆増",IF('当年度'!G35=0,"皆減",ROUND('増減額'!G35/'前年度'!G35*100,1))))</f>
        <v>467.6</v>
      </c>
      <c r="H35" s="37">
        <f>IF(AND('当年度'!H35=0,'前年度'!H35=0),"",IF('前年度'!H35=0,"皆増",IF('当年度'!H35=0,"皆減",ROUND('増減額'!H35/'前年度'!H35*100,1))))</f>
        <v>1.7</v>
      </c>
      <c r="I35" s="37">
        <f>IF(AND('当年度'!I35=0,'前年度'!I35=0),"",IF('前年度'!I35=0,"皆増",IF('当年度'!I35=0,"皆減",ROUND('増減額'!I35/'前年度'!I35*100,1))))</f>
        <v>-11.5</v>
      </c>
      <c r="J35" s="37">
        <f>IF(AND('当年度'!J35=0,'前年度'!J35=0),"",IF('前年度'!J35=0,"皆増",IF('当年度'!J35=0,"皆減",ROUND('増減額'!J35/'前年度'!J35*100,1))))</f>
        <v>-3.6</v>
      </c>
      <c r="K35" s="37">
        <f>IF(AND('当年度'!K35=0,'前年度'!K35=0),"",IF('前年度'!K35=0,"皆増",IF('当年度'!K35=0,"皆減",ROUND('増減額'!K35/'前年度'!K35*100,1))))</f>
        <v>50.2</v>
      </c>
      <c r="L35" s="37">
        <f>IF(AND('当年度'!L35=0,'前年度'!L35=0),"",IF('前年度'!L35=0,"皆増",IF('当年度'!L35=0,"皆減",ROUND('増減額'!L35/'前年度'!L35*100,1))))</f>
        <v>-10.1</v>
      </c>
      <c r="M35" s="37">
        <f>IF(AND('当年度'!M35=0,'前年度'!M35=0),"",IF('前年度'!M35=0,"皆増",IF('当年度'!M35=0,"皆減",ROUND('増減額'!M35/'前年度'!M35*100,1))))</f>
        <v>-4.7</v>
      </c>
      <c r="N35" s="1"/>
    </row>
    <row r="36" spans="1:14" ht="22.5" customHeight="1">
      <c r="A36" s="33"/>
      <c r="B36" s="35" t="s">
        <v>37</v>
      </c>
      <c r="C36" s="14">
        <f>IF(AND('当年度'!C36=0,'前年度'!C36=0),"",IF('前年度'!C36=0,"皆増",IF('当年度'!C36=0,"皆減",ROUND('増減額'!C36/'前年度'!C36*100,1))))</f>
      </c>
      <c r="D36" s="14">
        <f>IF(AND('当年度'!D36=0,'前年度'!D36=0),"",IF('前年度'!D36=0,"皆増",IF('当年度'!D36=0,"皆減",ROUND('増減額'!D36/'前年度'!D36*100,1))))</f>
        <v>65.8</v>
      </c>
      <c r="E36" s="14">
        <f>IF(AND('当年度'!E36=0,'前年度'!E36=0),"",IF('前年度'!E36=0,"皆増",IF('当年度'!E36=0,"皆減",ROUND('増減額'!E36/'前年度'!E36*100,1))))</f>
        <v>80.4</v>
      </c>
      <c r="F36" s="14">
        <f>IF(AND('当年度'!F36=0,'前年度'!F36=0),"",IF('前年度'!F36=0,"皆増",IF('当年度'!F36=0,"皆減",ROUND('増減額'!F36/'前年度'!F36*100,1))))</f>
        <v>13.7</v>
      </c>
      <c r="G36" s="14" t="str">
        <f>IF(AND('当年度'!G36=0,'前年度'!G36=0),"",IF('前年度'!G36=0,"皆増",IF('当年度'!G36=0,"皆減",ROUND('増減額'!G36/'前年度'!G36*100,1))))</f>
        <v>皆増</v>
      </c>
      <c r="H36" s="14">
        <f>IF(AND('当年度'!H36=0,'前年度'!H36=0),"",IF('前年度'!H36=0,"皆増",IF('当年度'!H36=0,"皆減",ROUND('増減額'!H36/'前年度'!H36*100,1))))</f>
        <v>10.4</v>
      </c>
      <c r="I36" s="14">
        <f>IF(AND('当年度'!I36=0,'前年度'!I36=0),"",IF('前年度'!I36=0,"皆増",IF('当年度'!I36=0,"皆減",ROUND('増減額'!I36/'前年度'!I36*100,1))))</f>
        <v>-28.1</v>
      </c>
      <c r="J36" s="14">
        <f>IF(AND('当年度'!J36=0,'前年度'!J36=0),"",IF('前年度'!J36=0,"皆増",IF('当年度'!J36=0,"皆減",ROUND('増減額'!J36/'前年度'!J36*100,1))))</f>
        <v>8.3</v>
      </c>
      <c r="K36" s="14">
        <f>IF(AND('当年度'!K36=0,'前年度'!K36=0),"",IF('前年度'!K36=0,"皆増",IF('当年度'!K36=0,"皆減",ROUND('増減額'!K36/'前年度'!K36*100,1))))</f>
        <v>-16.2</v>
      </c>
      <c r="L36" s="14">
        <f>IF(AND('当年度'!L36=0,'前年度'!L36=0),"",IF('前年度'!L36=0,"皆増",IF('当年度'!L36=0,"皆減",ROUND('増減額'!L36/'前年度'!L36*100,1))))</f>
        <v>75.1</v>
      </c>
      <c r="M36" s="14">
        <f>IF(AND('当年度'!M36=0,'前年度'!M36=0),"",IF('前年度'!M36=0,"皆増",IF('当年度'!M36=0,"皆減",ROUND('増減額'!M36/'前年度'!M36*100,1))))</f>
        <v>23</v>
      </c>
      <c r="N36" s="1"/>
    </row>
    <row r="37" spans="1:14" ht="22.5" customHeight="1">
      <c r="A37" s="33"/>
      <c r="B37" s="35" t="s">
        <v>38</v>
      </c>
      <c r="C37" s="14" t="str">
        <f>IF(AND('当年度'!C37=0,'前年度'!C37=0),"",IF('前年度'!C37=0,"皆増",IF('当年度'!C37=0,"皆減",ROUND('増減額'!C37/'前年度'!C37*100,1))))</f>
        <v>皆増</v>
      </c>
      <c r="D37" s="14">
        <f>IF(AND('当年度'!D37=0,'前年度'!D37=0),"",IF('前年度'!D37=0,"皆増",IF('当年度'!D37=0,"皆減",ROUND('増減額'!D37/'前年度'!D37*100,1))))</f>
        <v>-23.3</v>
      </c>
      <c r="E37" s="14">
        <f>IF(AND('当年度'!E37=0,'前年度'!E37=0),"",IF('前年度'!E37=0,"皆増",IF('当年度'!E37=0,"皆減",ROUND('増減額'!E37/'前年度'!E37*100,1))))</f>
        <v>29.6</v>
      </c>
      <c r="F37" s="14">
        <f>IF(AND('当年度'!F37=0,'前年度'!F37=0),"",IF('前年度'!F37=0,"皆増",IF('当年度'!F37=0,"皆減",ROUND('増減額'!F37/'前年度'!F37*100,1))))</f>
        <v>-19.6</v>
      </c>
      <c r="G37" s="14">
        <f>IF(AND('当年度'!G37=0,'前年度'!G37=0),"",IF('前年度'!G37=0,"皆増",IF('当年度'!G37=0,"皆減",ROUND('増減額'!G37/'前年度'!G37*100,1))))</f>
        <v>540.7</v>
      </c>
      <c r="H37" s="14">
        <f>IF(AND('当年度'!H37=0,'前年度'!H37=0),"",IF('前年度'!H37=0,"皆増",IF('当年度'!H37=0,"皆減",ROUND('増減額'!H37/'前年度'!H37*100,1))))</f>
        <v>4</v>
      </c>
      <c r="I37" s="14">
        <f>IF(AND('当年度'!I37=0,'前年度'!I37=0),"",IF('前年度'!I37=0,"皆増",IF('当年度'!I37=0,"皆減",ROUND('増減額'!I37/'前年度'!I37*100,1))))</f>
        <v>-13.7</v>
      </c>
      <c r="J37" s="14">
        <f>IF(AND('当年度'!J37=0,'前年度'!J37=0),"",IF('前年度'!J37=0,"皆増",IF('当年度'!J37=0,"皆減",ROUND('増減額'!J37/'前年度'!J37*100,1))))</f>
        <v>-1.9</v>
      </c>
      <c r="K37" s="14">
        <f>IF(AND('当年度'!K37=0,'前年度'!K37=0),"",IF('前年度'!K37=0,"皆増",IF('当年度'!K37=0,"皆減",ROUND('増減額'!K37/'前年度'!K37*100,1))))</f>
        <v>36.6</v>
      </c>
      <c r="L37" s="14">
        <f>IF(AND('当年度'!L37=0,'前年度'!L37=0),"",IF('前年度'!L37=0,"皆増",IF('当年度'!L37=0,"皆減",ROUND('増減額'!L37/'前年度'!L37*100,1))))</f>
        <v>-1.8</v>
      </c>
      <c r="M37" s="14">
        <f>IF(AND('当年度'!M37=0,'前年度'!M37=0),"",IF('前年度'!M37=0,"皆増",IF('当年度'!M37=0,"皆減",ROUND('増減額'!M37/'前年度'!M37*100,1))))</f>
        <v>-0.8</v>
      </c>
      <c r="N37" s="1"/>
    </row>
  </sheetData>
  <printOptions verticalCentered="1"/>
  <pageMargins left="0.7874015748031497" right="0.7874015748031497" top="0.7874015748031497" bottom="0.3937007874015748" header="0.5118110236220472" footer="0.5118110236220472"/>
  <pageSetup fitToHeight="1" fitToWidth="1" horizontalDpi="300" verticalDpi="300" orientation="landscape" paperSize="9" scale="68" r:id="rId1"/>
  <headerFooter alignWithMargins="0">
    <oddHeader>&amp;L&amp;"ＭＳ ゴシック,標準"&amp;24８　普通建設事業費（単独事業費）の状況（対前年度増減率）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2010-08-17T06:26:33Z</cp:lastPrinted>
  <dcterms:created xsi:type="dcterms:W3CDTF">1999-09-10T06:45:06Z</dcterms:created>
  <dcterms:modified xsi:type="dcterms:W3CDTF">2010-08-17T06:26:37Z</dcterms:modified>
  <cp:category/>
  <cp:version/>
  <cp:contentType/>
  <cp:contentStatus/>
</cp:coreProperties>
</file>