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4125" tabRatio="23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<sst xmlns="http://schemas.openxmlformats.org/spreadsheetml/2006/main" count="253" uniqueCount="51">
  <si>
    <t>(単位:千円)</t>
  </si>
  <si>
    <t xml:space="preserve">  財政調整基金</t>
  </si>
  <si>
    <t xml:space="preserve">  減債基金</t>
  </si>
  <si>
    <t xml:space="preserve">  その他特定目的基金</t>
  </si>
  <si>
    <t xml:space="preserve">  合    計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</si>
  <si>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</si>
  <si>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</si>
  <si>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</si>
  <si>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</si>
  <si>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</si>
  <si>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</si>
  <si>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</si>
  <si>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</si>
  <si>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</si>
  <si>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</si>
  <si>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</si>
  <si>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</si>
  <si>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</si>
  <si>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</si>
  <si>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</si>
  <si>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</si>
  <si>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</si>
  <si>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</si>
  <si>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</si>
  <si>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</si>
  <si>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</si>
  <si>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</si>
  <si>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</si>
  <si>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</si>
  <si>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</si>
  <si>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</si>
  <si>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</si>
  <si>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</si>
  <si>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</si>
  <si>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</si>
  <si>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</si>
  <si>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</si>
  <si>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</si>
  <si>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</si>
  <si>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</si>
  <si>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</si>
  <si>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</si>
  <si>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</si>
  <si>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</si>
  <si>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</si>
  <si>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</si>
  <si>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</si>
  <si>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</si>
  <si>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当年度</t>
  </si>
  <si>
    <t>増減額</t>
  </si>
  <si>
    <t>増減率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</si>
</sst>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 applyProtection="1">
      <alignment horizontal="center" shrinkToFit="1"/>
      <protection/>
    </xf>
    <xf numFmtId="37" fontId="0" fillId="0" borderId="2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 shrinkToFit="1"/>
    </xf>
    <xf numFmtId="0" fontId="0" fillId="0" borderId="6" xfId="0" applyNumberFormat="1" applyBorder="1" applyAlignment="1">
      <alignment/>
    </xf>
    <xf numFmtId="0" fontId="0" fillId="0" borderId="6" xfId="0" applyNumberFormat="1" applyBorder="1" applyAlignment="1" applyProtection="1">
      <alignment horizontal="right"/>
      <protection/>
    </xf>
    <xf numFmtId="0" fontId="0" fillId="0" borderId="7" xfId="0" applyNumberFormat="1" applyBorder="1" applyAlignment="1">
      <alignment shrinkToFit="1"/>
    </xf>
    <xf numFmtId="0" fontId="0" fillId="0" borderId="8" xfId="0" applyNumberFormat="1" applyBorder="1" applyAlignment="1">
      <alignment shrinkToFit="1"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 shrinkToFit="1"/>
    </xf>
    <xf numFmtId="0" fontId="0" fillId="0" borderId="4" xfId="0" applyNumberFormat="1" applyBorder="1" applyAlignment="1" applyProtection="1">
      <alignment horizontal="center" vertical="top"/>
      <protection/>
    </xf>
    <xf numFmtId="178" fontId="0" fillId="0" borderId="1" xfId="0" applyNumberFormat="1" applyBorder="1" applyAlignment="1" applyProtection="1">
      <alignment shrinkToFit="1"/>
      <protection/>
    </xf>
    <xf numFmtId="178" fontId="0" fillId="0" borderId="2" xfId="0" applyNumberFormat="1" applyBorder="1" applyAlignment="1" applyProtection="1">
      <alignment shrinkToFit="1"/>
      <protection/>
    </xf>
    <xf numFmtId="178" fontId="0" fillId="0" borderId="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8" fontId="0" fillId="0" borderId="9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9" fontId="0" fillId="0" borderId="2" xfId="0" applyNumberFormat="1" applyBorder="1" applyAlignment="1" applyProtection="1">
      <alignment horizontal="right" shrinkToFit="1"/>
      <protection/>
    </xf>
    <xf numFmtId="179" fontId="0" fillId="0" borderId="9" xfId="0" applyNumberFormat="1" applyBorder="1" applyAlignment="1" applyProtection="1">
      <alignment horizontal="right" shrinkToFit="1"/>
      <protection/>
    </xf>
    <xf numFmtId="179" fontId="0" fillId="0" borderId="10" xfId="0" applyNumberFormat="1" applyBorder="1" applyAlignment="1" applyProtection="1">
      <alignment horizontal="right" shrinkToFit="1"/>
      <protection/>
    </xf>
    <xf numFmtId="179" fontId="0" fillId="0" borderId="5" xfId="0" applyNumberFormat="1" applyBorder="1" applyAlignment="1" applyProtection="1">
      <alignment horizontal="right" shrinkToFit="1"/>
      <protection/>
    </xf>
    <xf numFmtId="0" fontId="0" fillId="0" borderId="0" xfId="0" applyNumberFormat="1" applyAlignment="1">
      <alignment/>
    </xf>
    <xf numFmtId="0" fontId="0" fillId="0" borderId="11" xfId="0" applyNumberFormat="1" applyBorder="1" applyAlignment="1" applyProtection="1">
      <alignment horizontal="left" vertical="center"/>
      <protection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2" xfId="0" applyNumberForma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A1">
      <pane xSplit="2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29" t="s">
        <v>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45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30" t="s">
        <v>1</v>
      </c>
      <c r="D3" s="31"/>
      <c r="E3" s="31"/>
      <c r="F3" s="31"/>
      <c r="G3" s="31"/>
      <c r="H3" s="32"/>
      <c r="I3" s="33" t="s">
        <v>2</v>
      </c>
      <c r="J3" s="31"/>
      <c r="K3" s="31"/>
      <c r="L3" s="31"/>
      <c r="M3" s="31"/>
      <c r="N3" s="32"/>
      <c r="O3" s="33" t="s">
        <v>3</v>
      </c>
      <c r="P3" s="31"/>
      <c r="Q3" s="31"/>
      <c r="R3" s="31"/>
      <c r="S3" s="31"/>
      <c r="T3" s="32"/>
      <c r="U3" s="33" t="s">
        <v>4</v>
      </c>
      <c r="V3" s="31"/>
      <c r="W3" s="31"/>
      <c r="X3" s="31"/>
      <c r="Y3" s="31"/>
      <c r="Z3" s="32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5</v>
      </c>
      <c r="P5" s="17" t="s">
        <v>6</v>
      </c>
      <c r="Q5" s="17" t="s">
        <v>7</v>
      </c>
      <c r="R5" s="17" t="s">
        <v>8</v>
      </c>
      <c r="S5" s="17" t="s">
        <v>9</v>
      </c>
      <c r="T5" s="17" t="s">
        <v>10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11</v>
      </c>
      <c r="Z5" s="17" t="s">
        <v>10</v>
      </c>
    </row>
    <row r="6" spans="2:26" ht="23.25" customHeight="1">
      <c r="B6" s="2" t="s">
        <v>12</v>
      </c>
      <c r="C6" s="18">
        <v>14190083</v>
      </c>
      <c r="D6" s="18">
        <v>722126</v>
      </c>
      <c r="E6" s="18">
        <v>0</v>
      </c>
      <c r="F6" s="18">
        <v>0</v>
      </c>
      <c r="G6" s="18">
        <v>0</v>
      </c>
      <c r="H6" s="18">
        <v>14912209</v>
      </c>
      <c r="I6" s="18">
        <v>2482126</v>
      </c>
      <c r="J6" s="18">
        <v>8798</v>
      </c>
      <c r="K6" s="18">
        <v>184787</v>
      </c>
      <c r="L6" s="18">
        <v>0</v>
      </c>
      <c r="M6" s="18">
        <v>0</v>
      </c>
      <c r="N6" s="18">
        <v>2306137</v>
      </c>
      <c r="O6" s="18">
        <v>8515835</v>
      </c>
      <c r="P6" s="18">
        <v>92289</v>
      </c>
      <c r="Q6" s="18">
        <v>462781</v>
      </c>
      <c r="R6" s="18">
        <v>0</v>
      </c>
      <c r="S6" s="18">
        <v>0</v>
      </c>
      <c r="T6" s="18">
        <v>8145343</v>
      </c>
      <c r="U6" s="18">
        <v>25188044</v>
      </c>
      <c r="V6" s="18">
        <v>823213</v>
      </c>
      <c r="W6" s="18">
        <v>647568</v>
      </c>
      <c r="X6" s="18">
        <v>0</v>
      </c>
      <c r="Y6" s="18">
        <v>0</v>
      </c>
      <c r="Z6" s="18">
        <v>25363689</v>
      </c>
    </row>
    <row r="7" spans="2:26" ht="23.25" customHeight="1">
      <c r="B7" s="3" t="s">
        <v>13</v>
      </c>
      <c r="C7" s="19">
        <v>5698015</v>
      </c>
      <c r="D7" s="19">
        <v>872370</v>
      </c>
      <c r="E7" s="19">
        <v>0</v>
      </c>
      <c r="F7" s="19">
        <v>0</v>
      </c>
      <c r="G7" s="19">
        <v>0</v>
      </c>
      <c r="H7" s="19">
        <v>6570385</v>
      </c>
      <c r="I7" s="19">
        <v>328220</v>
      </c>
      <c r="J7" s="19">
        <v>14935</v>
      </c>
      <c r="K7" s="19">
        <v>11041</v>
      </c>
      <c r="L7" s="19">
        <v>0</v>
      </c>
      <c r="M7" s="19">
        <v>0</v>
      </c>
      <c r="N7" s="19">
        <v>332114</v>
      </c>
      <c r="O7" s="19">
        <v>11586235</v>
      </c>
      <c r="P7" s="19">
        <v>1508019</v>
      </c>
      <c r="Q7" s="19">
        <v>692959</v>
      </c>
      <c r="R7" s="19">
        <v>0</v>
      </c>
      <c r="S7" s="19">
        <v>0</v>
      </c>
      <c r="T7" s="19">
        <v>12401295</v>
      </c>
      <c r="U7" s="19">
        <v>17612470</v>
      </c>
      <c r="V7" s="19">
        <v>2395324</v>
      </c>
      <c r="W7" s="19">
        <v>704000</v>
      </c>
      <c r="X7" s="19">
        <v>0</v>
      </c>
      <c r="Y7" s="19">
        <v>0</v>
      </c>
      <c r="Z7" s="19">
        <v>19303794</v>
      </c>
    </row>
    <row r="8" spans="2:26" ht="23.25" customHeight="1">
      <c r="B8" s="3" t="s">
        <v>14</v>
      </c>
      <c r="C8" s="19">
        <v>6105004</v>
      </c>
      <c r="D8" s="19">
        <v>1225647</v>
      </c>
      <c r="E8" s="19">
        <v>0</v>
      </c>
      <c r="F8" s="19">
        <v>470000</v>
      </c>
      <c r="G8" s="19">
        <v>0</v>
      </c>
      <c r="H8" s="19">
        <v>7800651</v>
      </c>
      <c r="I8" s="19">
        <v>756968</v>
      </c>
      <c r="J8" s="19">
        <v>875</v>
      </c>
      <c r="K8" s="19">
        <v>0</v>
      </c>
      <c r="L8" s="19">
        <v>0</v>
      </c>
      <c r="M8" s="19">
        <v>0</v>
      </c>
      <c r="N8" s="19">
        <v>757843</v>
      </c>
      <c r="O8" s="19">
        <v>5915088</v>
      </c>
      <c r="P8" s="19">
        <v>163827</v>
      </c>
      <c r="Q8" s="19">
        <v>42193</v>
      </c>
      <c r="R8" s="19">
        <v>0</v>
      </c>
      <c r="S8" s="19">
        <v>-1</v>
      </c>
      <c r="T8" s="19">
        <v>6036721</v>
      </c>
      <c r="U8" s="19">
        <v>12777060</v>
      </c>
      <c r="V8" s="19">
        <v>1390349</v>
      </c>
      <c r="W8" s="19">
        <v>42193</v>
      </c>
      <c r="X8" s="19">
        <v>470000</v>
      </c>
      <c r="Y8" s="19">
        <v>-1</v>
      </c>
      <c r="Z8" s="19">
        <v>14595215</v>
      </c>
    </row>
    <row r="9" spans="2:26" ht="23.25" customHeight="1">
      <c r="B9" s="3" t="s">
        <v>15</v>
      </c>
      <c r="C9" s="19">
        <v>6775308</v>
      </c>
      <c r="D9" s="19">
        <v>547396</v>
      </c>
      <c r="E9" s="19">
        <v>0</v>
      </c>
      <c r="F9" s="19">
        <v>0</v>
      </c>
      <c r="G9" s="19">
        <v>0</v>
      </c>
      <c r="H9" s="19">
        <v>7322704</v>
      </c>
      <c r="I9" s="19">
        <v>422776</v>
      </c>
      <c r="J9" s="19">
        <v>4792</v>
      </c>
      <c r="K9" s="19">
        <v>63900</v>
      </c>
      <c r="L9" s="19">
        <v>0</v>
      </c>
      <c r="M9" s="19">
        <v>-1</v>
      </c>
      <c r="N9" s="19">
        <v>363667</v>
      </c>
      <c r="O9" s="19">
        <v>5958655</v>
      </c>
      <c r="P9" s="19">
        <v>74698</v>
      </c>
      <c r="Q9" s="19">
        <v>82166</v>
      </c>
      <c r="R9" s="19">
        <v>0</v>
      </c>
      <c r="S9" s="19">
        <v>2</v>
      </c>
      <c r="T9" s="19">
        <v>5951189</v>
      </c>
      <c r="U9" s="19">
        <v>13156739</v>
      </c>
      <c r="V9" s="19">
        <v>626886</v>
      </c>
      <c r="W9" s="19">
        <v>146066</v>
      </c>
      <c r="X9" s="19">
        <v>0</v>
      </c>
      <c r="Y9" s="19">
        <v>1</v>
      </c>
      <c r="Z9" s="19">
        <v>13637560</v>
      </c>
    </row>
    <row r="10" spans="2:26" ht="23.25" customHeight="1">
      <c r="B10" s="3" t="s">
        <v>16</v>
      </c>
      <c r="C10" s="19">
        <v>3882724</v>
      </c>
      <c r="D10" s="19">
        <v>517793</v>
      </c>
      <c r="E10" s="19">
        <v>370873</v>
      </c>
      <c r="F10" s="19">
        <v>0</v>
      </c>
      <c r="G10" s="19">
        <v>0</v>
      </c>
      <c r="H10" s="19">
        <v>4029644</v>
      </c>
      <c r="I10" s="19">
        <v>2018</v>
      </c>
      <c r="J10" s="19">
        <v>5</v>
      </c>
      <c r="K10" s="19">
        <v>0</v>
      </c>
      <c r="L10" s="19">
        <v>0</v>
      </c>
      <c r="M10" s="19">
        <v>0</v>
      </c>
      <c r="N10" s="19">
        <v>2023</v>
      </c>
      <c r="O10" s="19">
        <v>2459832</v>
      </c>
      <c r="P10" s="19">
        <v>236502</v>
      </c>
      <c r="Q10" s="19">
        <v>226875</v>
      </c>
      <c r="R10" s="19">
        <v>0</v>
      </c>
      <c r="S10" s="19">
        <v>-41362</v>
      </c>
      <c r="T10" s="19">
        <v>2428097</v>
      </c>
      <c r="U10" s="19">
        <v>6344574</v>
      </c>
      <c r="V10" s="19">
        <v>754300</v>
      </c>
      <c r="W10" s="19">
        <v>597748</v>
      </c>
      <c r="X10" s="19">
        <v>0</v>
      </c>
      <c r="Y10" s="19">
        <v>-41362</v>
      </c>
      <c r="Z10" s="19">
        <v>6459764</v>
      </c>
    </row>
    <row r="11" spans="2:26" ht="23.25" customHeight="1">
      <c r="B11" s="3" t="s">
        <v>17</v>
      </c>
      <c r="C11" s="19">
        <v>3818483</v>
      </c>
      <c r="D11" s="19">
        <v>34813</v>
      </c>
      <c r="E11" s="19">
        <v>0</v>
      </c>
      <c r="F11" s="19">
        <v>200000</v>
      </c>
      <c r="G11" s="19">
        <v>0</v>
      </c>
      <c r="H11" s="19">
        <v>4053296</v>
      </c>
      <c r="I11" s="19">
        <v>4293676</v>
      </c>
      <c r="J11" s="19">
        <v>35463</v>
      </c>
      <c r="K11" s="19">
        <v>0</v>
      </c>
      <c r="L11" s="19">
        <v>0</v>
      </c>
      <c r="M11" s="19">
        <v>0</v>
      </c>
      <c r="N11" s="19">
        <v>4329139</v>
      </c>
      <c r="O11" s="19">
        <v>2057365</v>
      </c>
      <c r="P11" s="19">
        <v>415773</v>
      </c>
      <c r="Q11" s="19">
        <v>450236</v>
      </c>
      <c r="R11" s="19">
        <v>0</v>
      </c>
      <c r="S11" s="19">
        <v>0</v>
      </c>
      <c r="T11" s="19">
        <v>2022902</v>
      </c>
      <c r="U11" s="19">
        <v>10169524</v>
      </c>
      <c r="V11" s="19">
        <v>486049</v>
      </c>
      <c r="W11" s="19">
        <v>450236</v>
      </c>
      <c r="X11" s="19">
        <v>200000</v>
      </c>
      <c r="Y11" s="19">
        <v>0</v>
      </c>
      <c r="Z11" s="19">
        <v>10405337</v>
      </c>
    </row>
    <row r="12" spans="2:26" ht="23.25" customHeight="1">
      <c r="B12" s="3" t="s">
        <v>18</v>
      </c>
      <c r="C12" s="19">
        <v>569465</v>
      </c>
      <c r="D12" s="19">
        <v>1009024</v>
      </c>
      <c r="E12" s="19">
        <v>501000</v>
      </c>
      <c r="F12" s="19">
        <v>0</v>
      </c>
      <c r="G12" s="19">
        <v>0</v>
      </c>
      <c r="H12" s="19">
        <v>1077489</v>
      </c>
      <c r="I12" s="19">
        <v>568</v>
      </c>
      <c r="J12" s="19">
        <v>0</v>
      </c>
      <c r="K12" s="19">
        <v>0</v>
      </c>
      <c r="L12" s="19">
        <v>0</v>
      </c>
      <c r="M12" s="19">
        <v>0</v>
      </c>
      <c r="N12" s="19">
        <v>568</v>
      </c>
      <c r="O12" s="19">
        <v>2053992</v>
      </c>
      <c r="P12" s="19">
        <v>89410</v>
      </c>
      <c r="Q12" s="19">
        <v>200598</v>
      </c>
      <c r="R12" s="19">
        <v>0</v>
      </c>
      <c r="S12" s="19">
        <v>-1</v>
      </c>
      <c r="T12" s="19">
        <v>1942803</v>
      </c>
      <c r="U12" s="19">
        <v>2624025</v>
      </c>
      <c r="V12" s="19">
        <v>1098434</v>
      </c>
      <c r="W12" s="19">
        <v>701598</v>
      </c>
      <c r="X12" s="19">
        <v>0</v>
      </c>
      <c r="Y12" s="19">
        <v>-1</v>
      </c>
      <c r="Z12" s="19">
        <v>3020860</v>
      </c>
    </row>
    <row r="13" spans="2:26" ht="23.25" customHeight="1">
      <c r="B13" s="3" t="s">
        <v>19</v>
      </c>
      <c r="C13" s="19">
        <v>791028</v>
      </c>
      <c r="D13" s="19">
        <v>646267</v>
      </c>
      <c r="E13" s="19">
        <v>175678</v>
      </c>
      <c r="F13" s="19">
        <v>0</v>
      </c>
      <c r="G13" s="19">
        <v>0</v>
      </c>
      <c r="H13" s="19">
        <v>1261617</v>
      </c>
      <c r="I13" s="19">
        <v>138649</v>
      </c>
      <c r="J13" s="19">
        <v>210059</v>
      </c>
      <c r="K13" s="19">
        <v>0</v>
      </c>
      <c r="L13" s="19">
        <v>0</v>
      </c>
      <c r="M13" s="19">
        <v>0</v>
      </c>
      <c r="N13" s="19">
        <v>348708</v>
      </c>
      <c r="O13" s="19">
        <v>417945</v>
      </c>
      <c r="P13" s="19">
        <v>132408</v>
      </c>
      <c r="Q13" s="19">
        <v>231347</v>
      </c>
      <c r="R13" s="19">
        <v>0</v>
      </c>
      <c r="S13" s="19">
        <v>0</v>
      </c>
      <c r="T13" s="19">
        <v>319006</v>
      </c>
      <c r="U13" s="19">
        <v>1347622</v>
      </c>
      <c r="V13" s="19">
        <v>988734</v>
      </c>
      <c r="W13" s="19">
        <v>407025</v>
      </c>
      <c r="X13" s="19">
        <v>0</v>
      </c>
      <c r="Y13" s="19">
        <v>0</v>
      </c>
      <c r="Z13" s="19">
        <v>1929331</v>
      </c>
    </row>
    <row r="14" spans="2:26" ht="23.25" customHeight="1">
      <c r="B14" s="3" t="s">
        <v>20</v>
      </c>
      <c r="C14" s="19">
        <v>3943803</v>
      </c>
      <c r="D14" s="19">
        <v>520138</v>
      </c>
      <c r="E14" s="19">
        <v>700000</v>
      </c>
      <c r="F14" s="19">
        <v>750000</v>
      </c>
      <c r="G14" s="19">
        <v>0</v>
      </c>
      <c r="H14" s="19">
        <v>4513941</v>
      </c>
      <c r="I14" s="19">
        <v>1431572</v>
      </c>
      <c r="J14" s="19">
        <v>301838</v>
      </c>
      <c r="K14" s="19">
        <v>0</v>
      </c>
      <c r="L14" s="19">
        <v>0</v>
      </c>
      <c r="M14" s="19">
        <v>0</v>
      </c>
      <c r="N14" s="19">
        <v>1733410</v>
      </c>
      <c r="O14" s="19">
        <v>3865117</v>
      </c>
      <c r="P14" s="19">
        <v>107504</v>
      </c>
      <c r="Q14" s="19">
        <v>83759</v>
      </c>
      <c r="R14" s="19">
        <v>0</v>
      </c>
      <c r="S14" s="19">
        <v>0</v>
      </c>
      <c r="T14" s="19">
        <v>3888862</v>
      </c>
      <c r="U14" s="19">
        <v>9240492</v>
      </c>
      <c r="V14" s="19">
        <v>929480</v>
      </c>
      <c r="W14" s="19">
        <v>783759</v>
      </c>
      <c r="X14" s="19">
        <v>750000</v>
      </c>
      <c r="Y14" s="19">
        <v>0</v>
      </c>
      <c r="Z14" s="19">
        <v>10136213</v>
      </c>
    </row>
    <row r="15" spans="2:26" ht="23.25" customHeight="1">
      <c r="B15" s="3" t="s">
        <v>21</v>
      </c>
      <c r="C15" s="19">
        <v>319054</v>
      </c>
      <c r="D15" s="19">
        <v>50895</v>
      </c>
      <c r="E15" s="19">
        <v>0</v>
      </c>
      <c r="F15" s="19">
        <v>0</v>
      </c>
      <c r="G15" s="19">
        <v>0</v>
      </c>
      <c r="H15" s="19">
        <v>369949</v>
      </c>
      <c r="I15" s="19">
        <v>131340</v>
      </c>
      <c r="J15" s="19">
        <v>150386</v>
      </c>
      <c r="K15" s="19">
        <v>4722</v>
      </c>
      <c r="L15" s="19">
        <v>0</v>
      </c>
      <c r="M15" s="19">
        <v>0</v>
      </c>
      <c r="N15" s="19">
        <v>277004</v>
      </c>
      <c r="O15" s="19">
        <v>763631</v>
      </c>
      <c r="P15" s="19">
        <v>183546</v>
      </c>
      <c r="Q15" s="19">
        <v>196504</v>
      </c>
      <c r="R15" s="19">
        <v>0</v>
      </c>
      <c r="S15" s="19">
        <v>0</v>
      </c>
      <c r="T15" s="19">
        <v>750673</v>
      </c>
      <c r="U15" s="19">
        <v>1214025</v>
      </c>
      <c r="V15" s="19">
        <v>384827</v>
      </c>
      <c r="W15" s="19">
        <v>201226</v>
      </c>
      <c r="X15" s="19">
        <v>0</v>
      </c>
      <c r="Y15" s="19">
        <v>0</v>
      </c>
      <c r="Z15" s="19">
        <v>1397626</v>
      </c>
    </row>
    <row r="16" spans="2:26" ht="23.25" customHeight="1">
      <c r="B16" s="3" t="s">
        <v>22</v>
      </c>
      <c r="C16" s="19">
        <v>2590117</v>
      </c>
      <c r="D16" s="19">
        <v>10023</v>
      </c>
      <c r="E16" s="19">
        <v>0</v>
      </c>
      <c r="F16" s="19">
        <v>150000</v>
      </c>
      <c r="G16" s="19">
        <v>0</v>
      </c>
      <c r="H16" s="19">
        <v>2750140</v>
      </c>
      <c r="I16" s="19">
        <v>142362</v>
      </c>
      <c r="J16" s="19">
        <v>250325</v>
      </c>
      <c r="K16" s="19">
        <v>100000</v>
      </c>
      <c r="L16" s="19">
        <v>0</v>
      </c>
      <c r="M16" s="19">
        <v>0</v>
      </c>
      <c r="N16" s="19">
        <v>292687</v>
      </c>
      <c r="O16" s="19">
        <v>786966</v>
      </c>
      <c r="P16" s="19">
        <v>107603</v>
      </c>
      <c r="Q16" s="19">
        <v>103457</v>
      </c>
      <c r="R16" s="19">
        <v>0</v>
      </c>
      <c r="S16" s="19">
        <v>0</v>
      </c>
      <c r="T16" s="19">
        <v>791112</v>
      </c>
      <c r="U16" s="19">
        <v>3519445</v>
      </c>
      <c r="V16" s="19">
        <v>367951</v>
      </c>
      <c r="W16" s="19">
        <v>203457</v>
      </c>
      <c r="X16" s="19">
        <v>150000</v>
      </c>
      <c r="Y16" s="19">
        <v>0</v>
      </c>
      <c r="Z16" s="19">
        <v>3833939</v>
      </c>
    </row>
    <row r="17" spans="2:26" ht="23.25" customHeight="1">
      <c r="B17" s="4" t="s">
        <v>39</v>
      </c>
      <c r="C17" s="20">
        <v>2973470</v>
      </c>
      <c r="D17" s="20">
        <v>1542295</v>
      </c>
      <c r="E17" s="20">
        <v>0</v>
      </c>
      <c r="F17" s="20">
        <v>0</v>
      </c>
      <c r="G17" s="20">
        <v>0</v>
      </c>
      <c r="H17" s="20">
        <v>4515765</v>
      </c>
      <c r="I17" s="20">
        <v>379388</v>
      </c>
      <c r="J17" s="20">
        <v>1158740</v>
      </c>
      <c r="K17" s="20">
        <v>0</v>
      </c>
      <c r="L17" s="20">
        <v>0</v>
      </c>
      <c r="M17" s="20">
        <v>0</v>
      </c>
      <c r="N17" s="20">
        <v>1538128</v>
      </c>
      <c r="O17" s="20">
        <v>4023768</v>
      </c>
      <c r="P17" s="20">
        <v>10087</v>
      </c>
      <c r="Q17" s="20">
        <v>156958</v>
      </c>
      <c r="R17" s="20">
        <v>0</v>
      </c>
      <c r="S17" s="20">
        <v>0</v>
      </c>
      <c r="T17" s="20">
        <v>3876897</v>
      </c>
      <c r="U17" s="20">
        <v>7376626</v>
      </c>
      <c r="V17" s="20">
        <v>2711122</v>
      </c>
      <c r="W17" s="20">
        <v>156958</v>
      </c>
      <c r="X17" s="20">
        <v>0</v>
      </c>
      <c r="Y17" s="20">
        <v>0</v>
      </c>
      <c r="Z17" s="20">
        <v>9930790</v>
      </c>
    </row>
    <row r="18" spans="2:26" ht="23.25" customHeight="1">
      <c r="B18" s="3" t="s">
        <v>40</v>
      </c>
      <c r="C18" s="19">
        <v>1096259</v>
      </c>
      <c r="D18" s="19">
        <v>1133384</v>
      </c>
      <c r="E18" s="19">
        <v>234998</v>
      </c>
      <c r="F18" s="19">
        <v>0</v>
      </c>
      <c r="G18" s="19">
        <v>0</v>
      </c>
      <c r="H18" s="19">
        <v>1994645</v>
      </c>
      <c r="I18" s="19">
        <v>107324</v>
      </c>
      <c r="J18" s="19">
        <v>196245</v>
      </c>
      <c r="K18" s="19">
        <v>10600</v>
      </c>
      <c r="L18" s="19">
        <v>0</v>
      </c>
      <c r="M18" s="19">
        <v>0</v>
      </c>
      <c r="N18" s="19">
        <v>292969</v>
      </c>
      <c r="O18" s="19">
        <v>2707046</v>
      </c>
      <c r="P18" s="19">
        <v>557436</v>
      </c>
      <c r="Q18" s="19">
        <v>47678</v>
      </c>
      <c r="R18" s="19">
        <v>0</v>
      </c>
      <c r="S18" s="19">
        <v>0</v>
      </c>
      <c r="T18" s="19">
        <v>3216804</v>
      </c>
      <c r="U18" s="19">
        <v>3910629</v>
      </c>
      <c r="V18" s="19">
        <v>1887065</v>
      </c>
      <c r="W18" s="19">
        <v>293276</v>
      </c>
      <c r="X18" s="19">
        <v>0</v>
      </c>
      <c r="Y18" s="19">
        <v>0</v>
      </c>
      <c r="Z18" s="19">
        <v>5504418</v>
      </c>
    </row>
    <row r="19" spans="2:26" ht="23.25" customHeight="1">
      <c r="B19" s="5" t="s">
        <v>41</v>
      </c>
      <c r="C19" s="21">
        <v>2810979</v>
      </c>
      <c r="D19" s="21">
        <v>431741</v>
      </c>
      <c r="E19" s="21">
        <v>0</v>
      </c>
      <c r="F19" s="21">
        <v>0</v>
      </c>
      <c r="G19" s="21">
        <v>0</v>
      </c>
      <c r="H19" s="21">
        <v>3242720</v>
      </c>
      <c r="I19" s="21">
        <v>106256</v>
      </c>
      <c r="J19" s="21">
        <v>155</v>
      </c>
      <c r="K19" s="21">
        <v>0</v>
      </c>
      <c r="L19" s="21">
        <v>0</v>
      </c>
      <c r="M19" s="21">
        <v>0</v>
      </c>
      <c r="N19" s="21">
        <v>106411</v>
      </c>
      <c r="O19" s="21">
        <v>6158281</v>
      </c>
      <c r="P19" s="21">
        <v>2160223</v>
      </c>
      <c r="Q19" s="21">
        <v>115604</v>
      </c>
      <c r="R19" s="21">
        <v>0</v>
      </c>
      <c r="S19" s="21">
        <v>-547</v>
      </c>
      <c r="T19" s="21">
        <v>8202353</v>
      </c>
      <c r="U19" s="21">
        <v>9075516</v>
      </c>
      <c r="V19" s="21">
        <v>2592119</v>
      </c>
      <c r="W19" s="21">
        <v>115604</v>
      </c>
      <c r="X19" s="21">
        <v>0</v>
      </c>
      <c r="Y19" s="21">
        <v>-547</v>
      </c>
      <c r="Z19" s="21">
        <v>11551484</v>
      </c>
    </row>
    <row r="20" spans="2:26" ht="23.25" customHeight="1">
      <c r="B20" s="3" t="s">
        <v>23</v>
      </c>
      <c r="C20" s="19">
        <v>1265567</v>
      </c>
      <c r="D20" s="19">
        <v>187938</v>
      </c>
      <c r="E20" s="19">
        <v>0</v>
      </c>
      <c r="F20" s="19">
        <v>40000</v>
      </c>
      <c r="G20" s="19">
        <v>0</v>
      </c>
      <c r="H20" s="19">
        <v>1493505</v>
      </c>
      <c r="I20" s="19">
        <v>637121</v>
      </c>
      <c r="J20" s="19">
        <v>73181</v>
      </c>
      <c r="K20" s="19">
        <v>0</v>
      </c>
      <c r="L20" s="19">
        <v>0</v>
      </c>
      <c r="M20" s="19">
        <v>0</v>
      </c>
      <c r="N20" s="19">
        <v>710302</v>
      </c>
      <c r="O20" s="19">
        <v>1240543</v>
      </c>
      <c r="P20" s="19">
        <v>8079</v>
      </c>
      <c r="Q20" s="19">
        <v>2700</v>
      </c>
      <c r="R20" s="19">
        <v>0</v>
      </c>
      <c r="S20" s="19">
        <v>-1</v>
      </c>
      <c r="T20" s="19">
        <v>1245921</v>
      </c>
      <c r="U20" s="19">
        <v>3143231</v>
      </c>
      <c r="V20" s="19">
        <v>269198</v>
      </c>
      <c r="W20" s="19">
        <v>2700</v>
      </c>
      <c r="X20" s="19">
        <v>40000</v>
      </c>
      <c r="Y20" s="19">
        <v>-1</v>
      </c>
      <c r="Z20" s="19">
        <v>3449728</v>
      </c>
    </row>
    <row r="21" spans="2:26" ht="23.25" customHeight="1">
      <c r="B21" s="3" t="s">
        <v>24</v>
      </c>
      <c r="C21" s="19">
        <v>1770660</v>
      </c>
      <c r="D21" s="19">
        <v>44233</v>
      </c>
      <c r="E21" s="19">
        <v>0</v>
      </c>
      <c r="F21" s="19">
        <v>0</v>
      </c>
      <c r="G21" s="19">
        <v>0</v>
      </c>
      <c r="H21" s="19">
        <v>1814893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1214508</v>
      </c>
      <c r="P21" s="19">
        <v>211978</v>
      </c>
      <c r="Q21" s="19">
        <v>81366</v>
      </c>
      <c r="R21" s="19">
        <v>0</v>
      </c>
      <c r="S21" s="19">
        <v>0</v>
      </c>
      <c r="T21" s="19">
        <v>1345120</v>
      </c>
      <c r="U21" s="19">
        <v>3132888</v>
      </c>
      <c r="V21" s="19">
        <v>256211</v>
      </c>
      <c r="W21" s="19">
        <v>81366</v>
      </c>
      <c r="X21" s="19">
        <v>0</v>
      </c>
      <c r="Y21" s="19">
        <v>0</v>
      </c>
      <c r="Z21" s="19">
        <v>3307733</v>
      </c>
    </row>
    <row r="22" spans="2:26" ht="23.25" customHeight="1">
      <c r="B22" s="3" t="s">
        <v>25</v>
      </c>
      <c r="C22" s="19">
        <v>2405416</v>
      </c>
      <c r="D22" s="19">
        <v>3948</v>
      </c>
      <c r="E22" s="19">
        <v>414000</v>
      </c>
      <c r="F22" s="19">
        <v>190000</v>
      </c>
      <c r="G22" s="19">
        <v>1</v>
      </c>
      <c r="H22" s="19">
        <v>2185365</v>
      </c>
      <c r="I22" s="19">
        <v>595904</v>
      </c>
      <c r="J22" s="19">
        <v>764</v>
      </c>
      <c r="K22" s="19">
        <v>37000</v>
      </c>
      <c r="L22" s="19">
        <v>0</v>
      </c>
      <c r="M22" s="19">
        <v>-1</v>
      </c>
      <c r="N22" s="19">
        <v>559667</v>
      </c>
      <c r="O22" s="19">
        <v>3384144</v>
      </c>
      <c r="P22" s="19">
        <v>34427</v>
      </c>
      <c r="Q22" s="19">
        <v>713711</v>
      </c>
      <c r="R22" s="19">
        <v>0</v>
      </c>
      <c r="S22" s="19">
        <v>1</v>
      </c>
      <c r="T22" s="19">
        <v>2704861</v>
      </c>
      <c r="U22" s="19">
        <v>6385464</v>
      </c>
      <c r="V22" s="19">
        <v>39139</v>
      </c>
      <c r="W22" s="19">
        <v>1164711</v>
      </c>
      <c r="X22" s="19">
        <v>190000</v>
      </c>
      <c r="Y22" s="19">
        <v>1</v>
      </c>
      <c r="Z22" s="19">
        <v>5449893</v>
      </c>
    </row>
    <row r="23" spans="2:26" ht="23.25" customHeight="1">
      <c r="B23" s="3" t="s">
        <v>26</v>
      </c>
      <c r="C23" s="19">
        <v>614750</v>
      </c>
      <c r="D23" s="19">
        <v>633336</v>
      </c>
      <c r="E23" s="19">
        <v>325000</v>
      </c>
      <c r="F23" s="19">
        <v>0</v>
      </c>
      <c r="G23" s="19">
        <v>0</v>
      </c>
      <c r="H23" s="19">
        <v>923086</v>
      </c>
      <c r="I23" s="19">
        <v>23987</v>
      </c>
      <c r="J23" s="19">
        <v>59</v>
      </c>
      <c r="K23" s="19">
        <v>0</v>
      </c>
      <c r="L23" s="19">
        <v>0</v>
      </c>
      <c r="M23" s="19">
        <v>0</v>
      </c>
      <c r="N23" s="19">
        <v>24046</v>
      </c>
      <c r="O23" s="19">
        <v>332723</v>
      </c>
      <c r="P23" s="19">
        <v>26138</v>
      </c>
      <c r="Q23" s="19">
        <v>34300</v>
      </c>
      <c r="R23" s="19">
        <v>0</v>
      </c>
      <c r="S23" s="19">
        <v>0</v>
      </c>
      <c r="T23" s="19">
        <v>324561</v>
      </c>
      <c r="U23" s="19">
        <v>971460</v>
      </c>
      <c r="V23" s="19">
        <v>659533</v>
      </c>
      <c r="W23" s="19">
        <v>359300</v>
      </c>
      <c r="X23" s="19">
        <v>0</v>
      </c>
      <c r="Y23" s="19">
        <v>0</v>
      </c>
      <c r="Z23" s="19">
        <v>1271693</v>
      </c>
    </row>
    <row r="24" spans="2:26" ht="23.25" customHeight="1">
      <c r="B24" s="3" t="s">
        <v>27</v>
      </c>
      <c r="C24" s="19">
        <v>6257979</v>
      </c>
      <c r="D24" s="19">
        <v>131019</v>
      </c>
      <c r="E24" s="19">
        <v>0</v>
      </c>
      <c r="F24" s="19">
        <v>150000</v>
      </c>
      <c r="G24" s="19">
        <v>0</v>
      </c>
      <c r="H24" s="19">
        <v>6538998</v>
      </c>
      <c r="I24" s="19">
        <v>2927739</v>
      </c>
      <c r="J24" s="19">
        <v>55450</v>
      </c>
      <c r="K24" s="19">
        <v>0</v>
      </c>
      <c r="L24" s="19">
        <v>0</v>
      </c>
      <c r="M24" s="19">
        <v>0</v>
      </c>
      <c r="N24" s="19">
        <v>2983189</v>
      </c>
      <c r="O24" s="19">
        <v>11106095</v>
      </c>
      <c r="P24" s="19">
        <v>768189</v>
      </c>
      <c r="Q24" s="19">
        <v>1311477</v>
      </c>
      <c r="R24" s="19">
        <v>0</v>
      </c>
      <c r="S24" s="19">
        <v>0</v>
      </c>
      <c r="T24" s="19">
        <v>10562807</v>
      </c>
      <c r="U24" s="19">
        <v>20291813</v>
      </c>
      <c r="V24" s="19">
        <v>954658</v>
      </c>
      <c r="W24" s="19">
        <v>1311477</v>
      </c>
      <c r="X24" s="19">
        <v>150000</v>
      </c>
      <c r="Y24" s="19">
        <v>0</v>
      </c>
      <c r="Z24" s="19">
        <v>20084994</v>
      </c>
    </row>
    <row r="25" spans="2:26" ht="23.25" customHeight="1">
      <c r="B25" s="3" t="s">
        <v>28</v>
      </c>
      <c r="C25" s="19">
        <v>1385297</v>
      </c>
      <c r="D25" s="19">
        <v>187157</v>
      </c>
      <c r="E25" s="19">
        <v>184609</v>
      </c>
      <c r="F25" s="19">
        <v>0</v>
      </c>
      <c r="G25" s="19">
        <v>60</v>
      </c>
      <c r="H25" s="19">
        <v>1387905</v>
      </c>
      <c r="I25" s="19">
        <v>422035</v>
      </c>
      <c r="J25" s="19">
        <v>549</v>
      </c>
      <c r="K25" s="19">
        <v>0</v>
      </c>
      <c r="L25" s="19">
        <v>0</v>
      </c>
      <c r="M25" s="19">
        <v>0</v>
      </c>
      <c r="N25" s="19">
        <v>422584</v>
      </c>
      <c r="O25" s="19">
        <v>1516547</v>
      </c>
      <c r="P25" s="19">
        <v>407817</v>
      </c>
      <c r="Q25" s="19">
        <v>274369</v>
      </c>
      <c r="R25" s="19">
        <v>0</v>
      </c>
      <c r="S25" s="19">
        <v>0</v>
      </c>
      <c r="T25" s="19">
        <v>1649995</v>
      </c>
      <c r="U25" s="19">
        <v>3323879</v>
      </c>
      <c r="V25" s="19">
        <v>595523</v>
      </c>
      <c r="W25" s="19">
        <v>458978</v>
      </c>
      <c r="X25" s="19">
        <v>0</v>
      </c>
      <c r="Y25" s="19">
        <v>60</v>
      </c>
      <c r="Z25" s="19">
        <v>3460484</v>
      </c>
    </row>
    <row r="26" spans="2:26" ht="23.25" customHeight="1">
      <c r="B26" s="3" t="s">
        <v>29</v>
      </c>
      <c r="C26" s="19">
        <v>1250000</v>
      </c>
      <c r="D26" s="19">
        <v>100000</v>
      </c>
      <c r="E26" s="19">
        <v>0</v>
      </c>
      <c r="F26" s="19">
        <v>0</v>
      </c>
      <c r="G26" s="19">
        <v>0</v>
      </c>
      <c r="H26" s="19">
        <v>1350000</v>
      </c>
      <c r="I26" s="19">
        <v>241954</v>
      </c>
      <c r="J26" s="19">
        <v>942</v>
      </c>
      <c r="K26" s="19">
        <v>2744</v>
      </c>
      <c r="L26" s="19">
        <v>0</v>
      </c>
      <c r="M26" s="19">
        <v>0</v>
      </c>
      <c r="N26" s="19">
        <v>240152</v>
      </c>
      <c r="O26" s="19">
        <v>987952</v>
      </c>
      <c r="P26" s="19">
        <v>220474</v>
      </c>
      <c r="Q26" s="19">
        <v>115862</v>
      </c>
      <c r="R26" s="19">
        <v>0</v>
      </c>
      <c r="S26" s="19">
        <v>0</v>
      </c>
      <c r="T26" s="19">
        <v>1092564</v>
      </c>
      <c r="U26" s="19">
        <v>2479906</v>
      </c>
      <c r="V26" s="19">
        <v>321416</v>
      </c>
      <c r="W26" s="19">
        <v>118606</v>
      </c>
      <c r="X26" s="19">
        <v>0</v>
      </c>
      <c r="Y26" s="19">
        <v>0</v>
      </c>
      <c r="Z26" s="19">
        <v>2682716</v>
      </c>
    </row>
    <row r="27" spans="2:26" ht="23.25" customHeight="1">
      <c r="B27" s="3" t="s">
        <v>30</v>
      </c>
      <c r="C27" s="19">
        <v>1494537</v>
      </c>
      <c r="D27" s="19">
        <v>439486</v>
      </c>
      <c r="E27" s="19">
        <v>0</v>
      </c>
      <c r="F27" s="19">
        <v>0</v>
      </c>
      <c r="G27" s="19">
        <v>0</v>
      </c>
      <c r="H27" s="19">
        <v>1934023</v>
      </c>
      <c r="I27" s="19">
        <v>31033</v>
      </c>
      <c r="J27" s="19">
        <v>42</v>
      </c>
      <c r="K27" s="19">
        <v>0</v>
      </c>
      <c r="L27" s="19">
        <v>0</v>
      </c>
      <c r="M27" s="19">
        <v>0</v>
      </c>
      <c r="N27" s="19">
        <v>31075</v>
      </c>
      <c r="O27" s="19">
        <v>1036563</v>
      </c>
      <c r="P27" s="19">
        <v>410772</v>
      </c>
      <c r="Q27" s="19">
        <v>49585</v>
      </c>
      <c r="R27" s="19">
        <v>0</v>
      </c>
      <c r="S27" s="19">
        <v>0</v>
      </c>
      <c r="T27" s="19">
        <v>1397750</v>
      </c>
      <c r="U27" s="19">
        <v>2562133</v>
      </c>
      <c r="V27" s="19">
        <v>850300</v>
      </c>
      <c r="W27" s="19">
        <v>49585</v>
      </c>
      <c r="X27" s="19">
        <v>0</v>
      </c>
      <c r="Y27" s="19">
        <v>0</v>
      </c>
      <c r="Z27" s="19">
        <v>3362848</v>
      </c>
    </row>
    <row r="28" spans="2:26" ht="23.25" customHeight="1">
      <c r="B28" s="3" t="s">
        <v>31</v>
      </c>
      <c r="C28" s="19">
        <v>791045</v>
      </c>
      <c r="D28" s="19">
        <v>139286</v>
      </c>
      <c r="E28" s="19">
        <v>0</v>
      </c>
      <c r="F28" s="19">
        <v>76000</v>
      </c>
      <c r="G28" s="19">
        <v>0</v>
      </c>
      <c r="H28" s="19">
        <v>1006331</v>
      </c>
      <c r="I28" s="19">
        <v>199735</v>
      </c>
      <c r="J28" s="19">
        <v>100354</v>
      </c>
      <c r="K28" s="19">
        <v>0</v>
      </c>
      <c r="L28" s="19">
        <v>0</v>
      </c>
      <c r="M28" s="19">
        <v>0</v>
      </c>
      <c r="N28" s="19">
        <v>300089</v>
      </c>
      <c r="O28" s="19">
        <v>279945</v>
      </c>
      <c r="P28" s="19">
        <v>24583</v>
      </c>
      <c r="Q28" s="19">
        <v>2000</v>
      </c>
      <c r="R28" s="19">
        <v>0</v>
      </c>
      <c r="S28" s="19">
        <v>0</v>
      </c>
      <c r="T28" s="19">
        <v>302528</v>
      </c>
      <c r="U28" s="19">
        <v>1270725</v>
      </c>
      <c r="V28" s="19">
        <v>264223</v>
      </c>
      <c r="W28" s="19">
        <v>2000</v>
      </c>
      <c r="X28" s="19">
        <v>76000</v>
      </c>
      <c r="Y28" s="19">
        <v>0</v>
      </c>
      <c r="Z28" s="19">
        <v>1608948</v>
      </c>
    </row>
    <row r="29" spans="2:26" ht="23.25" customHeight="1">
      <c r="B29" s="3" t="s">
        <v>32</v>
      </c>
      <c r="C29" s="19">
        <v>1424688</v>
      </c>
      <c r="D29" s="19">
        <v>187149</v>
      </c>
      <c r="E29" s="19">
        <v>0</v>
      </c>
      <c r="F29" s="19">
        <v>0</v>
      </c>
      <c r="G29" s="19">
        <v>0</v>
      </c>
      <c r="H29" s="19">
        <v>1611837</v>
      </c>
      <c r="I29" s="19">
        <v>430171</v>
      </c>
      <c r="J29" s="19">
        <v>55021</v>
      </c>
      <c r="K29" s="19">
        <v>6940</v>
      </c>
      <c r="L29" s="19">
        <v>0</v>
      </c>
      <c r="M29" s="19">
        <v>0</v>
      </c>
      <c r="N29" s="19">
        <v>478252</v>
      </c>
      <c r="O29" s="19">
        <v>1213855</v>
      </c>
      <c r="P29" s="19">
        <v>56285</v>
      </c>
      <c r="Q29" s="19">
        <v>56569</v>
      </c>
      <c r="R29" s="19">
        <v>0</v>
      </c>
      <c r="S29" s="19">
        <v>0</v>
      </c>
      <c r="T29" s="19">
        <v>1213571</v>
      </c>
      <c r="U29" s="19">
        <v>3068714</v>
      </c>
      <c r="V29" s="19">
        <v>298455</v>
      </c>
      <c r="W29" s="19">
        <v>63509</v>
      </c>
      <c r="X29" s="19">
        <v>0</v>
      </c>
      <c r="Y29" s="19">
        <v>0</v>
      </c>
      <c r="Z29" s="19">
        <v>3303660</v>
      </c>
    </row>
    <row r="30" spans="2:26" ht="23.25" customHeight="1">
      <c r="B30" s="3" t="s">
        <v>42</v>
      </c>
      <c r="C30" s="19">
        <v>965370</v>
      </c>
      <c r="D30" s="19">
        <v>544587</v>
      </c>
      <c r="E30" s="19">
        <v>0</v>
      </c>
      <c r="F30" s="19">
        <v>0</v>
      </c>
      <c r="G30" s="19">
        <v>0</v>
      </c>
      <c r="H30" s="19">
        <v>1509957</v>
      </c>
      <c r="I30" s="19">
        <v>46476</v>
      </c>
      <c r="J30" s="19">
        <v>43166</v>
      </c>
      <c r="K30" s="19">
        <v>0</v>
      </c>
      <c r="L30" s="19">
        <v>0</v>
      </c>
      <c r="M30" s="19">
        <v>0</v>
      </c>
      <c r="N30" s="19">
        <v>89642</v>
      </c>
      <c r="O30" s="19">
        <v>1059091</v>
      </c>
      <c r="P30" s="19">
        <v>294611</v>
      </c>
      <c r="Q30" s="19">
        <v>9284</v>
      </c>
      <c r="R30" s="19">
        <v>0</v>
      </c>
      <c r="S30" s="19">
        <v>0</v>
      </c>
      <c r="T30" s="19">
        <v>1344418</v>
      </c>
      <c r="U30" s="19">
        <v>2070937</v>
      </c>
      <c r="V30" s="19">
        <v>882364</v>
      </c>
      <c r="W30" s="19">
        <v>9284</v>
      </c>
      <c r="X30" s="19">
        <v>0</v>
      </c>
      <c r="Y30" s="19">
        <v>0</v>
      </c>
      <c r="Z30" s="19">
        <v>2944017</v>
      </c>
    </row>
    <row r="31" spans="2:26" ht="23.25" customHeight="1">
      <c r="B31" s="3" t="s">
        <v>43</v>
      </c>
      <c r="C31" s="19">
        <v>1266768</v>
      </c>
      <c r="D31" s="19">
        <v>407659</v>
      </c>
      <c r="E31" s="19">
        <v>0</v>
      </c>
      <c r="F31" s="19">
        <v>0</v>
      </c>
      <c r="G31" s="19">
        <v>0</v>
      </c>
      <c r="H31" s="19">
        <v>1674427</v>
      </c>
      <c r="I31" s="19">
        <v>582373</v>
      </c>
      <c r="J31" s="19">
        <v>330001</v>
      </c>
      <c r="K31" s="19">
        <v>0</v>
      </c>
      <c r="L31" s="19">
        <v>0</v>
      </c>
      <c r="M31" s="19">
        <v>-1</v>
      </c>
      <c r="N31" s="19">
        <v>912373</v>
      </c>
      <c r="O31" s="19">
        <v>1372582</v>
      </c>
      <c r="P31" s="19">
        <v>591486</v>
      </c>
      <c r="Q31" s="19">
        <v>564</v>
      </c>
      <c r="R31" s="19">
        <v>0</v>
      </c>
      <c r="S31" s="19">
        <v>1</v>
      </c>
      <c r="T31" s="19">
        <v>1963505</v>
      </c>
      <c r="U31" s="19">
        <v>3221723</v>
      </c>
      <c r="V31" s="19">
        <v>1329146</v>
      </c>
      <c r="W31" s="19">
        <v>564</v>
      </c>
      <c r="X31" s="19">
        <v>0</v>
      </c>
      <c r="Y31" s="19">
        <v>0</v>
      </c>
      <c r="Z31" s="19">
        <v>4550305</v>
      </c>
    </row>
    <row r="32" spans="2:26" ht="23.25" customHeight="1">
      <c r="B32" s="3" t="s">
        <v>44</v>
      </c>
      <c r="C32" s="19">
        <v>810620</v>
      </c>
      <c r="D32" s="19">
        <v>703861</v>
      </c>
      <c r="E32" s="19">
        <v>0</v>
      </c>
      <c r="F32" s="19">
        <v>0</v>
      </c>
      <c r="G32" s="19">
        <v>-1</v>
      </c>
      <c r="H32" s="19">
        <v>1514480</v>
      </c>
      <c r="I32" s="19">
        <v>559030</v>
      </c>
      <c r="J32" s="19">
        <v>241083</v>
      </c>
      <c r="K32" s="19">
        <v>0</v>
      </c>
      <c r="L32" s="19">
        <v>0</v>
      </c>
      <c r="M32" s="19">
        <v>-1</v>
      </c>
      <c r="N32" s="19">
        <v>800112</v>
      </c>
      <c r="O32" s="19">
        <v>1091229</v>
      </c>
      <c r="P32" s="19">
        <v>295644</v>
      </c>
      <c r="Q32" s="19">
        <v>72034</v>
      </c>
      <c r="R32" s="19">
        <v>0</v>
      </c>
      <c r="S32" s="19">
        <v>-1</v>
      </c>
      <c r="T32" s="19">
        <v>1314838</v>
      </c>
      <c r="U32" s="19">
        <v>2460879</v>
      </c>
      <c r="V32" s="19">
        <v>1240588</v>
      </c>
      <c r="W32" s="19">
        <v>72034</v>
      </c>
      <c r="X32" s="19">
        <v>0</v>
      </c>
      <c r="Y32" s="19">
        <v>-3</v>
      </c>
      <c r="Z32" s="19">
        <v>3629430</v>
      </c>
    </row>
    <row r="33" spans="2:26" ht="23.25" customHeight="1">
      <c r="B33" s="3" t="s">
        <v>33</v>
      </c>
      <c r="C33" s="19">
        <v>637373</v>
      </c>
      <c r="D33" s="19">
        <v>2953</v>
      </c>
      <c r="E33" s="19">
        <v>0</v>
      </c>
      <c r="F33" s="19">
        <v>120000</v>
      </c>
      <c r="G33" s="19">
        <v>0</v>
      </c>
      <c r="H33" s="19">
        <v>760326</v>
      </c>
      <c r="I33" s="19">
        <v>247826</v>
      </c>
      <c r="J33" s="19">
        <v>678</v>
      </c>
      <c r="K33" s="19">
        <v>0</v>
      </c>
      <c r="L33" s="19">
        <v>0</v>
      </c>
      <c r="M33" s="19">
        <v>0</v>
      </c>
      <c r="N33" s="19">
        <v>248504</v>
      </c>
      <c r="O33" s="19">
        <v>328304</v>
      </c>
      <c r="P33" s="19">
        <v>51982</v>
      </c>
      <c r="Q33" s="19">
        <v>16712</v>
      </c>
      <c r="R33" s="19">
        <v>0</v>
      </c>
      <c r="S33" s="19">
        <v>0</v>
      </c>
      <c r="T33" s="19">
        <v>363574</v>
      </c>
      <c r="U33" s="19">
        <v>1213503</v>
      </c>
      <c r="V33" s="19">
        <v>55613</v>
      </c>
      <c r="W33" s="19">
        <v>16712</v>
      </c>
      <c r="X33" s="19">
        <v>120000</v>
      </c>
      <c r="Y33" s="19">
        <v>0</v>
      </c>
      <c r="Z33" s="19">
        <v>1372404</v>
      </c>
    </row>
    <row r="34" spans="2:26" ht="23.25" customHeight="1">
      <c r="B34" s="3" t="s">
        <v>34</v>
      </c>
      <c r="C34" s="19">
        <v>848867</v>
      </c>
      <c r="D34" s="19">
        <v>2216</v>
      </c>
      <c r="E34" s="19">
        <v>0</v>
      </c>
      <c r="F34" s="19">
        <v>200000</v>
      </c>
      <c r="G34" s="19">
        <v>0</v>
      </c>
      <c r="H34" s="19">
        <v>1051083</v>
      </c>
      <c r="I34" s="19">
        <v>4547</v>
      </c>
      <c r="J34" s="19">
        <v>4</v>
      </c>
      <c r="K34" s="19">
        <v>0</v>
      </c>
      <c r="L34" s="19">
        <v>0</v>
      </c>
      <c r="M34" s="19">
        <v>0</v>
      </c>
      <c r="N34" s="19">
        <v>4551</v>
      </c>
      <c r="O34" s="19">
        <v>1057755</v>
      </c>
      <c r="P34" s="19">
        <v>231817</v>
      </c>
      <c r="Q34" s="19">
        <v>32345</v>
      </c>
      <c r="R34" s="19">
        <v>0</v>
      </c>
      <c r="S34" s="19">
        <v>0</v>
      </c>
      <c r="T34" s="19">
        <v>1257227</v>
      </c>
      <c r="U34" s="19">
        <v>1911169</v>
      </c>
      <c r="V34" s="19">
        <v>234037</v>
      </c>
      <c r="W34" s="19">
        <v>32345</v>
      </c>
      <c r="X34" s="19">
        <v>200000</v>
      </c>
      <c r="Y34" s="19">
        <v>0</v>
      </c>
      <c r="Z34" s="19">
        <v>2312861</v>
      </c>
    </row>
    <row r="35" spans="2:26" ht="23.25" customHeight="1">
      <c r="B35" s="6" t="s">
        <v>35</v>
      </c>
      <c r="C35" s="22">
        <f>SUM(C6:C19)</f>
        <v>55563792</v>
      </c>
      <c r="D35" s="22">
        <f aca="true" t="shared" si="0" ref="D35:Z35">SUM(D6:D19)</f>
        <v>9263912</v>
      </c>
      <c r="E35" s="22">
        <f t="shared" si="0"/>
        <v>1982549</v>
      </c>
      <c r="F35" s="22">
        <f t="shared" si="0"/>
        <v>1570000</v>
      </c>
      <c r="G35" s="22">
        <f t="shared" si="0"/>
        <v>0</v>
      </c>
      <c r="H35" s="22">
        <f t="shared" si="0"/>
        <v>64415155</v>
      </c>
      <c r="I35" s="22">
        <f t="shared" si="0"/>
        <v>10723243</v>
      </c>
      <c r="J35" s="22">
        <f t="shared" si="0"/>
        <v>2332616</v>
      </c>
      <c r="K35" s="22">
        <f t="shared" si="0"/>
        <v>375050</v>
      </c>
      <c r="L35" s="22">
        <f t="shared" si="0"/>
        <v>0</v>
      </c>
      <c r="M35" s="22">
        <f t="shared" si="0"/>
        <v>-1</v>
      </c>
      <c r="N35" s="22">
        <f t="shared" si="0"/>
        <v>12680808</v>
      </c>
      <c r="O35" s="22">
        <f t="shared" si="0"/>
        <v>57269756</v>
      </c>
      <c r="P35" s="22">
        <f t="shared" si="0"/>
        <v>5839325</v>
      </c>
      <c r="Q35" s="22">
        <f t="shared" si="0"/>
        <v>3093115</v>
      </c>
      <c r="R35" s="22">
        <f t="shared" si="0"/>
        <v>0</v>
      </c>
      <c r="S35" s="22">
        <f t="shared" si="0"/>
        <v>-41909</v>
      </c>
      <c r="T35" s="22">
        <f t="shared" si="0"/>
        <v>59974057</v>
      </c>
      <c r="U35" s="22">
        <f t="shared" si="0"/>
        <v>123556791</v>
      </c>
      <c r="V35" s="22">
        <f t="shared" si="0"/>
        <v>17435853</v>
      </c>
      <c r="W35" s="22">
        <f t="shared" si="0"/>
        <v>5450714</v>
      </c>
      <c r="X35" s="22">
        <f t="shared" si="0"/>
        <v>1570000</v>
      </c>
      <c r="Y35" s="22">
        <f t="shared" si="0"/>
        <v>-41910</v>
      </c>
      <c r="Z35" s="22">
        <f t="shared" si="0"/>
        <v>137070020</v>
      </c>
    </row>
    <row r="36" spans="2:26" ht="23.25" customHeight="1">
      <c r="B36" s="6" t="s">
        <v>46</v>
      </c>
      <c r="C36" s="22">
        <f aca="true" t="shared" si="1" ref="C36:Z36">SUM(C20:C34)</f>
        <v>23188937</v>
      </c>
      <c r="D36" s="22">
        <f t="shared" si="1"/>
        <v>3714828</v>
      </c>
      <c r="E36" s="22">
        <f t="shared" si="1"/>
        <v>923609</v>
      </c>
      <c r="F36" s="22">
        <f t="shared" si="1"/>
        <v>776000</v>
      </c>
      <c r="G36" s="22">
        <f t="shared" si="1"/>
        <v>60</v>
      </c>
      <c r="H36" s="22">
        <f t="shared" si="1"/>
        <v>26756216</v>
      </c>
      <c r="I36" s="22">
        <f t="shared" si="1"/>
        <v>7097651</v>
      </c>
      <c r="J36" s="22">
        <f t="shared" si="1"/>
        <v>901294</v>
      </c>
      <c r="K36" s="22">
        <f t="shared" si="1"/>
        <v>46684</v>
      </c>
      <c r="L36" s="22">
        <f t="shared" si="1"/>
        <v>0</v>
      </c>
      <c r="M36" s="22">
        <f t="shared" si="1"/>
        <v>-3</v>
      </c>
      <c r="N36" s="22">
        <f t="shared" si="1"/>
        <v>7952258</v>
      </c>
      <c r="O36" s="22">
        <f t="shared" si="1"/>
        <v>27221836</v>
      </c>
      <c r="P36" s="22">
        <f t="shared" si="1"/>
        <v>3634282</v>
      </c>
      <c r="Q36" s="22">
        <f t="shared" si="1"/>
        <v>2772878</v>
      </c>
      <c r="R36" s="22">
        <f t="shared" si="1"/>
        <v>0</v>
      </c>
      <c r="S36" s="22">
        <f t="shared" si="1"/>
        <v>0</v>
      </c>
      <c r="T36" s="22">
        <f t="shared" si="1"/>
        <v>28083240</v>
      </c>
      <c r="U36" s="22">
        <f t="shared" si="1"/>
        <v>57508424</v>
      </c>
      <c r="V36" s="22">
        <f t="shared" si="1"/>
        <v>8250404</v>
      </c>
      <c r="W36" s="22">
        <f t="shared" si="1"/>
        <v>3743171</v>
      </c>
      <c r="X36" s="22">
        <f t="shared" si="1"/>
        <v>776000</v>
      </c>
      <c r="Y36" s="22">
        <f t="shared" si="1"/>
        <v>57</v>
      </c>
      <c r="Z36" s="22">
        <f t="shared" si="1"/>
        <v>62791714</v>
      </c>
    </row>
    <row r="37" spans="2:26" ht="23.25" customHeight="1">
      <c r="B37" s="6" t="s">
        <v>36</v>
      </c>
      <c r="C37" s="22">
        <f aca="true" t="shared" si="2" ref="C37:Z37">SUM(C6:C34)</f>
        <v>78752729</v>
      </c>
      <c r="D37" s="22">
        <f t="shared" si="2"/>
        <v>12978740</v>
      </c>
      <c r="E37" s="22">
        <f t="shared" si="2"/>
        <v>2906158</v>
      </c>
      <c r="F37" s="22">
        <f t="shared" si="2"/>
        <v>2346000</v>
      </c>
      <c r="G37" s="22">
        <f t="shared" si="2"/>
        <v>60</v>
      </c>
      <c r="H37" s="22">
        <f t="shared" si="2"/>
        <v>91171371</v>
      </c>
      <c r="I37" s="22">
        <f t="shared" si="2"/>
        <v>17820894</v>
      </c>
      <c r="J37" s="22">
        <f t="shared" si="2"/>
        <v>3233910</v>
      </c>
      <c r="K37" s="22">
        <f t="shared" si="2"/>
        <v>421734</v>
      </c>
      <c r="L37" s="22">
        <f t="shared" si="2"/>
        <v>0</v>
      </c>
      <c r="M37" s="22">
        <f t="shared" si="2"/>
        <v>-4</v>
      </c>
      <c r="N37" s="22">
        <f t="shared" si="2"/>
        <v>20633066</v>
      </c>
      <c r="O37" s="22">
        <f t="shared" si="2"/>
        <v>84491592</v>
      </c>
      <c r="P37" s="22">
        <f t="shared" si="2"/>
        <v>9473607</v>
      </c>
      <c r="Q37" s="22">
        <f t="shared" si="2"/>
        <v>5865993</v>
      </c>
      <c r="R37" s="22">
        <f t="shared" si="2"/>
        <v>0</v>
      </c>
      <c r="S37" s="22">
        <f t="shared" si="2"/>
        <v>-41909</v>
      </c>
      <c r="T37" s="22">
        <f t="shared" si="2"/>
        <v>88057297</v>
      </c>
      <c r="U37" s="22">
        <f t="shared" si="2"/>
        <v>181065215</v>
      </c>
      <c r="V37" s="22">
        <f t="shared" si="2"/>
        <v>25686257</v>
      </c>
      <c r="W37" s="22">
        <f t="shared" si="2"/>
        <v>9193885</v>
      </c>
      <c r="X37" s="22">
        <f t="shared" si="2"/>
        <v>2346000</v>
      </c>
      <c r="Y37" s="22">
        <f t="shared" si="2"/>
        <v>-41853</v>
      </c>
      <c r="Z37" s="22">
        <f t="shared" si="2"/>
        <v>199861734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積立基金の状況（２２年度決算額）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29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30" t="s">
        <v>1</v>
      </c>
      <c r="D3" s="31"/>
      <c r="E3" s="31"/>
      <c r="F3" s="31"/>
      <c r="G3" s="31"/>
      <c r="H3" s="32"/>
      <c r="I3" s="33" t="s">
        <v>2</v>
      </c>
      <c r="J3" s="31"/>
      <c r="K3" s="31"/>
      <c r="L3" s="31"/>
      <c r="M3" s="31"/>
      <c r="N3" s="32"/>
      <c r="O3" s="33" t="s">
        <v>3</v>
      </c>
      <c r="P3" s="31"/>
      <c r="Q3" s="31"/>
      <c r="R3" s="31"/>
      <c r="S3" s="31"/>
      <c r="T3" s="32"/>
      <c r="U3" s="33" t="s">
        <v>4</v>
      </c>
      <c r="V3" s="31"/>
      <c r="W3" s="31"/>
      <c r="X3" s="31"/>
      <c r="Y3" s="31"/>
      <c r="Z3" s="32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5</v>
      </c>
      <c r="P5" s="17" t="s">
        <v>6</v>
      </c>
      <c r="Q5" s="17" t="s">
        <v>7</v>
      </c>
      <c r="R5" s="17" t="s">
        <v>8</v>
      </c>
      <c r="S5" s="17" t="s">
        <v>9</v>
      </c>
      <c r="T5" s="17" t="s">
        <v>10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11</v>
      </c>
      <c r="Z5" s="17" t="s">
        <v>10</v>
      </c>
    </row>
    <row r="6" spans="2:26" ht="22.5" customHeight="1">
      <c r="B6" s="2" t="s">
        <v>12</v>
      </c>
      <c r="C6" s="18">
        <v>13155920</v>
      </c>
      <c r="D6" s="18">
        <v>2034163</v>
      </c>
      <c r="E6" s="18">
        <v>1000000</v>
      </c>
      <c r="F6" s="18">
        <v>0</v>
      </c>
      <c r="G6" s="18">
        <v>0</v>
      </c>
      <c r="H6" s="18">
        <v>14190083</v>
      </c>
      <c r="I6" s="18">
        <v>2908951</v>
      </c>
      <c r="J6" s="18">
        <v>33175</v>
      </c>
      <c r="K6" s="18">
        <v>460000</v>
      </c>
      <c r="L6" s="18">
        <v>0</v>
      </c>
      <c r="M6" s="18">
        <v>0</v>
      </c>
      <c r="N6" s="18">
        <v>2482126</v>
      </c>
      <c r="O6" s="18">
        <v>6819423</v>
      </c>
      <c r="P6" s="18">
        <v>2063279</v>
      </c>
      <c r="Q6" s="18">
        <v>366865</v>
      </c>
      <c r="R6" s="18">
        <v>0</v>
      </c>
      <c r="S6" s="18">
        <v>-2</v>
      </c>
      <c r="T6" s="18">
        <v>8515835</v>
      </c>
      <c r="U6" s="18">
        <v>22884294</v>
      </c>
      <c r="V6" s="18">
        <v>4130617</v>
      </c>
      <c r="W6" s="18">
        <v>1826865</v>
      </c>
      <c r="X6" s="18">
        <v>0</v>
      </c>
      <c r="Y6" s="18">
        <v>-2</v>
      </c>
      <c r="Z6" s="18">
        <v>25188044</v>
      </c>
    </row>
    <row r="7" spans="2:26" ht="22.5" customHeight="1">
      <c r="B7" s="3" t="s">
        <v>13</v>
      </c>
      <c r="C7" s="19">
        <v>2541544</v>
      </c>
      <c r="D7" s="19">
        <v>3156471</v>
      </c>
      <c r="E7" s="19">
        <v>0</v>
      </c>
      <c r="F7" s="19">
        <v>0</v>
      </c>
      <c r="G7" s="19">
        <v>0</v>
      </c>
      <c r="H7" s="19">
        <v>5698015</v>
      </c>
      <c r="I7" s="19">
        <v>323534</v>
      </c>
      <c r="J7" s="19">
        <v>4686</v>
      </c>
      <c r="K7" s="19">
        <v>0</v>
      </c>
      <c r="L7" s="19">
        <v>0</v>
      </c>
      <c r="M7" s="19">
        <v>0</v>
      </c>
      <c r="N7" s="19">
        <v>328220</v>
      </c>
      <c r="O7" s="19">
        <v>11140832</v>
      </c>
      <c r="P7" s="19">
        <v>1001272</v>
      </c>
      <c r="Q7" s="19">
        <v>555869</v>
      </c>
      <c r="R7" s="19">
        <v>0</v>
      </c>
      <c r="S7" s="19">
        <v>0</v>
      </c>
      <c r="T7" s="19">
        <v>11586235</v>
      </c>
      <c r="U7" s="19">
        <v>14005910</v>
      </c>
      <c r="V7" s="19">
        <v>4162429</v>
      </c>
      <c r="W7" s="19">
        <v>555869</v>
      </c>
      <c r="X7" s="19">
        <v>0</v>
      </c>
      <c r="Y7" s="19">
        <v>0</v>
      </c>
      <c r="Z7" s="19">
        <v>17612470</v>
      </c>
    </row>
    <row r="8" spans="2:26" ht="22.5" customHeight="1">
      <c r="B8" s="3" t="s">
        <v>14</v>
      </c>
      <c r="C8" s="19">
        <v>5949252</v>
      </c>
      <c r="D8" s="19">
        <v>15752</v>
      </c>
      <c r="E8" s="19">
        <v>0</v>
      </c>
      <c r="F8" s="19">
        <v>140000</v>
      </c>
      <c r="G8" s="19">
        <v>0</v>
      </c>
      <c r="H8" s="19">
        <v>6105004</v>
      </c>
      <c r="I8" s="19">
        <v>755494</v>
      </c>
      <c r="J8" s="19">
        <v>1474</v>
      </c>
      <c r="K8" s="19">
        <v>0</v>
      </c>
      <c r="L8" s="19">
        <v>0</v>
      </c>
      <c r="M8" s="19">
        <v>0</v>
      </c>
      <c r="N8" s="19">
        <v>756968</v>
      </c>
      <c r="O8" s="19">
        <v>5941449</v>
      </c>
      <c r="P8" s="19">
        <v>47145</v>
      </c>
      <c r="Q8" s="19">
        <v>73505</v>
      </c>
      <c r="R8" s="19">
        <v>0</v>
      </c>
      <c r="S8" s="19">
        <v>-1</v>
      </c>
      <c r="T8" s="19">
        <v>5915088</v>
      </c>
      <c r="U8" s="19">
        <v>12646195</v>
      </c>
      <c r="V8" s="19">
        <v>64371</v>
      </c>
      <c r="W8" s="19">
        <v>73505</v>
      </c>
      <c r="X8" s="19">
        <v>140000</v>
      </c>
      <c r="Y8" s="19">
        <v>-1</v>
      </c>
      <c r="Z8" s="19">
        <v>12777060</v>
      </c>
    </row>
    <row r="9" spans="2:26" ht="22.5" customHeight="1">
      <c r="B9" s="3" t="s">
        <v>15</v>
      </c>
      <c r="C9" s="19">
        <v>6163265</v>
      </c>
      <c r="D9" s="19">
        <v>612044</v>
      </c>
      <c r="E9" s="19">
        <v>0</v>
      </c>
      <c r="F9" s="19">
        <v>0</v>
      </c>
      <c r="G9" s="19">
        <v>-1</v>
      </c>
      <c r="H9" s="19">
        <v>6775308</v>
      </c>
      <c r="I9" s="19">
        <v>485487</v>
      </c>
      <c r="J9" s="19">
        <v>7083</v>
      </c>
      <c r="K9" s="19">
        <v>69795</v>
      </c>
      <c r="L9" s="19">
        <v>0</v>
      </c>
      <c r="M9" s="19">
        <v>1</v>
      </c>
      <c r="N9" s="19">
        <v>422776</v>
      </c>
      <c r="O9" s="19">
        <v>6011101</v>
      </c>
      <c r="P9" s="19">
        <v>58380</v>
      </c>
      <c r="Q9" s="19">
        <v>110825</v>
      </c>
      <c r="R9" s="19">
        <v>0</v>
      </c>
      <c r="S9" s="19">
        <v>-1</v>
      </c>
      <c r="T9" s="19">
        <v>5958655</v>
      </c>
      <c r="U9" s="19">
        <v>12659853</v>
      </c>
      <c r="V9" s="19">
        <v>677507</v>
      </c>
      <c r="W9" s="19">
        <v>180620</v>
      </c>
      <c r="X9" s="19">
        <v>0</v>
      </c>
      <c r="Y9" s="19">
        <v>-1</v>
      </c>
      <c r="Z9" s="19">
        <v>13156739</v>
      </c>
    </row>
    <row r="10" spans="2:26" ht="22.5" customHeight="1">
      <c r="B10" s="3" t="s">
        <v>16</v>
      </c>
      <c r="C10" s="19">
        <v>4181862</v>
      </c>
      <c r="D10" s="19">
        <v>652165</v>
      </c>
      <c r="E10" s="19">
        <v>951303</v>
      </c>
      <c r="F10" s="19">
        <v>0</v>
      </c>
      <c r="G10" s="19">
        <v>0</v>
      </c>
      <c r="H10" s="19">
        <v>3882724</v>
      </c>
      <c r="I10" s="19">
        <v>2013</v>
      </c>
      <c r="J10" s="19">
        <v>5</v>
      </c>
      <c r="K10" s="19">
        <v>0</v>
      </c>
      <c r="L10" s="19">
        <v>0</v>
      </c>
      <c r="M10" s="19">
        <v>0</v>
      </c>
      <c r="N10" s="19">
        <v>2018</v>
      </c>
      <c r="O10" s="19">
        <v>2462903</v>
      </c>
      <c r="P10" s="19">
        <v>261758</v>
      </c>
      <c r="Q10" s="19">
        <v>264829</v>
      </c>
      <c r="R10" s="19">
        <v>0</v>
      </c>
      <c r="S10" s="19">
        <v>0</v>
      </c>
      <c r="T10" s="19">
        <v>2459832</v>
      </c>
      <c r="U10" s="19">
        <v>6646778</v>
      </c>
      <c r="V10" s="19">
        <v>913928</v>
      </c>
      <c r="W10" s="19">
        <v>1216132</v>
      </c>
      <c r="X10" s="19">
        <v>0</v>
      </c>
      <c r="Y10" s="19">
        <v>0</v>
      </c>
      <c r="Z10" s="19">
        <v>6344574</v>
      </c>
    </row>
    <row r="11" spans="2:26" ht="22.5" customHeight="1">
      <c r="B11" s="3" t="s">
        <v>17</v>
      </c>
      <c r="C11" s="19">
        <v>7585473</v>
      </c>
      <c r="D11" s="19">
        <v>53010</v>
      </c>
      <c r="E11" s="19">
        <v>4000000</v>
      </c>
      <c r="F11" s="19">
        <v>180000</v>
      </c>
      <c r="G11" s="19">
        <v>0</v>
      </c>
      <c r="H11" s="19">
        <v>3818483</v>
      </c>
      <c r="I11" s="19">
        <v>4246914</v>
      </c>
      <c r="J11" s="19">
        <v>46762</v>
      </c>
      <c r="K11" s="19">
        <v>0</v>
      </c>
      <c r="L11" s="19">
        <v>0</v>
      </c>
      <c r="M11" s="19">
        <v>0</v>
      </c>
      <c r="N11" s="19">
        <v>4293676</v>
      </c>
      <c r="O11" s="19">
        <v>2765048</v>
      </c>
      <c r="P11" s="19">
        <v>11068</v>
      </c>
      <c r="Q11" s="19">
        <v>718751</v>
      </c>
      <c r="R11" s="19">
        <v>0</v>
      </c>
      <c r="S11" s="19">
        <v>0</v>
      </c>
      <c r="T11" s="19">
        <v>2057365</v>
      </c>
      <c r="U11" s="19">
        <v>14597435</v>
      </c>
      <c r="V11" s="19">
        <v>110840</v>
      </c>
      <c r="W11" s="19">
        <v>4718751</v>
      </c>
      <c r="X11" s="19">
        <v>180000</v>
      </c>
      <c r="Y11" s="19">
        <v>0</v>
      </c>
      <c r="Z11" s="19">
        <v>10169524</v>
      </c>
    </row>
    <row r="12" spans="2:26" ht="22.5" customHeight="1">
      <c r="B12" s="3" t="s">
        <v>18</v>
      </c>
      <c r="C12" s="19">
        <v>454721</v>
      </c>
      <c r="D12" s="19">
        <v>154744</v>
      </c>
      <c r="E12" s="19">
        <v>40000</v>
      </c>
      <c r="F12" s="19">
        <v>0</v>
      </c>
      <c r="G12" s="19">
        <v>0</v>
      </c>
      <c r="H12" s="19">
        <v>569465</v>
      </c>
      <c r="I12" s="19">
        <v>4557</v>
      </c>
      <c r="J12" s="19">
        <v>11</v>
      </c>
      <c r="K12" s="19">
        <v>4000</v>
      </c>
      <c r="L12" s="19">
        <v>0</v>
      </c>
      <c r="M12" s="19">
        <v>0</v>
      </c>
      <c r="N12" s="19">
        <v>568</v>
      </c>
      <c r="O12" s="19">
        <v>1779220</v>
      </c>
      <c r="P12" s="19">
        <v>454294</v>
      </c>
      <c r="Q12" s="19">
        <v>179523</v>
      </c>
      <c r="R12" s="19">
        <v>0</v>
      </c>
      <c r="S12" s="19">
        <v>1</v>
      </c>
      <c r="T12" s="19">
        <v>2053992</v>
      </c>
      <c r="U12" s="19">
        <v>2238498</v>
      </c>
      <c r="V12" s="19">
        <v>609049</v>
      </c>
      <c r="W12" s="19">
        <v>223523</v>
      </c>
      <c r="X12" s="19">
        <v>0</v>
      </c>
      <c r="Y12" s="19">
        <v>1</v>
      </c>
      <c r="Z12" s="19">
        <v>2624025</v>
      </c>
    </row>
    <row r="13" spans="2:26" ht="22.5" customHeight="1">
      <c r="B13" s="3" t="s">
        <v>19</v>
      </c>
      <c r="C13" s="19">
        <v>818277</v>
      </c>
      <c r="D13" s="19">
        <v>440870</v>
      </c>
      <c r="E13" s="19">
        <v>468119</v>
      </c>
      <c r="F13" s="19">
        <v>0</v>
      </c>
      <c r="G13" s="19">
        <v>0</v>
      </c>
      <c r="H13" s="19">
        <v>791028</v>
      </c>
      <c r="I13" s="19">
        <v>88649</v>
      </c>
      <c r="J13" s="19">
        <v>70000</v>
      </c>
      <c r="K13" s="19">
        <v>20000</v>
      </c>
      <c r="L13" s="19">
        <v>0</v>
      </c>
      <c r="M13" s="19">
        <v>0</v>
      </c>
      <c r="N13" s="19">
        <v>138649</v>
      </c>
      <c r="O13" s="19">
        <v>411075</v>
      </c>
      <c r="P13" s="19">
        <v>47579</v>
      </c>
      <c r="Q13" s="19">
        <v>40709</v>
      </c>
      <c r="R13" s="19">
        <v>0</v>
      </c>
      <c r="S13" s="19">
        <v>0</v>
      </c>
      <c r="T13" s="19">
        <v>417945</v>
      </c>
      <c r="U13" s="19">
        <v>1318001</v>
      </c>
      <c r="V13" s="19">
        <v>558449</v>
      </c>
      <c r="W13" s="19">
        <v>528828</v>
      </c>
      <c r="X13" s="19">
        <v>0</v>
      </c>
      <c r="Y13" s="19">
        <v>0</v>
      </c>
      <c r="Z13" s="19">
        <v>1347622</v>
      </c>
    </row>
    <row r="14" spans="2:26" ht="22.5" customHeight="1">
      <c r="B14" s="3" t="s">
        <v>20</v>
      </c>
      <c r="C14" s="19">
        <v>4367054</v>
      </c>
      <c r="D14" s="19">
        <v>28133</v>
      </c>
      <c r="E14" s="19">
        <v>1151384</v>
      </c>
      <c r="F14" s="19">
        <v>700000</v>
      </c>
      <c r="G14" s="19">
        <v>0</v>
      </c>
      <c r="H14" s="19">
        <v>3943803</v>
      </c>
      <c r="I14" s="19">
        <v>284709</v>
      </c>
      <c r="J14" s="19">
        <v>1146863</v>
      </c>
      <c r="K14" s="19">
        <v>0</v>
      </c>
      <c r="L14" s="19">
        <v>0</v>
      </c>
      <c r="M14" s="19">
        <v>0</v>
      </c>
      <c r="N14" s="19">
        <v>1431572</v>
      </c>
      <c r="O14" s="19">
        <v>3640158</v>
      </c>
      <c r="P14" s="19">
        <v>225109</v>
      </c>
      <c r="Q14" s="19">
        <v>150</v>
      </c>
      <c r="R14" s="19">
        <v>0</v>
      </c>
      <c r="S14" s="19">
        <v>0</v>
      </c>
      <c r="T14" s="19">
        <v>3865117</v>
      </c>
      <c r="U14" s="19">
        <v>8291921</v>
      </c>
      <c r="V14" s="19">
        <v>1400105</v>
      </c>
      <c r="W14" s="19">
        <v>1151534</v>
      </c>
      <c r="X14" s="19">
        <v>700000</v>
      </c>
      <c r="Y14" s="19">
        <v>0</v>
      </c>
      <c r="Z14" s="19">
        <v>9240492</v>
      </c>
    </row>
    <row r="15" spans="2:26" ht="22.5" customHeight="1">
      <c r="B15" s="3" t="s">
        <v>21</v>
      </c>
      <c r="C15" s="19">
        <v>317992</v>
      </c>
      <c r="D15" s="19">
        <v>1062</v>
      </c>
      <c r="E15" s="19">
        <v>0</v>
      </c>
      <c r="F15" s="19">
        <v>0</v>
      </c>
      <c r="G15" s="19">
        <v>0</v>
      </c>
      <c r="H15" s="19">
        <v>319054</v>
      </c>
      <c r="I15" s="19">
        <v>118977</v>
      </c>
      <c r="J15" s="19">
        <v>30395</v>
      </c>
      <c r="K15" s="19">
        <v>18032</v>
      </c>
      <c r="L15" s="19">
        <v>0</v>
      </c>
      <c r="M15" s="19">
        <v>0</v>
      </c>
      <c r="N15" s="19">
        <v>131340</v>
      </c>
      <c r="O15" s="19">
        <v>752796</v>
      </c>
      <c r="P15" s="19">
        <v>167101</v>
      </c>
      <c r="Q15" s="19">
        <v>156268</v>
      </c>
      <c r="R15" s="19">
        <v>0</v>
      </c>
      <c r="S15" s="19">
        <v>2</v>
      </c>
      <c r="T15" s="19">
        <v>763631</v>
      </c>
      <c r="U15" s="19">
        <v>1189765</v>
      </c>
      <c r="V15" s="19">
        <v>198558</v>
      </c>
      <c r="W15" s="19">
        <v>174300</v>
      </c>
      <c r="X15" s="19">
        <v>0</v>
      </c>
      <c r="Y15" s="19">
        <v>2</v>
      </c>
      <c r="Z15" s="19">
        <v>1214025</v>
      </c>
    </row>
    <row r="16" spans="2:26" ht="22.5" customHeight="1">
      <c r="B16" s="3" t="s">
        <v>22</v>
      </c>
      <c r="C16" s="19">
        <v>2585209</v>
      </c>
      <c r="D16" s="19">
        <v>14908</v>
      </c>
      <c r="E16" s="19">
        <v>270000</v>
      </c>
      <c r="F16" s="19">
        <v>260000</v>
      </c>
      <c r="G16" s="19">
        <v>0</v>
      </c>
      <c r="H16" s="19">
        <v>2590117</v>
      </c>
      <c r="I16" s="19">
        <v>133977</v>
      </c>
      <c r="J16" s="19">
        <v>419</v>
      </c>
      <c r="K16" s="19">
        <v>92034</v>
      </c>
      <c r="L16" s="19">
        <v>100000</v>
      </c>
      <c r="M16" s="19">
        <v>0</v>
      </c>
      <c r="N16" s="19">
        <v>142362</v>
      </c>
      <c r="O16" s="19">
        <v>657066</v>
      </c>
      <c r="P16" s="19">
        <v>174147</v>
      </c>
      <c r="Q16" s="19">
        <v>44247</v>
      </c>
      <c r="R16" s="19">
        <v>0</v>
      </c>
      <c r="S16" s="19">
        <v>0</v>
      </c>
      <c r="T16" s="19">
        <v>786966</v>
      </c>
      <c r="U16" s="19">
        <v>3376252</v>
      </c>
      <c r="V16" s="19">
        <v>189474</v>
      </c>
      <c r="W16" s="19">
        <v>406281</v>
      </c>
      <c r="X16" s="19">
        <v>360000</v>
      </c>
      <c r="Y16" s="19">
        <v>0</v>
      </c>
      <c r="Z16" s="19">
        <v>3519445</v>
      </c>
    </row>
    <row r="17" spans="2:26" ht="22.5" customHeight="1">
      <c r="B17" s="4" t="s">
        <v>39</v>
      </c>
      <c r="C17" s="20">
        <v>3522094</v>
      </c>
      <c r="D17" s="20">
        <v>1011376</v>
      </c>
      <c r="E17" s="20">
        <v>1560000</v>
      </c>
      <c r="F17" s="20">
        <v>0</v>
      </c>
      <c r="G17" s="20">
        <v>0</v>
      </c>
      <c r="H17" s="20">
        <v>2973470</v>
      </c>
      <c r="I17" s="20">
        <v>378482</v>
      </c>
      <c r="J17" s="20">
        <v>905</v>
      </c>
      <c r="K17" s="20">
        <v>0</v>
      </c>
      <c r="L17" s="20">
        <v>0</v>
      </c>
      <c r="M17" s="20">
        <v>1</v>
      </c>
      <c r="N17" s="20">
        <v>379388</v>
      </c>
      <c r="O17" s="20">
        <v>4034273</v>
      </c>
      <c r="P17" s="20">
        <v>16669</v>
      </c>
      <c r="Q17" s="20">
        <v>27220</v>
      </c>
      <c r="R17" s="20">
        <v>0</v>
      </c>
      <c r="S17" s="20">
        <v>46</v>
      </c>
      <c r="T17" s="20">
        <v>4023768</v>
      </c>
      <c r="U17" s="20">
        <v>7934849</v>
      </c>
      <c r="V17" s="20">
        <v>1028950</v>
      </c>
      <c r="W17" s="20">
        <v>1587220</v>
      </c>
      <c r="X17" s="20">
        <v>0</v>
      </c>
      <c r="Y17" s="20">
        <v>47</v>
      </c>
      <c r="Z17" s="20">
        <v>7376626</v>
      </c>
    </row>
    <row r="18" spans="2:26" ht="22.5" customHeight="1">
      <c r="B18" s="3" t="s">
        <v>40</v>
      </c>
      <c r="C18" s="19">
        <v>578043</v>
      </c>
      <c r="D18" s="19">
        <v>891024</v>
      </c>
      <c r="E18" s="19">
        <v>372808</v>
      </c>
      <c r="F18" s="19">
        <v>0</v>
      </c>
      <c r="G18" s="19">
        <v>0</v>
      </c>
      <c r="H18" s="19">
        <v>1096259</v>
      </c>
      <c r="I18" s="19">
        <v>196553</v>
      </c>
      <c r="J18" s="19">
        <v>965</v>
      </c>
      <c r="K18" s="19">
        <v>90194</v>
      </c>
      <c r="L18" s="19">
        <v>0</v>
      </c>
      <c r="M18" s="19">
        <v>0</v>
      </c>
      <c r="N18" s="19">
        <v>107324</v>
      </c>
      <c r="O18" s="19">
        <v>2322917</v>
      </c>
      <c r="P18" s="19">
        <v>525412</v>
      </c>
      <c r="Q18" s="19">
        <v>141283</v>
      </c>
      <c r="R18" s="19">
        <v>0</v>
      </c>
      <c r="S18" s="19">
        <v>0</v>
      </c>
      <c r="T18" s="19">
        <v>2707046</v>
      </c>
      <c r="U18" s="19">
        <v>3097513</v>
      </c>
      <c r="V18" s="19">
        <v>1417401</v>
      </c>
      <c r="W18" s="19">
        <v>604285</v>
      </c>
      <c r="X18" s="19">
        <v>0</v>
      </c>
      <c r="Y18" s="19">
        <v>0</v>
      </c>
      <c r="Z18" s="19">
        <v>3910629</v>
      </c>
    </row>
    <row r="19" spans="2:26" ht="22.5" customHeight="1">
      <c r="B19" s="5" t="s">
        <v>41</v>
      </c>
      <c r="C19" s="21">
        <v>2634439</v>
      </c>
      <c r="D19" s="21">
        <v>476539</v>
      </c>
      <c r="E19" s="21">
        <v>300000</v>
      </c>
      <c r="F19" s="21">
        <v>0</v>
      </c>
      <c r="G19" s="21">
        <v>1</v>
      </c>
      <c r="H19" s="21">
        <v>2810979</v>
      </c>
      <c r="I19" s="21">
        <v>105923</v>
      </c>
      <c r="J19" s="21">
        <v>333</v>
      </c>
      <c r="K19" s="21">
        <v>0</v>
      </c>
      <c r="L19" s="21">
        <v>0</v>
      </c>
      <c r="M19" s="21">
        <v>0</v>
      </c>
      <c r="N19" s="21">
        <v>106256</v>
      </c>
      <c r="O19" s="21">
        <v>5703881</v>
      </c>
      <c r="P19" s="21">
        <v>937206</v>
      </c>
      <c r="Q19" s="21">
        <v>481644</v>
      </c>
      <c r="R19" s="21">
        <v>0</v>
      </c>
      <c r="S19" s="21">
        <v>-1162</v>
      </c>
      <c r="T19" s="21">
        <v>6158281</v>
      </c>
      <c r="U19" s="21">
        <v>8444243</v>
      </c>
      <c r="V19" s="21">
        <v>1414078</v>
      </c>
      <c r="W19" s="21">
        <v>781644</v>
      </c>
      <c r="X19" s="21">
        <v>0</v>
      </c>
      <c r="Y19" s="21">
        <v>-1161</v>
      </c>
      <c r="Z19" s="21">
        <v>9075516</v>
      </c>
    </row>
    <row r="20" spans="2:26" ht="22.5" customHeight="1">
      <c r="B20" s="3" t="s">
        <v>23</v>
      </c>
      <c r="C20" s="19">
        <v>1260056</v>
      </c>
      <c r="D20" s="19">
        <v>5512</v>
      </c>
      <c r="E20" s="19">
        <v>0</v>
      </c>
      <c r="F20" s="19">
        <v>0</v>
      </c>
      <c r="G20" s="19">
        <v>-1</v>
      </c>
      <c r="H20" s="19">
        <v>1265567</v>
      </c>
      <c r="I20" s="19">
        <v>634314</v>
      </c>
      <c r="J20" s="19">
        <v>2807</v>
      </c>
      <c r="K20" s="19">
        <v>0</v>
      </c>
      <c r="L20" s="19">
        <v>0</v>
      </c>
      <c r="M20" s="19">
        <v>0</v>
      </c>
      <c r="N20" s="19">
        <v>637121</v>
      </c>
      <c r="O20" s="19">
        <v>1236608</v>
      </c>
      <c r="P20" s="19">
        <v>6135</v>
      </c>
      <c r="Q20" s="19">
        <v>2200</v>
      </c>
      <c r="R20" s="19">
        <v>0</v>
      </c>
      <c r="S20" s="19">
        <v>0</v>
      </c>
      <c r="T20" s="19">
        <v>1240543</v>
      </c>
      <c r="U20" s="19">
        <v>3130978</v>
      </c>
      <c r="V20" s="19">
        <v>14454</v>
      </c>
      <c r="W20" s="19">
        <v>2200</v>
      </c>
      <c r="X20" s="19">
        <v>0</v>
      </c>
      <c r="Y20" s="19">
        <v>-1</v>
      </c>
      <c r="Z20" s="19">
        <v>3143231</v>
      </c>
    </row>
    <row r="21" spans="2:26" ht="22.5" customHeight="1">
      <c r="B21" s="3" t="s">
        <v>24</v>
      </c>
      <c r="C21" s="19">
        <v>1766032</v>
      </c>
      <c r="D21" s="19">
        <v>4628</v>
      </c>
      <c r="E21" s="19">
        <v>0</v>
      </c>
      <c r="F21" s="19">
        <v>0</v>
      </c>
      <c r="G21" s="19">
        <v>0</v>
      </c>
      <c r="H21" s="19">
        <v>1770660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1120842</v>
      </c>
      <c r="P21" s="19">
        <v>218053</v>
      </c>
      <c r="Q21" s="19">
        <v>124387</v>
      </c>
      <c r="R21" s="19">
        <v>0</v>
      </c>
      <c r="S21" s="19">
        <v>0</v>
      </c>
      <c r="T21" s="19">
        <v>1214508</v>
      </c>
      <c r="U21" s="19">
        <v>3034594</v>
      </c>
      <c r="V21" s="19">
        <v>222681</v>
      </c>
      <c r="W21" s="19">
        <v>124387</v>
      </c>
      <c r="X21" s="19">
        <v>0</v>
      </c>
      <c r="Y21" s="19">
        <v>0</v>
      </c>
      <c r="Z21" s="19">
        <v>3132888</v>
      </c>
    </row>
    <row r="22" spans="2:26" ht="22.5" customHeight="1">
      <c r="B22" s="3" t="s">
        <v>25</v>
      </c>
      <c r="C22" s="19">
        <v>2552300</v>
      </c>
      <c r="D22" s="19">
        <v>7116</v>
      </c>
      <c r="E22" s="19">
        <v>454000</v>
      </c>
      <c r="F22" s="19">
        <v>300000</v>
      </c>
      <c r="G22" s="19">
        <v>0</v>
      </c>
      <c r="H22" s="19">
        <v>2405416</v>
      </c>
      <c r="I22" s="19">
        <v>619490</v>
      </c>
      <c r="J22" s="19">
        <v>1414</v>
      </c>
      <c r="K22" s="19">
        <v>25000</v>
      </c>
      <c r="L22" s="19">
        <v>0</v>
      </c>
      <c r="M22" s="19">
        <v>0</v>
      </c>
      <c r="N22" s="19">
        <v>595904</v>
      </c>
      <c r="O22" s="19">
        <v>3311589</v>
      </c>
      <c r="P22" s="19">
        <v>147921</v>
      </c>
      <c r="Q22" s="19">
        <v>75368</v>
      </c>
      <c r="R22" s="19">
        <v>0</v>
      </c>
      <c r="S22" s="19">
        <v>2</v>
      </c>
      <c r="T22" s="19">
        <v>3384144</v>
      </c>
      <c r="U22" s="19">
        <v>6483379</v>
      </c>
      <c r="V22" s="19">
        <v>156451</v>
      </c>
      <c r="W22" s="19">
        <v>554368</v>
      </c>
      <c r="X22" s="19">
        <v>300000</v>
      </c>
      <c r="Y22" s="19">
        <v>2</v>
      </c>
      <c r="Z22" s="19">
        <v>6385464</v>
      </c>
    </row>
    <row r="23" spans="2:26" ht="22.5" customHeight="1">
      <c r="B23" s="3" t="s">
        <v>26</v>
      </c>
      <c r="C23" s="19">
        <v>609283</v>
      </c>
      <c r="D23" s="19">
        <v>250467</v>
      </c>
      <c r="E23" s="19">
        <v>245000</v>
      </c>
      <c r="F23" s="19">
        <v>0</v>
      </c>
      <c r="G23" s="19">
        <v>0</v>
      </c>
      <c r="H23" s="19">
        <v>614750</v>
      </c>
      <c r="I23" s="19">
        <v>23880</v>
      </c>
      <c r="J23" s="19">
        <v>107</v>
      </c>
      <c r="K23" s="19">
        <v>0</v>
      </c>
      <c r="L23" s="19">
        <v>0</v>
      </c>
      <c r="M23" s="19">
        <v>0</v>
      </c>
      <c r="N23" s="19">
        <v>23987</v>
      </c>
      <c r="O23" s="19">
        <v>340346</v>
      </c>
      <c r="P23" s="19">
        <v>11816</v>
      </c>
      <c r="Q23" s="19">
        <v>19440</v>
      </c>
      <c r="R23" s="19">
        <v>0</v>
      </c>
      <c r="S23" s="19">
        <v>1</v>
      </c>
      <c r="T23" s="19">
        <v>332723</v>
      </c>
      <c r="U23" s="19">
        <v>973509</v>
      </c>
      <c r="V23" s="19">
        <v>262390</v>
      </c>
      <c r="W23" s="19">
        <v>264440</v>
      </c>
      <c r="X23" s="19">
        <v>0</v>
      </c>
      <c r="Y23" s="19">
        <v>1</v>
      </c>
      <c r="Z23" s="19">
        <v>971460</v>
      </c>
    </row>
    <row r="24" spans="2:26" ht="22.5" customHeight="1">
      <c r="B24" s="3" t="s">
        <v>27</v>
      </c>
      <c r="C24" s="19">
        <v>6039921</v>
      </c>
      <c r="D24" s="19">
        <v>110472</v>
      </c>
      <c r="E24" s="19">
        <v>102414</v>
      </c>
      <c r="F24" s="19">
        <v>210000</v>
      </c>
      <c r="G24" s="19">
        <v>0</v>
      </c>
      <c r="H24" s="19">
        <v>6257979</v>
      </c>
      <c r="I24" s="19">
        <v>2888985</v>
      </c>
      <c r="J24" s="19">
        <v>38754</v>
      </c>
      <c r="K24" s="19">
        <v>0</v>
      </c>
      <c r="L24" s="19">
        <v>0</v>
      </c>
      <c r="M24" s="19">
        <v>0</v>
      </c>
      <c r="N24" s="19">
        <v>2927739</v>
      </c>
      <c r="O24" s="19">
        <v>11010658</v>
      </c>
      <c r="P24" s="19">
        <v>559768</v>
      </c>
      <c r="Q24" s="19">
        <v>464331</v>
      </c>
      <c r="R24" s="19">
        <v>0</v>
      </c>
      <c r="S24" s="19">
        <v>0</v>
      </c>
      <c r="T24" s="19">
        <v>11106095</v>
      </c>
      <c r="U24" s="19">
        <v>19939564</v>
      </c>
      <c r="V24" s="19">
        <v>708994</v>
      </c>
      <c r="W24" s="19">
        <v>566745</v>
      </c>
      <c r="X24" s="19">
        <v>210000</v>
      </c>
      <c r="Y24" s="19">
        <v>0</v>
      </c>
      <c r="Z24" s="19">
        <v>20291813</v>
      </c>
    </row>
    <row r="25" spans="2:26" ht="22.5" customHeight="1">
      <c r="B25" s="3" t="s">
        <v>28</v>
      </c>
      <c r="C25" s="19">
        <v>1827579</v>
      </c>
      <c r="D25" s="19">
        <v>120721</v>
      </c>
      <c r="E25" s="19">
        <v>563018</v>
      </c>
      <c r="F25" s="19">
        <v>0</v>
      </c>
      <c r="G25" s="19">
        <v>15</v>
      </c>
      <c r="H25" s="19">
        <v>1385297</v>
      </c>
      <c r="I25" s="19">
        <v>421381</v>
      </c>
      <c r="J25" s="19">
        <v>654</v>
      </c>
      <c r="K25" s="19">
        <v>0</v>
      </c>
      <c r="L25" s="19">
        <v>0</v>
      </c>
      <c r="M25" s="19">
        <v>0</v>
      </c>
      <c r="N25" s="19">
        <v>422035</v>
      </c>
      <c r="O25" s="19">
        <v>1392967</v>
      </c>
      <c r="P25" s="19">
        <v>176527</v>
      </c>
      <c r="Q25" s="19">
        <v>52945</v>
      </c>
      <c r="R25" s="19">
        <v>0</v>
      </c>
      <c r="S25" s="19">
        <v>-2</v>
      </c>
      <c r="T25" s="19">
        <v>1516547</v>
      </c>
      <c r="U25" s="19">
        <v>3641927</v>
      </c>
      <c r="V25" s="19">
        <v>297902</v>
      </c>
      <c r="W25" s="19">
        <v>615963</v>
      </c>
      <c r="X25" s="19">
        <v>0</v>
      </c>
      <c r="Y25" s="19">
        <v>13</v>
      </c>
      <c r="Z25" s="19">
        <v>3323879</v>
      </c>
    </row>
    <row r="26" spans="2:26" ht="22.5" customHeight="1">
      <c r="B26" s="3" t="s">
        <v>29</v>
      </c>
      <c r="C26" s="19">
        <v>1150000</v>
      </c>
      <c r="D26" s="19">
        <v>100000</v>
      </c>
      <c r="E26" s="19">
        <v>0</v>
      </c>
      <c r="F26" s="19">
        <v>0</v>
      </c>
      <c r="G26" s="19">
        <v>0</v>
      </c>
      <c r="H26" s="19">
        <v>1250000</v>
      </c>
      <c r="I26" s="19">
        <v>240000</v>
      </c>
      <c r="J26" s="19">
        <v>4698</v>
      </c>
      <c r="K26" s="19">
        <v>2744</v>
      </c>
      <c r="L26" s="19">
        <v>0</v>
      </c>
      <c r="M26" s="19">
        <v>0</v>
      </c>
      <c r="N26" s="19">
        <v>241954</v>
      </c>
      <c r="O26" s="19">
        <v>939119</v>
      </c>
      <c r="P26" s="19">
        <v>58663</v>
      </c>
      <c r="Q26" s="19">
        <v>9830</v>
      </c>
      <c r="R26" s="19">
        <v>0</v>
      </c>
      <c r="S26" s="19">
        <v>0</v>
      </c>
      <c r="T26" s="19">
        <v>987952</v>
      </c>
      <c r="U26" s="19">
        <v>2329119</v>
      </c>
      <c r="V26" s="19">
        <v>163361</v>
      </c>
      <c r="W26" s="19">
        <v>12574</v>
      </c>
      <c r="X26" s="19">
        <v>0</v>
      </c>
      <c r="Y26" s="19">
        <v>0</v>
      </c>
      <c r="Z26" s="19">
        <v>2479906</v>
      </c>
    </row>
    <row r="27" spans="2:26" ht="22.5" customHeight="1">
      <c r="B27" s="3" t="s">
        <v>30</v>
      </c>
      <c r="C27" s="19">
        <v>1329097</v>
      </c>
      <c r="D27" s="19">
        <v>165440</v>
      </c>
      <c r="E27" s="19">
        <v>0</v>
      </c>
      <c r="F27" s="19">
        <v>0</v>
      </c>
      <c r="G27" s="19">
        <v>0</v>
      </c>
      <c r="H27" s="19">
        <v>1494537</v>
      </c>
      <c r="I27" s="19">
        <v>37313</v>
      </c>
      <c r="J27" s="19">
        <v>108</v>
      </c>
      <c r="K27" s="19">
        <v>6388</v>
      </c>
      <c r="L27" s="19">
        <v>0</v>
      </c>
      <c r="M27" s="19">
        <v>0</v>
      </c>
      <c r="N27" s="19">
        <v>31033</v>
      </c>
      <c r="O27" s="19">
        <v>958881</v>
      </c>
      <c r="P27" s="19">
        <v>124351</v>
      </c>
      <c r="Q27" s="19">
        <v>46669</v>
      </c>
      <c r="R27" s="19">
        <v>0</v>
      </c>
      <c r="S27" s="19">
        <v>0</v>
      </c>
      <c r="T27" s="19">
        <v>1036563</v>
      </c>
      <c r="U27" s="19">
        <v>2325291</v>
      </c>
      <c r="V27" s="19">
        <v>289899</v>
      </c>
      <c r="W27" s="19">
        <v>53057</v>
      </c>
      <c r="X27" s="19">
        <v>0</v>
      </c>
      <c r="Y27" s="19">
        <v>0</v>
      </c>
      <c r="Z27" s="19">
        <v>2562133</v>
      </c>
    </row>
    <row r="28" spans="2:26" ht="22.5" customHeight="1">
      <c r="B28" s="3" t="s">
        <v>31</v>
      </c>
      <c r="C28" s="19">
        <v>738899</v>
      </c>
      <c r="D28" s="19">
        <v>2146</v>
      </c>
      <c r="E28" s="19">
        <v>0</v>
      </c>
      <c r="F28" s="19">
        <v>50000</v>
      </c>
      <c r="G28" s="19">
        <v>0</v>
      </c>
      <c r="H28" s="19">
        <v>791045</v>
      </c>
      <c r="I28" s="19">
        <v>199216</v>
      </c>
      <c r="J28" s="19">
        <v>519</v>
      </c>
      <c r="K28" s="19">
        <v>0</v>
      </c>
      <c r="L28" s="19">
        <v>0</v>
      </c>
      <c r="M28" s="19">
        <v>0</v>
      </c>
      <c r="N28" s="19">
        <v>199735</v>
      </c>
      <c r="O28" s="19">
        <v>271986</v>
      </c>
      <c r="P28" s="19">
        <v>17959</v>
      </c>
      <c r="Q28" s="19">
        <v>10000</v>
      </c>
      <c r="R28" s="19">
        <v>0</v>
      </c>
      <c r="S28" s="19">
        <v>0</v>
      </c>
      <c r="T28" s="19">
        <v>279945</v>
      </c>
      <c r="U28" s="19">
        <v>1210101</v>
      </c>
      <c r="V28" s="19">
        <v>20624</v>
      </c>
      <c r="W28" s="19">
        <v>10000</v>
      </c>
      <c r="X28" s="19">
        <v>50000</v>
      </c>
      <c r="Y28" s="19">
        <v>0</v>
      </c>
      <c r="Z28" s="19">
        <v>1270725</v>
      </c>
    </row>
    <row r="29" spans="2:26" ht="22.5" customHeight="1">
      <c r="B29" s="3" t="s">
        <v>32</v>
      </c>
      <c r="C29" s="19">
        <v>1362903</v>
      </c>
      <c r="D29" s="19">
        <v>61785</v>
      </c>
      <c r="E29" s="19">
        <v>0</v>
      </c>
      <c r="F29" s="19">
        <v>0</v>
      </c>
      <c r="G29" s="19">
        <v>0</v>
      </c>
      <c r="H29" s="19">
        <v>1424688</v>
      </c>
      <c r="I29" s="19">
        <v>432995</v>
      </c>
      <c r="J29" s="19">
        <v>5174</v>
      </c>
      <c r="K29" s="19">
        <v>7998</v>
      </c>
      <c r="L29" s="19">
        <v>0</v>
      </c>
      <c r="M29" s="19">
        <v>0</v>
      </c>
      <c r="N29" s="19">
        <v>430171</v>
      </c>
      <c r="O29" s="19">
        <v>1014007</v>
      </c>
      <c r="P29" s="19">
        <v>233965</v>
      </c>
      <c r="Q29" s="19">
        <v>34117</v>
      </c>
      <c r="R29" s="19">
        <v>0</v>
      </c>
      <c r="S29" s="19">
        <v>0</v>
      </c>
      <c r="T29" s="19">
        <v>1213855</v>
      </c>
      <c r="U29" s="19">
        <v>2809905</v>
      </c>
      <c r="V29" s="19">
        <v>300924</v>
      </c>
      <c r="W29" s="19">
        <v>42115</v>
      </c>
      <c r="X29" s="19">
        <v>0</v>
      </c>
      <c r="Y29" s="19">
        <v>0</v>
      </c>
      <c r="Z29" s="19">
        <v>3068714</v>
      </c>
    </row>
    <row r="30" spans="2:26" ht="22.5" customHeight="1">
      <c r="B30" s="3" t="s">
        <v>42</v>
      </c>
      <c r="C30" s="19">
        <v>413792</v>
      </c>
      <c r="D30" s="19">
        <v>651578</v>
      </c>
      <c r="E30" s="19">
        <v>100000</v>
      </c>
      <c r="F30" s="19">
        <v>0</v>
      </c>
      <c r="G30" s="19">
        <v>0</v>
      </c>
      <c r="H30" s="19">
        <v>965370</v>
      </c>
      <c r="I30" s="19">
        <v>46382</v>
      </c>
      <c r="J30" s="19">
        <v>94</v>
      </c>
      <c r="K30" s="19">
        <v>0</v>
      </c>
      <c r="L30" s="19">
        <v>0</v>
      </c>
      <c r="M30" s="19">
        <v>0</v>
      </c>
      <c r="N30" s="19">
        <v>46476</v>
      </c>
      <c r="O30" s="19">
        <v>929282</v>
      </c>
      <c r="P30" s="19">
        <v>206652</v>
      </c>
      <c r="Q30" s="19">
        <v>76844</v>
      </c>
      <c r="R30" s="19">
        <v>0</v>
      </c>
      <c r="S30" s="19">
        <v>1</v>
      </c>
      <c r="T30" s="19">
        <v>1059091</v>
      </c>
      <c r="U30" s="19">
        <v>1389456</v>
      </c>
      <c r="V30" s="19">
        <v>858324</v>
      </c>
      <c r="W30" s="19">
        <v>176844</v>
      </c>
      <c r="X30" s="19">
        <v>0</v>
      </c>
      <c r="Y30" s="19">
        <v>1</v>
      </c>
      <c r="Z30" s="19">
        <v>2070937</v>
      </c>
    </row>
    <row r="31" spans="2:26" ht="22.5" customHeight="1">
      <c r="B31" s="3" t="s">
        <v>43</v>
      </c>
      <c r="C31" s="19">
        <v>1183585</v>
      </c>
      <c r="D31" s="19">
        <v>83184</v>
      </c>
      <c r="E31" s="19">
        <v>0</v>
      </c>
      <c r="F31" s="19">
        <v>0</v>
      </c>
      <c r="G31" s="19">
        <v>-1</v>
      </c>
      <c r="H31" s="19">
        <v>1266768</v>
      </c>
      <c r="I31" s="19">
        <v>418758</v>
      </c>
      <c r="J31" s="19">
        <v>163615</v>
      </c>
      <c r="K31" s="19">
        <v>0</v>
      </c>
      <c r="L31" s="19">
        <v>0</v>
      </c>
      <c r="M31" s="19">
        <v>0</v>
      </c>
      <c r="N31" s="19">
        <v>582373</v>
      </c>
      <c r="O31" s="19">
        <v>890587</v>
      </c>
      <c r="P31" s="19">
        <v>572464</v>
      </c>
      <c r="Q31" s="19">
        <v>90470</v>
      </c>
      <c r="R31" s="19">
        <v>0</v>
      </c>
      <c r="S31" s="19">
        <v>1</v>
      </c>
      <c r="T31" s="19">
        <v>1372582</v>
      </c>
      <c r="U31" s="19">
        <v>2492930</v>
      </c>
      <c r="V31" s="19">
        <v>819263</v>
      </c>
      <c r="W31" s="19">
        <v>90470</v>
      </c>
      <c r="X31" s="19">
        <v>0</v>
      </c>
      <c r="Y31" s="19">
        <v>0</v>
      </c>
      <c r="Z31" s="19">
        <v>3221723</v>
      </c>
    </row>
    <row r="32" spans="2:26" ht="22.5" customHeight="1">
      <c r="B32" s="3" t="s">
        <v>44</v>
      </c>
      <c r="C32" s="19">
        <v>561016</v>
      </c>
      <c r="D32" s="19">
        <v>249604</v>
      </c>
      <c r="E32" s="19">
        <v>0</v>
      </c>
      <c r="F32" s="19">
        <v>0</v>
      </c>
      <c r="G32" s="19">
        <v>0</v>
      </c>
      <c r="H32" s="19">
        <v>810620</v>
      </c>
      <c r="I32" s="19">
        <v>524573</v>
      </c>
      <c r="J32" s="19">
        <v>34457</v>
      </c>
      <c r="K32" s="19">
        <v>0</v>
      </c>
      <c r="L32" s="19">
        <v>0</v>
      </c>
      <c r="M32" s="19">
        <v>0</v>
      </c>
      <c r="N32" s="19">
        <v>559030</v>
      </c>
      <c r="O32" s="19">
        <v>877004</v>
      </c>
      <c r="P32" s="19">
        <v>306342</v>
      </c>
      <c r="Q32" s="19">
        <v>92117</v>
      </c>
      <c r="R32" s="19">
        <v>0</v>
      </c>
      <c r="S32" s="19">
        <v>0</v>
      </c>
      <c r="T32" s="19">
        <v>1091229</v>
      </c>
      <c r="U32" s="19">
        <v>1962593</v>
      </c>
      <c r="V32" s="19">
        <v>590403</v>
      </c>
      <c r="W32" s="19">
        <v>92117</v>
      </c>
      <c r="X32" s="19">
        <v>0</v>
      </c>
      <c r="Y32" s="19">
        <v>0</v>
      </c>
      <c r="Z32" s="19">
        <v>2460879</v>
      </c>
    </row>
    <row r="33" spans="2:26" ht="22.5" customHeight="1">
      <c r="B33" s="3" t="s">
        <v>33</v>
      </c>
      <c r="C33" s="19">
        <v>534160</v>
      </c>
      <c r="D33" s="19">
        <v>3213</v>
      </c>
      <c r="E33" s="19">
        <v>0</v>
      </c>
      <c r="F33" s="19">
        <v>100000</v>
      </c>
      <c r="G33" s="19">
        <v>0</v>
      </c>
      <c r="H33" s="19">
        <v>637373</v>
      </c>
      <c r="I33" s="19">
        <v>186791</v>
      </c>
      <c r="J33" s="19">
        <v>61035</v>
      </c>
      <c r="K33" s="19">
        <v>0</v>
      </c>
      <c r="L33" s="19">
        <v>0</v>
      </c>
      <c r="M33" s="19">
        <v>0</v>
      </c>
      <c r="N33" s="19">
        <v>247826</v>
      </c>
      <c r="O33" s="19">
        <v>287158</v>
      </c>
      <c r="P33" s="19">
        <v>42179</v>
      </c>
      <c r="Q33" s="19">
        <v>1033</v>
      </c>
      <c r="R33" s="19">
        <v>0</v>
      </c>
      <c r="S33" s="19">
        <v>0</v>
      </c>
      <c r="T33" s="19">
        <v>328304</v>
      </c>
      <c r="U33" s="19">
        <v>1008109</v>
      </c>
      <c r="V33" s="19">
        <v>106427</v>
      </c>
      <c r="W33" s="19">
        <v>1033</v>
      </c>
      <c r="X33" s="19">
        <v>100000</v>
      </c>
      <c r="Y33" s="19">
        <v>0</v>
      </c>
      <c r="Z33" s="19">
        <v>1213503</v>
      </c>
    </row>
    <row r="34" spans="2:26" ht="22.5" customHeight="1">
      <c r="B34" s="3" t="s">
        <v>34</v>
      </c>
      <c r="C34" s="19">
        <v>646672</v>
      </c>
      <c r="D34" s="19">
        <v>2195</v>
      </c>
      <c r="E34" s="19">
        <v>0</v>
      </c>
      <c r="F34" s="19">
        <v>200000</v>
      </c>
      <c r="G34" s="19">
        <v>0</v>
      </c>
      <c r="H34" s="19">
        <v>848867</v>
      </c>
      <c r="I34" s="19">
        <v>4537</v>
      </c>
      <c r="J34" s="19">
        <v>10</v>
      </c>
      <c r="K34" s="19">
        <v>0</v>
      </c>
      <c r="L34" s="19">
        <v>0</v>
      </c>
      <c r="M34" s="19">
        <v>0</v>
      </c>
      <c r="N34" s="19">
        <v>4547</v>
      </c>
      <c r="O34" s="19">
        <v>749703</v>
      </c>
      <c r="P34" s="19">
        <v>308052</v>
      </c>
      <c r="Q34" s="19">
        <v>0</v>
      </c>
      <c r="R34" s="19">
        <v>0</v>
      </c>
      <c r="S34" s="19">
        <v>0</v>
      </c>
      <c r="T34" s="19">
        <v>1057755</v>
      </c>
      <c r="U34" s="19">
        <v>1400912</v>
      </c>
      <c r="V34" s="19">
        <v>310257</v>
      </c>
      <c r="W34" s="19">
        <v>0</v>
      </c>
      <c r="X34" s="19">
        <v>200000</v>
      </c>
      <c r="Y34" s="19">
        <v>0</v>
      </c>
      <c r="Z34" s="19">
        <v>1911169</v>
      </c>
    </row>
    <row r="35" spans="2:26" ht="22.5" customHeight="1">
      <c r="B35" s="6" t="s">
        <v>35</v>
      </c>
      <c r="C35" s="22">
        <f>SUM(C6:C19)</f>
        <v>54855145</v>
      </c>
      <c r="D35" s="22">
        <f aca="true" t="shared" si="0" ref="D35:Z35">SUM(D6:D19)</f>
        <v>9542261</v>
      </c>
      <c r="E35" s="22">
        <f t="shared" si="0"/>
        <v>10113614</v>
      </c>
      <c r="F35" s="22">
        <f t="shared" si="0"/>
        <v>1280000</v>
      </c>
      <c r="G35" s="22">
        <f t="shared" si="0"/>
        <v>0</v>
      </c>
      <c r="H35" s="22">
        <f t="shared" si="0"/>
        <v>55563792</v>
      </c>
      <c r="I35" s="22">
        <f t="shared" si="0"/>
        <v>10034220</v>
      </c>
      <c r="J35" s="22">
        <f t="shared" si="0"/>
        <v>1343076</v>
      </c>
      <c r="K35" s="22">
        <f t="shared" si="0"/>
        <v>754055</v>
      </c>
      <c r="L35" s="22">
        <f t="shared" si="0"/>
        <v>100000</v>
      </c>
      <c r="M35" s="22">
        <f t="shared" si="0"/>
        <v>2</v>
      </c>
      <c r="N35" s="22">
        <f t="shared" si="0"/>
        <v>10723243</v>
      </c>
      <c r="O35" s="22">
        <f t="shared" si="0"/>
        <v>54442142</v>
      </c>
      <c r="P35" s="22">
        <f t="shared" si="0"/>
        <v>5990419</v>
      </c>
      <c r="Q35" s="22">
        <f t="shared" si="0"/>
        <v>3161688</v>
      </c>
      <c r="R35" s="22">
        <f t="shared" si="0"/>
        <v>0</v>
      </c>
      <c r="S35" s="22">
        <f t="shared" si="0"/>
        <v>-1117</v>
      </c>
      <c r="T35" s="22">
        <f t="shared" si="0"/>
        <v>57269756</v>
      </c>
      <c r="U35" s="22">
        <f t="shared" si="0"/>
        <v>119331507</v>
      </c>
      <c r="V35" s="22">
        <f t="shared" si="0"/>
        <v>16875756</v>
      </c>
      <c r="W35" s="22">
        <f t="shared" si="0"/>
        <v>14029357</v>
      </c>
      <c r="X35" s="22">
        <f t="shared" si="0"/>
        <v>1380000</v>
      </c>
      <c r="Y35" s="22">
        <f t="shared" si="0"/>
        <v>-1115</v>
      </c>
      <c r="Z35" s="22">
        <f t="shared" si="0"/>
        <v>123556791</v>
      </c>
    </row>
    <row r="36" spans="2:26" ht="22.5" customHeight="1">
      <c r="B36" s="6" t="s">
        <v>47</v>
      </c>
      <c r="C36" s="22">
        <f aca="true" t="shared" si="1" ref="C36:Z36">SUM(C20:C34)</f>
        <v>21975295</v>
      </c>
      <c r="D36" s="22">
        <f t="shared" si="1"/>
        <v>1818061</v>
      </c>
      <c r="E36" s="22">
        <f t="shared" si="1"/>
        <v>1464432</v>
      </c>
      <c r="F36" s="22">
        <f t="shared" si="1"/>
        <v>860000</v>
      </c>
      <c r="G36" s="22">
        <f t="shared" si="1"/>
        <v>13</v>
      </c>
      <c r="H36" s="22">
        <f t="shared" si="1"/>
        <v>23188937</v>
      </c>
      <c r="I36" s="22">
        <f t="shared" si="1"/>
        <v>6826335</v>
      </c>
      <c r="J36" s="22">
        <f t="shared" si="1"/>
        <v>313446</v>
      </c>
      <c r="K36" s="22">
        <f t="shared" si="1"/>
        <v>42130</v>
      </c>
      <c r="L36" s="22">
        <f t="shared" si="1"/>
        <v>0</v>
      </c>
      <c r="M36" s="22">
        <f t="shared" si="1"/>
        <v>0</v>
      </c>
      <c r="N36" s="22">
        <f t="shared" si="1"/>
        <v>7097651</v>
      </c>
      <c r="O36" s="22">
        <f t="shared" si="1"/>
        <v>25330737</v>
      </c>
      <c r="P36" s="22">
        <f t="shared" si="1"/>
        <v>2990847</v>
      </c>
      <c r="Q36" s="22">
        <f t="shared" si="1"/>
        <v>1099751</v>
      </c>
      <c r="R36" s="22">
        <f t="shared" si="1"/>
        <v>0</v>
      </c>
      <c r="S36" s="22">
        <f t="shared" si="1"/>
        <v>3</v>
      </c>
      <c r="T36" s="22">
        <f t="shared" si="1"/>
        <v>27221836</v>
      </c>
      <c r="U36" s="22">
        <f t="shared" si="1"/>
        <v>54132367</v>
      </c>
      <c r="V36" s="22">
        <f t="shared" si="1"/>
        <v>5122354</v>
      </c>
      <c r="W36" s="22">
        <f t="shared" si="1"/>
        <v>2606313</v>
      </c>
      <c r="X36" s="22">
        <f t="shared" si="1"/>
        <v>860000</v>
      </c>
      <c r="Y36" s="22">
        <f t="shared" si="1"/>
        <v>16</v>
      </c>
      <c r="Z36" s="22">
        <f t="shared" si="1"/>
        <v>57508424</v>
      </c>
    </row>
    <row r="37" spans="2:26" ht="22.5" customHeight="1">
      <c r="B37" s="6" t="s">
        <v>36</v>
      </c>
      <c r="C37" s="22">
        <f aca="true" t="shared" si="2" ref="C37:Z37">SUM(C6:C34)</f>
        <v>76830440</v>
      </c>
      <c r="D37" s="22">
        <f t="shared" si="2"/>
        <v>11360322</v>
      </c>
      <c r="E37" s="22">
        <f t="shared" si="2"/>
        <v>11578046</v>
      </c>
      <c r="F37" s="22">
        <f t="shared" si="2"/>
        <v>2140000</v>
      </c>
      <c r="G37" s="22">
        <f t="shared" si="2"/>
        <v>13</v>
      </c>
      <c r="H37" s="22">
        <f t="shared" si="2"/>
        <v>78752729</v>
      </c>
      <c r="I37" s="22">
        <f t="shared" si="2"/>
        <v>16860555</v>
      </c>
      <c r="J37" s="22">
        <f t="shared" si="2"/>
        <v>1656522</v>
      </c>
      <c r="K37" s="22">
        <f t="shared" si="2"/>
        <v>796185</v>
      </c>
      <c r="L37" s="22">
        <f t="shared" si="2"/>
        <v>100000</v>
      </c>
      <c r="M37" s="22">
        <f t="shared" si="2"/>
        <v>2</v>
      </c>
      <c r="N37" s="22">
        <f t="shared" si="2"/>
        <v>17820894</v>
      </c>
      <c r="O37" s="22">
        <f t="shared" si="2"/>
        <v>79772879</v>
      </c>
      <c r="P37" s="22">
        <f t="shared" si="2"/>
        <v>8981266</v>
      </c>
      <c r="Q37" s="22">
        <f t="shared" si="2"/>
        <v>4261439</v>
      </c>
      <c r="R37" s="22">
        <f t="shared" si="2"/>
        <v>0</v>
      </c>
      <c r="S37" s="22">
        <f t="shared" si="2"/>
        <v>-1114</v>
      </c>
      <c r="T37" s="22">
        <f t="shared" si="2"/>
        <v>84491592</v>
      </c>
      <c r="U37" s="22">
        <f t="shared" si="2"/>
        <v>173463874</v>
      </c>
      <c r="V37" s="22">
        <f t="shared" si="2"/>
        <v>21998110</v>
      </c>
      <c r="W37" s="22">
        <f t="shared" si="2"/>
        <v>16635670</v>
      </c>
      <c r="X37" s="22">
        <f t="shared" si="2"/>
        <v>2240000</v>
      </c>
      <c r="Y37" s="22">
        <f t="shared" si="2"/>
        <v>-1099</v>
      </c>
      <c r="Z37" s="22">
        <f t="shared" si="2"/>
        <v>181065215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積立基金の状況（２１年度決算額）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2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30" t="s">
        <v>1</v>
      </c>
      <c r="D3" s="31"/>
      <c r="E3" s="31"/>
      <c r="F3" s="31"/>
      <c r="G3" s="31"/>
      <c r="H3" s="32"/>
      <c r="I3" s="33" t="s">
        <v>2</v>
      </c>
      <c r="J3" s="31"/>
      <c r="K3" s="31"/>
      <c r="L3" s="31"/>
      <c r="M3" s="31"/>
      <c r="N3" s="32"/>
      <c r="O3" s="33" t="s">
        <v>3</v>
      </c>
      <c r="P3" s="31"/>
      <c r="Q3" s="31"/>
      <c r="R3" s="31"/>
      <c r="S3" s="31"/>
      <c r="T3" s="32"/>
      <c r="U3" s="33" t="s">
        <v>4</v>
      </c>
      <c r="V3" s="31"/>
      <c r="W3" s="31"/>
      <c r="X3" s="31"/>
      <c r="Y3" s="31"/>
      <c r="Z3" s="32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5</v>
      </c>
      <c r="P5" s="17" t="s">
        <v>6</v>
      </c>
      <c r="Q5" s="17" t="s">
        <v>7</v>
      </c>
      <c r="R5" s="17" t="s">
        <v>8</v>
      </c>
      <c r="S5" s="17" t="s">
        <v>9</v>
      </c>
      <c r="T5" s="17" t="s">
        <v>10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11</v>
      </c>
      <c r="Z5" s="17" t="s">
        <v>10</v>
      </c>
    </row>
    <row r="6" spans="2:26" ht="22.5" customHeight="1">
      <c r="B6" s="2" t="s">
        <v>12</v>
      </c>
      <c r="C6" s="19">
        <f>+'当年度'!C6-'前年度'!C6</f>
        <v>1034163</v>
      </c>
      <c r="D6" s="19">
        <f>+'当年度'!D6-'前年度'!D6</f>
        <v>-1312037</v>
      </c>
      <c r="E6" s="19">
        <f>+'当年度'!E6-'前年度'!E6</f>
        <v>-1000000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722126</v>
      </c>
      <c r="I6" s="19">
        <f>+'当年度'!I6-'前年度'!I6</f>
        <v>-426825</v>
      </c>
      <c r="J6" s="19">
        <f>+'当年度'!J6-'前年度'!J6</f>
        <v>-24377</v>
      </c>
      <c r="K6" s="19">
        <f>+'当年度'!K6-'前年度'!K6</f>
        <v>-275213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-175989</v>
      </c>
      <c r="O6" s="19">
        <f>+'当年度'!O6-'前年度'!O6</f>
        <v>1696412</v>
      </c>
      <c r="P6" s="19">
        <f>+'当年度'!P6-'前年度'!P6</f>
        <v>-1970990</v>
      </c>
      <c r="Q6" s="19">
        <f>+'当年度'!Q6-'前年度'!Q6</f>
        <v>95916</v>
      </c>
      <c r="R6" s="19">
        <f>+'当年度'!R6-'前年度'!R6</f>
        <v>0</v>
      </c>
      <c r="S6" s="19">
        <f>+'当年度'!S6-'前年度'!S6</f>
        <v>2</v>
      </c>
      <c r="T6" s="19">
        <f>+'当年度'!T6-'前年度'!T6</f>
        <v>-370492</v>
      </c>
      <c r="U6" s="19">
        <f>+'当年度'!U6-'前年度'!U6</f>
        <v>2303750</v>
      </c>
      <c r="V6" s="19">
        <f>+'当年度'!V6-'前年度'!V6</f>
        <v>-3307404</v>
      </c>
      <c r="W6" s="19">
        <f>+'当年度'!W6-'前年度'!W6</f>
        <v>-1179297</v>
      </c>
      <c r="X6" s="19">
        <f>+'当年度'!X6-'前年度'!X6</f>
        <v>0</v>
      </c>
      <c r="Y6" s="19">
        <f>+'当年度'!Y6-'前年度'!Y6</f>
        <v>2</v>
      </c>
      <c r="Z6" s="19">
        <f>+'当年度'!Z6-'前年度'!Z6</f>
        <v>175645</v>
      </c>
    </row>
    <row r="7" spans="2:26" ht="22.5" customHeight="1">
      <c r="B7" s="3" t="s">
        <v>13</v>
      </c>
      <c r="C7" s="19">
        <f>+'当年度'!C7-'前年度'!C7</f>
        <v>3156471</v>
      </c>
      <c r="D7" s="19">
        <f>+'当年度'!D7-'前年度'!D7</f>
        <v>-2284101</v>
      </c>
      <c r="E7" s="19">
        <f>+'当年度'!E7-'前年度'!E7</f>
        <v>0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872370</v>
      </c>
      <c r="I7" s="19">
        <f>+'当年度'!I7-'前年度'!I7</f>
        <v>4686</v>
      </c>
      <c r="J7" s="19">
        <f>+'当年度'!J7-'前年度'!J7</f>
        <v>10249</v>
      </c>
      <c r="K7" s="19">
        <f>+'当年度'!K7-'前年度'!K7</f>
        <v>11041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3894</v>
      </c>
      <c r="O7" s="19">
        <f>+'当年度'!O7-'前年度'!O7</f>
        <v>445403</v>
      </c>
      <c r="P7" s="19">
        <f>+'当年度'!P7-'前年度'!P7</f>
        <v>506747</v>
      </c>
      <c r="Q7" s="19">
        <f>+'当年度'!Q7-'前年度'!Q7</f>
        <v>137090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815060</v>
      </c>
      <c r="U7" s="19">
        <f>+'当年度'!U7-'前年度'!U7</f>
        <v>3606560</v>
      </c>
      <c r="V7" s="19">
        <f>+'当年度'!V7-'前年度'!V7</f>
        <v>-1767105</v>
      </c>
      <c r="W7" s="19">
        <f>+'当年度'!W7-'前年度'!W7</f>
        <v>148131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1691324</v>
      </c>
    </row>
    <row r="8" spans="2:26" ht="22.5" customHeight="1">
      <c r="B8" s="3" t="s">
        <v>14</v>
      </c>
      <c r="C8" s="19">
        <f>+'当年度'!C8-'前年度'!C8</f>
        <v>155752</v>
      </c>
      <c r="D8" s="19">
        <f>+'当年度'!D8-'前年度'!D8</f>
        <v>1209895</v>
      </c>
      <c r="E8" s="19">
        <f>+'当年度'!E8-'前年度'!E8</f>
        <v>0</v>
      </c>
      <c r="F8" s="19">
        <f>+'当年度'!F8-'前年度'!F8</f>
        <v>330000</v>
      </c>
      <c r="G8" s="19">
        <f>+'当年度'!G8-'前年度'!G8</f>
        <v>0</v>
      </c>
      <c r="H8" s="19">
        <f>+'当年度'!H8-'前年度'!H8</f>
        <v>1695647</v>
      </c>
      <c r="I8" s="19">
        <f>+'当年度'!I8-'前年度'!I8</f>
        <v>1474</v>
      </c>
      <c r="J8" s="19">
        <f>+'当年度'!J8-'前年度'!J8</f>
        <v>-599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875</v>
      </c>
      <c r="O8" s="19">
        <f>+'当年度'!O8-'前年度'!O8</f>
        <v>-26361</v>
      </c>
      <c r="P8" s="19">
        <f>+'当年度'!P8-'前年度'!P8</f>
        <v>116682</v>
      </c>
      <c r="Q8" s="19">
        <f>+'当年度'!Q8-'前年度'!Q8</f>
        <v>-31312</v>
      </c>
      <c r="R8" s="19">
        <f>+'当年度'!R8-'前年度'!R8</f>
        <v>0</v>
      </c>
      <c r="S8" s="19">
        <f>+'当年度'!S8-'前年度'!S8</f>
        <v>0</v>
      </c>
      <c r="T8" s="19">
        <f>+'当年度'!T8-'前年度'!T8</f>
        <v>121633</v>
      </c>
      <c r="U8" s="19">
        <f>+'当年度'!U8-'前年度'!U8</f>
        <v>130865</v>
      </c>
      <c r="V8" s="19">
        <f>+'当年度'!V8-'前年度'!V8</f>
        <v>1325978</v>
      </c>
      <c r="W8" s="19">
        <f>+'当年度'!W8-'前年度'!W8</f>
        <v>-31312</v>
      </c>
      <c r="X8" s="19">
        <f>+'当年度'!X8-'前年度'!X8</f>
        <v>330000</v>
      </c>
      <c r="Y8" s="19">
        <f>+'当年度'!Y8-'前年度'!Y8</f>
        <v>0</v>
      </c>
      <c r="Z8" s="19">
        <f>+'当年度'!Z8-'前年度'!Z8</f>
        <v>1818155</v>
      </c>
    </row>
    <row r="9" spans="2:26" ht="22.5" customHeight="1">
      <c r="B9" s="3" t="s">
        <v>15</v>
      </c>
      <c r="C9" s="19">
        <f>+'当年度'!C9-'前年度'!C9</f>
        <v>612043</v>
      </c>
      <c r="D9" s="19">
        <f>+'当年度'!D9-'前年度'!D9</f>
        <v>-64648</v>
      </c>
      <c r="E9" s="19">
        <f>+'当年度'!E9-'前年度'!E9</f>
        <v>0</v>
      </c>
      <c r="F9" s="19">
        <f>+'当年度'!F9-'前年度'!F9</f>
        <v>0</v>
      </c>
      <c r="G9" s="19">
        <f>+'当年度'!G9-'前年度'!G9</f>
        <v>1</v>
      </c>
      <c r="H9" s="19">
        <f>+'当年度'!H9-'前年度'!H9</f>
        <v>547396</v>
      </c>
      <c r="I9" s="19">
        <f>+'当年度'!I9-'前年度'!I9</f>
        <v>-62711</v>
      </c>
      <c r="J9" s="19">
        <f>+'当年度'!J9-'前年度'!J9</f>
        <v>-2291</v>
      </c>
      <c r="K9" s="19">
        <f>+'当年度'!K9-'前年度'!K9</f>
        <v>-5895</v>
      </c>
      <c r="L9" s="19">
        <f>+'当年度'!L9-'前年度'!L9</f>
        <v>0</v>
      </c>
      <c r="M9" s="19">
        <f>+'当年度'!M9-'前年度'!M9</f>
        <v>-2</v>
      </c>
      <c r="N9" s="19">
        <f>+'当年度'!N9-'前年度'!N9</f>
        <v>-59109</v>
      </c>
      <c r="O9" s="19">
        <f>+'当年度'!O9-'前年度'!O9</f>
        <v>-52446</v>
      </c>
      <c r="P9" s="19">
        <f>+'当年度'!P9-'前年度'!P9</f>
        <v>16318</v>
      </c>
      <c r="Q9" s="19">
        <f>+'当年度'!Q9-'前年度'!Q9</f>
        <v>-28659</v>
      </c>
      <c r="R9" s="19">
        <f>+'当年度'!R9-'前年度'!R9</f>
        <v>0</v>
      </c>
      <c r="S9" s="19">
        <f>+'当年度'!S9-'前年度'!S9</f>
        <v>3</v>
      </c>
      <c r="T9" s="19">
        <f>+'当年度'!T9-'前年度'!T9</f>
        <v>-7466</v>
      </c>
      <c r="U9" s="19">
        <f>+'当年度'!U9-'前年度'!U9</f>
        <v>496886</v>
      </c>
      <c r="V9" s="19">
        <f>+'当年度'!V9-'前年度'!V9</f>
        <v>-50621</v>
      </c>
      <c r="W9" s="19">
        <f>+'当年度'!W9-'前年度'!W9</f>
        <v>-34554</v>
      </c>
      <c r="X9" s="19">
        <f>+'当年度'!X9-'前年度'!X9</f>
        <v>0</v>
      </c>
      <c r="Y9" s="19">
        <f>+'当年度'!Y9-'前年度'!Y9</f>
        <v>2</v>
      </c>
      <c r="Z9" s="19">
        <f>+'当年度'!Z9-'前年度'!Z9</f>
        <v>480821</v>
      </c>
    </row>
    <row r="10" spans="2:26" ht="22.5" customHeight="1">
      <c r="B10" s="3" t="s">
        <v>16</v>
      </c>
      <c r="C10" s="19">
        <f>+'当年度'!C10-'前年度'!C10</f>
        <v>-299138</v>
      </c>
      <c r="D10" s="19">
        <f>+'当年度'!D10-'前年度'!D10</f>
        <v>-134372</v>
      </c>
      <c r="E10" s="19">
        <f>+'当年度'!E10-'前年度'!E10</f>
        <v>-580430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146920</v>
      </c>
      <c r="I10" s="19">
        <f>+'当年度'!I10-'前年度'!I10</f>
        <v>5</v>
      </c>
      <c r="J10" s="19">
        <f>+'当年度'!J10-'前年度'!J10</f>
        <v>0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5</v>
      </c>
      <c r="O10" s="19">
        <f>+'当年度'!O10-'前年度'!O10</f>
        <v>-3071</v>
      </c>
      <c r="P10" s="19">
        <f>+'当年度'!P10-'前年度'!P10</f>
        <v>-25256</v>
      </c>
      <c r="Q10" s="19">
        <f>+'当年度'!Q10-'前年度'!Q10</f>
        <v>-37954</v>
      </c>
      <c r="R10" s="19">
        <f>+'当年度'!R10-'前年度'!R10</f>
        <v>0</v>
      </c>
      <c r="S10" s="19">
        <f>+'当年度'!S10-'前年度'!S10</f>
        <v>-41362</v>
      </c>
      <c r="T10" s="19">
        <f>+'当年度'!T10-'前年度'!T10</f>
        <v>-31735</v>
      </c>
      <c r="U10" s="19">
        <f>+'当年度'!U10-'前年度'!U10</f>
        <v>-302204</v>
      </c>
      <c r="V10" s="19">
        <f>+'当年度'!V10-'前年度'!V10</f>
        <v>-159628</v>
      </c>
      <c r="W10" s="19">
        <f>+'当年度'!W10-'前年度'!W10</f>
        <v>-618384</v>
      </c>
      <c r="X10" s="19">
        <f>+'当年度'!X10-'前年度'!X10</f>
        <v>0</v>
      </c>
      <c r="Y10" s="19">
        <f>+'当年度'!Y10-'前年度'!Y10</f>
        <v>-41362</v>
      </c>
      <c r="Z10" s="19">
        <f>+'当年度'!Z10-'前年度'!Z10</f>
        <v>115190</v>
      </c>
    </row>
    <row r="11" spans="2:26" ht="22.5" customHeight="1">
      <c r="B11" s="3" t="s">
        <v>17</v>
      </c>
      <c r="C11" s="19">
        <f>+'当年度'!C11-'前年度'!C11</f>
        <v>-3766990</v>
      </c>
      <c r="D11" s="19">
        <f>+'当年度'!D11-'前年度'!D11</f>
        <v>-18197</v>
      </c>
      <c r="E11" s="19">
        <f>+'当年度'!E11-'前年度'!E11</f>
        <v>-4000000</v>
      </c>
      <c r="F11" s="19">
        <f>+'当年度'!F11-'前年度'!F11</f>
        <v>20000</v>
      </c>
      <c r="G11" s="19">
        <f>+'当年度'!G11-'前年度'!G11</f>
        <v>0</v>
      </c>
      <c r="H11" s="19">
        <f>+'当年度'!H11-'前年度'!H11</f>
        <v>234813</v>
      </c>
      <c r="I11" s="19">
        <f>+'当年度'!I11-'前年度'!I11</f>
        <v>46762</v>
      </c>
      <c r="J11" s="19">
        <f>+'当年度'!J11-'前年度'!J11</f>
        <v>-11299</v>
      </c>
      <c r="K11" s="19">
        <f>+'当年度'!K11-'前年度'!K11</f>
        <v>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35463</v>
      </c>
      <c r="O11" s="19">
        <f>+'当年度'!O11-'前年度'!O11</f>
        <v>-707683</v>
      </c>
      <c r="P11" s="19">
        <f>+'当年度'!P11-'前年度'!P11</f>
        <v>404705</v>
      </c>
      <c r="Q11" s="19">
        <f>+'当年度'!Q11-'前年度'!Q11</f>
        <v>-268515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-34463</v>
      </c>
      <c r="U11" s="19">
        <f>+'当年度'!U11-'前年度'!U11</f>
        <v>-4427911</v>
      </c>
      <c r="V11" s="19">
        <f>+'当年度'!V11-'前年度'!V11</f>
        <v>375209</v>
      </c>
      <c r="W11" s="19">
        <f>+'当年度'!W11-'前年度'!W11</f>
        <v>-4268515</v>
      </c>
      <c r="X11" s="19">
        <f>+'当年度'!X11-'前年度'!X11</f>
        <v>20000</v>
      </c>
      <c r="Y11" s="19">
        <f>+'当年度'!Y11-'前年度'!Y11</f>
        <v>0</v>
      </c>
      <c r="Z11" s="19">
        <f>+'当年度'!Z11-'前年度'!Z11</f>
        <v>235813</v>
      </c>
    </row>
    <row r="12" spans="2:26" ht="22.5" customHeight="1">
      <c r="B12" s="3" t="s">
        <v>18</v>
      </c>
      <c r="C12" s="19">
        <f>+'当年度'!C12-'前年度'!C12</f>
        <v>114744</v>
      </c>
      <c r="D12" s="19">
        <f>+'当年度'!D12-'前年度'!D12</f>
        <v>854280</v>
      </c>
      <c r="E12" s="19">
        <f>+'当年度'!E12-'前年度'!E12</f>
        <v>461000</v>
      </c>
      <c r="F12" s="19">
        <f>+'当年度'!F12-'前年度'!F12</f>
        <v>0</v>
      </c>
      <c r="G12" s="19">
        <f>+'当年度'!G12-'前年度'!G12</f>
        <v>0</v>
      </c>
      <c r="H12" s="19">
        <f>+'当年度'!H12-'前年度'!H12</f>
        <v>508024</v>
      </c>
      <c r="I12" s="19">
        <f>+'当年度'!I12-'前年度'!I12</f>
        <v>-3989</v>
      </c>
      <c r="J12" s="19">
        <f>+'当年度'!J12-'前年度'!J12</f>
        <v>-11</v>
      </c>
      <c r="K12" s="19">
        <f>+'当年度'!K12-'前年度'!K12</f>
        <v>-4000</v>
      </c>
      <c r="L12" s="19">
        <f>+'当年度'!L12-'前年度'!L12</f>
        <v>0</v>
      </c>
      <c r="M12" s="19">
        <f>+'当年度'!M12-'前年度'!M12</f>
        <v>0</v>
      </c>
      <c r="N12" s="19">
        <f>+'当年度'!N12-'前年度'!N12</f>
        <v>0</v>
      </c>
      <c r="O12" s="19">
        <f>+'当年度'!O12-'前年度'!O12</f>
        <v>274772</v>
      </c>
      <c r="P12" s="19">
        <f>+'当年度'!P12-'前年度'!P12</f>
        <v>-364884</v>
      </c>
      <c r="Q12" s="19">
        <f>+'当年度'!Q12-'前年度'!Q12</f>
        <v>21075</v>
      </c>
      <c r="R12" s="19">
        <f>+'当年度'!R12-'前年度'!R12</f>
        <v>0</v>
      </c>
      <c r="S12" s="19">
        <f>+'当年度'!S12-'前年度'!S12</f>
        <v>-2</v>
      </c>
      <c r="T12" s="19">
        <f>+'当年度'!T12-'前年度'!T12</f>
        <v>-111189</v>
      </c>
      <c r="U12" s="19">
        <f>+'当年度'!U12-'前年度'!U12</f>
        <v>385527</v>
      </c>
      <c r="V12" s="19">
        <f>+'当年度'!V12-'前年度'!V12</f>
        <v>489385</v>
      </c>
      <c r="W12" s="19">
        <f>+'当年度'!W12-'前年度'!W12</f>
        <v>478075</v>
      </c>
      <c r="X12" s="19">
        <f>+'当年度'!X12-'前年度'!X12</f>
        <v>0</v>
      </c>
      <c r="Y12" s="19">
        <f>+'当年度'!Y12-'前年度'!Y12</f>
        <v>-2</v>
      </c>
      <c r="Z12" s="19">
        <f>+'当年度'!Z12-'前年度'!Z12</f>
        <v>396835</v>
      </c>
    </row>
    <row r="13" spans="2:26" ht="22.5" customHeight="1">
      <c r="B13" s="3" t="s">
        <v>19</v>
      </c>
      <c r="C13" s="19">
        <f>+'当年度'!C13-'前年度'!C13</f>
        <v>-27249</v>
      </c>
      <c r="D13" s="19">
        <f>+'当年度'!D13-'前年度'!D13</f>
        <v>205397</v>
      </c>
      <c r="E13" s="19">
        <f>+'当年度'!E13-'前年度'!E13</f>
        <v>-292441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470589</v>
      </c>
      <c r="I13" s="19">
        <f>+'当年度'!I13-'前年度'!I13</f>
        <v>50000</v>
      </c>
      <c r="J13" s="19">
        <f>+'当年度'!J13-'前年度'!J13</f>
        <v>140059</v>
      </c>
      <c r="K13" s="19">
        <f>+'当年度'!K13-'前年度'!K13</f>
        <v>-20000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210059</v>
      </c>
      <c r="O13" s="19">
        <f>+'当年度'!O13-'前年度'!O13</f>
        <v>6870</v>
      </c>
      <c r="P13" s="19">
        <f>+'当年度'!P13-'前年度'!P13</f>
        <v>84829</v>
      </c>
      <c r="Q13" s="19">
        <f>+'当年度'!Q13-'前年度'!Q13</f>
        <v>190638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-98939</v>
      </c>
      <c r="U13" s="19">
        <f>+'当年度'!U13-'前年度'!U13</f>
        <v>29621</v>
      </c>
      <c r="V13" s="19">
        <f>+'当年度'!V13-'前年度'!V13</f>
        <v>430285</v>
      </c>
      <c r="W13" s="19">
        <f>+'当年度'!W13-'前年度'!W13</f>
        <v>-121803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581709</v>
      </c>
    </row>
    <row r="14" spans="2:26" ht="22.5" customHeight="1">
      <c r="B14" s="3" t="s">
        <v>20</v>
      </c>
      <c r="C14" s="19">
        <f>+'当年度'!C14-'前年度'!C14</f>
        <v>-423251</v>
      </c>
      <c r="D14" s="19">
        <f>+'当年度'!D14-'前年度'!D14</f>
        <v>492005</v>
      </c>
      <c r="E14" s="19">
        <f>+'当年度'!E14-'前年度'!E14</f>
        <v>-451384</v>
      </c>
      <c r="F14" s="19">
        <f>+'当年度'!F14-'前年度'!F14</f>
        <v>50000</v>
      </c>
      <c r="G14" s="19">
        <f>+'当年度'!G14-'前年度'!G14</f>
        <v>0</v>
      </c>
      <c r="H14" s="19">
        <f>+'当年度'!H14-'前年度'!H14</f>
        <v>570138</v>
      </c>
      <c r="I14" s="19">
        <f>+'当年度'!I14-'前年度'!I14</f>
        <v>1146863</v>
      </c>
      <c r="J14" s="19">
        <f>+'当年度'!J14-'前年度'!J14</f>
        <v>-845025</v>
      </c>
      <c r="K14" s="19">
        <f>+'当年度'!K14-'前年度'!K14</f>
        <v>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301838</v>
      </c>
      <c r="O14" s="19">
        <f>+'当年度'!O14-'前年度'!O14</f>
        <v>224959</v>
      </c>
      <c r="P14" s="19">
        <f>+'当年度'!P14-'前年度'!P14</f>
        <v>-117605</v>
      </c>
      <c r="Q14" s="19">
        <f>+'当年度'!Q14-'前年度'!Q14</f>
        <v>83609</v>
      </c>
      <c r="R14" s="19">
        <f>+'当年度'!R14-'前年度'!R14</f>
        <v>0</v>
      </c>
      <c r="S14" s="19">
        <f>+'当年度'!S14-'前年度'!S14</f>
        <v>0</v>
      </c>
      <c r="T14" s="19">
        <f>+'当年度'!T14-'前年度'!T14</f>
        <v>23745</v>
      </c>
      <c r="U14" s="19">
        <f>+'当年度'!U14-'前年度'!U14</f>
        <v>948571</v>
      </c>
      <c r="V14" s="19">
        <f>+'当年度'!V14-'前年度'!V14</f>
        <v>-470625</v>
      </c>
      <c r="W14" s="19">
        <f>+'当年度'!W14-'前年度'!W14</f>
        <v>-367775</v>
      </c>
      <c r="X14" s="19">
        <f>+'当年度'!X14-'前年度'!X14</f>
        <v>50000</v>
      </c>
      <c r="Y14" s="19">
        <f>+'当年度'!Y14-'前年度'!Y14</f>
        <v>0</v>
      </c>
      <c r="Z14" s="19">
        <f>+'当年度'!Z14-'前年度'!Z14</f>
        <v>895721</v>
      </c>
    </row>
    <row r="15" spans="2:26" ht="22.5" customHeight="1">
      <c r="B15" s="3" t="s">
        <v>21</v>
      </c>
      <c r="C15" s="19">
        <f>+'当年度'!C15-'前年度'!C15</f>
        <v>1062</v>
      </c>
      <c r="D15" s="19">
        <f>+'当年度'!D15-'前年度'!D15</f>
        <v>49833</v>
      </c>
      <c r="E15" s="19">
        <f>+'当年度'!E15-'前年度'!E15</f>
        <v>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50895</v>
      </c>
      <c r="I15" s="19">
        <f>+'当年度'!I15-'前年度'!I15</f>
        <v>12363</v>
      </c>
      <c r="J15" s="19">
        <f>+'当年度'!J15-'前年度'!J15</f>
        <v>119991</v>
      </c>
      <c r="K15" s="19">
        <f>+'当年度'!K15-'前年度'!K15</f>
        <v>-13310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145664</v>
      </c>
      <c r="O15" s="19">
        <f>+'当年度'!O15-'前年度'!O15</f>
        <v>10835</v>
      </c>
      <c r="P15" s="19">
        <f>+'当年度'!P15-'前年度'!P15</f>
        <v>16445</v>
      </c>
      <c r="Q15" s="19">
        <f>+'当年度'!Q15-'前年度'!Q15</f>
        <v>40236</v>
      </c>
      <c r="R15" s="19">
        <f>+'当年度'!R15-'前年度'!R15</f>
        <v>0</v>
      </c>
      <c r="S15" s="19">
        <f>+'当年度'!S15-'前年度'!S15</f>
        <v>-2</v>
      </c>
      <c r="T15" s="19">
        <f>+'当年度'!T15-'前年度'!T15</f>
        <v>-12958</v>
      </c>
      <c r="U15" s="19">
        <f>+'当年度'!U15-'前年度'!U15</f>
        <v>24260</v>
      </c>
      <c r="V15" s="19">
        <f>+'当年度'!V15-'前年度'!V15</f>
        <v>186269</v>
      </c>
      <c r="W15" s="19">
        <f>+'当年度'!W15-'前年度'!W15</f>
        <v>26926</v>
      </c>
      <c r="X15" s="19">
        <f>+'当年度'!X15-'前年度'!X15</f>
        <v>0</v>
      </c>
      <c r="Y15" s="19">
        <f>+'当年度'!Y15-'前年度'!Y15</f>
        <v>-2</v>
      </c>
      <c r="Z15" s="19">
        <f>+'当年度'!Z15-'前年度'!Z15</f>
        <v>183601</v>
      </c>
    </row>
    <row r="16" spans="2:26" ht="22.5" customHeight="1">
      <c r="B16" s="3" t="s">
        <v>22</v>
      </c>
      <c r="C16" s="19">
        <f>+'当年度'!C16-'前年度'!C16</f>
        <v>4908</v>
      </c>
      <c r="D16" s="19">
        <f>+'当年度'!D16-'前年度'!D16</f>
        <v>-4885</v>
      </c>
      <c r="E16" s="19">
        <f>+'当年度'!E16-'前年度'!E16</f>
        <v>-270000</v>
      </c>
      <c r="F16" s="19">
        <f>+'当年度'!F16-'前年度'!F16</f>
        <v>-110000</v>
      </c>
      <c r="G16" s="19">
        <f>+'当年度'!G16-'前年度'!G16</f>
        <v>0</v>
      </c>
      <c r="H16" s="19">
        <f>+'当年度'!H16-'前年度'!H16</f>
        <v>160023</v>
      </c>
      <c r="I16" s="19">
        <f>+'当年度'!I16-'前年度'!I16</f>
        <v>8385</v>
      </c>
      <c r="J16" s="19">
        <f>+'当年度'!J16-'前年度'!J16</f>
        <v>249906</v>
      </c>
      <c r="K16" s="19">
        <f>+'当年度'!K16-'前年度'!K16</f>
        <v>7966</v>
      </c>
      <c r="L16" s="19">
        <f>+'当年度'!L16-'前年度'!L16</f>
        <v>-100000</v>
      </c>
      <c r="M16" s="19">
        <f>+'当年度'!M16-'前年度'!M16</f>
        <v>0</v>
      </c>
      <c r="N16" s="19">
        <f>+'当年度'!N16-'前年度'!N16</f>
        <v>150325</v>
      </c>
      <c r="O16" s="19">
        <f>+'当年度'!O16-'前年度'!O16</f>
        <v>129900</v>
      </c>
      <c r="P16" s="19">
        <f>+'当年度'!P16-'前年度'!P16</f>
        <v>-66544</v>
      </c>
      <c r="Q16" s="19">
        <f>+'当年度'!Q16-'前年度'!Q16</f>
        <v>59210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4146</v>
      </c>
      <c r="U16" s="19">
        <f>+'当年度'!U16-'前年度'!U16</f>
        <v>143193</v>
      </c>
      <c r="V16" s="19">
        <f>+'当年度'!V16-'前年度'!V16</f>
        <v>178477</v>
      </c>
      <c r="W16" s="19">
        <f>+'当年度'!W16-'前年度'!W16</f>
        <v>-202824</v>
      </c>
      <c r="X16" s="19">
        <f>+'当年度'!X16-'前年度'!X16</f>
        <v>-210000</v>
      </c>
      <c r="Y16" s="19">
        <f>+'当年度'!Y16-'前年度'!Y16</f>
        <v>0</v>
      </c>
      <c r="Z16" s="19">
        <f>+'当年度'!Z16-'前年度'!Z16</f>
        <v>314494</v>
      </c>
    </row>
    <row r="17" spans="2:26" ht="22.5" customHeight="1">
      <c r="B17" s="4" t="s">
        <v>39</v>
      </c>
      <c r="C17" s="19">
        <f>+'当年度'!C17-'前年度'!C17</f>
        <v>-548624</v>
      </c>
      <c r="D17" s="19">
        <f>+'当年度'!D17-'前年度'!D17</f>
        <v>530919</v>
      </c>
      <c r="E17" s="19">
        <f>+'当年度'!E17-'前年度'!E17</f>
        <v>-1560000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1542295</v>
      </c>
      <c r="I17" s="19">
        <f>+'当年度'!I17-'前年度'!I17</f>
        <v>906</v>
      </c>
      <c r="J17" s="19">
        <f>+'当年度'!J17-'前年度'!J17</f>
        <v>1157835</v>
      </c>
      <c r="K17" s="19">
        <f>+'当年度'!K17-'前年度'!K17</f>
        <v>0</v>
      </c>
      <c r="L17" s="19">
        <f>+'当年度'!L17-'前年度'!L17</f>
        <v>0</v>
      </c>
      <c r="M17" s="19">
        <f>+'当年度'!M17-'前年度'!M17</f>
        <v>-1</v>
      </c>
      <c r="N17" s="19">
        <f>+'当年度'!N17-'前年度'!N17</f>
        <v>1158740</v>
      </c>
      <c r="O17" s="19">
        <f>+'当年度'!O17-'前年度'!O17</f>
        <v>-10505</v>
      </c>
      <c r="P17" s="19">
        <f>+'当年度'!P17-'前年度'!P17</f>
        <v>-6582</v>
      </c>
      <c r="Q17" s="19">
        <f>+'当年度'!Q17-'前年度'!Q17</f>
        <v>129738</v>
      </c>
      <c r="R17" s="19">
        <f>+'当年度'!R17-'前年度'!R17</f>
        <v>0</v>
      </c>
      <c r="S17" s="19">
        <f>+'当年度'!S17-'前年度'!S17</f>
        <v>-46</v>
      </c>
      <c r="T17" s="19">
        <f>+'当年度'!T17-'前年度'!T17</f>
        <v>-146871</v>
      </c>
      <c r="U17" s="19">
        <f>+'当年度'!U17-'前年度'!U17</f>
        <v>-558223</v>
      </c>
      <c r="V17" s="19">
        <f>+'当年度'!V17-'前年度'!V17</f>
        <v>1682172</v>
      </c>
      <c r="W17" s="19">
        <f>+'当年度'!W17-'前年度'!W17</f>
        <v>-1430262</v>
      </c>
      <c r="X17" s="19">
        <f>+'当年度'!X17-'前年度'!X17</f>
        <v>0</v>
      </c>
      <c r="Y17" s="19">
        <f>+'当年度'!Y17-'前年度'!Y17</f>
        <v>-47</v>
      </c>
      <c r="Z17" s="19">
        <f>+'当年度'!Z17-'前年度'!Z17</f>
        <v>2554164</v>
      </c>
    </row>
    <row r="18" spans="2:26" ht="22.5" customHeight="1">
      <c r="B18" s="3" t="s">
        <v>40</v>
      </c>
      <c r="C18" s="19">
        <f>+'当年度'!C18-'前年度'!C18</f>
        <v>518216</v>
      </c>
      <c r="D18" s="19">
        <f>+'当年度'!D18-'前年度'!D18</f>
        <v>242360</v>
      </c>
      <c r="E18" s="19">
        <f>+'当年度'!E18-'前年度'!E18</f>
        <v>-137810</v>
      </c>
      <c r="F18" s="19">
        <f>+'当年度'!F18-'前年度'!F18</f>
        <v>0</v>
      </c>
      <c r="G18" s="19">
        <f>+'当年度'!G18-'前年度'!G18</f>
        <v>0</v>
      </c>
      <c r="H18" s="19">
        <f>+'当年度'!H18-'前年度'!H18</f>
        <v>898386</v>
      </c>
      <c r="I18" s="19">
        <f>+'当年度'!I18-'前年度'!I18</f>
        <v>-89229</v>
      </c>
      <c r="J18" s="19">
        <f>+'当年度'!J18-'前年度'!J18</f>
        <v>195280</v>
      </c>
      <c r="K18" s="19">
        <f>+'当年度'!K18-'前年度'!K18</f>
        <v>-79594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185645</v>
      </c>
      <c r="O18" s="19">
        <f>+'当年度'!O18-'前年度'!O18</f>
        <v>384129</v>
      </c>
      <c r="P18" s="19">
        <f>+'当年度'!P18-'前年度'!P18</f>
        <v>32024</v>
      </c>
      <c r="Q18" s="19">
        <f>+'当年度'!Q18-'前年度'!Q18</f>
        <v>-93605</v>
      </c>
      <c r="R18" s="19">
        <f>+'当年度'!R18-'前年度'!R18</f>
        <v>0</v>
      </c>
      <c r="S18" s="19">
        <f>+'当年度'!S18-'前年度'!S18</f>
        <v>0</v>
      </c>
      <c r="T18" s="19">
        <f>+'当年度'!T18-'前年度'!T18</f>
        <v>509758</v>
      </c>
      <c r="U18" s="19">
        <f>+'当年度'!U18-'前年度'!U18</f>
        <v>813116</v>
      </c>
      <c r="V18" s="19">
        <f>+'当年度'!V18-'前年度'!V18</f>
        <v>469664</v>
      </c>
      <c r="W18" s="19">
        <f>+'当年度'!W18-'前年度'!W18</f>
        <v>-311009</v>
      </c>
      <c r="X18" s="19">
        <f>+'当年度'!X18-'前年度'!X18</f>
        <v>0</v>
      </c>
      <c r="Y18" s="19">
        <f>+'当年度'!Y18-'前年度'!Y18</f>
        <v>0</v>
      </c>
      <c r="Z18" s="19">
        <f>+'当年度'!Z18-'前年度'!Z18</f>
        <v>1593789</v>
      </c>
    </row>
    <row r="19" spans="2:26" ht="22.5" customHeight="1">
      <c r="B19" s="5" t="s">
        <v>41</v>
      </c>
      <c r="C19" s="23">
        <f>+'当年度'!C19-'前年度'!C19</f>
        <v>176540</v>
      </c>
      <c r="D19" s="23">
        <f>+'当年度'!D19-'前年度'!D19</f>
        <v>-44798</v>
      </c>
      <c r="E19" s="23">
        <f>+'当年度'!E19-'前年度'!E19</f>
        <v>-300000</v>
      </c>
      <c r="F19" s="23">
        <f>+'当年度'!F19-'前年度'!F19</f>
        <v>0</v>
      </c>
      <c r="G19" s="23">
        <f>+'当年度'!G19-'前年度'!G19</f>
        <v>-1</v>
      </c>
      <c r="H19" s="23">
        <f>+'当年度'!H19-'前年度'!H19</f>
        <v>431741</v>
      </c>
      <c r="I19" s="23">
        <f>+'当年度'!I19-'前年度'!I19</f>
        <v>333</v>
      </c>
      <c r="J19" s="23">
        <f>+'当年度'!J19-'前年度'!J19</f>
        <v>-178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155</v>
      </c>
      <c r="O19" s="23">
        <f>+'当年度'!O19-'前年度'!O19</f>
        <v>454400</v>
      </c>
      <c r="P19" s="23">
        <f>+'当年度'!P19-'前年度'!P19</f>
        <v>1223017</v>
      </c>
      <c r="Q19" s="23">
        <f>+'当年度'!Q19-'前年度'!Q19</f>
        <v>-366040</v>
      </c>
      <c r="R19" s="23">
        <f>+'当年度'!R19-'前年度'!R19</f>
        <v>0</v>
      </c>
      <c r="S19" s="23">
        <f>+'当年度'!S19-'前年度'!S19</f>
        <v>615</v>
      </c>
      <c r="T19" s="23">
        <f>+'当年度'!T19-'前年度'!T19</f>
        <v>2044072</v>
      </c>
      <c r="U19" s="23">
        <f>+'当年度'!U19-'前年度'!U19</f>
        <v>631273</v>
      </c>
      <c r="V19" s="23">
        <f>+'当年度'!V19-'前年度'!V19</f>
        <v>1178041</v>
      </c>
      <c r="W19" s="23">
        <f>+'当年度'!W19-'前年度'!W19</f>
        <v>-666040</v>
      </c>
      <c r="X19" s="23">
        <f>+'当年度'!X19-'前年度'!X19</f>
        <v>0</v>
      </c>
      <c r="Y19" s="23">
        <f>+'当年度'!Y19-'前年度'!Y19</f>
        <v>614</v>
      </c>
      <c r="Z19" s="23">
        <f>+'当年度'!Z19-'前年度'!Z19</f>
        <v>2475968</v>
      </c>
    </row>
    <row r="20" spans="2:26" ht="22.5" customHeight="1">
      <c r="B20" s="3" t="s">
        <v>23</v>
      </c>
      <c r="C20" s="24">
        <f>+'当年度'!C20-'前年度'!C20</f>
        <v>5511</v>
      </c>
      <c r="D20" s="24">
        <f>+'当年度'!D20-'前年度'!D20</f>
        <v>182426</v>
      </c>
      <c r="E20" s="24">
        <f>+'当年度'!E20-'前年度'!E20</f>
        <v>0</v>
      </c>
      <c r="F20" s="24">
        <f>+'当年度'!F20-'前年度'!F20</f>
        <v>40000</v>
      </c>
      <c r="G20" s="24">
        <f>+'当年度'!G20-'前年度'!G20</f>
        <v>1</v>
      </c>
      <c r="H20" s="24">
        <f>+'当年度'!H20-'前年度'!H20</f>
        <v>227938</v>
      </c>
      <c r="I20" s="24">
        <f>+'当年度'!I20-'前年度'!I20</f>
        <v>2807</v>
      </c>
      <c r="J20" s="24">
        <f>+'当年度'!J20-'前年度'!J20</f>
        <v>70374</v>
      </c>
      <c r="K20" s="24">
        <f>+'当年度'!K20-'前年度'!K20</f>
        <v>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73181</v>
      </c>
      <c r="O20" s="24">
        <f>+'当年度'!O20-'前年度'!O20</f>
        <v>3935</v>
      </c>
      <c r="P20" s="24">
        <f>+'当年度'!P20-'前年度'!P20</f>
        <v>1944</v>
      </c>
      <c r="Q20" s="24">
        <f>+'当年度'!Q20-'前年度'!Q20</f>
        <v>500</v>
      </c>
      <c r="R20" s="24">
        <f>+'当年度'!R20-'前年度'!R20</f>
        <v>0</v>
      </c>
      <c r="S20" s="24">
        <f>+'当年度'!S20-'前年度'!S20</f>
        <v>-1</v>
      </c>
      <c r="T20" s="24">
        <f>+'当年度'!T20-'前年度'!T20</f>
        <v>5378</v>
      </c>
      <c r="U20" s="24">
        <f>+'当年度'!U20-'前年度'!U20</f>
        <v>12253</v>
      </c>
      <c r="V20" s="24">
        <f>+'当年度'!V20-'前年度'!V20</f>
        <v>254744</v>
      </c>
      <c r="W20" s="24">
        <f>+'当年度'!W20-'前年度'!W20</f>
        <v>500</v>
      </c>
      <c r="X20" s="24">
        <f>+'当年度'!X20-'前年度'!X20</f>
        <v>40000</v>
      </c>
      <c r="Y20" s="24">
        <f>+'当年度'!Y20-'前年度'!Y20</f>
        <v>0</v>
      </c>
      <c r="Z20" s="24">
        <f>+'当年度'!Z20-'前年度'!Z20</f>
        <v>306497</v>
      </c>
    </row>
    <row r="21" spans="2:26" ht="22.5" customHeight="1">
      <c r="B21" s="3" t="s">
        <v>24</v>
      </c>
      <c r="C21" s="19">
        <f>+'当年度'!C21-'前年度'!C21</f>
        <v>4628</v>
      </c>
      <c r="D21" s="19">
        <f>+'当年度'!D21-'前年度'!D21</f>
        <v>39605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44233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93666</v>
      </c>
      <c r="P21" s="19">
        <f>+'当年度'!P21-'前年度'!P21</f>
        <v>-6075</v>
      </c>
      <c r="Q21" s="19">
        <f>+'当年度'!Q21-'前年度'!Q21</f>
        <v>-43021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130612</v>
      </c>
      <c r="U21" s="19">
        <f>+'当年度'!U21-'前年度'!U21</f>
        <v>98294</v>
      </c>
      <c r="V21" s="19">
        <f>+'当年度'!V21-'前年度'!V21</f>
        <v>33530</v>
      </c>
      <c r="W21" s="19">
        <f>+'当年度'!W21-'前年度'!W21</f>
        <v>-43021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174845</v>
      </c>
    </row>
    <row r="22" spans="2:26" ht="22.5" customHeight="1">
      <c r="B22" s="3" t="s">
        <v>25</v>
      </c>
      <c r="C22" s="19">
        <f>+'当年度'!C22-'前年度'!C22</f>
        <v>-146884</v>
      </c>
      <c r="D22" s="19">
        <f>+'当年度'!D22-'前年度'!D22</f>
        <v>-3168</v>
      </c>
      <c r="E22" s="19">
        <f>+'当年度'!E22-'前年度'!E22</f>
        <v>-40000</v>
      </c>
      <c r="F22" s="19">
        <f>+'当年度'!F22-'前年度'!F22</f>
        <v>-110000</v>
      </c>
      <c r="G22" s="19">
        <f>+'当年度'!G22-'前年度'!G22</f>
        <v>1</v>
      </c>
      <c r="H22" s="19">
        <f>+'当年度'!H22-'前年度'!H22</f>
        <v>-220051</v>
      </c>
      <c r="I22" s="19">
        <f>+'当年度'!I22-'前年度'!I22</f>
        <v>-23586</v>
      </c>
      <c r="J22" s="19">
        <f>+'当年度'!J22-'前年度'!J22</f>
        <v>-650</v>
      </c>
      <c r="K22" s="19">
        <f>+'当年度'!K22-'前年度'!K22</f>
        <v>12000</v>
      </c>
      <c r="L22" s="19">
        <f>+'当年度'!L22-'前年度'!L22</f>
        <v>0</v>
      </c>
      <c r="M22" s="19">
        <f>+'当年度'!M22-'前年度'!M22</f>
        <v>-1</v>
      </c>
      <c r="N22" s="19">
        <f>+'当年度'!N22-'前年度'!N22</f>
        <v>-36237</v>
      </c>
      <c r="O22" s="19">
        <f>+'当年度'!O22-'前年度'!O22</f>
        <v>72555</v>
      </c>
      <c r="P22" s="19">
        <f>+'当年度'!P22-'前年度'!P22</f>
        <v>-113494</v>
      </c>
      <c r="Q22" s="19">
        <f>+'当年度'!Q22-'前年度'!Q22</f>
        <v>638343</v>
      </c>
      <c r="R22" s="19">
        <f>+'当年度'!R22-'前年度'!R22</f>
        <v>0</v>
      </c>
      <c r="S22" s="19">
        <f>+'当年度'!S22-'前年度'!S22</f>
        <v>-1</v>
      </c>
      <c r="T22" s="19">
        <f>+'当年度'!T22-'前年度'!T22</f>
        <v>-679283</v>
      </c>
      <c r="U22" s="19">
        <f>+'当年度'!U22-'前年度'!U22</f>
        <v>-97915</v>
      </c>
      <c r="V22" s="19">
        <f>+'当年度'!V22-'前年度'!V22</f>
        <v>-117312</v>
      </c>
      <c r="W22" s="19">
        <f>+'当年度'!W22-'前年度'!W22</f>
        <v>610343</v>
      </c>
      <c r="X22" s="19">
        <f>+'当年度'!X22-'前年度'!X22</f>
        <v>-110000</v>
      </c>
      <c r="Y22" s="19">
        <f>+'当年度'!Y22-'前年度'!Y22</f>
        <v>-1</v>
      </c>
      <c r="Z22" s="19">
        <f>+'当年度'!Z22-'前年度'!Z22</f>
        <v>-935571</v>
      </c>
    </row>
    <row r="23" spans="2:26" ht="22.5" customHeight="1">
      <c r="B23" s="3" t="s">
        <v>26</v>
      </c>
      <c r="C23" s="19">
        <f>+'当年度'!C23-'前年度'!C23</f>
        <v>5467</v>
      </c>
      <c r="D23" s="19">
        <f>+'当年度'!D23-'前年度'!D23</f>
        <v>382869</v>
      </c>
      <c r="E23" s="19">
        <f>+'当年度'!E23-'前年度'!E23</f>
        <v>80000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308336</v>
      </c>
      <c r="I23" s="19">
        <f>+'当年度'!I23-'前年度'!I23</f>
        <v>107</v>
      </c>
      <c r="J23" s="19">
        <f>+'当年度'!J23-'前年度'!J23</f>
        <v>-48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59</v>
      </c>
      <c r="O23" s="19">
        <f>+'当年度'!O23-'前年度'!O23</f>
        <v>-7623</v>
      </c>
      <c r="P23" s="19">
        <f>+'当年度'!P23-'前年度'!P23</f>
        <v>14322</v>
      </c>
      <c r="Q23" s="19">
        <f>+'当年度'!Q23-'前年度'!Q23</f>
        <v>14860</v>
      </c>
      <c r="R23" s="19">
        <f>+'当年度'!R23-'前年度'!R23</f>
        <v>0</v>
      </c>
      <c r="S23" s="19">
        <f>+'当年度'!S23-'前年度'!S23</f>
        <v>-1</v>
      </c>
      <c r="T23" s="19">
        <f>+'当年度'!T23-'前年度'!T23</f>
        <v>-8162</v>
      </c>
      <c r="U23" s="19">
        <f>+'当年度'!U23-'前年度'!U23</f>
        <v>-2049</v>
      </c>
      <c r="V23" s="19">
        <f>+'当年度'!V23-'前年度'!V23</f>
        <v>397143</v>
      </c>
      <c r="W23" s="19">
        <f>+'当年度'!W23-'前年度'!W23</f>
        <v>94860</v>
      </c>
      <c r="X23" s="19">
        <f>+'当年度'!X23-'前年度'!X23</f>
        <v>0</v>
      </c>
      <c r="Y23" s="19">
        <f>+'当年度'!Y23-'前年度'!Y23</f>
        <v>-1</v>
      </c>
      <c r="Z23" s="19">
        <f>+'当年度'!Z23-'前年度'!Z23</f>
        <v>300233</v>
      </c>
    </row>
    <row r="24" spans="2:26" ht="22.5" customHeight="1">
      <c r="B24" s="3" t="s">
        <v>27</v>
      </c>
      <c r="C24" s="19">
        <f>+'当年度'!C24-'前年度'!C24</f>
        <v>218058</v>
      </c>
      <c r="D24" s="19">
        <f>+'当年度'!D24-'前年度'!D24</f>
        <v>20547</v>
      </c>
      <c r="E24" s="19">
        <f>+'当年度'!E24-'前年度'!E24</f>
        <v>-102414</v>
      </c>
      <c r="F24" s="19">
        <f>+'当年度'!F24-'前年度'!F24</f>
        <v>-60000</v>
      </c>
      <c r="G24" s="19">
        <f>+'当年度'!G24-'前年度'!G24</f>
        <v>0</v>
      </c>
      <c r="H24" s="19">
        <f>+'当年度'!H24-'前年度'!H24</f>
        <v>281019</v>
      </c>
      <c r="I24" s="19">
        <f>+'当年度'!I24-'前年度'!I24</f>
        <v>38754</v>
      </c>
      <c r="J24" s="19">
        <f>+'当年度'!J24-'前年度'!J24</f>
        <v>16696</v>
      </c>
      <c r="K24" s="19">
        <f>+'当年度'!K24-'前年度'!K24</f>
        <v>0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55450</v>
      </c>
      <c r="O24" s="19">
        <f>+'当年度'!O24-'前年度'!O24</f>
        <v>95437</v>
      </c>
      <c r="P24" s="19">
        <f>+'当年度'!P24-'前年度'!P24</f>
        <v>208421</v>
      </c>
      <c r="Q24" s="19">
        <f>+'当年度'!Q24-'前年度'!Q24</f>
        <v>847146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-543288</v>
      </c>
      <c r="U24" s="19">
        <f>+'当年度'!U24-'前年度'!U24</f>
        <v>352249</v>
      </c>
      <c r="V24" s="19">
        <f>+'当年度'!V24-'前年度'!V24</f>
        <v>245664</v>
      </c>
      <c r="W24" s="19">
        <f>+'当年度'!W24-'前年度'!W24</f>
        <v>744732</v>
      </c>
      <c r="X24" s="19">
        <f>+'当年度'!X24-'前年度'!X24</f>
        <v>-60000</v>
      </c>
      <c r="Y24" s="19">
        <f>+'当年度'!Y24-'前年度'!Y24</f>
        <v>0</v>
      </c>
      <c r="Z24" s="19">
        <f>+'当年度'!Z24-'前年度'!Z24</f>
        <v>-206819</v>
      </c>
    </row>
    <row r="25" spans="2:26" ht="22.5" customHeight="1">
      <c r="B25" s="3" t="s">
        <v>28</v>
      </c>
      <c r="C25" s="19">
        <f>+'当年度'!C25-'前年度'!C25</f>
        <v>-442282</v>
      </c>
      <c r="D25" s="19">
        <f>+'当年度'!D25-'前年度'!D25</f>
        <v>66436</v>
      </c>
      <c r="E25" s="19">
        <f>+'当年度'!E25-'前年度'!E25</f>
        <v>-378409</v>
      </c>
      <c r="F25" s="19">
        <f>+'当年度'!F25-'前年度'!F25</f>
        <v>0</v>
      </c>
      <c r="G25" s="19">
        <f>+'当年度'!G25-'前年度'!G25</f>
        <v>45</v>
      </c>
      <c r="H25" s="19">
        <f>+'当年度'!H25-'前年度'!H25</f>
        <v>2608</v>
      </c>
      <c r="I25" s="19">
        <f>+'当年度'!I25-'前年度'!I25</f>
        <v>654</v>
      </c>
      <c r="J25" s="19">
        <f>+'当年度'!J25-'前年度'!J25</f>
        <v>-105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549</v>
      </c>
      <c r="O25" s="19">
        <f>+'当年度'!O25-'前年度'!O25</f>
        <v>123580</v>
      </c>
      <c r="P25" s="19">
        <f>+'当年度'!P25-'前年度'!P25</f>
        <v>231290</v>
      </c>
      <c r="Q25" s="19">
        <f>+'当年度'!Q25-'前年度'!Q25</f>
        <v>221424</v>
      </c>
      <c r="R25" s="19">
        <f>+'当年度'!R25-'前年度'!R25</f>
        <v>0</v>
      </c>
      <c r="S25" s="19">
        <f>+'当年度'!S25-'前年度'!S25</f>
        <v>2</v>
      </c>
      <c r="T25" s="19">
        <f>+'当年度'!T25-'前年度'!T25</f>
        <v>133448</v>
      </c>
      <c r="U25" s="19">
        <f>+'当年度'!U25-'前年度'!U25</f>
        <v>-318048</v>
      </c>
      <c r="V25" s="19">
        <f>+'当年度'!V25-'前年度'!V25</f>
        <v>297621</v>
      </c>
      <c r="W25" s="19">
        <f>+'当年度'!W25-'前年度'!W25</f>
        <v>-156985</v>
      </c>
      <c r="X25" s="19">
        <f>+'当年度'!X25-'前年度'!X25</f>
        <v>0</v>
      </c>
      <c r="Y25" s="19">
        <f>+'当年度'!Y25-'前年度'!Y25</f>
        <v>47</v>
      </c>
      <c r="Z25" s="19">
        <f>+'当年度'!Z25-'前年度'!Z25</f>
        <v>136605</v>
      </c>
    </row>
    <row r="26" spans="2:26" ht="22.5" customHeight="1">
      <c r="B26" s="3" t="s">
        <v>29</v>
      </c>
      <c r="C26" s="19">
        <f>+'当年度'!C26-'前年度'!C26</f>
        <v>100000</v>
      </c>
      <c r="D26" s="19">
        <f>+'当年度'!D26-'前年度'!D26</f>
        <v>0</v>
      </c>
      <c r="E26" s="19">
        <f>+'当年度'!E26-'前年度'!E26</f>
        <v>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100000</v>
      </c>
      <c r="I26" s="19">
        <f>+'当年度'!I26-'前年度'!I26</f>
        <v>1954</v>
      </c>
      <c r="J26" s="19">
        <f>+'当年度'!J26-'前年度'!J26</f>
        <v>-3756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-1802</v>
      </c>
      <c r="O26" s="19">
        <f>+'当年度'!O26-'前年度'!O26</f>
        <v>48833</v>
      </c>
      <c r="P26" s="19">
        <f>+'当年度'!P26-'前年度'!P26</f>
        <v>161811</v>
      </c>
      <c r="Q26" s="19">
        <f>+'当年度'!Q26-'前年度'!Q26</f>
        <v>106032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104612</v>
      </c>
      <c r="U26" s="19">
        <f>+'当年度'!U26-'前年度'!U26</f>
        <v>150787</v>
      </c>
      <c r="V26" s="19">
        <f>+'当年度'!V26-'前年度'!V26</f>
        <v>158055</v>
      </c>
      <c r="W26" s="19">
        <f>+'当年度'!W26-'前年度'!W26</f>
        <v>106032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202810</v>
      </c>
    </row>
    <row r="27" spans="2:26" ht="22.5" customHeight="1">
      <c r="B27" s="3" t="s">
        <v>30</v>
      </c>
      <c r="C27" s="19">
        <f>+'当年度'!C27-'前年度'!C27</f>
        <v>165440</v>
      </c>
      <c r="D27" s="19">
        <f>+'当年度'!D27-'前年度'!D27</f>
        <v>274046</v>
      </c>
      <c r="E27" s="19">
        <f>+'当年度'!E27-'前年度'!E27</f>
        <v>0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439486</v>
      </c>
      <c r="I27" s="19">
        <f>+'当年度'!I27-'前年度'!I27</f>
        <v>-6280</v>
      </c>
      <c r="J27" s="19">
        <f>+'当年度'!J27-'前年度'!J27</f>
        <v>-66</v>
      </c>
      <c r="K27" s="19">
        <f>+'当年度'!K27-'前年度'!K27</f>
        <v>-6388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42</v>
      </c>
      <c r="O27" s="19">
        <f>+'当年度'!O27-'前年度'!O27</f>
        <v>77682</v>
      </c>
      <c r="P27" s="19">
        <f>+'当年度'!P27-'前年度'!P27</f>
        <v>286421</v>
      </c>
      <c r="Q27" s="19">
        <f>+'当年度'!Q27-'前年度'!Q27</f>
        <v>2916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361187</v>
      </c>
      <c r="U27" s="19">
        <f>+'当年度'!U27-'前年度'!U27</f>
        <v>236842</v>
      </c>
      <c r="V27" s="19">
        <f>+'当年度'!V27-'前年度'!V27</f>
        <v>560401</v>
      </c>
      <c r="W27" s="19">
        <f>+'当年度'!W27-'前年度'!W27</f>
        <v>-3472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800715</v>
      </c>
    </row>
    <row r="28" spans="2:26" ht="22.5" customHeight="1">
      <c r="B28" s="3" t="s">
        <v>31</v>
      </c>
      <c r="C28" s="19">
        <f>+'当年度'!C28-'前年度'!C28</f>
        <v>52146</v>
      </c>
      <c r="D28" s="19">
        <f>+'当年度'!D28-'前年度'!D28</f>
        <v>137140</v>
      </c>
      <c r="E28" s="19">
        <f>+'当年度'!E28-'前年度'!E28</f>
        <v>0</v>
      </c>
      <c r="F28" s="19">
        <f>+'当年度'!F28-'前年度'!F28</f>
        <v>26000</v>
      </c>
      <c r="G28" s="19">
        <f>+'当年度'!G28-'前年度'!G28</f>
        <v>0</v>
      </c>
      <c r="H28" s="19">
        <f>+'当年度'!H28-'前年度'!H28</f>
        <v>215286</v>
      </c>
      <c r="I28" s="19">
        <f>+'当年度'!I28-'前年度'!I28</f>
        <v>519</v>
      </c>
      <c r="J28" s="19">
        <f>+'当年度'!J28-'前年度'!J28</f>
        <v>99835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100354</v>
      </c>
      <c r="O28" s="19">
        <f>+'当年度'!O28-'前年度'!O28</f>
        <v>7959</v>
      </c>
      <c r="P28" s="19">
        <f>+'当年度'!P28-'前年度'!P28</f>
        <v>6624</v>
      </c>
      <c r="Q28" s="19">
        <f>+'当年度'!Q28-'前年度'!Q28</f>
        <v>-8000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22583</v>
      </c>
      <c r="U28" s="19">
        <f>+'当年度'!U28-'前年度'!U28</f>
        <v>60624</v>
      </c>
      <c r="V28" s="19">
        <f>+'当年度'!V28-'前年度'!V28</f>
        <v>243599</v>
      </c>
      <c r="W28" s="19">
        <f>+'当年度'!W28-'前年度'!W28</f>
        <v>-8000</v>
      </c>
      <c r="X28" s="19">
        <f>+'当年度'!X28-'前年度'!X28</f>
        <v>26000</v>
      </c>
      <c r="Y28" s="19">
        <f>+'当年度'!Y28-'前年度'!Y28</f>
        <v>0</v>
      </c>
      <c r="Z28" s="19">
        <f>+'当年度'!Z28-'前年度'!Z28</f>
        <v>338223</v>
      </c>
    </row>
    <row r="29" spans="2:26" ht="22.5" customHeight="1">
      <c r="B29" s="3" t="s">
        <v>32</v>
      </c>
      <c r="C29" s="19">
        <f>+'当年度'!C29-'前年度'!C29</f>
        <v>61785</v>
      </c>
      <c r="D29" s="19">
        <f>+'当年度'!D29-'前年度'!D29</f>
        <v>125364</v>
      </c>
      <c r="E29" s="19">
        <f>+'当年度'!E29-'前年度'!E29</f>
        <v>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187149</v>
      </c>
      <c r="I29" s="19">
        <f>+'当年度'!I29-'前年度'!I29</f>
        <v>-2824</v>
      </c>
      <c r="J29" s="19">
        <f>+'当年度'!J29-'前年度'!J29</f>
        <v>49847</v>
      </c>
      <c r="K29" s="19">
        <f>+'当年度'!K29-'前年度'!K29</f>
        <v>-1058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48081</v>
      </c>
      <c r="O29" s="19">
        <f>+'当年度'!O29-'前年度'!O29</f>
        <v>199848</v>
      </c>
      <c r="P29" s="19">
        <f>+'当年度'!P29-'前年度'!P29</f>
        <v>-177680</v>
      </c>
      <c r="Q29" s="19">
        <f>+'当年度'!Q29-'前年度'!Q29</f>
        <v>22452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-284</v>
      </c>
      <c r="U29" s="19">
        <f>+'当年度'!U29-'前年度'!U29</f>
        <v>258809</v>
      </c>
      <c r="V29" s="19">
        <f>+'当年度'!V29-'前年度'!V29</f>
        <v>-2469</v>
      </c>
      <c r="W29" s="19">
        <f>+'当年度'!W29-'前年度'!W29</f>
        <v>21394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234946</v>
      </c>
    </row>
    <row r="30" spans="2:26" ht="22.5" customHeight="1">
      <c r="B30" s="3" t="s">
        <v>42</v>
      </c>
      <c r="C30" s="19">
        <f>+'当年度'!C30-'前年度'!C30</f>
        <v>551578</v>
      </c>
      <c r="D30" s="19">
        <f>+'当年度'!D30-'前年度'!D30</f>
        <v>-106991</v>
      </c>
      <c r="E30" s="19">
        <f>+'当年度'!E30-'前年度'!E30</f>
        <v>-100000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544587</v>
      </c>
      <c r="I30" s="19">
        <f>+'当年度'!I30-'前年度'!I30</f>
        <v>94</v>
      </c>
      <c r="J30" s="19">
        <f>+'当年度'!J30-'前年度'!J30</f>
        <v>43072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43166</v>
      </c>
      <c r="O30" s="19">
        <f>+'当年度'!O30-'前年度'!O30</f>
        <v>129809</v>
      </c>
      <c r="P30" s="19">
        <f>+'当年度'!P30-'前年度'!P30</f>
        <v>87959</v>
      </c>
      <c r="Q30" s="19">
        <f>+'当年度'!Q30-'前年度'!Q30</f>
        <v>-67560</v>
      </c>
      <c r="R30" s="19">
        <f>+'当年度'!R30-'前年度'!R30</f>
        <v>0</v>
      </c>
      <c r="S30" s="19">
        <f>+'当年度'!S30-'前年度'!S30</f>
        <v>-1</v>
      </c>
      <c r="T30" s="19">
        <f>+'当年度'!T30-'前年度'!T30</f>
        <v>285327</v>
      </c>
      <c r="U30" s="19">
        <f>+'当年度'!U30-'前年度'!U30</f>
        <v>681481</v>
      </c>
      <c r="V30" s="19">
        <f>+'当年度'!V30-'前年度'!V30</f>
        <v>24040</v>
      </c>
      <c r="W30" s="19">
        <f>+'当年度'!W30-'前年度'!W30</f>
        <v>-167560</v>
      </c>
      <c r="X30" s="19">
        <f>+'当年度'!X30-'前年度'!X30</f>
        <v>0</v>
      </c>
      <c r="Y30" s="19">
        <f>+'当年度'!Y30-'前年度'!Y30</f>
        <v>-1</v>
      </c>
      <c r="Z30" s="19">
        <f>+'当年度'!Z30-'前年度'!Z30</f>
        <v>873080</v>
      </c>
    </row>
    <row r="31" spans="2:26" ht="22.5" customHeight="1">
      <c r="B31" s="3" t="s">
        <v>43</v>
      </c>
      <c r="C31" s="19">
        <f>+'当年度'!C31-'前年度'!C31</f>
        <v>83183</v>
      </c>
      <c r="D31" s="19">
        <f>+'当年度'!D31-'前年度'!D31</f>
        <v>324475</v>
      </c>
      <c r="E31" s="19">
        <f>+'当年度'!E31-'前年度'!E31</f>
        <v>0</v>
      </c>
      <c r="F31" s="19">
        <f>+'当年度'!F31-'前年度'!F31</f>
        <v>0</v>
      </c>
      <c r="G31" s="19">
        <f>+'当年度'!G31-'前年度'!G31</f>
        <v>1</v>
      </c>
      <c r="H31" s="19">
        <f>+'当年度'!H31-'前年度'!H31</f>
        <v>407659</v>
      </c>
      <c r="I31" s="19">
        <f>+'当年度'!I31-'前年度'!I31</f>
        <v>163615</v>
      </c>
      <c r="J31" s="19">
        <f>+'当年度'!J31-'前年度'!J31</f>
        <v>166386</v>
      </c>
      <c r="K31" s="19">
        <f>+'当年度'!K31-'前年度'!K31</f>
        <v>0</v>
      </c>
      <c r="L31" s="19">
        <f>+'当年度'!L31-'前年度'!L31</f>
        <v>0</v>
      </c>
      <c r="M31" s="19">
        <f>+'当年度'!M31-'前年度'!M31</f>
        <v>-1</v>
      </c>
      <c r="N31" s="19">
        <f>+'当年度'!N31-'前年度'!N31</f>
        <v>330000</v>
      </c>
      <c r="O31" s="19">
        <f>+'当年度'!O31-'前年度'!O31</f>
        <v>481995</v>
      </c>
      <c r="P31" s="19">
        <f>+'当年度'!P31-'前年度'!P31</f>
        <v>19022</v>
      </c>
      <c r="Q31" s="19">
        <f>+'当年度'!Q31-'前年度'!Q31</f>
        <v>-89906</v>
      </c>
      <c r="R31" s="19">
        <f>+'当年度'!R31-'前年度'!R31</f>
        <v>0</v>
      </c>
      <c r="S31" s="19">
        <f>+'当年度'!S31-'前年度'!S31</f>
        <v>0</v>
      </c>
      <c r="T31" s="19">
        <f>+'当年度'!T31-'前年度'!T31</f>
        <v>590923</v>
      </c>
      <c r="U31" s="19">
        <f>+'当年度'!U31-'前年度'!U31</f>
        <v>728793</v>
      </c>
      <c r="V31" s="19">
        <f>+'当年度'!V31-'前年度'!V31</f>
        <v>509883</v>
      </c>
      <c r="W31" s="19">
        <f>+'当年度'!W31-'前年度'!W31</f>
        <v>-89906</v>
      </c>
      <c r="X31" s="19">
        <f>+'当年度'!X31-'前年度'!X31</f>
        <v>0</v>
      </c>
      <c r="Y31" s="19">
        <f>+'当年度'!Y31-'前年度'!Y31</f>
        <v>0</v>
      </c>
      <c r="Z31" s="19">
        <f>+'当年度'!Z31-'前年度'!Z31</f>
        <v>1328582</v>
      </c>
    </row>
    <row r="32" spans="2:26" ht="22.5" customHeight="1">
      <c r="B32" s="3" t="s">
        <v>44</v>
      </c>
      <c r="C32" s="19">
        <f>+'当年度'!C32-'前年度'!C32</f>
        <v>249604</v>
      </c>
      <c r="D32" s="19">
        <f>+'当年度'!D32-'前年度'!D32</f>
        <v>454257</v>
      </c>
      <c r="E32" s="19">
        <f>+'当年度'!E32-'前年度'!E32</f>
        <v>0</v>
      </c>
      <c r="F32" s="19">
        <f>+'当年度'!F32-'前年度'!F32</f>
        <v>0</v>
      </c>
      <c r="G32" s="19">
        <f>+'当年度'!G32-'前年度'!G32</f>
        <v>-1</v>
      </c>
      <c r="H32" s="19">
        <f>+'当年度'!H32-'前年度'!H32</f>
        <v>703860</v>
      </c>
      <c r="I32" s="19">
        <f>+'当年度'!I32-'前年度'!I32</f>
        <v>34457</v>
      </c>
      <c r="J32" s="19">
        <f>+'当年度'!J32-'前年度'!J32</f>
        <v>206626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-1</v>
      </c>
      <c r="N32" s="19">
        <f>+'当年度'!N32-'前年度'!N32</f>
        <v>241082</v>
      </c>
      <c r="O32" s="19">
        <f>+'当年度'!O32-'前年度'!O32</f>
        <v>214225</v>
      </c>
      <c r="P32" s="19">
        <f>+'当年度'!P32-'前年度'!P32</f>
        <v>-10698</v>
      </c>
      <c r="Q32" s="19">
        <f>+'当年度'!Q32-'前年度'!Q32</f>
        <v>-20083</v>
      </c>
      <c r="R32" s="19">
        <f>+'当年度'!R32-'前年度'!R32</f>
        <v>0</v>
      </c>
      <c r="S32" s="19">
        <f>+'当年度'!S32-'前年度'!S32</f>
        <v>-1</v>
      </c>
      <c r="T32" s="19">
        <f>+'当年度'!T32-'前年度'!T32</f>
        <v>223609</v>
      </c>
      <c r="U32" s="19">
        <f>+'当年度'!U32-'前年度'!U32</f>
        <v>498286</v>
      </c>
      <c r="V32" s="19">
        <f>+'当年度'!V32-'前年度'!V32</f>
        <v>650185</v>
      </c>
      <c r="W32" s="19">
        <f>+'当年度'!W32-'前年度'!W32</f>
        <v>-20083</v>
      </c>
      <c r="X32" s="19">
        <f>+'当年度'!X32-'前年度'!X32</f>
        <v>0</v>
      </c>
      <c r="Y32" s="19">
        <f>+'当年度'!Y32-'前年度'!Y32</f>
        <v>-3</v>
      </c>
      <c r="Z32" s="19">
        <f>+'当年度'!Z32-'前年度'!Z32</f>
        <v>1168551</v>
      </c>
    </row>
    <row r="33" spans="2:26" ht="22.5" customHeight="1">
      <c r="B33" s="3" t="s">
        <v>33</v>
      </c>
      <c r="C33" s="19">
        <f>+'当年度'!C33-'前年度'!C33</f>
        <v>103213</v>
      </c>
      <c r="D33" s="19">
        <f>+'当年度'!D33-'前年度'!D33</f>
        <v>-260</v>
      </c>
      <c r="E33" s="19">
        <f>+'当年度'!E33-'前年度'!E33</f>
        <v>0</v>
      </c>
      <c r="F33" s="19">
        <f>+'当年度'!F33-'前年度'!F33</f>
        <v>20000</v>
      </c>
      <c r="G33" s="19">
        <f>+'当年度'!G33-'前年度'!G33</f>
        <v>0</v>
      </c>
      <c r="H33" s="19">
        <f>+'当年度'!H33-'前年度'!H33</f>
        <v>122953</v>
      </c>
      <c r="I33" s="19">
        <f>+'当年度'!I33-'前年度'!I33</f>
        <v>61035</v>
      </c>
      <c r="J33" s="19">
        <f>+'当年度'!J33-'前年度'!J33</f>
        <v>-60357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678</v>
      </c>
      <c r="O33" s="19">
        <f>+'当年度'!O33-'前年度'!O33</f>
        <v>41146</v>
      </c>
      <c r="P33" s="19">
        <f>+'当年度'!P33-'前年度'!P33</f>
        <v>9803</v>
      </c>
      <c r="Q33" s="19">
        <f>+'当年度'!Q33-'前年度'!Q33</f>
        <v>15679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35270</v>
      </c>
      <c r="U33" s="19">
        <f>+'当年度'!U33-'前年度'!U33</f>
        <v>205394</v>
      </c>
      <c r="V33" s="19">
        <f>+'当年度'!V33-'前年度'!V33</f>
        <v>-50814</v>
      </c>
      <c r="W33" s="19">
        <f>+'当年度'!W33-'前年度'!W33</f>
        <v>15679</v>
      </c>
      <c r="X33" s="19">
        <f>+'当年度'!X33-'前年度'!X33</f>
        <v>20000</v>
      </c>
      <c r="Y33" s="19">
        <f>+'当年度'!Y33-'前年度'!Y33</f>
        <v>0</v>
      </c>
      <c r="Z33" s="19">
        <f>+'当年度'!Z33-'前年度'!Z33</f>
        <v>158901</v>
      </c>
    </row>
    <row r="34" spans="2:26" ht="22.5" customHeight="1">
      <c r="B34" s="3" t="s">
        <v>34</v>
      </c>
      <c r="C34" s="19">
        <f>+'当年度'!C34-'前年度'!C34</f>
        <v>202195</v>
      </c>
      <c r="D34" s="19">
        <f>+'当年度'!D34-'前年度'!D34</f>
        <v>21</v>
      </c>
      <c r="E34" s="19">
        <f>+'当年度'!E34-'前年度'!E34</f>
        <v>0</v>
      </c>
      <c r="F34" s="19">
        <f>+'当年度'!F34-'前年度'!F34</f>
        <v>0</v>
      </c>
      <c r="G34" s="19">
        <f>+'当年度'!G34-'前年度'!G34</f>
        <v>0</v>
      </c>
      <c r="H34" s="19">
        <f>+'当年度'!H34-'前年度'!H34</f>
        <v>202216</v>
      </c>
      <c r="I34" s="19">
        <f>+'当年度'!I34-'前年度'!I34</f>
        <v>10</v>
      </c>
      <c r="J34" s="19">
        <f>+'当年度'!J34-'前年度'!J34</f>
        <v>-6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0</v>
      </c>
      <c r="N34" s="19">
        <f>+'当年度'!N34-'前年度'!N34</f>
        <v>4</v>
      </c>
      <c r="O34" s="19">
        <f>+'当年度'!O34-'前年度'!O34</f>
        <v>308052</v>
      </c>
      <c r="P34" s="19">
        <f>+'当年度'!P34-'前年度'!P34</f>
        <v>-76235</v>
      </c>
      <c r="Q34" s="19">
        <f>+'当年度'!Q34-'前年度'!Q34</f>
        <v>32345</v>
      </c>
      <c r="R34" s="19">
        <f>+'当年度'!R34-'前年度'!R34</f>
        <v>0</v>
      </c>
      <c r="S34" s="19">
        <f>+'当年度'!S34-'前年度'!S34</f>
        <v>0</v>
      </c>
      <c r="T34" s="19">
        <f>+'当年度'!T34-'前年度'!T34</f>
        <v>199472</v>
      </c>
      <c r="U34" s="19">
        <f>+'当年度'!U34-'前年度'!U34</f>
        <v>510257</v>
      </c>
      <c r="V34" s="19">
        <f>+'当年度'!V34-'前年度'!V34</f>
        <v>-76220</v>
      </c>
      <c r="W34" s="19">
        <f>+'当年度'!W34-'前年度'!W34</f>
        <v>32345</v>
      </c>
      <c r="X34" s="19">
        <f>+'当年度'!X34-'前年度'!X34</f>
        <v>0</v>
      </c>
      <c r="Y34" s="19">
        <f>+'当年度'!Y34-'前年度'!Y34</f>
        <v>0</v>
      </c>
      <c r="Z34" s="19">
        <f>+'当年度'!Z34-'前年度'!Z34</f>
        <v>401692</v>
      </c>
    </row>
    <row r="35" spans="2:26" ht="22.5" customHeight="1">
      <c r="B35" s="6" t="s">
        <v>35</v>
      </c>
      <c r="C35" s="22">
        <f>+'当年度'!C35-'前年度'!C35</f>
        <v>708647</v>
      </c>
      <c r="D35" s="22">
        <f>+'当年度'!D35-'前年度'!D35</f>
        <v>-278349</v>
      </c>
      <c r="E35" s="22">
        <f>+'当年度'!E35-'前年度'!E35</f>
        <v>-8131065</v>
      </c>
      <c r="F35" s="22">
        <f>+'当年度'!F35-'前年度'!F35</f>
        <v>290000</v>
      </c>
      <c r="G35" s="22">
        <f>+'当年度'!G35-'前年度'!G35</f>
        <v>0</v>
      </c>
      <c r="H35" s="22">
        <f>+'当年度'!H35-'前年度'!H35</f>
        <v>8851363</v>
      </c>
      <c r="I35" s="22">
        <f>+'当年度'!I35-'前年度'!I35</f>
        <v>689023</v>
      </c>
      <c r="J35" s="22">
        <f>+'当年度'!J35-'前年度'!J35</f>
        <v>989540</v>
      </c>
      <c r="K35" s="22">
        <f>+'当年度'!K35-'前年度'!K35</f>
        <v>-379005</v>
      </c>
      <c r="L35" s="22">
        <f>+'当年度'!L35-'前年度'!L35</f>
        <v>-100000</v>
      </c>
      <c r="M35" s="22">
        <f>+'当年度'!M35-'前年度'!M35</f>
        <v>-3</v>
      </c>
      <c r="N35" s="22">
        <f>+'当年度'!N35-'前年度'!N35</f>
        <v>1957565</v>
      </c>
      <c r="O35" s="22">
        <f>+'当年度'!O35-'前年度'!O35</f>
        <v>2827614</v>
      </c>
      <c r="P35" s="22">
        <f>+'当年度'!P35-'前年度'!P35</f>
        <v>-151094</v>
      </c>
      <c r="Q35" s="22">
        <f>+'当年度'!Q35-'前年度'!Q35</f>
        <v>-68573</v>
      </c>
      <c r="R35" s="22">
        <f>+'当年度'!R35-'前年度'!R35</f>
        <v>0</v>
      </c>
      <c r="S35" s="22">
        <f>+'当年度'!S35-'前年度'!S35</f>
        <v>-40792</v>
      </c>
      <c r="T35" s="22">
        <f>+'当年度'!T35-'前年度'!T35</f>
        <v>2704301</v>
      </c>
      <c r="U35" s="22">
        <f>+'当年度'!U35-'前年度'!U35</f>
        <v>4225284</v>
      </c>
      <c r="V35" s="22">
        <f>+'当年度'!V35-'前年度'!V35</f>
        <v>560097</v>
      </c>
      <c r="W35" s="22">
        <f>+'当年度'!W35-'前年度'!W35</f>
        <v>-8578643</v>
      </c>
      <c r="X35" s="22">
        <f>+'当年度'!X35-'前年度'!X35</f>
        <v>190000</v>
      </c>
      <c r="Y35" s="22">
        <f>+'当年度'!Y35-'前年度'!Y35</f>
        <v>-40795</v>
      </c>
      <c r="Z35" s="22">
        <f>+'当年度'!Z35-'前年度'!Z35</f>
        <v>13513229</v>
      </c>
    </row>
    <row r="36" spans="2:26" ht="22.5" customHeight="1">
      <c r="B36" s="6" t="s">
        <v>47</v>
      </c>
      <c r="C36" s="22">
        <f>+'当年度'!C36-'前年度'!C36</f>
        <v>1213642</v>
      </c>
      <c r="D36" s="22">
        <f>+'当年度'!D36-'前年度'!D36</f>
        <v>1896767</v>
      </c>
      <c r="E36" s="22">
        <f>+'当年度'!E36-'前年度'!E36</f>
        <v>-540823</v>
      </c>
      <c r="F36" s="22">
        <f>+'当年度'!F36-'前年度'!F36</f>
        <v>-84000</v>
      </c>
      <c r="G36" s="22">
        <f>+'当年度'!G36-'前年度'!G36</f>
        <v>47</v>
      </c>
      <c r="H36" s="22">
        <f>+'当年度'!H36-'前年度'!H36</f>
        <v>3567279</v>
      </c>
      <c r="I36" s="22">
        <f>+'当年度'!I36-'前年度'!I36</f>
        <v>271316</v>
      </c>
      <c r="J36" s="22">
        <f>+'当年度'!J36-'前年度'!J36</f>
        <v>587848</v>
      </c>
      <c r="K36" s="22">
        <f>+'当年度'!K36-'前年度'!K36</f>
        <v>4554</v>
      </c>
      <c r="L36" s="22">
        <f>+'当年度'!L36-'前年度'!L36</f>
        <v>0</v>
      </c>
      <c r="M36" s="22">
        <f>+'当年度'!M36-'前年度'!M36</f>
        <v>-3</v>
      </c>
      <c r="N36" s="22">
        <f>+'当年度'!N36-'前年度'!N36</f>
        <v>854607</v>
      </c>
      <c r="O36" s="22">
        <f>+'当年度'!O36-'前年度'!O36</f>
        <v>1891099</v>
      </c>
      <c r="P36" s="22">
        <f>+'当年度'!P36-'前年度'!P36</f>
        <v>643435</v>
      </c>
      <c r="Q36" s="22">
        <f>+'当年度'!Q36-'前年度'!Q36</f>
        <v>1673127</v>
      </c>
      <c r="R36" s="22">
        <f>+'当年度'!R36-'前年度'!R36</f>
        <v>0</v>
      </c>
      <c r="S36" s="22">
        <f>+'当年度'!S36-'前年度'!S36</f>
        <v>-3</v>
      </c>
      <c r="T36" s="22">
        <f>+'当年度'!T36-'前年度'!T36</f>
        <v>861404</v>
      </c>
      <c r="U36" s="22">
        <f>+'当年度'!U36-'前年度'!U36</f>
        <v>3376057</v>
      </c>
      <c r="V36" s="22">
        <f>+'当年度'!V36-'前年度'!V36</f>
        <v>3128050</v>
      </c>
      <c r="W36" s="22">
        <f>+'当年度'!W36-'前年度'!W36</f>
        <v>1136858</v>
      </c>
      <c r="X36" s="22">
        <f>+'当年度'!X36-'前年度'!X36</f>
        <v>-84000</v>
      </c>
      <c r="Y36" s="22">
        <f>+'当年度'!Y36-'前年度'!Y36</f>
        <v>41</v>
      </c>
      <c r="Z36" s="22">
        <f>+'当年度'!Z36-'前年度'!Z36</f>
        <v>5283290</v>
      </c>
    </row>
    <row r="37" spans="2:26" ht="22.5" customHeight="1">
      <c r="B37" s="6" t="s">
        <v>36</v>
      </c>
      <c r="C37" s="22">
        <f>+'当年度'!C37-'前年度'!C37</f>
        <v>1922289</v>
      </c>
      <c r="D37" s="22">
        <f>+'当年度'!D37-'前年度'!D37</f>
        <v>1618418</v>
      </c>
      <c r="E37" s="22">
        <f>+'当年度'!E37-'前年度'!E37</f>
        <v>-8671888</v>
      </c>
      <c r="F37" s="22">
        <f>+'当年度'!F37-'前年度'!F37</f>
        <v>206000</v>
      </c>
      <c r="G37" s="22">
        <f>+'当年度'!G37-'前年度'!G37</f>
        <v>47</v>
      </c>
      <c r="H37" s="22">
        <f>+'当年度'!H37-'前年度'!H37</f>
        <v>12418642</v>
      </c>
      <c r="I37" s="22">
        <f>+'当年度'!I37-'前年度'!I37</f>
        <v>960339</v>
      </c>
      <c r="J37" s="22">
        <f>+'当年度'!J37-'前年度'!J37</f>
        <v>1577388</v>
      </c>
      <c r="K37" s="22">
        <f>+'当年度'!K37-'前年度'!K37</f>
        <v>-374451</v>
      </c>
      <c r="L37" s="22">
        <f>+'当年度'!L37-'前年度'!L37</f>
        <v>-100000</v>
      </c>
      <c r="M37" s="22">
        <f>+'当年度'!M37-'前年度'!M37</f>
        <v>-6</v>
      </c>
      <c r="N37" s="22">
        <f>+'当年度'!N37-'前年度'!N37</f>
        <v>2812172</v>
      </c>
      <c r="O37" s="22">
        <f>+'当年度'!O37-'前年度'!O37</f>
        <v>4718713</v>
      </c>
      <c r="P37" s="22">
        <f>+'当年度'!P37-'前年度'!P37</f>
        <v>492341</v>
      </c>
      <c r="Q37" s="22">
        <f>+'当年度'!Q37-'前年度'!Q37</f>
        <v>1604554</v>
      </c>
      <c r="R37" s="22">
        <f>+'当年度'!R37-'前年度'!R37</f>
        <v>0</v>
      </c>
      <c r="S37" s="22">
        <f>+'当年度'!S37-'前年度'!S37</f>
        <v>-40795</v>
      </c>
      <c r="T37" s="22">
        <f>+'当年度'!T37-'前年度'!T37</f>
        <v>3565705</v>
      </c>
      <c r="U37" s="22">
        <f>+'当年度'!U37-'前年度'!U37</f>
        <v>7601341</v>
      </c>
      <c r="V37" s="22">
        <f>+'当年度'!V37-'前年度'!V37</f>
        <v>3688147</v>
      </c>
      <c r="W37" s="22">
        <f>+'当年度'!W37-'前年度'!W37</f>
        <v>-7441785</v>
      </c>
      <c r="X37" s="22">
        <f>+'当年度'!X37-'前年度'!X37</f>
        <v>106000</v>
      </c>
      <c r="Y37" s="22">
        <f>+'当年度'!Y37-'前年度'!Y37</f>
        <v>-40754</v>
      </c>
      <c r="Z37" s="22">
        <f>+'当年度'!Z37-'前年度'!Z37</f>
        <v>18796519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29" t="s">
        <v>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37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37</v>
      </c>
    </row>
    <row r="3" spans="1:26" ht="21" customHeight="1">
      <c r="A3" s="7"/>
      <c r="B3" s="13"/>
      <c r="C3" s="30" t="s">
        <v>1</v>
      </c>
      <c r="D3" s="31"/>
      <c r="E3" s="31"/>
      <c r="F3" s="31"/>
      <c r="G3" s="31"/>
      <c r="H3" s="32"/>
      <c r="I3" s="33" t="s">
        <v>2</v>
      </c>
      <c r="J3" s="31"/>
      <c r="K3" s="31"/>
      <c r="L3" s="31"/>
      <c r="M3" s="31"/>
      <c r="N3" s="32"/>
      <c r="O3" s="33" t="s">
        <v>3</v>
      </c>
      <c r="P3" s="31"/>
      <c r="Q3" s="31"/>
      <c r="R3" s="31"/>
      <c r="S3" s="31"/>
      <c r="T3" s="32"/>
      <c r="U3" s="33" t="s">
        <v>4</v>
      </c>
      <c r="V3" s="31"/>
      <c r="W3" s="31"/>
      <c r="X3" s="31"/>
      <c r="Y3" s="31"/>
      <c r="Z3" s="32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5</v>
      </c>
      <c r="P5" s="17" t="s">
        <v>6</v>
      </c>
      <c r="Q5" s="17" t="s">
        <v>7</v>
      </c>
      <c r="R5" s="17" t="s">
        <v>8</v>
      </c>
      <c r="S5" s="17" t="s">
        <v>9</v>
      </c>
      <c r="T5" s="17" t="s">
        <v>10</v>
      </c>
      <c r="U5" s="17" t="s">
        <v>5</v>
      </c>
      <c r="V5" s="17" t="s">
        <v>6</v>
      </c>
      <c r="W5" s="17" t="s">
        <v>7</v>
      </c>
      <c r="X5" s="17" t="s">
        <v>8</v>
      </c>
      <c r="Y5" s="17" t="s">
        <v>11</v>
      </c>
      <c r="Z5" s="17" t="s">
        <v>10</v>
      </c>
    </row>
    <row r="6" spans="2:26" ht="22.5" customHeight="1">
      <c r="B6" s="2" t="s">
        <v>12</v>
      </c>
      <c r="C6" s="25">
        <f>IF(AND('当年度'!C6=0,'前年度'!C6=0),"",IF('前年度'!C6=0,"皆増 ",IF('当年度'!C6=0,"皆減 ",ROUND('増減額'!C6/'前年度'!C6*100,1))))</f>
        <v>7.9</v>
      </c>
      <c r="D6" s="25">
        <f>IF(AND('当年度'!D6=0,'前年度'!D6=0),"",IF('前年度'!D6=0,"皆増 ",IF('当年度'!D6=0,"皆減 ",ROUND('増減額'!D6/'前年度'!D6*100,1))))</f>
        <v>-64.5</v>
      </c>
      <c r="E6" s="25" t="str">
        <f>IF(AND('当年度'!E6=0,'前年度'!E6=0),"",IF('前年度'!E6=0,"皆増 ",IF('当年度'!E6=0,"皆減 ",ROUND('増減額'!E6/'前年度'!E6*100,1))))</f>
        <v>皆減 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5.1</v>
      </c>
      <c r="I6" s="25">
        <f>IF(AND('当年度'!I6=0,'前年度'!I6=0),"",IF('前年度'!I6=0,"皆増 ",IF('当年度'!I6=0,"皆減 ",ROUND('増減額'!I6/'前年度'!I6*100,1))))</f>
        <v>-14.7</v>
      </c>
      <c r="J6" s="25">
        <f>IF(AND('当年度'!J6=0,'前年度'!J6=0),"",IF('前年度'!J6=0,"皆増 ",IF('当年度'!J6=0,"皆減 ",ROUND('増減額'!J6/'前年度'!J6*100,1))))</f>
        <v>-73.5</v>
      </c>
      <c r="K6" s="25">
        <f>IF(AND('当年度'!K6=0,'前年度'!K6=0),"",IF('前年度'!K6=0,"皆増 ",IF('当年度'!K6=0,"皆減 ",ROUND('増減額'!K6/'前年度'!K6*100,1))))</f>
        <v>-59.8</v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  <v>-7.1</v>
      </c>
      <c r="O6" s="25">
        <f>IF(AND('当年度'!O6=0,'前年度'!O6=0),"",IF('前年度'!O6=0,"皆増 ",IF('当年度'!O6=0,"皆減 ",ROUND('増減額'!O6/'前年度'!O6*100,1))))</f>
        <v>24.9</v>
      </c>
      <c r="P6" s="25">
        <f>IF(AND('当年度'!P6=0,'前年度'!P6=0),"",IF('前年度'!P6=0,"皆増 ",IF('当年度'!P6=0,"皆減 ",ROUND('増減額'!P6/'前年度'!P6*100,1))))</f>
        <v>-95.5</v>
      </c>
      <c r="Q6" s="25">
        <f>IF(AND('当年度'!Q6=0,'前年度'!Q6=0),"",IF('前年度'!Q6=0,"皆増 ",IF('当年度'!Q6=0,"皆減 ",ROUND('増減額'!Q6/'前年度'!Q6*100,1))))</f>
        <v>26.1</v>
      </c>
      <c r="R6" s="25">
        <f>IF(AND('当年度'!R6=0,'前年度'!R6=0),"",IF('前年度'!R6=0,"皆増 ",IF('当年度'!R6=0,"皆減 ",ROUND('増減額'!R6/'前年度'!R6*100,1))))</f>
      </c>
      <c r="S6" s="25" t="str">
        <f>IF(AND('当年度'!S6=0,'前年度'!S6=0),"",IF('前年度'!S6=0,"皆増 ",IF('当年度'!S6=0,"皆減 ",ROUND('増減額'!S6/'前年度'!S6*100,1))))</f>
        <v>皆減 </v>
      </c>
      <c r="T6" s="25">
        <f>IF(AND('当年度'!T6=0,'前年度'!T6=0),"",IF('前年度'!T6=0,"皆増 ",IF('当年度'!T6=0,"皆減 ",ROUND('増減額'!T6/'前年度'!T6*100,1))))</f>
        <v>-4.4</v>
      </c>
      <c r="U6" s="25">
        <f>IF(AND('当年度'!U6=0,'前年度'!U6=0),"",IF('前年度'!U6=0,"皆増 ",IF('当年度'!U6=0,"皆減 ",ROUND('増減額'!U6/'前年度'!U6*100,1))))</f>
        <v>10.1</v>
      </c>
      <c r="V6" s="25">
        <f>IF(AND('当年度'!V6=0,'前年度'!V6=0),"",IF('前年度'!V6=0,"皆増 ",IF('当年度'!V6=0,"皆減 ",ROUND('増減額'!V6/'前年度'!V6*100,1))))</f>
        <v>-80.1</v>
      </c>
      <c r="W6" s="25">
        <f>IF(AND('当年度'!W6=0,'前年度'!W6=0),"",IF('前年度'!W6=0,"皆増 ",IF('当年度'!W6=0,"皆減 ",ROUND('増減額'!W6/'前年度'!W6*100,1))))</f>
        <v>-64.6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皆減 </v>
      </c>
      <c r="Z6" s="25">
        <f>IF(AND('当年度'!Z6=0,'前年度'!Z6=0),"",IF('前年度'!Z6=0,"皆増 ",IF('当年度'!Z6=0,"皆減 ",ROUND('増減額'!Z6/'前年度'!Z6*100,1))))</f>
        <v>0.7</v>
      </c>
    </row>
    <row r="7" spans="2:26" ht="22.5" customHeight="1">
      <c r="B7" s="3" t="s">
        <v>13</v>
      </c>
      <c r="C7" s="25">
        <f>IF(AND('当年度'!C7=0,'前年度'!C7=0),"",IF('前年度'!C7=0,"皆増 ",IF('当年度'!C7=0,"皆減 ",ROUND('増減額'!C7/'前年度'!C7*100,1))))</f>
        <v>124.2</v>
      </c>
      <c r="D7" s="25">
        <f>IF(AND('当年度'!D7=0,'前年度'!D7=0),"",IF('前年度'!D7=0,"皆増 ",IF('当年度'!D7=0,"皆減 ",ROUND('増減額'!D7/'前年度'!D7*100,1))))</f>
        <v>-72.4</v>
      </c>
      <c r="E7" s="25">
        <f>IF(AND('当年度'!E7=0,'前年度'!E7=0),"",IF('前年度'!E7=0,"皆増 ",IF('当年度'!E7=0,"皆減 ",ROUND('増減額'!E7/'前年度'!E7*100,1))))</f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15.3</v>
      </c>
      <c r="I7" s="25">
        <f>IF(AND('当年度'!I7=0,'前年度'!I7=0),"",IF('前年度'!I7=0,"皆増 ",IF('当年度'!I7=0,"皆減 ",ROUND('増減額'!I7/'前年度'!I7*100,1))))</f>
        <v>1.4</v>
      </c>
      <c r="J7" s="25">
        <f>IF(AND('当年度'!J7=0,'前年度'!J7=0),"",IF('前年度'!J7=0,"皆増 ",IF('当年度'!J7=0,"皆減 ",ROUND('増減額'!J7/'前年度'!J7*100,1))))</f>
        <v>218.7</v>
      </c>
      <c r="K7" s="25" t="str">
        <f>IF(AND('当年度'!K7=0,'前年度'!K7=0),"",IF('前年度'!K7=0,"皆増 ",IF('当年度'!K7=0,"皆減 ",ROUND('増減額'!K7/'前年度'!K7*100,1))))</f>
        <v>皆増 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1.2</v>
      </c>
      <c r="O7" s="25">
        <f>IF(AND('当年度'!O7=0,'前年度'!O7=0),"",IF('前年度'!O7=0,"皆増 ",IF('当年度'!O7=0,"皆減 ",ROUND('増減額'!O7/'前年度'!O7*100,1))))</f>
        <v>4</v>
      </c>
      <c r="P7" s="25">
        <f>IF(AND('当年度'!P7=0,'前年度'!P7=0),"",IF('前年度'!P7=0,"皆増 ",IF('当年度'!P7=0,"皆減 ",ROUND('増減額'!P7/'前年度'!P7*100,1))))</f>
        <v>50.6</v>
      </c>
      <c r="Q7" s="25">
        <f>IF(AND('当年度'!Q7=0,'前年度'!Q7=0),"",IF('前年度'!Q7=0,"皆増 ",IF('当年度'!Q7=0,"皆減 ",ROUND('増減額'!Q7/'前年度'!Q7*100,1))))</f>
        <v>24.7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7</v>
      </c>
      <c r="U7" s="25">
        <f>IF(AND('当年度'!U7=0,'前年度'!U7=0),"",IF('前年度'!U7=0,"皆増 ",IF('当年度'!U7=0,"皆減 ",ROUND('増減額'!U7/'前年度'!U7*100,1))))</f>
        <v>25.8</v>
      </c>
      <c r="V7" s="25">
        <f>IF(AND('当年度'!V7=0,'前年度'!V7=0),"",IF('前年度'!V7=0,"皆増 ",IF('当年度'!V7=0,"皆減 ",ROUND('増減額'!V7/'前年度'!V7*100,1))))</f>
        <v>-42.5</v>
      </c>
      <c r="W7" s="25">
        <f>IF(AND('当年度'!W7=0,'前年度'!W7=0),"",IF('前年度'!W7=0,"皆増 ",IF('当年度'!W7=0,"皆減 ",ROUND('増減額'!W7/'前年度'!W7*100,1))))</f>
        <v>26.6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9.6</v>
      </c>
    </row>
    <row r="8" spans="2:26" ht="22.5" customHeight="1">
      <c r="B8" s="3" t="s">
        <v>14</v>
      </c>
      <c r="C8" s="25">
        <f>IF(AND('当年度'!C8=0,'前年度'!C8=0),"",IF('前年度'!C8=0,"皆増 ",IF('当年度'!C8=0,"皆減 ",ROUND('増減額'!C8/'前年度'!C8*100,1))))</f>
        <v>2.6</v>
      </c>
      <c r="D8" s="25">
        <f>IF(AND('当年度'!D8=0,'前年度'!D8=0),"",IF('前年度'!D8=0,"皆増 ",IF('当年度'!D8=0,"皆減 ",ROUND('増減額'!D8/'前年度'!D8*100,1))))</f>
        <v>7680.9</v>
      </c>
      <c r="E8" s="25">
        <f>IF(AND('当年度'!E8=0,'前年度'!E8=0),"",IF('前年度'!E8=0,"皆増 ",IF('当年度'!E8=0,"皆減 ",ROUND('増減額'!E8/'前年度'!E8*100,1))))</f>
      </c>
      <c r="F8" s="25">
        <f>IF(AND('当年度'!F8=0,'前年度'!F8=0),"",IF('前年度'!F8=0,"皆増 ",IF('当年度'!F8=0,"皆減 ",ROUND('増減額'!F8/'前年度'!F8*100,1))))</f>
        <v>235.7</v>
      </c>
      <c r="G8" s="25">
        <f>IF(AND('当年度'!G8=0,'前年度'!G8=0),"",IF('前年度'!G8=0,"皆増 ",IF('当年度'!G8=0,"皆減 ",ROUND('増減額'!G8/'前年度'!G8*100,1))))</f>
      </c>
      <c r="H8" s="25">
        <f>IF(AND('当年度'!H8=0,'前年度'!H8=0),"",IF('前年度'!H8=0,"皆増 ",IF('当年度'!H8=0,"皆減 ",ROUND('増減額'!H8/'前年度'!H8*100,1))))</f>
        <v>27.8</v>
      </c>
      <c r="I8" s="25">
        <f>IF(AND('当年度'!I8=0,'前年度'!I8=0),"",IF('前年度'!I8=0,"皆増 ",IF('当年度'!I8=0,"皆減 ",ROUND('増減額'!I8/'前年度'!I8*100,1))))</f>
        <v>0.2</v>
      </c>
      <c r="J8" s="25">
        <f>IF(AND('当年度'!J8=0,'前年度'!J8=0),"",IF('前年度'!J8=0,"皆増 ",IF('当年度'!J8=0,"皆減 ",ROUND('増減額'!J8/'前年度'!J8*100,1))))</f>
        <v>-40.6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-0.4</v>
      </c>
      <c r="P8" s="25">
        <f>IF(AND('当年度'!P8=0,'前年度'!P8=0),"",IF('前年度'!P8=0,"皆増 ",IF('当年度'!P8=0,"皆減 ",ROUND('増減額'!P8/'前年度'!P8*100,1))))</f>
        <v>247.5</v>
      </c>
      <c r="Q8" s="25">
        <f>IF(AND('当年度'!Q8=0,'前年度'!Q8=0),"",IF('前年度'!Q8=0,"皆増 ",IF('当年度'!Q8=0,"皆減 ",ROUND('増減額'!Q8/'前年度'!Q8*100,1))))</f>
        <v>-42.6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  <v>0</v>
      </c>
      <c r="T8" s="25">
        <f>IF(AND('当年度'!T8=0,'前年度'!T8=0),"",IF('前年度'!T8=0,"皆増 ",IF('当年度'!T8=0,"皆減 ",ROUND('増減額'!T8/'前年度'!T8*100,1))))</f>
        <v>2.1</v>
      </c>
      <c r="U8" s="25">
        <f>IF(AND('当年度'!U8=0,'前年度'!U8=0),"",IF('前年度'!U8=0,"皆増 ",IF('当年度'!U8=0,"皆減 ",ROUND('増減額'!U8/'前年度'!U8*100,1))))</f>
        <v>1</v>
      </c>
      <c r="V8" s="25">
        <f>IF(AND('当年度'!V8=0,'前年度'!V8=0),"",IF('前年度'!V8=0,"皆増 ",IF('当年度'!V8=0,"皆減 ",ROUND('増減額'!V8/'前年度'!V8*100,1))))</f>
        <v>2059.9</v>
      </c>
      <c r="W8" s="25">
        <f>IF(AND('当年度'!W8=0,'前年度'!W8=0),"",IF('前年度'!W8=0,"皆増 ",IF('当年度'!W8=0,"皆減 ",ROUND('増減額'!W8/'前年度'!W8*100,1))))</f>
        <v>-42.6</v>
      </c>
      <c r="X8" s="25">
        <f>IF(AND('当年度'!X8=0,'前年度'!X8=0),"",IF('前年度'!X8=0,"皆増 ",IF('当年度'!X8=0,"皆減 ",ROUND('増減額'!X8/'前年度'!X8*100,1))))</f>
        <v>235.7</v>
      </c>
      <c r="Y8" s="25">
        <f>IF(AND('当年度'!Y8=0,'前年度'!Y8=0),"",IF('前年度'!Y8=0,"皆増 ",IF('当年度'!Y8=0,"皆減 ",ROUND('増減額'!Y8/'前年度'!Y8*100,1))))</f>
        <v>0</v>
      </c>
      <c r="Z8" s="25">
        <f>IF(AND('当年度'!Z8=0,'前年度'!Z8=0),"",IF('前年度'!Z8=0,"皆増 ",IF('当年度'!Z8=0,"皆減 ",ROUND('増減額'!Z8/'前年度'!Z8*100,1))))</f>
        <v>14.2</v>
      </c>
    </row>
    <row r="9" spans="2:26" ht="22.5" customHeight="1">
      <c r="B9" s="3" t="s">
        <v>15</v>
      </c>
      <c r="C9" s="25">
        <f>IF(AND('当年度'!C9=0,'前年度'!C9=0),"",IF('前年度'!C9=0,"皆増 ",IF('当年度'!C9=0,"皆減 ",ROUND('増減額'!C9/'前年度'!C9*100,1))))</f>
        <v>9.9</v>
      </c>
      <c r="D9" s="25">
        <f>IF(AND('当年度'!D9=0,'前年度'!D9=0),"",IF('前年度'!D9=0,"皆増 ",IF('当年度'!D9=0,"皆減 ",ROUND('増減額'!D9/'前年度'!D9*100,1))))</f>
        <v>-10.6</v>
      </c>
      <c r="E9" s="25">
        <f>IF(AND('当年度'!E9=0,'前年度'!E9=0),"",IF('前年度'!E9=0,"皆増 ",IF('当年度'!E9=0,"皆減 ",ROUND('増減額'!E9/'前年度'!E9*100,1))))</f>
      </c>
      <c r="F9" s="25">
        <f>IF(AND('当年度'!F9=0,'前年度'!F9=0),"",IF('前年度'!F9=0,"皆増 ",IF('当年度'!F9=0,"皆減 ",ROUND('増減額'!F9/'前年度'!F9*100,1))))</f>
      </c>
      <c r="G9" s="25" t="str">
        <f>IF(AND('当年度'!G9=0,'前年度'!G9=0),"",IF('前年度'!G9=0,"皆増 ",IF('当年度'!G9=0,"皆減 ",ROUND('増減額'!G9/'前年度'!G9*100,1))))</f>
        <v>皆減 </v>
      </c>
      <c r="H9" s="25">
        <f>IF(AND('当年度'!H9=0,'前年度'!H9=0),"",IF('前年度'!H9=0,"皆増 ",IF('当年度'!H9=0,"皆減 ",ROUND('増減額'!H9/'前年度'!H9*100,1))))</f>
        <v>8.1</v>
      </c>
      <c r="I9" s="25">
        <f>IF(AND('当年度'!I9=0,'前年度'!I9=0),"",IF('前年度'!I9=0,"皆増 ",IF('当年度'!I9=0,"皆減 ",ROUND('増減額'!I9/'前年度'!I9*100,1))))</f>
        <v>-12.9</v>
      </c>
      <c r="J9" s="25">
        <f>IF(AND('当年度'!J9=0,'前年度'!J9=0),"",IF('前年度'!J9=0,"皆増 ",IF('当年度'!J9=0,"皆減 ",ROUND('増減額'!J9/'前年度'!J9*100,1))))</f>
        <v>-32.3</v>
      </c>
      <c r="K9" s="25">
        <f>IF(AND('当年度'!K9=0,'前年度'!K9=0),"",IF('前年度'!K9=0,"皆増 ",IF('当年度'!K9=0,"皆減 ",ROUND('増減額'!K9/'前年度'!K9*100,1))))</f>
        <v>-8.4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  <v>-200</v>
      </c>
      <c r="N9" s="25">
        <f>IF(AND('当年度'!N9=0,'前年度'!N9=0),"",IF('前年度'!N9=0,"皆増 ",IF('当年度'!N9=0,"皆減 ",ROUND('増減額'!N9/'前年度'!N9*100,1))))</f>
        <v>-14</v>
      </c>
      <c r="O9" s="25">
        <f>IF(AND('当年度'!O9=0,'前年度'!O9=0),"",IF('前年度'!O9=0,"皆増 ",IF('当年度'!O9=0,"皆減 ",ROUND('増減額'!O9/'前年度'!O9*100,1))))</f>
        <v>-0.9</v>
      </c>
      <c r="P9" s="25">
        <f>IF(AND('当年度'!P9=0,'前年度'!P9=0),"",IF('前年度'!P9=0,"皆増 ",IF('当年度'!P9=0,"皆減 ",ROUND('増減額'!P9/'前年度'!P9*100,1))))</f>
        <v>28</v>
      </c>
      <c r="Q9" s="25">
        <f>IF(AND('当年度'!Q9=0,'前年度'!Q9=0),"",IF('前年度'!Q9=0,"皆増 ",IF('当年度'!Q9=0,"皆減 ",ROUND('増減額'!Q9/'前年度'!Q9*100,1))))</f>
        <v>-25.9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  <v>-300</v>
      </c>
      <c r="T9" s="25">
        <f>IF(AND('当年度'!T9=0,'前年度'!T9=0),"",IF('前年度'!T9=0,"皆増 ",IF('当年度'!T9=0,"皆減 ",ROUND('増減額'!T9/'前年度'!T9*100,1))))</f>
        <v>-0.1</v>
      </c>
      <c r="U9" s="25">
        <f>IF(AND('当年度'!U9=0,'前年度'!U9=0),"",IF('前年度'!U9=0,"皆増 ",IF('当年度'!U9=0,"皆減 ",ROUND('増減額'!U9/'前年度'!U9*100,1))))</f>
        <v>3.9</v>
      </c>
      <c r="V9" s="25">
        <f>IF(AND('当年度'!V9=0,'前年度'!V9=0),"",IF('前年度'!V9=0,"皆増 ",IF('当年度'!V9=0,"皆減 ",ROUND('増減額'!V9/'前年度'!V9*100,1))))</f>
        <v>-7.5</v>
      </c>
      <c r="W9" s="25">
        <f>IF(AND('当年度'!W9=0,'前年度'!W9=0),"",IF('前年度'!W9=0,"皆増 ",IF('当年度'!W9=0,"皆減 ",ROUND('増減額'!W9/'前年度'!W9*100,1))))</f>
        <v>-19.1</v>
      </c>
      <c r="X9" s="25">
        <f>IF(AND('当年度'!X9=0,'前年度'!X9=0),"",IF('前年度'!X9=0,"皆増 ",IF('当年度'!X9=0,"皆減 ",ROUND('増減額'!X9/'前年度'!X9*100,1))))</f>
      </c>
      <c r="Y9" s="25">
        <f>IF(AND('当年度'!Y9=0,'前年度'!Y9=0),"",IF('前年度'!Y9=0,"皆増 ",IF('当年度'!Y9=0,"皆減 ",ROUND('増減額'!Y9/'前年度'!Y9*100,1))))</f>
        <v>-200</v>
      </c>
      <c r="Z9" s="25">
        <f>IF(AND('当年度'!Z9=0,'前年度'!Z9=0),"",IF('前年度'!Z9=0,"皆増 ",IF('当年度'!Z9=0,"皆減 ",ROUND('増減額'!Z9/'前年度'!Z9*100,1))))</f>
        <v>3.7</v>
      </c>
    </row>
    <row r="10" spans="2:26" ht="22.5" customHeight="1">
      <c r="B10" s="3" t="s">
        <v>16</v>
      </c>
      <c r="C10" s="25">
        <f>IF(AND('当年度'!C10=0,'前年度'!C10=0),"",IF('前年度'!C10=0,"皆増 ",IF('当年度'!C10=0,"皆減 ",ROUND('増減額'!C10/'前年度'!C10*100,1))))</f>
        <v>-7.2</v>
      </c>
      <c r="D10" s="25">
        <f>IF(AND('当年度'!D10=0,'前年度'!D10=0),"",IF('前年度'!D10=0,"皆増 ",IF('当年度'!D10=0,"皆減 ",ROUND('増減額'!D10/'前年度'!D10*100,1))))</f>
        <v>-20.6</v>
      </c>
      <c r="E10" s="25">
        <f>IF(AND('当年度'!E10=0,'前年度'!E10=0),"",IF('前年度'!E10=0,"皆増 ",IF('当年度'!E10=0,"皆減 ",ROUND('増減額'!E10/'前年度'!E10*100,1))))</f>
        <v>-61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3.8</v>
      </c>
      <c r="I10" s="25">
        <f>IF(AND('当年度'!I10=0,'前年度'!I10=0),"",IF('前年度'!I10=0,"皆増 ",IF('当年度'!I10=0,"皆減 ",ROUND('増減額'!I10/'前年度'!I10*100,1))))</f>
        <v>0.2</v>
      </c>
      <c r="J10" s="25">
        <f>IF(AND('当年度'!J10=0,'前年度'!J10=0),"",IF('前年度'!J10=0,"皆増 ",IF('当年度'!J10=0,"皆減 ",ROUND('増減額'!J10/'前年度'!J10*100,1))))</f>
        <v>0</v>
      </c>
      <c r="K10" s="25">
        <f>IF(AND('当年度'!K10=0,'前年度'!K10=0),"",IF('前年度'!K10=0,"皆増 ",IF('当年度'!K10=0,"皆減 ",ROUND('増減額'!K10/'前年度'!K10*100,1))))</f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0.2</v>
      </c>
      <c r="O10" s="25">
        <f>IF(AND('当年度'!O10=0,'前年度'!O10=0),"",IF('前年度'!O10=0,"皆増 ",IF('当年度'!O10=0,"皆減 ",ROUND('増減額'!O10/'前年度'!O10*100,1))))</f>
        <v>-0.1</v>
      </c>
      <c r="P10" s="25">
        <f>IF(AND('当年度'!P10=0,'前年度'!P10=0),"",IF('前年度'!P10=0,"皆増 ",IF('当年度'!P10=0,"皆減 ",ROUND('増減額'!P10/'前年度'!P10*100,1))))</f>
        <v>-9.6</v>
      </c>
      <c r="Q10" s="25">
        <f>IF(AND('当年度'!Q10=0,'前年度'!Q10=0),"",IF('前年度'!Q10=0,"皆増 ",IF('当年度'!Q10=0,"皆減 ",ROUND('増減額'!Q10/'前年度'!Q10*100,1))))</f>
        <v>-14.3</v>
      </c>
      <c r="R10" s="25">
        <f>IF(AND('当年度'!R10=0,'前年度'!R10=0),"",IF('前年度'!R10=0,"皆増 ",IF('当年度'!R10=0,"皆減 ",ROUND('増減額'!R10/'前年度'!R10*100,1))))</f>
      </c>
      <c r="S10" s="25" t="str">
        <f>IF(AND('当年度'!S10=0,'前年度'!S10=0),"",IF('前年度'!S10=0,"皆増 ",IF('当年度'!S10=0,"皆減 ",ROUND('増減額'!S10/'前年度'!S10*100,1))))</f>
        <v>皆増 </v>
      </c>
      <c r="T10" s="25">
        <f>IF(AND('当年度'!T10=0,'前年度'!T10=0),"",IF('前年度'!T10=0,"皆増 ",IF('当年度'!T10=0,"皆減 ",ROUND('増減額'!T10/'前年度'!T10*100,1))))</f>
        <v>-1.3</v>
      </c>
      <c r="U10" s="25">
        <f>IF(AND('当年度'!U10=0,'前年度'!U10=0),"",IF('前年度'!U10=0,"皆増 ",IF('当年度'!U10=0,"皆減 ",ROUND('増減額'!U10/'前年度'!U10*100,1))))</f>
        <v>-4.5</v>
      </c>
      <c r="V10" s="25">
        <f>IF(AND('当年度'!V10=0,'前年度'!V10=0),"",IF('前年度'!V10=0,"皆増 ",IF('当年度'!V10=0,"皆減 ",ROUND('増減額'!V10/'前年度'!V10*100,1))))</f>
        <v>-17.5</v>
      </c>
      <c r="W10" s="25">
        <f>IF(AND('当年度'!W10=0,'前年度'!W10=0),"",IF('前年度'!W10=0,"皆増 ",IF('当年度'!W10=0,"皆減 ",ROUND('増減額'!W10/'前年度'!W10*100,1))))</f>
        <v>-50.8</v>
      </c>
      <c r="X10" s="25">
        <f>IF(AND('当年度'!X10=0,'前年度'!X10=0),"",IF('前年度'!X10=0,"皆増 ",IF('当年度'!X10=0,"皆減 ",ROUND('増減額'!X10/'前年度'!X10*100,1))))</f>
      </c>
      <c r="Y10" s="25" t="str">
        <f>IF(AND('当年度'!Y10=0,'前年度'!Y10=0),"",IF('前年度'!Y10=0,"皆増 ",IF('当年度'!Y10=0,"皆減 ",ROUND('増減額'!Y10/'前年度'!Y10*100,1))))</f>
        <v>皆増 </v>
      </c>
      <c r="Z10" s="25">
        <f>IF(AND('当年度'!Z10=0,'前年度'!Z10=0),"",IF('前年度'!Z10=0,"皆増 ",IF('当年度'!Z10=0,"皆減 ",ROUND('増減額'!Z10/'前年度'!Z10*100,1))))</f>
        <v>1.8</v>
      </c>
    </row>
    <row r="11" spans="2:26" ht="22.5" customHeight="1">
      <c r="B11" s="3" t="s">
        <v>17</v>
      </c>
      <c r="C11" s="25">
        <f>IF(AND('当年度'!C11=0,'前年度'!C11=0),"",IF('前年度'!C11=0,"皆増 ",IF('当年度'!C11=0,"皆減 ",ROUND('増減額'!C11/'前年度'!C11*100,1))))</f>
        <v>-49.7</v>
      </c>
      <c r="D11" s="25">
        <f>IF(AND('当年度'!D11=0,'前年度'!D11=0),"",IF('前年度'!D11=0,"皆増 ",IF('当年度'!D11=0,"皆減 ",ROUND('増減額'!D11/'前年度'!D11*100,1))))</f>
        <v>-34.3</v>
      </c>
      <c r="E11" s="25" t="str">
        <f>IF(AND('当年度'!E11=0,'前年度'!E11=0),"",IF('前年度'!E11=0,"皆増 ",IF('当年度'!E11=0,"皆減 ",ROUND('増減額'!E11/'前年度'!E11*100,1))))</f>
        <v>皆減 </v>
      </c>
      <c r="F11" s="25">
        <f>IF(AND('当年度'!F11=0,'前年度'!F11=0),"",IF('前年度'!F11=0,"皆増 ",IF('当年度'!F11=0,"皆減 ",ROUND('増減額'!F11/'前年度'!F11*100,1))))</f>
        <v>11.1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6.1</v>
      </c>
      <c r="I11" s="25">
        <f>IF(AND('当年度'!I11=0,'前年度'!I11=0),"",IF('前年度'!I11=0,"皆増 ",IF('当年度'!I11=0,"皆減 ",ROUND('増減額'!I11/'前年度'!I11*100,1))))</f>
        <v>1.1</v>
      </c>
      <c r="J11" s="25">
        <f>IF(AND('当年度'!J11=0,'前年度'!J11=0),"",IF('前年度'!J11=0,"皆増 ",IF('当年度'!J11=0,"皆減 ",ROUND('増減額'!J11/'前年度'!J11*100,1))))</f>
        <v>-24.2</v>
      </c>
      <c r="K11" s="25">
        <f>IF(AND('当年度'!K11=0,'前年度'!K11=0),"",IF('前年度'!K11=0,"皆増 ",IF('当年度'!K11=0,"皆減 ",ROUND('増減額'!K11/'前年度'!K11*100,1))))</f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0.8</v>
      </c>
      <c r="O11" s="25">
        <f>IF(AND('当年度'!O11=0,'前年度'!O11=0),"",IF('前年度'!O11=0,"皆増 ",IF('当年度'!O11=0,"皆減 ",ROUND('増減額'!O11/'前年度'!O11*100,1))))</f>
        <v>-25.6</v>
      </c>
      <c r="P11" s="25">
        <f>IF(AND('当年度'!P11=0,'前年度'!P11=0),"",IF('前年度'!P11=0,"皆増 ",IF('当年度'!P11=0,"皆減 ",ROUND('増減額'!P11/'前年度'!P11*100,1))))</f>
        <v>3656.5</v>
      </c>
      <c r="Q11" s="25">
        <f>IF(AND('当年度'!Q11=0,'前年度'!Q11=0),"",IF('前年度'!Q11=0,"皆増 ",IF('当年度'!Q11=0,"皆減 ",ROUND('増減額'!Q11/'前年度'!Q11*100,1))))</f>
        <v>-37.4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-1.7</v>
      </c>
      <c r="U11" s="25">
        <f>IF(AND('当年度'!U11=0,'前年度'!U11=0),"",IF('前年度'!U11=0,"皆増 ",IF('当年度'!U11=0,"皆減 ",ROUND('増減額'!U11/'前年度'!U11*100,1))))</f>
        <v>-30.3</v>
      </c>
      <c r="V11" s="25">
        <f>IF(AND('当年度'!V11=0,'前年度'!V11=0),"",IF('前年度'!V11=0,"皆増 ",IF('当年度'!V11=0,"皆減 ",ROUND('増減額'!V11/'前年度'!V11*100,1))))</f>
        <v>338.5</v>
      </c>
      <c r="W11" s="25">
        <f>IF(AND('当年度'!W11=0,'前年度'!W11=0),"",IF('前年度'!W11=0,"皆増 ",IF('当年度'!W11=0,"皆減 ",ROUND('増減額'!W11/'前年度'!W11*100,1))))</f>
        <v>-90.5</v>
      </c>
      <c r="X11" s="25">
        <f>IF(AND('当年度'!X11=0,'前年度'!X11=0),"",IF('前年度'!X11=0,"皆増 ",IF('当年度'!X11=0,"皆減 ",ROUND('増減額'!X11/'前年度'!X11*100,1))))</f>
        <v>11.1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2.3</v>
      </c>
    </row>
    <row r="12" spans="2:26" ht="22.5" customHeight="1">
      <c r="B12" s="3" t="s">
        <v>18</v>
      </c>
      <c r="C12" s="25">
        <f>IF(AND('当年度'!C12=0,'前年度'!C12=0),"",IF('前年度'!C12=0,"皆増 ",IF('当年度'!C12=0,"皆減 ",ROUND('増減額'!C12/'前年度'!C12*100,1))))</f>
        <v>25.2</v>
      </c>
      <c r="D12" s="25">
        <f>IF(AND('当年度'!D12=0,'前年度'!D12=0),"",IF('前年度'!D12=0,"皆増 ",IF('当年度'!D12=0,"皆減 ",ROUND('増減額'!D12/'前年度'!D12*100,1))))</f>
        <v>552.1</v>
      </c>
      <c r="E12" s="25">
        <f>IF(AND('当年度'!E12=0,'前年度'!E12=0),"",IF('前年度'!E12=0,"皆増 ",IF('当年度'!E12=0,"皆減 ",ROUND('増減額'!E12/'前年度'!E12*100,1))))</f>
        <v>1152.5</v>
      </c>
      <c r="F12" s="25">
        <f>IF(AND('当年度'!F12=0,'前年度'!F12=0),"",IF('前年度'!F12=0,"皆増 ",IF('当年度'!F12=0,"皆減 ",ROUND('増減額'!F12/'前年度'!F12*100,1))))</f>
      </c>
      <c r="G12" s="25">
        <f>IF(AND('当年度'!G12=0,'前年度'!G12=0),"",IF('前年度'!G12=0,"皆増 ",IF('当年度'!G12=0,"皆減 ",ROUND('増減額'!G12/'前年度'!G12*100,1))))</f>
      </c>
      <c r="H12" s="25">
        <f>IF(AND('当年度'!H12=0,'前年度'!H12=0),"",IF('前年度'!H12=0,"皆増 ",IF('当年度'!H12=0,"皆減 ",ROUND('増減額'!H12/'前年度'!H12*100,1))))</f>
        <v>89.2</v>
      </c>
      <c r="I12" s="25">
        <f>IF(AND('当年度'!I12=0,'前年度'!I12=0),"",IF('前年度'!I12=0,"皆増 ",IF('当年度'!I12=0,"皆減 ",ROUND('増減額'!I12/'前年度'!I12*100,1))))</f>
        <v>-87.5</v>
      </c>
      <c r="J12" s="25" t="str">
        <f>IF(AND('当年度'!J12=0,'前年度'!J12=0),"",IF('前年度'!J12=0,"皆増 ",IF('当年度'!J12=0,"皆減 ",ROUND('増減額'!J12/'前年度'!J12*100,1))))</f>
        <v>皆減 </v>
      </c>
      <c r="K12" s="25" t="str">
        <f>IF(AND('当年度'!K12=0,'前年度'!K12=0),"",IF('前年度'!K12=0,"皆増 ",IF('当年度'!K12=0,"皆減 ",ROUND('増減額'!K12/'前年度'!K12*100,1))))</f>
        <v>皆減 </v>
      </c>
      <c r="L12" s="25">
        <f>IF(AND('当年度'!L12=0,'前年度'!L12=0),"",IF('前年度'!L12=0,"皆増 ",IF('当年度'!L12=0,"皆減 ",ROUND('増減額'!L12/'前年度'!L12*100,1))))</f>
      </c>
      <c r="M12" s="25">
        <f>IF(AND('当年度'!M12=0,'前年度'!M12=0),"",IF('前年度'!M12=0,"皆増 ",IF('当年度'!M12=0,"皆減 ",ROUND('増減額'!M12/'前年度'!M12*100,1))))</f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15.4</v>
      </c>
      <c r="P12" s="25">
        <f>IF(AND('当年度'!P12=0,'前年度'!P12=0),"",IF('前年度'!P12=0,"皆増 ",IF('当年度'!P12=0,"皆減 ",ROUND('増減額'!P12/'前年度'!P12*100,1))))</f>
        <v>-80.3</v>
      </c>
      <c r="Q12" s="25">
        <f>IF(AND('当年度'!Q12=0,'前年度'!Q12=0),"",IF('前年度'!Q12=0,"皆増 ",IF('当年度'!Q12=0,"皆減 ",ROUND('増減額'!Q12/'前年度'!Q12*100,1))))</f>
        <v>11.7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-200</v>
      </c>
      <c r="T12" s="25">
        <f>IF(AND('当年度'!T12=0,'前年度'!T12=0),"",IF('前年度'!T12=0,"皆増 ",IF('当年度'!T12=0,"皆減 ",ROUND('増減額'!T12/'前年度'!T12*100,1))))</f>
        <v>-5.4</v>
      </c>
      <c r="U12" s="25">
        <f>IF(AND('当年度'!U12=0,'前年度'!U12=0),"",IF('前年度'!U12=0,"皆増 ",IF('当年度'!U12=0,"皆減 ",ROUND('増減額'!U12/'前年度'!U12*100,1))))</f>
        <v>17.2</v>
      </c>
      <c r="V12" s="25">
        <f>IF(AND('当年度'!V12=0,'前年度'!V12=0),"",IF('前年度'!V12=0,"皆増 ",IF('当年度'!V12=0,"皆減 ",ROUND('増減額'!V12/'前年度'!V12*100,1))))</f>
        <v>80.4</v>
      </c>
      <c r="W12" s="25">
        <f>IF(AND('当年度'!W12=0,'前年度'!W12=0),"",IF('前年度'!W12=0,"皆増 ",IF('当年度'!W12=0,"皆減 ",ROUND('増減額'!W12/'前年度'!W12*100,1))))</f>
        <v>213.9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-200</v>
      </c>
      <c r="Z12" s="25">
        <f>IF(AND('当年度'!Z12=0,'前年度'!Z12=0),"",IF('前年度'!Z12=0,"皆増 ",IF('当年度'!Z12=0,"皆減 ",ROUND('増減額'!Z12/'前年度'!Z12*100,1))))</f>
        <v>15.1</v>
      </c>
    </row>
    <row r="13" spans="2:26" ht="22.5" customHeight="1">
      <c r="B13" s="3" t="s">
        <v>19</v>
      </c>
      <c r="C13" s="25">
        <f>IF(AND('当年度'!C13=0,'前年度'!C13=0),"",IF('前年度'!C13=0,"皆増 ",IF('当年度'!C13=0,"皆減 ",ROUND('増減額'!C13/'前年度'!C13*100,1))))</f>
        <v>-3.3</v>
      </c>
      <c r="D13" s="25">
        <f>IF(AND('当年度'!D13=0,'前年度'!D13=0),"",IF('前年度'!D13=0,"皆増 ",IF('当年度'!D13=0,"皆減 ",ROUND('増減額'!D13/'前年度'!D13*100,1))))</f>
        <v>46.6</v>
      </c>
      <c r="E13" s="25">
        <f>IF(AND('当年度'!E13=0,'前年度'!E13=0),"",IF('前年度'!E13=0,"皆増 ",IF('当年度'!E13=0,"皆減 ",ROUND('増減額'!E13/'前年度'!E13*100,1))))</f>
        <v>-62.5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59.5</v>
      </c>
      <c r="I13" s="25">
        <f>IF(AND('当年度'!I13=0,'前年度'!I13=0),"",IF('前年度'!I13=0,"皆増 ",IF('当年度'!I13=0,"皆減 ",ROUND('増減額'!I13/'前年度'!I13*100,1))))</f>
        <v>56.4</v>
      </c>
      <c r="J13" s="25">
        <f>IF(AND('当年度'!J13=0,'前年度'!J13=0),"",IF('前年度'!J13=0,"皆増 ",IF('当年度'!J13=0,"皆減 ",ROUND('増減額'!J13/'前年度'!J13*100,1))))</f>
        <v>200.1</v>
      </c>
      <c r="K13" s="25" t="str">
        <f>IF(AND('当年度'!K13=0,'前年度'!K13=0),"",IF('前年度'!K13=0,"皆増 ",IF('当年度'!K13=0,"皆減 ",ROUND('増減額'!K13/'前年度'!K13*100,1))))</f>
        <v>皆減 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151.5</v>
      </c>
      <c r="O13" s="25">
        <f>IF(AND('当年度'!O13=0,'前年度'!O13=0),"",IF('前年度'!O13=0,"皆増 ",IF('当年度'!O13=0,"皆減 ",ROUND('増減額'!O13/'前年度'!O13*100,1))))</f>
        <v>1.7</v>
      </c>
      <c r="P13" s="25">
        <f>IF(AND('当年度'!P13=0,'前年度'!P13=0),"",IF('前年度'!P13=0,"皆増 ",IF('当年度'!P13=0,"皆減 ",ROUND('増減額'!P13/'前年度'!P13*100,1))))</f>
        <v>178.3</v>
      </c>
      <c r="Q13" s="25">
        <f>IF(AND('当年度'!Q13=0,'前年度'!Q13=0),"",IF('前年度'!Q13=0,"皆増 ",IF('当年度'!Q13=0,"皆減 ",ROUND('増減額'!Q13/'前年度'!Q13*100,1))))</f>
        <v>468.3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-23.7</v>
      </c>
      <c r="U13" s="25">
        <f>IF(AND('当年度'!U13=0,'前年度'!U13=0),"",IF('前年度'!U13=0,"皆増 ",IF('当年度'!U13=0,"皆減 ",ROUND('増減額'!U13/'前年度'!U13*100,1))))</f>
        <v>2.2</v>
      </c>
      <c r="V13" s="25">
        <f>IF(AND('当年度'!V13=0,'前年度'!V13=0),"",IF('前年度'!V13=0,"皆増 ",IF('当年度'!V13=0,"皆減 ",ROUND('増減額'!V13/'前年度'!V13*100,1))))</f>
        <v>77.1</v>
      </c>
      <c r="W13" s="25">
        <f>IF(AND('当年度'!W13=0,'前年度'!W13=0),"",IF('前年度'!W13=0,"皆増 ",IF('当年度'!W13=0,"皆減 ",ROUND('増減額'!W13/'前年度'!W13*100,1))))</f>
        <v>-23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43.2</v>
      </c>
    </row>
    <row r="14" spans="2:26" ht="22.5" customHeight="1">
      <c r="B14" s="3" t="s">
        <v>20</v>
      </c>
      <c r="C14" s="25">
        <f>IF(AND('当年度'!C14=0,'前年度'!C14=0),"",IF('前年度'!C14=0,"皆増 ",IF('当年度'!C14=0,"皆減 ",ROUND('増減額'!C14/'前年度'!C14*100,1))))</f>
        <v>-9.7</v>
      </c>
      <c r="D14" s="25">
        <f>IF(AND('当年度'!D14=0,'前年度'!D14=0),"",IF('前年度'!D14=0,"皆増 ",IF('当年度'!D14=0,"皆減 ",ROUND('増減額'!D14/'前年度'!D14*100,1))))</f>
        <v>1748.9</v>
      </c>
      <c r="E14" s="25">
        <f>IF(AND('当年度'!E14=0,'前年度'!E14=0),"",IF('前年度'!E14=0,"皆増 ",IF('当年度'!E14=0,"皆減 ",ROUND('増減額'!E14/'前年度'!E14*100,1))))</f>
        <v>-39.2</v>
      </c>
      <c r="F14" s="25">
        <f>IF(AND('当年度'!F14=0,'前年度'!F14=0),"",IF('前年度'!F14=0,"皆増 ",IF('当年度'!F14=0,"皆減 ",ROUND('増減額'!F14/'前年度'!F14*100,1))))</f>
        <v>7.1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14.5</v>
      </c>
      <c r="I14" s="25">
        <f>IF(AND('当年度'!I14=0,'前年度'!I14=0),"",IF('前年度'!I14=0,"皆増 ",IF('当年度'!I14=0,"皆減 ",ROUND('増減額'!I14/'前年度'!I14*100,1))))</f>
        <v>402.8</v>
      </c>
      <c r="J14" s="25">
        <f>IF(AND('当年度'!J14=0,'前年度'!J14=0),"",IF('前年度'!J14=0,"皆増 ",IF('当年度'!J14=0,"皆減 ",ROUND('増減額'!J14/'前年度'!J14*100,1))))</f>
        <v>-73.7</v>
      </c>
      <c r="K14" s="25">
        <f>IF(AND('当年度'!K14=0,'前年度'!K14=0),"",IF('前年度'!K14=0,"皆増 ",IF('当年度'!K14=0,"皆減 ",ROUND('増減額'!K14/'前年度'!K14*100,1))))</f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21.1</v>
      </c>
      <c r="O14" s="25">
        <f>IF(AND('当年度'!O14=0,'前年度'!O14=0),"",IF('前年度'!O14=0,"皆増 ",IF('当年度'!O14=0,"皆減 ",ROUND('増減額'!O14/'前年度'!O14*100,1))))</f>
        <v>6.2</v>
      </c>
      <c r="P14" s="25">
        <f>IF(AND('当年度'!P14=0,'前年度'!P14=0),"",IF('前年度'!P14=0,"皆増 ",IF('当年度'!P14=0,"皆減 ",ROUND('増減額'!P14/'前年度'!P14*100,1))))</f>
        <v>-52.2</v>
      </c>
      <c r="Q14" s="25">
        <f>IF(AND('当年度'!Q14=0,'前年度'!Q14=0),"",IF('前年度'!Q14=0,"皆増 ",IF('当年度'!Q14=0,"皆減 ",ROUND('増減額'!Q14/'前年度'!Q14*100,1))))</f>
        <v>55739.3</v>
      </c>
      <c r="R14" s="25">
        <f>IF(AND('当年度'!R14=0,'前年度'!R14=0),"",IF('前年度'!R14=0,"皆増 ",IF('当年度'!R14=0,"皆減 ",ROUND('増減額'!R14/'前年度'!R14*100,1))))</f>
      </c>
      <c r="S14" s="25">
        <f>IF(AND('当年度'!S14=0,'前年度'!S14=0),"",IF('前年度'!S14=0,"皆増 ",IF('当年度'!S14=0,"皆減 ",ROUND('増減額'!S14/'前年度'!S14*100,1))))</f>
      </c>
      <c r="T14" s="25">
        <f>IF(AND('当年度'!T14=0,'前年度'!T14=0),"",IF('前年度'!T14=0,"皆増 ",IF('当年度'!T14=0,"皆減 ",ROUND('増減額'!T14/'前年度'!T14*100,1))))</f>
        <v>0.6</v>
      </c>
      <c r="U14" s="25">
        <f>IF(AND('当年度'!U14=0,'前年度'!U14=0),"",IF('前年度'!U14=0,"皆増 ",IF('当年度'!U14=0,"皆減 ",ROUND('増減額'!U14/'前年度'!U14*100,1))))</f>
        <v>11.4</v>
      </c>
      <c r="V14" s="25">
        <f>IF(AND('当年度'!V14=0,'前年度'!V14=0),"",IF('前年度'!V14=0,"皆増 ",IF('当年度'!V14=0,"皆減 ",ROUND('増減額'!V14/'前年度'!V14*100,1))))</f>
        <v>-33.6</v>
      </c>
      <c r="W14" s="25">
        <f>IF(AND('当年度'!W14=0,'前年度'!W14=0),"",IF('前年度'!W14=0,"皆増 ",IF('当年度'!W14=0,"皆減 ",ROUND('増減額'!W14/'前年度'!W14*100,1))))</f>
        <v>-31.9</v>
      </c>
      <c r="X14" s="25">
        <f>IF(AND('当年度'!X14=0,'前年度'!X14=0),"",IF('前年度'!X14=0,"皆増 ",IF('当年度'!X14=0,"皆減 ",ROUND('増減額'!X14/'前年度'!X14*100,1))))</f>
        <v>7.1</v>
      </c>
      <c r="Y14" s="25">
        <f>IF(AND('当年度'!Y14=0,'前年度'!Y14=0),"",IF('前年度'!Y14=0,"皆増 ",IF('当年度'!Y14=0,"皆減 ",ROUND('増減額'!Y14/'前年度'!Y14*100,1))))</f>
      </c>
      <c r="Z14" s="25">
        <f>IF(AND('当年度'!Z14=0,'前年度'!Z14=0),"",IF('前年度'!Z14=0,"皆増 ",IF('当年度'!Z14=0,"皆減 ",ROUND('増減額'!Z14/'前年度'!Z14*100,1))))</f>
        <v>9.7</v>
      </c>
    </row>
    <row r="15" spans="2:26" ht="22.5" customHeight="1">
      <c r="B15" s="3" t="s">
        <v>21</v>
      </c>
      <c r="C15" s="25">
        <f>IF(AND('当年度'!C15=0,'前年度'!C15=0),"",IF('前年度'!C15=0,"皆増 ",IF('当年度'!C15=0,"皆減 ",ROUND('増減額'!C15/'前年度'!C15*100,1))))</f>
        <v>0.3</v>
      </c>
      <c r="D15" s="25">
        <f>IF(AND('当年度'!D15=0,'前年度'!D15=0),"",IF('前年度'!D15=0,"皆増 ",IF('当年度'!D15=0,"皆減 ",ROUND('増減額'!D15/'前年度'!D15*100,1))))</f>
        <v>4692.4</v>
      </c>
      <c r="E15" s="25">
        <f>IF(AND('当年度'!E15=0,'前年度'!E15=0),"",IF('前年度'!E15=0,"皆増 ",IF('当年度'!E15=0,"皆減 ",ROUND('増減額'!E15/'前年度'!E15*100,1))))</f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16</v>
      </c>
      <c r="I15" s="25">
        <f>IF(AND('当年度'!I15=0,'前年度'!I15=0),"",IF('前年度'!I15=0,"皆増 ",IF('当年度'!I15=0,"皆減 ",ROUND('増減額'!I15/'前年度'!I15*100,1))))</f>
        <v>10.4</v>
      </c>
      <c r="J15" s="25">
        <f>IF(AND('当年度'!J15=0,'前年度'!J15=0),"",IF('前年度'!J15=0,"皆増 ",IF('当年度'!J15=0,"皆減 ",ROUND('増減額'!J15/'前年度'!J15*100,1))))</f>
        <v>394.8</v>
      </c>
      <c r="K15" s="25">
        <f>IF(AND('当年度'!K15=0,'前年度'!K15=0),"",IF('前年度'!K15=0,"皆増 ",IF('当年度'!K15=0,"皆減 ",ROUND('増減額'!K15/'前年度'!K15*100,1))))</f>
        <v>-73.8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110.9</v>
      </c>
      <c r="O15" s="25">
        <f>IF(AND('当年度'!O15=0,'前年度'!O15=0),"",IF('前年度'!O15=0,"皆増 ",IF('当年度'!O15=0,"皆減 ",ROUND('増減額'!O15/'前年度'!O15*100,1))))</f>
        <v>1.4</v>
      </c>
      <c r="P15" s="25">
        <f>IF(AND('当年度'!P15=0,'前年度'!P15=0),"",IF('前年度'!P15=0,"皆増 ",IF('当年度'!P15=0,"皆減 ",ROUND('増減額'!P15/'前年度'!P15*100,1))))</f>
        <v>9.8</v>
      </c>
      <c r="Q15" s="25">
        <f>IF(AND('当年度'!Q15=0,'前年度'!Q15=0),"",IF('前年度'!Q15=0,"皆増 ",IF('当年度'!Q15=0,"皆減 ",ROUND('増減額'!Q15/'前年度'!Q15*100,1))))</f>
        <v>25.7</v>
      </c>
      <c r="R15" s="25">
        <f>IF(AND('当年度'!R15=0,'前年度'!R15=0),"",IF('前年度'!R15=0,"皆増 ",IF('当年度'!R15=0,"皆減 ",ROUND('増減額'!R15/'前年度'!R15*100,1))))</f>
      </c>
      <c r="S15" s="25" t="str">
        <f>IF(AND('当年度'!S15=0,'前年度'!S15=0),"",IF('前年度'!S15=0,"皆増 ",IF('当年度'!S15=0,"皆減 ",ROUND('増減額'!S15/'前年度'!S15*100,1))))</f>
        <v>皆減 </v>
      </c>
      <c r="T15" s="25">
        <f>IF(AND('当年度'!T15=0,'前年度'!T15=0),"",IF('前年度'!T15=0,"皆増 ",IF('当年度'!T15=0,"皆減 ",ROUND('増減額'!T15/'前年度'!T15*100,1))))</f>
        <v>-1.7</v>
      </c>
      <c r="U15" s="25">
        <f>IF(AND('当年度'!U15=0,'前年度'!U15=0),"",IF('前年度'!U15=0,"皆増 ",IF('当年度'!U15=0,"皆減 ",ROUND('増減額'!U15/'前年度'!U15*100,1))))</f>
        <v>2</v>
      </c>
      <c r="V15" s="25">
        <f>IF(AND('当年度'!V15=0,'前年度'!V15=0),"",IF('前年度'!V15=0,"皆増 ",IF('当年度'!V15=0,"皆減 ",ROUND('増減額'!V15/'前年度'!V15*100,1))))</f>
        <v>93.8</v>
      </c>
      <c r="W15" s="25">
        <f>IF(AND('当年度'!W15=0,'前年度'!W15=0),"",IF('前年度'!W15=0,"皆増 ",IF('当年度'!W15=0,"皆減 ",ROUND('増減額'!W15/'前年度'!W15*100,1))))</f>
        <v>15.4</v>
      </c>
      <c r="X15" s="25">
        <f>IF(AND('当年度'!X15=0,'前年度'!X15=0),"",IF('前年度'!X15=0,"皆増 ",IF('当年度'!X15=0,"皆減 ",ROUND('増減額'!X15/'前年度'!X15*100,1))))</f>
      </c>
      <c r="Y15" s="25" t="str">
        <f>IF(AND('当年度'!Y15=0,'前年度'!Y15=0),"",IF('前年度'!Y15=0,"皆増 ",IF('当年度'!Y15=0,"皆減 ",ROUND('増減額'!Y15/'前年度'!Y15*100,1))))</f>
        <v>皆減 </v>
      </c>
      <c r="Z15" s="25">
        <f>IF(AND('当年度'!Z15=0,'前年度'!Z15=0),"",IF('前年度'!Z15=0,"皆増 ",IF('当年度'!Z15=0,"皆減 ",ROUND('増減額'!Z15/'前年度'!Z15*100,1))))</f>
        <v>15.1</v>
      </c>
    </row>
    <row r="16" spans="2:26" ht="22.5" customHeight="1">
      <c r="B16" s="3" t="s">
        <v>22</v>
      </c>
      <c r="C16" s="25">
        <f>IF(AND('当年度'!C16=0,'前年度'!C16=0),"",IF('前年度'!C16=0,"皆増 ",IF('当年度'!C16=0,"皆減 ",ROUND('増減額'!C16/'前年度'!C16*100,1))))</f>
        <v>0.2</v>
      </c>
      <c r="D16" s="25">
        <f>IF(AND('当年度'!D16=0,'前年度'!D16=0),"",IF('前年度'!D16=0,"皆増 ",IF('当年度'!D16=0,"皆減 ",ROUND('増減額'!D16/'前年度'!D16*100,1))))</f>
        <v>-32.8</v>
      </c>
      <c r="E16" s="25" t="str">
        <f>IF(AND('当年度'!E16=0,'前年度'!E16=0),"",IF('前年度'!E16=0,"皆増 ",IF('当年度'!E16=0,"皆減 ",ROUND('増減額'!E16/'前年度'!E16*100,1))))</f>
        <v>皆減 </v>
      </c>
      <c r="F16" s="25">
        <f>IF(AND('当年度'!F16=0,'前年度'!F16=0),"",IF('前年度'!F16=0,"皆増 ",IF('当年度'!F16=0,"皆減 ",ROUND('増減額'!F16/'前年度'!F16*100,1))))</f>
        <v>-42.3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6.2</v>
      </c>
      <c r="I16" s="25">
        <f>IF(AND('当年度'!I16=0,'前年度'!I16=0),"",IF('前年度'!I16=0,"皆増 ",IF('当年度'!I16=0,"皆減 ",ROUND('増減額'!I16/'前年度'!I16*100,1))))</f>
        <v>6.3</v>
      </c>
      <c r="J16" s="25">
        <f>IF(AND('当年度'!J16=0,'前年度'!J16=0),"",IF('前年度'!J16=0,"皆増 ",IF('当年度'!J16=0,"皆減 ",ROUND('増減額'!J16/'前年度'!J16*100,1))))</f>
        <v>59643.4</v>
      </c>
      <c r="K16" s="25">
        <f>IF(AND('当年度'!K16=0,'前年度'!K16=0),"",IF('前年度'!K16=0,"皆増 ",IF('当年度'!K16=0,"皆減 ",ROUND('増減額'!K16/'前年度'!K16*100,1))))</f>
        <v>8.7</v>
      </c>
      <c r="L16" s="25" t="str">
        <f>IF(AND('当年度'!L16=0,'前年度'!L16=0),"",IF('前年度'!L16=0,"皆増 ",IF('当年度'!L16=0,"皆減 ",ROUND('増減額'!L16/'前年度'!L16*100,1))))</f>
        <v>皆減 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105.6</v>
      </c>
      <c r="O16" s="25">
        <f>IF(AND('当年度'!O16=0,'前年度'!O16=0),"",IF('前年度'!O16=0,"皆増 ",IF('当年度'!O16=0,"皆減 ",ROUND('増減額'!O16/'前年度'!O16*100,1))))</f>
        <v>19.8</v>
      </c>
      <c r="P16" s="25">
        <f>IF(AND('当年度'!P16=0,'前年度'!P16=0),"",IF('前年度'!P16=0,"皆増 ",IF('当年度'!P16=0,"皆減 ",ROUND('増減額'!P16/'前年度'!P16*100,1))))</f>
        <v>-38.2</v>
      </c>
      <c r="Q16" s="25">
        <f>IF(AND('当年度'!Q16=0,'前年度'!Q16=0),"",IF('前年度'!Q16=0,"皆増 ",IF('当年度'!Q16=0,"皆減 ",ROUND('増減額'!Q16/'前年度'!Q16*100,1))))</f>
        <v>133.8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0.5</v>
      </c>
      <c r="U16" s="25">
        <f>IF(AND('当年度'!U16=0,'前年度'!U16=0),"",IF('前年度'!U16=0,"皆増 ",IF('当年度'!U16=0,"皆減 ",ROUND('増減額'!U16/'前年度'!U16*100,1))))</f>
        <v>4.2</v>
      </c>
      <c r="V16" s="25">
        <f>IF(AND('当年度'!V16=0,'前年度'!V16=0),"",IF('前年度'!V16=0,"皆増 ",IF('当年度'!V16=0,"皆減 ",ROUND('増減額'!V16/'前年度'!V16*100,1))))</f>
        <v>94.2</v>
      </c>
      <c r="W16" s="25">
        <f>IF(AND('当年度'!W16=0,'前年度'!W16=0),"",IF('前年度'!W16=0,"皆増 ",IF('当年度'!W16=0,"皆減 ",ROUND('増減額'!W16/'前年度'!W16*100,1))))</f>
        <v>-49.9</v>
      </c>
      <c r="X16" s="25">
        <f>IF(AND('当年度'!X16=0,'前年度'!X16=0),"",IF('前年度'!X16=0,"皆増 ",IF('当年度'!X16=0,"皆減 ",ROUND('増減額'!X16/'前年度'!X16*100,1))))</f>
        <v>-58.3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8.9</v>
      </c>
    </row>
    <row r="17" spans="2:26" ht="22.5" customHeight="1">
      <c r="B17" s="4" t="s">
        <v>39</v>
      </c>
      <c r="C17" s="25">
        <f>IF(AND('当年度'!C17=0,'前年度'!C17=0),"",IF('前年度'!C17=0,"皆増 ",IF('当年度'!C17=0,"皆減 ",ROUND('増減額'!C17/'前年度'!C17*100,1))))</f>
        <v>-15.6</v>
      </c>
      <c r="D17" s="25">
        <f>IF(AND('当年度'!D17=0,'前年度'!D17=0),"",IF('前年度'!D17=0,"皆増 ",IF('当年度'!D17=0,"皆減 ",ROUND('増減額'!D17/'前年度'!D17*100,1))))</f>
        <v>52.5</v>
      </c>
      <c r="E17" s="25" t="str">
        <f>IF(AND('当年度'!E17=0,'前年度'!E17=0),"",IF('前年度'!E17=0,"皆増 ",IF('当年度'!E17=0,"皆減 ",ROUND('増減額'!E17/'前年度'!E17*100,1))))</f>
        <v>皆減 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51.9</v>
      </c>
      <c r="I17" s="25">
        <f>IF(AND('当年度'!I17=0,'前年度'!I17=0),"",IF('前年度'!I17=0,"皆増 ",IF('当年度'!I17=0,"皆減 ",ROUND('増減額'!I17/'前年度'!I17*100,1))))</f>
        <v>0.2</v>
      </c>
      <c r="J17" s="25">
        <f>IF(AND('当年度'!J17=0,'前年度'!J17=0),"",IF('前年度'!J17=0,"皆増 ",IF('当年度'!J17=0,"皆減 ",ROUND('増減額'!J17/'前年度'!J17*100,1))))</f>
        <v>127937.6</v>
      </c>
      <c r="K17" s="25">
        <f>IF(AND('当年度'!K17=0,'前年度'!K17=0),"",IF('前年度'!K17=0,"皆増 ",IF('当年度'!K17=0,"皆減 ",ROUND('増減額'!K17/'前年度'!K17*100,1))))</f>
      </c>
      <c r="L17" s="25">
        <f>IF(AND('当年度'!L17=0,'前年度'!L17=0),"",IF('前年度'!L17=0,"皆増 ",IF('当年度'!L17=0,"皆減 ",ROUND('増減額'!L17/'前年度'!L17*100,1))))</f>
      </c>
      <c r="M17" s="25" t="str">
        <f>IF(AND('当年度'!M17=0,'前年度'!M17=0),"",IF('前年度'!M17=0,"皆増 ",IF('当年度'!M17=0,"皆減 ",ROUND('増減額'!M17/'前年度'!M17*100,1))))</f>
        <v>皆減 </v>
      </c>
      <c r="N17" s="25">
        <f>IF(AND('当年度'!N17=0,'前年度'!N17=0),"",IF('前年度'!N17=0,"皆増 ",IF('当年度'!N17=0,"皆減 ",ROUND('増減額'!N17/'前年度'!N17*100,1))))</f>
        <v>305.4</v>
      </c>
      <c r="O17" s="25">
        <f>IF(AND('当年度'!O17=0,'前年度'!O17=0),"",IF('前年度'!O17=0,"皆増 ",IF('当年度'!O17=0,"皆減 ",ROUND('増減額'!O17/'前年度'!O17*100,1))))</f>
        <v>-0.3</v>
      </c>
      <c r="P17" s="25">
        <f>IF(AND('当年度'!P17=0,'前年度'!P17=0),"",IF('前年度'!P17=0,"皆増 ",IF('当年度'!P17=0,"皆減 ",ROUND('増減額'!P17/'前年度'!P17*100,1))))</f>
        <v>-39.5</v>
      </c>
      <c r="Q17" s="25">
        <f>IF(AND('当年度'!Q17=0,'前年度'!Q17=0),"",IF('前年度'!Q17=0,"皆増 ",IF('当年度'!Q17=0,"皆減 ",ROUND('増減額'!Q17/'前年度'!Q17*100,1))))</f>
        <v>476.6</v>
      </c>
      <c r="R17" s="25">
        <f>IF(AND('当年度'!R17=0,'前年度'!R17=0),"",IF('前年度'!R17=0,"皆増 ",IF('当年度'!R17=0,"皆減 ",ROUND('増減額'!R17/'前年度'!R17*100,1))))</f>
      </c>
      <c r="S17" s="25" t="str">
        <f>IF(AND('当年度'!S17=0,'前年度'!S17=0),"",IF('前年度'!S17=0,"皆増 ",IF('当年度'!S17=0,"皆減 ",ROUND('増減額'!S17/'前年度'!S17*100,1))))</f>
        <v>皆減 </v>
      </c>
      <c r="T17" s="25">
        <f>IF(AND('当年度'!T17=0,'前年度'!T17=0),"",IF('前年度'!T17=0,"皆増 ",IF('当年度'!T17=0,"皆減 ",ROUND('増減額'!T17/'前年度'!T17*100,1))))</f>
        <v>-3.7</v>
      </c>
      <c r="U17" s="25">
        <f>IF(AND('当年度'!U17=0,'前年度'!U17=0),"",IF('前年度'!U17=0,"皆増 ",IF('当年度'!U17=0,"皆減 ",ROUND('増減額'!U17/'前年度'!U17*100,1))))</f>
        <v>-7</v>
      </c>
      <c r="V17" s="25">
        <f>IF(AND('当年度'!V17=0,'前年度'!V17=0),"",IF('前年度'!V17=0,"皆増 ",IF('当年度'!V17=0,"皆減 ",ROUND('増減額'!V17/'前年度'!V17*100,1))))</f>
        <v>163.5</v>
      </c>
      <c r="W17" s="25">
        <f>IF(AND('当年度'!W17=0,'前年度'!W17=0),"",IF('前年度'!W17=0,"皆増 ",IF('当年度'!W17=0,"皆減 ",ROUND('増減額'!W17/'前年度'!W17*100,1))))</f>
        <v>-90.1</v>
      </c>
      <c r="X17" s="25">
        <f>IF(AND('当年度'!X17=0,'前年度'!X17=0),"",IF('前年度'!X17=0,"皆増 ",IF('当年度'!X17=0,"皆減 ",ROUND('増減額'!X17/'前年度'!X17*100,1))))</f>
      </c>
      <c r="Y17" s="25" t="str">
        <f>IF(AND('当年度'!Y17=0,'前年度'!Y17=0),"",IF('前年度'!Y17=0,"皆増 ",IF('当年度'!Y17=0,"皆減 ",ROUND('増減額'!Y17/'前年度'!Y17*100,1))))</f>
        <v>皆減 </v>
      </c>
      <c r="Z17" s="25">
        <f>IF(AND('当年度'!Z17=0,'前年度'!Z17=0),"",IF('前年度'!Z17=0,"皆増 ",IF('当年度'!Z17=0,"皆減 ",ROUND('増減額'!Z17/'前年度'!Z17*100,1))))</f>
        <v>34.6</v>
      </c>
    </row>
    <row r="18" spans="2:26" ht="22.5" customHeight="1">
      <c r="B18" s="3" t="s">
        <v>40</v>
      </c>
      <c r="C18" s="25">
        <f>IF(AND('当年度'!C18=0,'前年度'!C18=0),"",IF('前年度'!C18=0,"皆増 ",IF('当年度'!C18=0,"皆減 ",ROUND('増減額'!C18/'前年度'!C18*100,1))))</f>
        <v>89.7</v>
      </c>
      <c r="D18" s="25">
        <f>IF(AND('当年度'!D18=0,'前年度'!D18=0),"",IF('前年度'!D18=0,"皆増 ",IF('当年度'!D18=0,"皆減 ",ROUND('増減額'!D18/'前年度'!D18*100,1))))</f>
        <v>27.2</v>
      </c>
      <c r="E18" s="25">
        <f>IF(AND('当年度'!E18=0,'前年度'!E18=0),"",IF('前年度'!E18=0,"皆増 ",IF('当年度'!E18=0,"皆減 ",ROUND('増減額'!E18/'前年度'!E18*100,1))))</f>
        <v>-37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</c>
      <c r="H18" s="25">
        <f>IF(AND('当年度'!H18=0,'前年度'!H18=0),"",IF('前年度'!H18=0,"皆増 ",IF('当年度'!H18=0,"皆減 ",ROUND('増減額'!H18/'前年度'!H18*100,1))))</f>
        <v>82</v>
      </c>
      <c r="I18" s="25">
        <f>IF(AND('当年度'!I18=0,'前年度'!I18=0),"",IF('前年度'!I18=0,"皆増 ",IF('当年度'!I18=0,"皆減 ",ROUND('増減額'!I18/'前年度'!I18*100,1))))</f>
        <v>-45.4</v>
      </c>
      <c r="J18" s="25">
        <f>IF(AND('当年度'!J18=0,'前年度'!J18=0),"",IF('前年度'!J18=0,"皆増 ",IF('当年度'!J18=0,"皆減 ",ROUND('増減額'!J18/'前年度'!J18*100,1))))</f>
        <v>20236.3</v>
      </c>
      <c r="K18" s="25">
        <f>IF(AND('当年度'!K18=0,'前年度'!K18=0),"",IF('前年度'!K18=0,"皆増 ",IF('当年度'!K18=0,"皆減 ",ROUND('増減額'!K18/'前年度'!K18*100,1))))</f>
        <v>-88.2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173</v>
      </c>
      <c r="O18" s="25">
        <f>IF(AND('当年度'!O18=0,'前年度'!O18=0),"",IF('前年度'!O18=0,"皆増 ",IF('当年度'!O18=0,"皆減 ",ROUND('増減額'!O18/'前年度'!O18*100,1))))</f>
        <v>16.5</v>
      </c>
      <c r="P18" s="25">
        <f>IF(AND('当年度'!P18=0,'前年度'!P18=0),"",IF('前年度'!P18=0,"皆増 ",IF('当年度'!P18=0,"皆減 ",ROUND('増減額'!P18/'前年度'!P18*100,1))))</f>
        <v>6.1</v>
      </c>
      <c r="Q18" s="25">
        <f>IF(AND('当年度'!Q18=0,'前年度'!Q18=0),"",IF('前年度'!Q18=0,"皆増 ",IF('当年度'!Q18=0,"皆減 ",ROUND('増減額'!Q18/'前年度'!Q18*100,1))))</f>
        <v>-66.3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</c>
      <c r="T18" s="25">
        <f>IF(AND('当年度'!T18=0,'前年度'!T18=0),"",IF('前年度'!T18=0,"皆増 ",IF('当年度'!T18=0,"皆減 ",ROUND('増減額'!T18/'前年度'!T18*100,1))))</f>
        <v>18.8</v>
      </c>
      <c r="U18" s="25">
        <f>IF(AND('当年度'!U18=0,'前年度'!U18=0),"",IF('前年度'!U18=0,"皆増 ",IF('当年度'!U18=0,"皆減 ",ROUND('増減額'!U18/'前年度'!U18*100,1))))</f>
        <v>26.3</v>
      </c>
      <c r="V18" s="25">
        <f>IF(AND('当年度'!V18=0,'前年度'!V18=0),"",IF('前年度'!V18=0,"皆増 ",IF('当年度'!V18=0,"皆減 ",ROUND('増減額'!V18/'前年度'!V18*100,1))))</f>
        <v>33.1</v>
      </c>
      <c r="W18" s="25">
        <f>IF(AND('当年度'!W18=0,'前年度'!W18=0),"",IF('前年度'!W18=0,"皆増 ",IF('当年度'!W18=0,"皆減 ",ROUND('増減額'!W18/'前年度'!W18*100,1))))</f>
        <v>-51.5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</c>
      <c r="Z18" s="25">
        <f>IF(AND('当年度'!Z18=0,'前年度'!Z18=0),"",IF('前年度'!Z18=0,"皆増 ",IF('当年度'!Z18=0,"皆減 ",ROUND('増減額'!Z18/'前年度'!Z18*100,1))))</f>
        <v>40.8</v>
      </c>
    </row>
    <row r="19" spans="2:26" ht="22.5" customHeight="1">
      <c r="B19" s="5" t="s">
        <v>41</v>
      </c>
      <c r="C19" s="26">
        <f>IF(AND('当年度'!C19=0,'前年度'!C19=0),"",IF('前年度'!C19=0,"皆増 ",IF('当年度'!C19=0,"皆減 ",ROUND('増減額'!C19/'前年度'!C19*100,1))))</f>
        <v>6.7</v>
      </c>
      <c r="D19" s="26">
        <f>IF(AND('当年度'!D19=0,'前年度'!D19=0),"",IF('前年度'!D19=0,"皆増 ",IF('当年度'!D19=0,"皆減 ",ROUND('増減額'!D19/'前年度'!D19*100,1))))</f>
        <v>-9.4</v>
      </c>
      <c r="E19" s="26" t="str">
        <f>IF(AND('当年度'!E19=0,'前年度'!E19=0),"",IF('前年度'!E19=0,"皆増 ",IF('当年度'!E19=0,"皆減 ",ROUND('増減額'!E19/'前年度'!E19*100,1))))</f>
        <v>皆減 </v>
      </c>
      <c r="F19" s="26">
        <f>IF(AND('当年度'!F19=0,'前年度'!F19=0),"",IF('前年度'!F19=0,"皆増 ",IF('当年度'!F19=0,"皆減 ",ROUND('増減額'!F19/'前年度'!F19*100,1))))</f>
      </c>
      <c r="G19" s="26" t="str">
        <f>IF(AND('当年度'!G19=0,'前年度'!G19=0),"",IF('前年度'!G19=0,"皆増 ",IF('当年度'!G19=0,"皆減 ",ROUND('増減額'!G19/'前年度'!G19*100,1))))</f>
        <v>皆減 </v>
      </c>
      <c r="H19" s="26">
        <f>IF(AND('当年度'!H19=0,'前年度'!H19=0),"",IF('前年度'!H19=0,"皆増 ",IF('当年度'!H19=0,"皆減 ",ROUND('増減額'!H19/'前年度'!H19*100,1))))</f>
        <v>15.4</v>
      </c>
      <c r="I19" s="26">
        <f>IF(AND('当年度'!I19=0,'前年度'!I19=0),"",IF('前年度'!I19=0,"皆増 ",IF('当年度'!I19=0,"皆減 ",ROUND('増減額'!I19/'前年度'!I19*100,1))))</f>
        <v>0.3</v>
      </c>
      <c r="J19" s="26">
        <f>IF(AND('当年度'!J19=0,'前年度'!J19=0),"",IF('前年度'!J19=0,"皆増 ",IF('当年度'!J19=0,"皆減 ",ROUND('増減額'!J19/'前年度'!J19*100,1))))</f>
        <v>-53.5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0.1</v>
      </c>
      <c r="O19" s="26">
        <f>IF(AND('当年度'!O19=0,'前年度'!O19=0),"",IF('前年度'!O19=0,"皆増 ",IF('当年度'!O19=0,"皆減 ",ROUND('増減額'!O19/'前年度'!O19*100,1))))</f>
        <v>8</v>
      </c>
      <c r="P19" s="26">
        <f>IF(AND('当年度'!P19=0,'前年度'!P19=0),"",IF('前年度'!P19=0,"皆増 ",IF('当年度'!P19=0,"皆減 ",ROUND('増減額'!P19/'前年度'!P19*100,1))))</f>
        <v>130.5</v>
      </c>
      <c r="Q19" s="26">
        <f>IF(AND('当年度'!Q19=0,'前年度'!Q19=0),"",IF('前年度'!Q19=0,"皆増 ",IF('当年度'!Q19=0,"皆減 ",ROUND('増減額'!Q19/'前年度'!Q19*100,1))))</f>
        <v>-76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-52.9</v>
      </c>
      <c r="T19" s="26">
        <f>IF(AND('当年度'!T19=0,'前年度'!T19=0),"",IF('前年度'!T19=0,"皆増 ",IF('当年度'!T19=0,"皆減 ",ROUND('増減額'!T19/'前年度'!T19*100,1))))</f>
        <v>33.2</v>
      </c>
      <c r="U19" s="26">
        <f>IF(AND('当年度'!U19=0,'前年度'!U19=0),"",IF('前年度'!U19=0,"皆増 ",IF('当年度'!U19=0,"皆減 ",ROUND('増減額'!U19/'前年度'!U19*100,1))))</f>
        <v>7.5</v>
      </c>
      <c r="V19" s="26">
        <f>IF(AND('当年度'!V19=0,'前年度'!V19=0),"",IF('前年度'!V19=0,"皆増 ",IF('当年度'!V19=0,"皆減 ",ROUND('増減額'!V19/'前年度'!V19*100,1))))</f>
        <v>83.3</v>
      </c>
      <c r="W19" s="26">
        <f>IF(AND('当年度'!W19=0,'前年度'!W19=0),"",IF('前年度'!W19=0,"皆増 ",IF('当年度'!W19=0,"皆減 ",ROUND('増減額'!W19/'前年度'!W19*100,1))))</f>
        <v>-85.2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-52.9</v>
      </c>
      <c r="Z19" s="26">
        <f>IF(AND('当年度'!Z19=0,'前年度'!Z19=0),"",IF('前年度'!Z19=0,"皆増 ",IF('当年度'!Z19=0,"皆減 ",ROUND('増減額'!Z19/'前年度'!Z19*100,1))))</f>
        <v>27.3</v>
      </c>
    </row>
    <row r="20" spans="2:26" ht="22.5" customHeight="1">
      <c r="B20" s="3" t="s">
        <v>23</v>
      </c>
      <c r="C20" s="27">
        <f>IF(AND('当年度'!C20=0,'前年度'!C20=0),"",IF('前年度'!C20=0,"皆増 ",IF('当年度'!C20=0,"皆減 ",ROUND('増減額'!C20/'前年度'!C20*100,1))))</f>
        <v>0.4</v>
      </c>
      <c r="D20" s="27">
        <f>IF(AND('当年度'!D20=0,'前年度'!D20=0),"",IF('前年度'!D20=0,"皆増 ",IF('当年度'!D20=0,"皆減 ",ROUND('増減額'!D20/'前年度'!D20*100,1))))</f>
        <v>3309.6</v>
      </c>
      <c r="E20" s="27">
        <f>IF(AND('当年度'!E20=0,'前年度'!E20=0),"",IF('前年度'!E20=0,"皆増 ",IF('当年度'!E20=0,"皆減 ",ROUND('増減額'!E20/'前年度'!E20*100,1))))</f>
      </c>
      <c r="F20" s="27" t="str">
        <f>IF(AND('当年度'!F20=0,'前年度'!F20=0),"",IF('前年度'!F20=0,"皆増 ",IF('当年度'!F20=0,"皆減 ",ROUND('増減額'!F20/'前年度'!F20*100,1))))</f>
        <v>皆増 </v>
      </c>
      <c r="G20" s="27" t="str">
        <f>IF(AND('当年度'!G20=0,'前年度'!G20=0),"",IF('前年度'!G20=0,"皆増 ",IF('当年度'!G20=0,"皆減 ",ROUND('増減額'!G20/'前年度'!G20*100,1))))</f>
        <v>皆減 </v>
      </c>
      <c r="H20" s="27">
        <f>IF(AND('当年度'!H20=0,'前年度'!H20=0),"",IF('前年度'!H20=0,"皆増 ",IF('当年度'!H20=0,"皆減 ",ROUND('増減額'!H20/'前年度'!H20*100,1))))</f>
        <v>18</v>
      </c>
      <c r="I20" s="27">
        <f>IF(AND('当年度'!I20=0,'前年度'!I20=0),"",IF('前年度'!I20=0,"皆増 ",IF('当年度'!I20=0,"皆減 ",ROUND('増減額'!I20/'前年度'!I20*100,1))))</f>
        <v>0.4</v>
      </c>
      <c r="J20" s="27">
        <f>IF(AND('当年度'!J20=0,'前年度'!J20=0),"",IF('前年度'!J20=0,"皆増 ",IF('当年度'!J20=0,"皆減 ",ROUND('増減額'!J20/'前年度'!J20*100,1))))</f>
        <v>2507.1</v>
      </c>
      <c r="K20" s="27">
        <f>IF(AND('当年度'!K20=0,'前年度'!K20=0),"",IF('前年度'!K20=0,"皆増 ",IF('当年度'!K20=0,"皆減 ",ROUND('増減額'!K20/'前年度'!K20*100,1))))</f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11.5</v>
      </c>
      <c r="O20" s="27">
        <f>IF(AND('当年度'!O20=0,'前年度'!O20=0),"",IF('前年度'!O20=0,"皆増 ",IF('当年度'!O20=0,"皆減 ",ROUND('増減額'!O20/'前年度'!O20*100,1))))</f>
        <v>0.3</v>
      </c>
      <c r="P20" s="27">
        <f>IF(AND('当年度'!P20=0,'前年度'!P20=0),"",IF('前年度'!P20=0,"皆増 ",IF('当年度'!P20=0,"皆減 ",ROUND('増減額'!P20/'前年度'!P20*100,1))))</f>
        <v>31.7</v>
      </c>
      <c r="Q20" s="27">
        <f>IF(AND('当年度'!Q20=0,'前年度'!Q20=0),"",IF('前年度'!Q20=0,"皆増 ",IF('当年度'!Q20=0,"皆減 ",ROUND('増減額'!Q20/'前年度'!Q20*100,1))))</f>
        <v>22.7</v>
      </c>
      <c r="R20" s="27">
        <f>IF(AND('当年度'!R20=0,'前年度'!R20=0),"",IF('前年度'!R20=0,"皆増 ",IF('当年度'!R20=0,"皆減 ",ROUND('増減額'!R20/'前年度'!R20*100,1))))</f>
      </c>
      <c r="S20" s="27" t="str">
        <f>IF(AND('当年度'!S20=0,'前年度'!S20=0),"",IF('前年度'!S20=0,"皆増 ",IF('当年度'!S20=0,"皆減 ",ROUND('増減額'!S20/'前年度'!S20*100,1))))</f>
        <v>皆増 </v>
      </c>
      <c r="T20" s="27">
        <f>IF(AND('当年度'!T20=0,'前年度'!T20=0),"",IF('前年度'!T20=0,"皆増 ",IF('当年度'!T20=0,"皆減 ",ROUND('増減額'!T20/'前年度'!T20*100,1))))</f>
        <v>0.4</v>
      </c>
      <c r="U20" s="27">
        <f>IF(AND('当年度'!U20=0,'前年度'!U20=0),"",IF('前年度'!U20=0,"皆増 ",IF('当年度'!U20=0,"皆減 ",ROUND('増減額'!U20/'前年度'!U20*100,1))))</f>
        <v>0.4</v>
      </c>
      <c r="V20" s="27">
        <f>IF(AND('当年度'!V20=0,'前年度'!V20=0),"",IF('前年度'!V20=0,"皆増 ",IF('当年度'!V20=0,"皆減 ",ROUND('増減額'!V20/'前年度'!V20*100,1))))</f>
        <v>1762.4</v>
      </c>
      <c r="W20" s="27">
        <f>IF(AND('当年度'!W20=0,'前年度'!W20=0),"",IF('前年度'!W20=0,"皆増 ",IF('当年度'!W20=0,"皆減 ",ROUND('増減額'!W20/'前年度'!W20*100,1))))</f>
        <v>22.7</v>
      </c>
      <c r="X20" s="27" t="str">
        <f>IF(AND('当年度'!X20=0,'前年度'!X20=0),"",IF('前年度'!X20=0,"皆増 ",IF('当年度'!X20=0,"皆減 ",ROUND('増減額'!X20/'前年度'!X20*100,1))))</f>
        <v>皆増 </v>
      </c>
      <c r="Y20" s="27">
        <f>IF(AND('当年度'!Y20=0,'前年度'!Y20=0),"",IF('前年度'!Y20=0,"皆増 ",IF('当年度'!Y20=0,"皆減 ",ROUND('増減額'!Y20/'前年度'!Y20*100,1))))</f>
        <v>0</v>
      </c>
      <c r="Z20" s="27">
        <f>IF(AND('当年度'!Z20=0,'前年度'!Z20=0),"",IF('前年度'!Z20=0,"皆増 ",IF('当年度'!Z20=0,"皆減 ",ROUND('増減額'!Z20/'前年度'!Z20*100,1))))</f>
        <v>9.8</v>
      </c>
    </row>
    <row r="21" spans="2:26" ht="22.5" customHeight="1">
      <c r="B21" s="3" t="s">
        <v>24</v>
      </c>
      <c r="C21" s="25">
        <f>IF(AND('当年度'!C21=0,'前年度'!C21=0),"",IF('前年度'!C21=0,"皆増 ",IF('当年度'!C21=0,"皆減 ",ROUND('増減額'!C21/'前年度'!C21*100,1))))</f>
        <v>0.3</v>
      </c>
      <c r="D21" s="25">
        <f>IF(AND('当年度'!D21=0,'前年度'!D21=0),"",IF('前年度'!D21=0,"皆増 ",IF('当年度'!D21=0,"皆減 ",ROUND('増減額'!D21/'前年度'!D21*100,1))))</f>
        <v>855.8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2.5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8.4</v>
      </c>
      <c r="P21" s="25">
        <f>IF(AND('当年度'!P21=0,'前年度'!P21=0),"",IF('前年度'!P21=0,"皆増 ",IF('当年度'!P21=0,"皆減 ",ROUND('増減額'!P21/'前年度'!P21*100,1))))</f>
        <v>-2.8</v>
      </c>
      <c r="Q21" s="25">
        <f>IF(AND('当年度'!Q21=0,'前年度'!Q21=0),"",IF('前年度'!Q21=0,"皆増 ",IF('当年度'!Q21=0,"皆減 ",ROUND('増減額'!Q21/'前年度'!Q21*100,1))))</f>
        <v>-34.6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10.8</v>
      </c>
      <c r="U21" s="25">
        <f>IF(AND('当年度'!U21=0,'前年度'!U21=0),"",IF('前年度'!U21=0,"皆増 ",IF('当年度'!U21=0,"皆減 ",ROUND('増減額'!U21/'前年度'!U21*100,1))))</f>
        <v>3.2</v>
      </c>
      <c r="V21" s="25">
        <f>IF(AND('当年度'!V21=0,'前年度'!V21=0),"",IF('前年度'!V21=0,"皆増 ",IF('当年度'!V21=0,"皆減 ",ROUND('増減額'!V21/'前年度'!V21*100,1))))</f>
        <v>15.1</v>
      </c>
      <c r="W21" s="25">
        <f>IF(AND('当年度'!W21=0,'前年度'!W21=0),"",IF('前年度'!W21=0,"皆増 ",IF('当年度'!W21=0,"皆減 ",ROUND('増減額'!W21/'前年度'!W21*100,1))))</f>
        <v>-34.6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5.6</v>
      </c>
    </row>
    <row r="22" spans="2:26" ht="22.5" customHeight="1">
      <c r="B22" s="3" t="s">
        <v>25</v>
      </c>
      <c r="C22" s="25">
        <f>IF(AND('当年度'!C22=0,'前年度'!C22=0),"",IF('前年度'!C22=0,"皆増 ",IF('当年度'!C22=0,"皆減 ",ROUND('増減額'!C22/'前年度'!C22*100,1))))</f>
        <v>-5.8</v>
      </c>
      <c r="D22" s="25">
        <f>IF(AND('当年度'!D22=0,'前年度'!D22=0),"",IF('前年度'!D22=0,"皆増 ",IF('当年度'!D22=0,"皆減 ",ROUND('増減額'!D22/'前年度'!D22*100,1))))</f>
        <v>-44.5</v>
      </c>
      <c r="E22" s="25">
        <f>IF(AND('当年度'!E22=0,'前年度'!E22=0),"",IF('前年度'!E22=0,"皆増 ",IF('当年度'!E22=0,"皆減 ",ROUND('増減額'!E22/'前年度'!E22*100,1))))</f>
        <v>-8.8</v>
      </c>
      <c r="F22" s="25">
        <f>IF(AND('当年度'!F22=0,'前年度'!F22=0),"",IF('前年度'!F22=0,"皆増 ",IF('当年度'!F22=0,"皆減 ",ROUND('増減額'!F22/'前年度'!F22*100,1))))</f>
        <v>-36.7</v>
      </c>
      <c r="G22" s="25" t="str">
        <f>IF(AND('当年度'!G22=0,'前年度'!G22=0),"",IF('前年度'!G22=0,"皆増 ",IF('当年度'!G22=0,"皆減 ",ROUND('増減額'!G22/'前年度'!G22*100,1))))</f>
        <v>皆増 </v>
      </c>
      <c r="H22" s="25">
        <f>IF(AND('当年度'!H22=0,'前年度'!H22=0),"",IF('前年度'!H22=0,"皆増 ",IF('当年度'!H22=0,"皆減 ",ROUND('増減額'!H22/'前年度'!H22*100,1))))</f>
        <v>-9.1</v>
      </c>
      <c r="I22" s="25">
        <f>IF(AND('当年度'!I22=0,'前年度'!I22=0),"",IF('前年度'!I22=0,"皆増 ",IF('当年度'!I22=0,"皆減 ",ROUND('増減額'!I22/'前年度'!I22*100,1))))</f>
        <v>-3.8</v>
      </c>
      <c r="J22" s="25">
        <f>IF(AND('当年度'!J22=0,'前年度'!J22=0),"",IF('前年度'!J22=0,"皆増 ",IF('当年度'!J22=0,"皆減 ",ROUND('増減額'!J22/'前年度'!J22*100,1))))</f>
        <v>-46</v>
      </c>
      <c r="K22" s="25">
        <f>IF(AND('当年度'!K22=0,'前年度'!K22=0),"",IF('前年度'!K22=0,"皆増 ",IF('当年度'!K22=0,"皆減 ",ROUND('増減額'!K22/'前年度'!K22*100,1))))</f>
        <v>48</v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皆増 </v>
      </c>
      <c r="N22" s="25">
        <f>IF(AND('当年度'!N22=0,'前年度'!N22=0),"",IF('前年度'!N22=0,"皆増 ",IF('当年度'!N22=0,"皆減 ",ROUND('増減額'!N22/'前年度'!N22*100,1))))</f>
        <v>-6.1</v>
      </c>
      <c r="O22" s="25">
        <f>IF(AND('当年度'!O22=0,'前年度'!O22=0),"",IF('前年度'!O22=0,"皆増 ",IF('当年度'!O22=0,"皆減 ",ROUND('増減額'!O22/'前年度'!O22*100,1))))</f>
        <v>2.2</v>
      </c>
      <c r="P22" s="25">
        <f>IF(AND('当年度'!P22=0,'前年度'!P22=0),"",IF('前年度'!P22=0,"皆増 ",IF('当年度'!P22=0,"皆減 ",ROUND('増減額'!P22/'前年度'!P22*100,1))))</f>
        <v>-76.7</v>
      </c>
      <c r="Q22" s="25">
        <f>IF(AND('当年度'!Q22=0,'前年度'!Q22=0),"",IF('前年度'!Q22=0,"皆増 ",IF('当年度'!Q22=0,"皆減 ",ROUND('増減額'!Q22/'前年度'!Q22*100,1))))</f>
        <v>847</v>
      </c>
      <c r="R22" s="25">
        <f>IF(AND('当年度'!R22=0,'前年度'!R22=0),"",IF('前年度'!R22=0,"皆増 ",IF('当年度'!R22=0,"皆減 ",ROUND('増減額'!R22/'前年度'!R22*100,1))))</f>
      </c>
      <c r="S22" s="25">
        <f>IF(AND('当年度'!S22=0,'前年度'!S22=0),"",IF('前年度'!S22=0,"皆増 ",IF('当年度'!S22=0,"皆減 ",ROUND('増減額'!S22/'前年度'!S22*100,1))))</f>
        <v>-50</v>
      </c>
      <c r="T22" s="25">
        <f>IF(AND('当年度'!T22=0,'前年度'!T22=0),"",IF('前年度'!T22=0,"皆増 ",IF('当年度'!T22=0,"皆減 ",ROUND('増減額'!T22/'前年度'!T22*100,1))))</f>
        <v>-20.1</v>
      </c>
      <c r="U22" s="25">
        <f>IF(AND('当年度'!U22=0,'前年度'!U22=0),"",IF('前年度'!U22=0,"皆増 ",IF('当年度'!U22=0,"皆減 ",ROUND('増減額'!U22/'前年度'!U22*100,1))))</f>
        <v>-1.5</v>
      </c>
      <c r="V22" s="25">
        <f>IF(AND('当年度'!V22=0,'前年度'!V22=0),"",IF('前年度'!V22=0,"皆増 ",IF('当年度'!V22=0,"皆減 ",ROUND('増減額'!V22/'前年度'!V22*100,1))))</f>
        <v>-75</v>
      </c>
      <c r="W22" s="25">
        <f>IF(AND('当年度'!W22=0,'前年度'!W22=0),"",IF('前年度'!W22=0,"皆増 ",IF('当年度'!W22=0,"皆減 ",ROUND('増減額'!W22/'前年度'!W22*100,1))))</f>
        <v>110.1</v>
      </c>
      <c r="X22" s="25">
        <f>IF(AND('当年度'!X22=0,'前年度'!X22=0),"",IF('前年度'!X22=0,"皆増 ",IF('当年度'!X22=0,"皆減 ",ROUND('増減額'!X22/'前年度'!X22*100,1))))</f>
        <v>-36.7</v>
      </c>
      <c r="Y22" s="25">
        <f>IF(AND('当年度'!Y22=0,'前年度'!Y22=0),"",IF('前年度'!Y22=0,"皆増 ",IF('当年度'!Y22=0,"皆減 ",ROUND('増減額'!Y22/'前年度'!Y22*100,1))))</f>
        <v>-50</v>
      </c>
      <c r="Z22" s="25">
        <f>IF(AND('当年度'!Z22=0,'前年度'!Z22=0),"",IF('前年度'!Z22=0,"皆増 ",IF('当年度'!Z22=0,"皆減 ",ROUND('増減額'!Z22/'前年度'!Z22*100,1))))</f>
        <v>-14.7</v>
      </c>
    </row>
    <row r="23" spans="2:26" ht="22.5" customHeight="1">
      <c r="B23" s="3" t="s">
        <v>26</v>
      </c>
      <c r="C23" s="25">
        <f>IF(AND('当年度'!C23=0,'前年度'!C23=0),"",IF('前年度'!C23=0,"皆増 ",IF('当年度'!C23=0,"皆減 ",ROUND('増減額'!C23/'前年度'!C23*100,1))))</f>
        <v>0.9</v>
      </c>
      <c r="D23" s="25">
        <f>IF(AND('当年度'!D23=0,'前年度'!D23=0),"",IF('前年度'!D23=0,"皆増 ",IF('当年度'!D23=0,"皆減 ",ROUND('増減額'!D23/'前年度'!D23*100,1))))</f>
        <v>152.9</v>
      </c>
      <c r="E23" s="25">
        <f>IF(AND('当年度'!E23=0,'前年度'!E23=0),"",IF('前年度'!E23=0,"皆増 ",IF('当年度'!E23=0,"皆減 ",ROUND('増減額'!E23/'前年度'!E23*100,1))))</f>
        <v>32.7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50.2</v>
      </c>
      <c r="I23" s="25">
        <f>IF(AND('当年度'!I23=0,'前年度'!I23=0),"",IF('前年度'!I23=0,"皆増 ",IF('当年度'!I23=0,"皆減 ",ROUND('増減額'!I23/'前年度'!I23*100,1))))</f>
        <v>0.4</v>
      </c>
      <c r="J23" s="25">
        <f>IF(AND('当年度'!J23=0,'前年度'!J23=0),"",IF('前年度'!J23=0,"皆増 ",IF('当年度'!J23=0,"皆減 ",ROUND('増減額'!J23/'前年度'!J23*100,1))))</f>
        <v>-44.9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0.2</v>
      </c>
      <c r="O23" s="25">
        <f>IF(AND('当年度'!O23=0,'前年度'!O23=0),"",IF('前年度'!O23=0,"皆増 ",IF('当年度'!O23=0,"皆減 ",ROUND('増減額'!O23/'前年度'!O23*100,1))))</f>
        <v>-2.2</v>
      </c>
      <c r="P23" s="25">
        <f>IF(AND('当年度'!P23=0,'前年度'!P23=0),"",IF('前年度'!P23=0,"皆増 ",IF('当年度'!P23=0,"皆減 ",ROUND('増減額'!P23/'前年度'!P23*100,1))))</f>
        <v>121.2</v>
      </c>
      <c r="Q23" s="25">
        <f>IF(AND('当年度'!Q23=0,'前年度'!Q23=0),"",IF('前年度'!Q23=0,"皆増 ",IF('当年度'!Q23=0,"皆減 ",ROUND('増減額'!Q23/'前年度'!Q23*100,1))))</f>
        <v>76.4</v>
      </c>
      <c r="R23" s="25">
        <f>IF(AND('当年度'!R23=0,'前年度'!R23=0),"",IF('前年度'!R23=0,"皆増 ",IF('当年度'!R23=0,"皆減 ",ROUND('増減額'!R23/'前年度'!R23*100,1))))</f>
      </c>
      <c r="S23" s="25" t="str">
        <f>IF(AND('当年度'!S23=0,'前年度'!S23=0),"",IF('前年度'!S23=0,"皆増 ",IF('当年度'!S23=0,"皆減 ",ROUND('増減額'!S23/'前年度'!S23*100,1))))</f>
        <v>皆減 </v>
      </c>
      <c r="T23" s="25">
        <f>IF(AND('当年度'!T23=0,'前年度'!T23=0),"",IF('前年度'!T23=0,"皆増 ",IF('当年度'!T23=0,"皆減 ",ROUND('増減額'!T23/'前年度'!T23*100,1))))</f>
        <v>-2.5</v>
      </c>
      <c r="U23" s="25">
        <f>IF(AND('当年度'!U23=0,'前年度'!U23=0),"",IF('前年度'!U23=0,"皆増 ",IF('当年度'!U23=0,"皆減 ",ROUND('増減額'!U23/'前年度'!U23*100,1))))</f>
        <v>-0.2</v>
      </c>
      <c r="V23" s="25">
        <f>IF(AND('当年度'!V23=0,'前年度'!V23=0),"",IF('前年度'!V23=0,"皆増 ",IF('当年度'!V23=0,"皆減 ",ROUND('増減額'!V23/'前年度'!V23*100,1))))</f>
        <v>151.4</v>
      </c>
      <c r="W23" s="25">
        <f>IF(AND('当年度'!W23=0,'前年度'!W23=0),"",IF('前年度'!W23=0,"皆増 ",IF('当年度'!W23=0,"皆減 ",ROUND('増減額'!W23/'前年度'!W23*100,1))))</f>
        <v>35.9</v>
      </c>
      <c r="X23" s="25">
        <f>IF(AND('当年度'!X23=0,'前年度'!X23=0),"",IF('前年度'!X23=0,"皆増 ",IF('当年度'!X23=0,"皆減 ",ROUND('増減額'!X23/'前年度'!X23*100,1))))</f>
      </c>
      <c r="Y23" s="25" t="str">
        <f>IF(AND('当年度'!Y23=0,'前年度'!Y23=0),"",IF('前年度'!Y23=0,"皆増 ",IF('当年度'!Y23=0,"皆減 ",ROUND('増減額'!Y23/'前年度'!Y23*100,1))))</f>
        <v>皆減 </v>
      </c>
      <c r="Z23" s="25">
        <f>IF(AND('当年度'!Z23=0,'前年度'!Z23=0),"",IF('前年度'!Z23=0,"皆増 ",IF('当年度'!Z23=0,"皆減 ",ROUND('増減額'!Z23/'前年度'!Z23*100,1))))</f>
        <v>30.9</v>
      </c>
    </row>
    <row r="24" spans="2:26" ht="22.5" customHeight="1">
      <c r="B24" s="3" t="s">
        <v>27</v>
      </c>
      <c r="C24" s="25">
        <f>IF(AND('当年度'!C24=0,'前年度'!C24=0),"",IF('前年度'!C24=0,"皆増 ",IF('当年度'!C24=0,"皆減 ",ROUND('増減額'!C24/'前年度'!C24*100,1))))</f>
        <v>3.6</v>
      </c>
      <c r="D24" s="25">
        <f>IF(AND('当年度'!D24=0,'前年度'!D24=0),"",IF('前年度'!D24=0,"皆増 ",IF('当年度'!D24=0,"皆減 ",ROUND('増減額'!D24/'前年度'!D24*100,1))))</f>
        <v>18.6</v>
      </c>
      <c r="E24" s="25" t="str">
        <f>IF(AND('当年度'!E24=0,'前年度'!E24=0),"",IF('前年度'!E24=0,"皆増 ",IF('当年度'!E24=0,"皆減 ",ROUND('増減額'!E24/'前年度'!E24*100,1))))</f>
        <v>皆減 </v>
      </c>
      <c r="F24" s="25">
        <f>IF(AND('当年度'!F24=0,'前年度'!F24=0),"",IF('前年度'!F24=0,"皆増 ",IF('当年度'!F24=0,"皆減 ",ROUND('増減額'!F24/'前年度'!F24*100,1))))</f>
        <v>-28.6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4.5</v>
      </c>
      <c r="I24" s="25">
        <f>IF(AND('当年度'!I24=0,'前年度'!I24=0),"",IF('前年度'!I24=0,"皆増 ",IF('当年度'!I24=0,"皆減 ",ROUND('増減額'!I24/'前年度'!I24*100,1))))</f>
        <v>1.3</v>
      </c>
      <c r="J24" s="25">
        <f>IF(AND('当年度'!J24=0,'前年度'!J24=0),"",IF('前年度'!J24=0,"皆増 ",IF('当年度'!J24=0,"皆減 ",ROUND('増減額'!J24/'前年度'!J24*100,1))))</f>
        <v>43.1</v>
      </c>
      <c r="K24" s="25">
        <f>IF(AND('当年度'!K24=0,'前年度'!K24=0),"",IF('前年度'!K24=0,"皆増 ",IF('当年度'!K24=0,"皆減 ",ROUND('増減額'!K24/'前年度'!K24*100,1))))</f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1.9</v>
      </c>
      <c r="O24" s="25">
        <f>IF(AND('当年度'!O24=0,'前年度'!O24=0),"",IF('前年度'!O24=0,"皆増 ",IF('当年度'!O24=0,"皆減 ",ROUND('増減額'!O24/'前年度'!O24*100,1))))</f>
        <v>0.9</v>
      </c>
      <c r="P24" s="25">
        <f>IF(AND('当年度'!P24=0,'前年度'!P24=0),"",IF('前年度'!P24=0,"皆増 ",IF('当年度'!P24=0,"皆減 ",ROUND('増減額'!P24/'前年度'!P24*100,1))))</f>
        <v>37.2</v>
      </c>
      <c r="Q24" s="25">
        <f>IF(AND('当年度'!Q24=0,'前年度'!Q24=0),"",IF('前年度'!Q24=0,"皆増 ",IF('当年度'!Q24=0,"皆減 ",ROUND('増減額'!Q24/'前年度'!Q24*100,1))))</f>
        <v>182.4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-4.9</v>
      </c>
      <c r="U24" s="25">
        <f>IF(AND('当年度'!U24=0,'前年度'!U24=0),"",IF('前年度'!U24=0,"皆増 ",IF('当年度'!U24=0,"皆減 ",ROUND('増減額'!U24/'前年度'!U24*100,1))))</f>
        <v>1.8</v>
      </c>
      <c r="V24" s="25">
        <f>IF(AND('当年度'!V24=0,'前年度'!V24=0),"",IF('前年度'!V24=0,"皆増 ",IF('当年度'!V24=0,"皆減 ",ROUND('増減額'!V24/'前年度'!V24*100,1))))</f>
        <v>34.6</v>
      </c>
      <c r="W24" s="25">
        <f>IF(AND('当年度'!W24=0,'前年度'!W24=0),"",IF('前年度'!W24=0,"皆増 ",IF('当年度'!W24=0,"皆減 ",ROUND('増減額'!W24/'前年度'!W24*100,1))))</f>
        <v>131.4</v>
      </c>
      <c r="X24" s="25">
        <f>IF(AND('当年度'!X24=0,'前年度'!X24=0),"",IF('前年度'!X24=0,"皆増 ",IF('当年度'!X24=0,"皆減 ",ROUND('増減額'!X24/'前年度'!X24*100,1))))</f>
        <v>-28.6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-1</v>
      </c>
    </row>
    <row r="25" spans="2:26" ht="22.5" customHeight="1">
      <c r="B25" s="3" t="s">
        <v>28</v>
      </c>
      <c r="C25" s="25">
        <f>IF(AND('当年度'!C25=0,'前年度'!C25=0),"",IF('前年度'!C25=0,"皆増 ",IF('当年度'!C25=0,"皆減 ",ROUND('増減額'!C25/'前年度'!C25*100,1))))</f>
        <v>-24.2</v>
      </c>
      <c r="D25" s="25">
        <f>IF(AND('当年度'!D25=0,'前年度'!D25=0),"",IF('前年度'!D25=0,"皆増 ",IF('当年度'!D25=0,"皆減 ",ROUND('増減額'!D25/'前年度'!D25*100,1))))</f>
        <v>55</v>
      </c>
      <c r="E25" s="25">
        <f>IF(AND('当年度'!E25=0,'前年度'!E25=0),"",IF('前年度'!E25=0,"皆増 ",IF('当年度'!E25=0,"皆減 ",ROUND('増減額'!E25/'前年度'!E25*100,1))))</f>
        <v>-67.2</v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  <v>300</v>
      </c>
      <c r="H25" s="25">
        <f>IF(AND('当年度'!H25=0,'前年度'!H25=0),"",IF('前年度'!H25=0,"皆増 ",IF('当年度'!H25=0,"皆減 ",ROUND('増減額'!H25/'前年度'!H25*100,1))))</f>
        <v>0.2</v>
      </c>
      <c r="I25" s="25">
        <f>IF(AND('当年度'!I25=0,'前年度'!I25=0),"",IF('前年度'!I25=0,"皆増 ",IF('当年度'!I25=0,"皆減 ",ROUND('増減額'!I25/'前年度'!I25*100,1))))</f>
        <v>0.2</v>
      </c>
      <c r="J25" s="25">
        <f>IF(AND('当年度'!J25=0,'前年度'!J25=0),"",IF('前年度'!J25=0,"皆増 ",IF('当年度'!J25=0,"皆減 ",ROUND('増減額'!J25/'前年度'!J25*100,1))))</f>
        <v>-16.1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0.1</v>
      </c>
      <c r="O25" s="25">
        <f>IF(AND('当年度'!O25=0,'前年度'!O25=0),"",IF('前年度'!O25=0,"皆増 ",IF('当年度'!O25=0,"皆減 ",ROUND('増減額'!O25/'前年度'!O25*100,1))))</f>
        <v>8.9</v>
      </c>
      <c r="P25" s="25">
        <f>IF(AND('当年度'!P25=0,'前年度'!P25=0),"",IF('前年度'!P25=0,"皆増 ",IF('当年度'!P25=0,"皆減 ",ROUND('増減額'!P25/'前年度'!P25*100,1))))</f>
        <v>131</v>
      </c>
      <c r="Q25" s="25">
        <f>IF(AND('当年度'!Q25=0,'前年度'!Q25=0),"",IF('前年度'!Q25=0,"皆増 ",IF('当年度'!Q25=0,"皆減 ",ROUND('増減額'!Q25/'前年度'!Q25*100,1))))</f>
        <v>418.2</v>
      </c>
      <c r="R25" s="25">
        <f>IF(AND('当年度'!R25=0,'前年度'!R25=0),"",IF('前年度'!R25=0,"皆増 ",IF('当年度'!R25=0,"皆減 ",ROUND('増減額'!R25/'前年度'!R25*100,1))))</f>
      </c>
      <c r="S25" s="25" t="str">
        <f>IF(AND('当年度'!S25=0,'前年度'!S25=0),"",IF('前年度'!S25=0,"皆増 ",IF('当年度'!S25=0,"皆減 ",ROUND('増減額'!S25/'前年度'!S25*100,1))))</f>
        <v>皆減 </v>
      </c>
      <c r="T25" s="25">
        <f>IF(AND('当年度'!T25=0,'前年度'!T25=0),"",IF('前年度'!T25=0,"皆増 ",IF('当年度'!T25=0,"皆減 ",ROUND('増減額'!T25/'前年度'!T25*100,1))))</f>
        <v>8.8</v>
      </c>
      <c r="U25" s="25">
        <f>IF(AND('当年度'!U25=0,'前年度'!U25=0),"",IF('前年度'!U25=0,"皆増 ",IF('当年度'!U25=0,"皆減 ",ROUND('増減額'!U25/'前年度'!U25*100,1))))</f>
        <v>-8.7</v>
      </c>
      <c r="V25" s="25">
        <f>IF(AND('当年度'!V25=0,'前年度'!V25=0),"",IF('前年度'!V25=0,"皆増 ",IF('当年度'!V25=0,"皆減 ",ROUND('増減額'!V25/'前年度'!V25*100,1))))</f>
        <v>99.9</v>
      </c>
      <c r="W25" s="25">
        <f>IF(AND('当年度'!W25=0,'前年度'!W25=0),"",IF('前年度'!W25=0,"皆増 ",IF('当年度'!W25=0,"皆減 ",ROUND('増減額'!W25/'前年度'!W25*100,1))))</f>
        <v>-25.5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  <v>361.5</v>
      </c>
      <c r="Z25" s="25">
        <f>IF(AND('当年度'!Z25=0,'前年度'!Z25=0),"",IF('前年度'!Z25=0,"皆増 ",IF('当年度'!Z25=0,"皆減 ",ROUND('増減額'!Z25/'前年度'!Z25*100,1))))</f>
        <v>4.1</v>
      </c>
    </row>
    <row r="26" spans="2:26" ht="22.5" customHeight="1">
      <c r="B26" s="3" t="s">
        <v>29</v>
      </c>
      <c r="C26" s="25">
        <f>IF(AND('当年度'!C26=0,'前年度'!C26=0),"",IF('前年度'!C26=0,"皆増 ",IF('当年度'!C26=0,"皆減 ",ROUND('増減額'!C26/'前年度'!C26*100,1))))</f>
        <v>8.7</v>
      </c>
      <c r="D26" s="25">
        <f>IF(AND('当年度'!D26=0,'前年度'!D26=0),"",IF('前年度'!D26=0,"皆増 ",IF('当年度'!D26=0,"皆減 ",ROUND('増減額'!D26/'前年度'!D26*100,1))))</f>
        <v>0</v>
      </c>
      <c r="E26" s="25">
        <f>IF(AND('当年度'!E26=0,'前年度'!E26=0),"",IF('前年度'!E26=0,"皆増 ",IF('当年度'!E26=0,"皆減 ",ROUND('増減額'!E26/'前年度'!E26*100,1))))</f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8</v>
      </c>
      <c r="I26" s="25">
        <f>IF(AND('当年度'!I26=0,'前年度'!I26=0),"",IF('前年度'!I26=0,"皆増 ",IF('当年度'!I26=0,"皆減 ",ROUND('増減額'!I26/'前年度'!I26*100,1))))</f>
        <v>0.8</v>
      </c>
      <c r="J26" s="25">
        <f>IF(AND('当年度'!J26=0,'前年度'!J26=0),"",IF('前年度'!J26=0,"皆増 ",IF('当年度'!J26=0,"皆減 ",ROUND('増減額'!J26/'前年度'!J26*100,1))))</f>
        <v>-79.9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-0.7</v>
      </c>
      <c r="O26" s="25">
        <f>IF(AND('当年度'!O26=0,'前年度'!O26=0),"",IF('前年度'!O26=0,"皆増 ",IF('当年度'!O26=0,"皆減 ",ROUND('増減額'!O26/'前年度'!O26*100,1))))</f>
        <v>5.2</v>
      </c>
      <c r="P26" s="25">
        <f>IF(AND('当年度'!P26=0,'前年度'!P26=0),"",IF('前年度'!P26=0,"皆増 ",IF('当年度'!P26=0,"皆減 ",ROUND('増減額'!P26/'前年度'!P26*100,1))))</f>
        <v>275.8</v>
      </c>
      <c r="Q26" s="25">
        <f>IF(AND('当年度'!Q26=0,'前年度'!Q26=0),"",IF('前年度'!Q26=0,"皆増 ",IF('当年度'!Q26=0,"皆減 ",ROUND('増減額'!Q26/'前年度'!Q26*100,1))))</f>
        <v>1078.7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10.6</v>
      </c>
      <c r="U26" s="25">
        <f>IF(AND('当年度'!U26=0,'前年度'!U26=0),"",IF('前年度'!U26=0,"皆増 ",IF('当年度'!U26=0,"皆減 ",ROUND('増減額'!U26/'前年度'!U26*100,1))))</f>
        <v>6.5</v>
      </c>
      <c r="V26" s="25">
        <f>IF(AND('当年度'!V26=0,'前年度'!V26=0),"",IF('前年度'!V26=0,"皆増 ",IF('当年度'!V26=0,"皆減 ",ROUND('増減額'!V26/'前年度'!V26*100,1))))</f>
        <v>96.8</v>
      </c>
      <c r="W26" s="25">
        <f>IF(AND('当年度'!W26=0,'前年度'!W26=0),"",IF('前年度'!W26=0,"皆増 ",IF('当年度'!W26=0,"皆減 ",ROUND('増減額'!W26/'前年度'!W26*100,1))))</f>
        <v>843.3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8.2</v>
      </c>
    </row>
    <row r="27" spans="2:26" ht="22.5" customHeight="1">
      <c r="B27" s="3" t="s">
        <v>30</v>
      </c>
      <c r="C27" s="25">
        <f>IF(AND('当年度'!C27=0,'前年度'!C27=0),"",IF('前年度'!C27=0,"皆増 ",IF('当年度'!C27=0,"皆減 ",ROUND('増減額'!C27/'前年度'!C27*100,1))))</f>
        <v>12.4</v>
      </c>
      <c r="D27" s="25">
        <f>IF(AND('当年度'!D27=0,'前年度'!D27=0),"",IF('前年度'!D27=0,"皆増 ",IF('当年度'!D27=0,"皆減 ",ROUND('増減額'!D27/'前年度'!D27*100,1))))</f>
        <v>165.6</v>
      </c>
      <c r="E27" s="25">
        <f>IF(AND('当年度'!E27=0,'前年度'!E27=0),"",IF('前年度'!E27=0,"皆増 ",IF('当年度'!E27=0,"皆減 ",ROUND('増減額'!E27/'前年度'!E27*100,1))))</f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29.4</v>
      </c>
      <c r="I27" s="25">
        <f>IF(AND('当年度'!I27=0,'前年度'!I27=0),"",IF('前年度'!I27=0,"皆増 ",IF('当年度'!I27=0,"皆減 ",ROUND('増減額'!I27/'前年度'!I27*100,1))))</f>
        <v>-16.8</v>
      </c>
      <c r="J27" s="25">
        <f>IF(AND('当年度'!J27=0,'前年度'!J27=0),"",IF('前年度'!J27=0,"皆増 ",IF('当年度'!J27=0,"皆減 ",ROUND('増減額'!J27/'前年度'!J27*100,1))))</f>
        <v>-61.1</v>
      </c>
      <c r="K27" s="25" t="str">
        <f>IF(AND('当年度'!K27=0,'前年度'!K27=0),"",IF('前年度'!K27=0,"皆増 ",IF('当年度'!K27=0,"皆減 ",ROUND('増減額'!K27/'前年度'!K27*100,1))))</f>
        <v>皆減 </v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0.1</v>
      </c>
      <c r="O27" s="25">
        <f>IF(AND('当年度'!O27=0,'前年度'!O27=0),"",IF('前年度'!O27=0,"皆増 ",IF('当年度'!O27=0,"皆減 ",ROUND('増減額'!O27/'前年度'!O27*100,1))))</f>
        <v>8.1</v>
      </c>
      <c r="P27" s="25">
        <f>IF(AND('当年度'!P27=0,'前年度'!P27=0),"",IF('前年度'!P27=0,"皆増 ",IF('当年度'!P27=0,"皆減 ",ROUND('増減額'!P27/'前年度'!P27*100,1))))</f>
        <v>230.3</v>
      </c>
      <c r="Q27" s="25">
        <f>IF(AND('当年度'!Q27=0,'前年度'!Q27=0),"",IF('前年度'!Q27=0,"皆増 ",IF('当年度'!Q27=0,"皆減 ",ROUND('増減額'!Q27/'前年度'!Q27*100,1))))</f>
        <v>6.2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34.8</v>
      </c>
      <c r="U27" s="25">
        <f>IF(AND('当年度'!U27=0,'前年度'!U27=0),"",IF('前年度'!U27=0,"皆増 ",IF('当年度'!U27=0,"皆減 ",ROUND('増減額'!U27/'前年度'!U27*100,1))))</f>
        <v>10.2</v>
      </c>
      <c r="V27" s="25">
        <f>IF(AND('当年度'!V27=0,'前年度'!V27=0),"",IF('前年度'!V27=0,"皆増 ",IF('当年度'!V27=0,"皆減 ",ROUND('増減額'!V27/'前年度'!V27*100,1))))</f>
        <v>193.3</v>
      </c>
      <c r="W27" s="25">
        <f>IF(AND('当年度'!W27=0,'前年度'!W27=0),"",IF('前年度'!W27=0,"皆増 ",IF('当年度'!W27=0,"皆減 ",ROUND('増減額'!W27/'前年度'!W27*100,1))))</f>
        <v>-6.5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31.3</v>
      </c>
    </row>
    <row r="28" spans="2:26" ht="22.5" customHeight="1">
      <c r="B28" s="3" t="s">
        <v>31</v>
      </c>
      <c r="C28" s="25">
        <f>IF(AND('当年度'!C28=0,'前年度'!C28=0),"",IF('前年度'!C28=0,"皆増 ",IF('当年度'!C28=0,"皆減 ",ROUND('増減額'!C28/'前年度'!C28*100,1))))</f>
        <v>7.1</v>
      </c>
      <c r="D28" s="25">
        <f>IF(AND('当年度'!D28=0,'前年度'!D28=0),"",IF('前年度'!D28=0,"皆増 ",IF('当年度'!D28=0,"皆減 ",ROUND('増減額'!D28/'前年度'!D28*100,1))))</f>
        <v>6390.5</v>
      </c>
      <c r="E28" s="25">
        <f>IF(AND('当年度'!E28=0,'前年度'!E28=0),"",IF('前年度'!E28=0,"皆増 ",IF('当年度'!E28=0,"皆減 ",ROUND('増減額'!E28/'前年度'!E28*100,1))))</f>
      </c>
      <c r="F28" s="25">
        <f>IF(AND('当年度'!F28=0,'前年度'!F28=0),"",IF('前年度'!F28=0,"皆増 ",IF('当年度'!F28=0,"皆減 ",ROUND('増減額'!F28/'前年度'!F28*100,1))))</f>
        <v>52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27.2</v>
      </c>
      <c r="I28" s="25">
        <f>IF(AND('当年度'!I28=0,'前年度'!I28=0),"",IF('前年度'!I28=0,"皆増 ",IF('当年度'!I28=0,"皆減 ",ROUND('増減額'!I28/'前年度'!I28*100,1))))</f>
        <v>0.3</v>
      </c>
      <c r="J28" s="25">
        <f>IF(AND('当年度'!J28=0,'前年度'!J28=0),"",IF('前年度'!J28=0,"皆増 ",IF('当年度'!J28=0,"皆減 ",ROUND('増減額'!J28/'前年度'!J28*100,1))))</f>
        <v>19236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50.2</v>
      </c>
      <c r="O28" s="25">
        <f>IF(AND('当年度'!O28=0,'前年度'!O28=0),"",IF('前年度'!O28=0,"皆増 ",IF('当年度'!O28=0,"皆減 ",ROUND('増減額'!O28/'前年度'!O28*100,1))))</f>
        <v>2.9</v>
      </c>
      <c r="P28" s="25">
        <f>IF(AND('当年度'!P28=0,'前年度'!P28=0),"",IF('前年度'!P28=0,"皆増 ",IF('当年度'!P28=0,"皆減 ",ROUND('増減額'!P28/'前年度'!P28*100,1))))</f>
        <v>36.9</v>
      </c>
      <c r="Q28" s="25">
        <f>IF(AND('当年度'!Q28=0,'前年度'!Q28=0),"",IF('前年度'!Q28=0,"皆増 ",IF('当年度'!Q28=0,"皆減 ",ROUND('増減額'!Q28/'前年度'!Q28*100,1))))</f>
        <v>-80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8.1</v>
      </c>
      <c r="U28" s="25">
        <f>IF(AND('当年度'!U28=0,'前年度'!U28=0),"",IF('前年度'!U28=0,"皆増 ",IF('当年度'!U28=0,"皆減 ",ROUND('増減額'!U28/'前年度'!U28*100,1))))</f>
        <v>5</v>
      </c>
      <c r="V28" s="25">
        <f>IF(AND('当年度'!V28=0,'前年度'!V28=0),"",IF('前年度'!V28=0,"皆増 ",IF('当年度'!V28=0,"皆減 ",ROUND('増減額'!V28/'前年度'!V28*100,1))))</f>
        <v>1181.1</v>
      </c>
      <c r="W28" s="25">
        <f>IF(AND('当年度'!W28=0,'前年度'!W28=0),"",IF('前年度'!W28=0,"皆増 ",IF('当年度'!W28=0,"皆減 ",ROUND('増減額'!W28/'前年度'!W28*100,1))))</f>
        <v>-80</v>
      </c>
      <c r="X28" s="25">
        <f>IF(AND('当年度'!X28=0,'前年度'!X28=0),"",IF('前年度'!X28=0,"皆増 ",IF('当年度'!X28=0,"皆減 ",ROUND('増減額'!X28/'前年度'!X28*100,1))))</f>
        <v>52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26.6</v>
      </c>
    </row>
    <row r="29" spans="2:26" ht="22.5" customHeight="1">
      <c r="B29" s="3" t="s">
        <v>32</v>
      </c>
      <c r="C29" s="25">
        <f>IF(AND('当年度'!C29=0,'前年度'!C29=0),"",IF('前年度'!C29=0,"皆増 ",IF('当年度'!C29=0,"皆減 ",ROUND('増減額'!C29/'前年度'!C29*100,1))))</f>
        <v>4.5</v>
      </c>
      <c r="D29" s="25">
        <f>IF(AND('当年度'!D29=0,'前年度'!D29=0),"",IF('前年度'!D29=0,"皆増 ",IF('当年度'!D29=0,"皆減 ",ROUND('増減額'!D29/'前年度'!D29*100,1))))</f>
        <v>202.9</v>
      </c>
      <c r="E29" s="25">
        <f>IF(AND('当年度'!E29=0,'前年度'!E29=0),"",IF('前年度'!E29=0,"皆増 ",IF('当年度'!E29=0,"皆減 ",ROUND('増減額'!E29/'前年度'!E29*100,1))))</f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13.1</v>
      </c>
      <c r="I29" s="25">
        <f>IF(AND('当年度'!I29=0,'前年度'!I29=0),"",IF('前年度'!I29=0,"皆増 ",IF('当年度'!I29=0,"皆減 ",ROUND('増減額'!I29/'前年度'!I29*100,1))))</f>
        <v>-0.7</v>
      </c>
      <c r="J29" s="25">
        <f>IF(AND('当年度'!J29=0,'前年度'!J29=0),"",IF('前年度'!J29=0,"皆増 ",IF('当年度'!J29=0,"皆減 ",ROUND('増減額'!J29/'前年度'!J29*100,1))))</f>
        <v>963.4</v>
      </c>
      <c r="K29" s="25">
        <f>IF(AND('当年度'!K29=0,'前年度'!K29=0),"",IF('前年度'!K29=0,"皆増 ",IF('当年度'!K29=0,"皆減 ",ROUND('増減額'!K29/'前年度'!K29*100,1))))</f>
        <v>-13.2</v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11.2</v>
      </c>
      <c r="O29" s="25">
        <f>IF(AND('当年度'!O29=0,'前年度'!O29=0),"",IF('前年度'!O29=0,"皆増 ",IF('当年度'!O29=0,"皆減 ",ROUND('増減額'!O29/'前年度'!O29*100,1))))</f>
        <v>19.7</v>
      </c>
      <c r="P29" s="25">
        <f>IF(AND('当年度'!P29=0,'前年度'!P29=0),"",IF('前年度'!P29=0,"皆増 ",IF('当年度'!P29=0,"皆減 ",ROUND('増減額'!P29/'前年度'!P29*100,1))))</f>
        <v>-75.9</v>
      </c>
      <c r="Q29" s="25">
        <f>IF(AND('当年度'!Q29=0,'前年度'!Q29=0),"",IF('前年度'!Q29=0,"皆増 ",IF('当年度'!Q29=0,"皆減 ",ROUND('増減額'!Q29/'前年度'!Q29*100,1))))</f>
        <v>65.8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0</v>
      </c>
      <c r="U29" s="25">
        <f>IF(AND('当年度'!U29=0,'前年度'!U29=0),"",IF('前年度'!U29=0,"皆増 ",IF('当年度'!U29=0,"皆減 ",ROUND('増減額'!U29/'前年度'!U29*100,1))))</f>
        <v>9.2</v>
      </c>
      <c r="V29" s="25">
        <f>IF(AND('当年度'!V29=0,'前年度'!V29=0),"",IF('前年度'!V29=0,"皆増 ",IF('当年度'!V29=0,"皆減 ",ROUND('増減額'!V29/'前年度'!V29*100,1))))</f>
        <v>-0.8</v>
      </c>
      <c r="W29" s="25">
        <f>IF(AND('当年度'!W29=0,'前年度'!W29=0),"",IF('前年度'!W29=0,"皆増 ",IF('当年度'!W29=0,"皆減 ",ROUND('増減額'!W29/'前年度'!W29*100,1))))</f>
        <v>50.8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7.7</v>
      </c>
    </row>
    <row r="30" spans="2:26" ht="22.5" customHeight="1">
      <c r="B30" s="3" t="s">
        <v>42</v>
      </c>
      <c r="C30" s="25">
        <f>IF(AND('当年度'!C30=0,'前年度'!C30=0),"",IF('前年度'!C30=0,"皆増 ",IF('当年度'!C30=0,"皆減 ",ROUND('増減額'!C30/'前年度'!C30*100,1))))</f>
        <v>133.3</v>
      </c>
      <c r="D30" s="25">
        <f>IF(AND('当年度'!D30=0,'前年度'!D30=0),"",IF('前年度'!D30=0,"皆増 ",IF('当年度'!D30=0,"皆減 ",ROUND('増減額'!D30/'前年度'!D30*100,1))))</f>
        <v>-16.4</v>
      </c>
      <c r="E30" s="25" t="str">
        <f>IF(AND('当年度'!E30=0,'前年度'!E30=0),"",IF('前年度'!E30=0,"皆増 ",IF('当年度'!E30=0,"皆減 ",ROUND('増減額'!E30/'前年度'!E30*100,1))))</f>
        <v>皆減 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56.4</v>
      </c>
      <c r="I30" s="25">
        <f>IF(AND('当年度'!I30=0,'前年度'!I30=0),"",IF('前年度'!I30=0,"皆増 ",IF('当年度'!I30=0,"皆減 ",ROUND('増減額'!I30/'前年度'!I30*100,1))))</f>
        <v>0.2</v>
      </c>
      <c r="J30" s="25">
        <f>IF(AND('当年度'!J30=0,'前年度'!J30=0),"",IF('前年度'!J30=0,"皆増 ",IF('当年度'!J30=0,"皆減 ",ROUND('増減額'!J30/'前年度'!J30*100,1))))</f>
        <v>45821.3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92.9</v>
      </c>
      <c r="O30" s="25">
        <f>IF(AND('当年度'!O30=0,'前年度'!O30=0),"",IF('前年度'!O30=0,"皆増 ",IF('当年度'!O30=0,"皆減 ",ROUND('増減額'!O30/'前年度'!O30*100,1))))</f>
        <v>14</v>
      </c>
      <c r="P30" s="25">
        <f>IF(AND('当年度'!P30=0,'前年度'!P30=0),"",IF('前年度'!P30=0,"皆増 ",IF('当年度'!P30=0,"皆減 ",ROUND('増減額'!P30/'前年度'!P30*100,1))))</f>
        <v>42.6</v>
      </c>
      <c r="Q30" s="25">
        <f>IF(AND('当年度'!Q30=0,'前年度'!Q30=0),"",IF('前年度'!Q30=0,"皆増 ",IF('当年度'!Q30=0,"皆減 ",ROUND('増減額'!Q30/'前年度'!Q30*100,1))))</f>
        <v>-87.9</v>
      </c>
      <c r="R30" s="25">
        <f>IF(AND('当年度'!R30=0,'前年度'!R30=0),"",IF('前年度'!R30=0,"皆増 ",IF('当年度'!R30=0,"皆減 ",ROUND('増減額'!R30/'前年度'!R30*100,1))))</f>
      </c>
      <c r="S30" s="25" t="str">
        <f>IF(AND('当年度'!S30=0,'前年度'!S30=0),"",IF('前年度'!S30=0,"皆増 ",IF('当年度'!S30=0,"皆減 ",ROUND('増減額'!S30/'前年度'!S30*100,1))))</f>
        <v>皆減 </v>
      </c>
      <c r="T30" s="25">
        <f>IF(AND('当年度'!T30=0,'前年度'!T30=0),"",IF('前年度'!T30=0,"皆増 ",IF('当年度'!T30=0,"皆減 ",ROUND('増減額'!T30/'前年度'!T30*100,1))))</f>
        <v>26.9</v>
      </c>
      <c r="U30" s="25">
        <f>IF(AND('当年度'!U30=0,'前年度'!U30=0),"",IF('前年度'!U30=0,"皆増 ",IF('当年度'!U30=0,"皆減 ",ROUND('増減額'!U30/'前年度'!U30*100,1))))</f>
        <v>49</v>
      </c>
      <c r="V30" s="25">
        <f>IF(AND('当年度'!V30=0,'前年度'!V30=0),"",IF('前年度'!V30=0,"皆増 ",IF('当年度'!V30=0,"皆減 ",ROUND('増減額'!V30/'前年度'!V30*100,1))))</f>
        <v>2.8</v>
      </c>
      <c r="W30" s="25">
        <f>IF(AND('当年度'!W30=0,'前年度'!W30=0),"",IF('前年度'!W30=0,"皆増 ",IF('当年度'!W30=0,"皆減 ",ROUND('増減額'!W30/'前年度'!W30*100,1))))</f>
        <v>-94.8</v>
      </c>
      <c r="X30" s="25">
        <f>IF(AND('当年度'!X30=0,'前年度'!X30=0),"",IF('前年度'!X30=0,"皆増 ",IF('当年度'!X30=0,"皆減 ",ROUND('増減額'!X30/'前年度'!X30*100,1))))</f>
      </c>
      <c r="Y30" s="25" t="str">
        <f>IF(AND('当年度'!Y30=0,'前年度'!Y30=0),"",IF('前年度'!Y30=0,"皆増 ",IF('当年度'!Y30=0,"皆減 ",ROUND('増減額'!Y30/'前年度'!Y30*100,1))))</f>
        <v>皆減 </v>
      </c>
      <c r="Z30" s="25">
        <f>IF(AND('当年度'!Z30=0,'前年度'!Z30=0),"",IF('前年度'!Z30=0,"皆増 ",IF('当年度'!Z30=0,"皆減 ",ROUND('増減額'!Z30/'前年度'!Z30*100,1))))</f>
        <v>42.2</v>
      </c>
    </row>
    <row r="31" spans="2:26" ht="22.5" customHeight="1">
      <c r="B31" s="3" t="s">
        <v>43</v>
      </c>
      <c r="C31" s="25">
        <f>IF(AND('当年度'!C31=0,'前年度'!C31=0),"",IF('前年度'!C31=0,"皆増 ",IF('当年度'!C31=0,"皆減 ",ROUND('増減額'!C31/'前年度'!C31*100,1))))</f>
        <v>7</v>
      </c>
      <c r="D31" s="25">
        <f>IF(AND('当年度'!D31=0,'前年度'!D31=0),"",IF('前年度'!D31=0,"皆増 ",IF('当年度'!D31=0,"皆減 ",ROUND('増減額'!D31/'前年度'!D31*100,1))))</f>
        <v>390.1</v>
      </c>
      <c r="E31" s="25">
        <f>IF(AND('当年度'!E31=0,'前年度'!E31=0),"",IF('前年度'!E31=0,"皆増 ",IF('当年度'!E31=0,"皆減 ",ROUND('増減額'!E31/'前年度'!E31*100,1))))</f>
      </c>
      <c r="F31" s="25">
        <f>IF(AND('当年度'!F31=0,'前年度'!F31=0),"",IF('前年度'!F31=0,"皆増 ",IF('当年度'!F31=0,"皆減 ",ROUND('増減額'!F31/'前年度'!F31*100,1))))</f>
      </c>
      <c r="G31" s="25" t="str">
        <f>IF(AND('当年度'!G31=0,'前年度'!G31=0),"",IF('前年度'!G31=0,"皆増 ",IF('当年度'!G31=0,"皆減 ",ROUND('増減額'!G31/'前年度'!G31*100,1))))</f>
        <v>皆減 </v>
      </c>
      <c r="H31" s="25">
        <f>IF(AND('当年度'!H31=0,'前年度'!H31=0),"",IF('前年度'!H31=0,"皆増 ",IF('当年度'!H31=0,"皆減 ",ROUND('増減額'!H31/'前年度'!H31*100,1))))</f>
        <v>32.2</v>
      </c>
      <c r="I31" s="25">
        <f>IF(AND('当年度'!I31=0,'前年度'!I31=0),"",IF('前年度'!I31=0,"皆増 ",IF('当年度'!I31=0,"皆減 ",ROUND('増減額'!I31/'前年度'!I31*100,1))))</f>
        <v>39.1</v>
      </c>
      <c r="J31" s="25">
        <f>IF(AND('当年度'!J31=0,'前年度'!J31=0),"",IF('前年度'!J31=0,"皆増 ",IF('当年度'!J31=0,"皆減 ",ROUND('増減額'!J31/'前年度'!J31*100,1))))</f>
        <v>101.7</v>
      </c>
      <c r="K31" s="25">
        <f>IF(AND('当年度'!K31=0,'前年度'!K31=0),"",IF('前年度'!K31=0,"皆増 ",IF('当年度'!K31=0,"皆減 ",ROUND('増減額'!K31/'前年度'!K31*100,1))))</f>
      </c>
      <c r="L31" s="25">
        <f>IF(AND('当年度'!L31=0,'前年度'!L31=0),"",IF('前年度'!L31=0,"皆増 ",IF('当年度'!L31=0,"皆減 ",ROUND('増減額'!L31/'前年度'!L31*100,1))))</f>
      </c>
      <c r="M31" s="25" t="str">
        <f>IF(AND('当年度'!M31=0,'前年度'!M31=0),"",IF('前年度'!M31=0,"皆増 ",IF('当年度'!M31=0,"皆減 ",ROUND('増減額'!M31/'前年度'!M31*100,1))))</f>
        <v>皆増 </v>
      </c>
      <c r="N31" s="25">
        <f>IF(AND('当年度'!N31=0,'前年度'!N31=0),"",IF('前年度'!N31=0,"皆増 ",IF('当年度'!N31=0,"皆減 ",ROUND('増減額'!N31/'前年度'!N31*100,1))))</f>
        <v>56.7</v>
      </c>
      <c r="O31" s="25">
        <f>IF(AND('当年度'!O31=0,'前年度'!O31=0),"",IF('前年度'!O31=0,"皆増 ",IF('当年度'!O31=0,"皆減 ",ROUND('増減額'!O31/'前年度'!O31*100,1))))</f>
        <v>54.1</v>
      </c>
      <c r="P31" s="25">
        <f>IF(AND('当年度'!P31=0,'前年度'!P31=0),"",IF('前年度'!P31=0,"皆増 ",IF('当年度'!P31=0,"皆減 ",ROUND('増減額'!P31/'前年度'!P31*100,1))))</f>
        <v>3.3</v>
      </c>
      <c r="Q31" s="25">
        <f>IF(AND('当年度'!Q31=0,'前年度'!Q31=0),"",IF('前年度'!Q31=0,"皆増 ",IF('当年度'!Q31=0,"皆減 ",ROUND('増減額'!Q31/'前年度'!Q31*100,1))))</f>
        <v>-99.4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  <v>0</v>
      </c>
      <c r="T31" s="25">
        <f>IF(AND('当年度'!T31=0,'前年度'!T31=0),"",IF('前年度'!T31=0,"皆増 ",IF('当年度'!T31=0,"皆減 ",ROUND('増減額'!T31/'前年度'!T31*100,1))))</f>
        <v>43.1</v>
      </c>
      <c r="U31" s="25">
        <f>IF(AND('当年度'!U31=0,'前年度'!U31=0),"",IF('前年度'!U31=0,"皆増 ",IF('当年度'!U31=0,"皆減 ",ROUND('増減額'!U31/'前年度'!U31*100,1))))</f>
        <v>29.2</v>
      </c>
      <c r="V31" s="25">
        <f>IF(AND('当年度'!V31=0,'前年度'!V31=0),"",IF('前年度'!V31=0,"皆増 ",IF('当年度'!V31=0,"皆減 ",ROUND('増減額'!V31/'前年度'!V31*100,1))))</f>
        <v>62.2</v>
      </c>
      <c r="W31" s="25">
        <f>IF(AND('当年度'!W31=0,'前年度'!W31=0),"",IF('前年度'!W31=0,"皆増 ",IF('当年度'!W31=0,"皆減 ",ROUND('増減額'!W31/'前年度'!W31*100,1))))</f>
        <v>-99.4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</c>
      <c r="Z31" s="25">
        <f>IF(AND('当年度'!Z31=0,'前年度'!Z31=0),"",IF('前年度'!Z31=0,"皆増 ",IF('当年度'!Z31=0,"皆減 ",ROUND('増減額'!Z31/'前年度'!Z31*100,1))))</f>
        <v>41.2</v>
      </c>
    </row>
    <row r="32" spans="2:26" ht="22.5" customHeight="1">
      <c r="B32" s="3" t="s">
        <v>44</v>
      </c>
      <c r="C32" s="25">
        <f>IF(AND('当年度'!C32=0,'前年度'!C32=0),"",IF('前年度'!C32=0,"皆増 ",IF('当年度'!C32=0,"皆減 ",ROUND('増減額'!C32/'前年度'!C32*100,1))))</f>
        <v>44.5</v>
      </c>
      <c r="D32" s="25">
        <f>IF(AND('当年度'!D32=0,'前年度'!D32=0),"",IF('前年度'!D32=0,"皆増 ",IF('当年度'!D32=0,"皆減 ",ROUND('増減額'!D32/'前年度'!D32*100,1))))</f>
        <v>182</v>
      </c>
      <c r="E32" s="25">
        <f>IF(AND('当年度'!E32=0,'前年度'!E32=0),"",IF('前年度'!E32=0,"皆増 ",IF('当年度'!E32=0,"皆減 ",ROUND('増減額'!E32/'前年度'!E32*100,1))))</f>
      </c>
      <c r="F32" s="25">
        <f>IF(AND('当年度'!F32=0,'前年度'!F32=0),"",IF('前年度'!F32=0,"皆増 ",IF('当年度'!F32=0,"皆減 ",ROUND('増減額'!F32/'前年度'!F32*100,1))))</f>
      </c>
      <c r="G32" s="25" t="str">
        <f>IF(AND('当年度'!G32=0,'前年度'!G32=0),"",IF('前年度'!G32=0,"皆増 ",IF('当年度'!G32=0,"皆減 ",ROUND('増減額'!G32/'前年度'!G32*100,1))))</f>
        <v>皆増 </v>
      </c>
      <c r="H32" s="25">
        <f>IF(AND('当年度'!H32=0,'前年度'!H32=0),"",IF('前年度'!H32=0,"皆増 ",IF('当年度'!H32=0,"皆減 ",ROUND('増減額'!H32/'前年度'!H32*100,1))))</f>
        <v>86.8</v>
      </c>
      <c r="I32" s="25">
        <f>IF(AND('当年度'!I32=0,'前年度'!I32=0),"",IF('前年度'!I32=0,"皆増 ",IF('当年度'!I32=0,"皆減 ",ROUND('増減額'!I32/'前年度'!I32*100,1))))</f>
        <v>6.6</v>
      </c>
      <c r="J32" s="25">
        <f>IF(AND('当年度'!J32=0,'前年度'!J32=0),"",IF('前年度'!J32=0,"皆増 ",IF('当年度'!J32=0,"皆減 ",ROUND('増減額'!J32/'前年度'!J32*100,1))))</f>
        <v>599.7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 t="str">
        <f>IF(AND('当年度'!M32=0,'前年度'!M32=0),"",IF('前年度'!M32=0,"皆増 ",IF('当年度'!M32=0,"皆減 ",ROUND('増減額'!M32/'前年度'!M32*100,1))))</f>
        <v>皆増 </v>
      </c>
      <c r="N32" s="25">
        <f>IF(AND('当年度'!N32=0,'前年度'!N32=0),"",IF('前年度'!N32=0,"皆増 ",IF('当年度'!N32=0,"皆減 ",ROUND('増減額'!N32/'前年度'!N32*100,1))))</f>
        <v>43.1</v>
      </c>
      <c r="O32" s="25">
        <f>IF(AND('当年度'!O32=0,'前年度'!O32=0),"",IF('前年度'!O32=0,"皆増 ",IF('当年度'!O32=0,"皆減 ",ROUND('増減額'!O32/'前年度'!O32*100,1))))</f>
        <v>24.4</v>
      </c>
      <c r="P32" s="25">
        <f>IF(AND('当年度'!P32=0,'前年度'!P32=0),"",IF('前年度'!P32=0,"皆増 ",IF('当年度'!P32=0,"皆減 ",ROUND('増減額'!P32/'前年度'!P32*100,1))))</f>
        <v>-3.5</v>
      </c>
      <c r="Q32" s="25">
        <f>IF(AND('当年度'!Q32=0,'前年度'!Q32=0),"",IF('前年度'!Q32=0,"皆増 ",IF('当年度'!Q32=0,"皆減 ",ROUND('増減額'!Q32/'前年度'!Q32*100,1))))</f>
        <v>-21.8</v>
      </c>
      <c r="R32" s="25">
        <f>IF(AND('当年度'!R32=0,'前年度'!R32=0),"",IF('前年度'!R32=0,"皆増 ",IF('当年度'!R32=0,"皆減 ",ROUND('増減額'!R32/'前年度'!R32*100,1))))</f>
      </c>
      <c r="S32" s="25" t="str">
        <f>IF(AND('当年度'!S32=0,'前年度'!S32=0),"",IF('前年度'!S32=0,"皆増 ",IF('当年度'!S32=0,"皆減 ",ROUND('増減額'!S32/'前年度'!S32*100,1))))</f>
        <v>皆増 </v>
      </c>
      <c r="T32" s="25">
        <f>IF(AND('当年度'!T32=0,'前年度'!T32=0),"",IF('前年度'!T32=0,"皆増 ",IF('当年度'!T32=0,"皆減 ",ROUND('増減額'!T32/'前年度'!T32*100,1))))</f>
        <v>20.5</v>
      </c>
      <c r="U32" s="25">
        <f>IF(AND('当年度'!U32=0,'前年度'!U32=0),"",IF('前年度'!U32=0,"皆増 ",IF('当年度'!U32=0,"皆減 ",ROUND('増減額'!U32/'前年度'!U32*100,1))))</f>
        <v>25.4</v>
      </c>
      <c r="V32" s="25">
        <f>IF(AND('当年度'!V32=0,'前年度'!V32=0),"",IF('前年度'!V32=0,"皆増 ",IF('当年度'!V32=0,"皆減 ",ROUND('増減額'!V32/'前年度'!V32*100,1))))</f>
        <v>110.1</v>
      </c>
      <c r="W32" s="25">
        <f>IF(AND('当年度'!W32=0,'前年度'!W32=0),"",IF('前年度'!W32=0,"皆増 ",IF('当年度'!W32=0,"皆減 ",ROUND('増減額'!W32/'前年度'!W32*100,1))))</f>
        <v>-21.8</v>
      </c>
      <c r="X32" s="25">
        <f>IF(AND('当年度'!X32=0,'前年度'!X32=0),"",IF('前年度'!X32=0,"皆増 ",IF('当年度'!X32=0,"皆減 ",ROUND('増減額'!X32/'前年度'!X32*100,1))))</f>
      </c>
      <c r="Y32" s="25" t="str">
        <f>IF(AND('当年度'!Y32=0,'前年度'!Y32=0),"",IF('前年度'!Y32=0,"皆増 ",IF('当年度'!Y32=0,"皆減 ",ROUND('増減額'!Y32/'前年度'!Y32*100,1))))</f>
        <v>皆増 </v>
      </c>
      <c r="Z32" s="25">
        <f>IF(AND('当年度'!Z32=0,'前年度'!Z32=0),"",IF('前年度'!Z32=0,"皆増 ",IF('当年度'!Z32=0,"皆減 ",ROUND('増減額'!Z32/'前年度'!Z32*100,1))))</f>
        <v>47.5</v>
      </c>
    </row>
    <row r="33" spans="2:26" ht="22.5" customHeight="1">
      <c r="B33" s="3" t="s">
        <v>33</v>
      </c>
      <c r="C33" s="25">
        <f>IF(AND('当年度'!C33=0,'前年度'!C33=0),"",IF('前年度'!C33=0,"皆増 ",IF('当年度'!C33=0,"皆減 ",ROUND('増減額'!C33/'前年度'!C33*100,1))))</f>
        <v>19.3</v>
      </c>
      <c r="D33" s="25">
        <f>IF(AND('当年度'!D33=0,'前年度'!D33=0),"",IF('前年度'!D33=0,"皆増 ",IF('当年度'!D33=0,"皆減 ",ROUND('増減額'!D33/'前年度'!D33*100,1))))</f>
        <v>-8.1</v>
      </c>
      <c r="E33" s="25">
        <f>IF(AND('当年度'!E33=0,'前年度'!E33=0),"",IF('前年度'!E33=0,"皆増 ",IF('当年度'!E33=0,"皆減 ",ROUND('増減額'!E33/'前年度'!E33*100,1))))</f>
      </c>
      <c r="F33" s="25">
        <f>IF(AND('当年度'!F33=0,'前年度'!F33=0),"",IF('前年度'!F33=0,"皆増 ",IF('当年度'!F33=0,"皆減 ",ROUND('増減額'!F33/'前年度'!F33*100,1))))</f>
        <v>20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19.3</v>
      </c>
      <c r="I33" s="25">
        <f>IF(AND('当年度'!I33=0,'前年度'!I33=0),"",IF('前年度'!I33=0,"皆増 ",IF('当年度'!I33=0,"皆減 ",ROUND('増減額'!I33/'前年度'!I33*100,1))))</f>
        <v>32.7</v>
      </c>
      <c r="J33" s="25">
        <f>IF(AND('当年度'!J33=0,'前年度'!J33=0),"",IF('前年度'!J33=0,"皆増 ",IF('当年度'!J33=0,"皆減 ",ROUND('増減額'!J33/'前年度'!J33*100,1))))</f>
        <v>-98.9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0.3</v>
      </c>
      <c r="O33" s="25">
        <f>IF(AND('当年度'!O33=0,'前年度'!O33=0),"",IF('前年度'!O33=0,"皆増 ",IF('当年度'!O33=0,"皆減 ",ROUND('増減額'!O33/'前年度'!O33*100,1))))</f>
        <v>14.3</v>
      </c>
      <c r="P33" s="25">
        <f>IF(AND('当年度'!P33=0,'前年度'!P33=0),"",IF('前年度'!P33=0,"皆増 ",IF('当年度'!P33=0,"皆減 ",ROUND('増減額'!P33/'前年度'!P33*100,1))))</f>
        <v>23.2</v>
      </c>
      <c r="Q33" s="25">
        <f>IF(AND('当年度'!Q33=0,'前年度'!Q33=0),"",IF('前年度'!Q33=0,"皆増 ",IF('当年度'!Q33=0,"皆減 ",ROUND('増減額'!Q33/'前年度'!Q33*100,1))))</f>
        <v>1517.8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10.7</v>
      </c>
      <c r="U33" s="25">
        <f>IF(AND('当年度'!U33=0,'前年度'!U33=0),"",IF('前年度'!U33=0,"皆増 ",IF('当年度'!U33=0,"皆減 ",ROUND('増減額'!U33/'前年度'!U33*100,1))))</f>
        <v>20.4</v>
      </c>
      <c r="V33" s="25">
        <f>IF(AND('当年度'!V33=0,'前年度'!V33=0),"",IF('前年度'!V33=0,"皆増 ",IF('当年度'!V33=0,"皆減 ",ROUND('増減額'!V33/'前年度'!V33*100,1))))</f>
        <v>-47.7</v>
      </c>
      <c r="W33" s="25">
        <f>IF(AND('当年度'!W33=0,'前年度'!W33=0),"",IF('前年度'!W33=0,"皆増 ",IF('当年度'!W33=0,"皆減 ",ROUND('増減額'!W33/'前年度'!W33*100,1))))</f>
        <v>1517.8</v>
      </c>
      <c r="X33" s="25">
        <f>IF(AND('当年度'!X33=0,'前年度'!X33=0),"",IF('前年度'!X33=0,"皆増 ",IF('当年度'!X33=0,"皆減 ",ROUND('増減額'!X33/'前年度'!X33*100,1))))</f>
        <v>20</v>
      </c>
      <c r="Y33" s="25">
        <f>IF(AND('当年度'!Y33=0,'前年度'!Y33=0),"",IF('前年度'!Y33=0,"皆増 ",IF('当年度'!Y33=0,"皆減 ",ROUND('増減額'!Y33/'前年度'!Y33*100,1))))</f>
      </c>
      <c r="Z33" s="25">
        <f>IF(AND('当年度'!Z33=0,'前年度'!Z33=0),"",IF('前年度'!Z33=0,"皆増 ",IF('当年度'!Z33=0,"皆減 ",ROUND('増減額'!Z33/'前年度'!Z33*100,1))))</f>
        <v>13.1</v>
      </c>
    </row>
    <row r="34" spans="2:26" ht="22.5" customHeight="1">
      <c r="B34" s="3" t="s">
        <v>34</v>
      </c>
      <c r="C34" s="25">
        <f>IF(AND('当年度'!C34=0,'前年度'!C34=0),"",IF('前年度'!C34=0,"皆増 ",IF('当年度'!C34=0,"皆減 ",ROUND('増減額'!C34/'前年度'!C34*100,1))))</f>
        <v>31.3</v>
      </c>
      <c r="D34" s="25">
        <f>IF(AND('当年度'!D34=0,'前年度'!D34=0),"",IF('前年度'!D34=0,"皆増 ",IF('当年度'!D34=0,"皆減 ",ROUND('増減額'!D34/'前年度'!D34*100,1))))</f>
        <v>1</v>
      </c>
      <c r="E34" s="25">
        <f>IF(AND('当年度'!E34=0,'前年度'!E34=0),"",IF('前年度'!E34=0,"皆増 ",IF('当年度'!E34=0,"皆減 ",ROUND('増減額'!E34/'前年度'!E34*100,1))))</f>
      </c>
      <c r="F34" s="25">
        <f>IF(AND('当年度'!F34=0,'前年度'!F34=0),"",IF('前年度'!F34=0,"皆増 ",IF('当年度'!F34=0,"皆減 ",ROUND('増減額'!F34/'前年度'!F34*100,1))))</f>
        <v>0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23.8</v>
      </c>
      <c r="I34" s="25">
        <f>IF(AND('当年度'!I34=0,'前年度'!I34=0),"",IF('前年度'!I34=0,"皆増 ",IF('当年度'!I34=0,"皆減 ",ROUND('増減額'!I34/'前年度'!I34*100,1))))</f>
        <v>0.2</v>
      </c>
      <c r="J34" s="25">
        <f>IF(AND('当年度'!J34=0,'前年度'!J34=0),"",IF('前年度'!J34=0,"皆増 ",IF('当年度'!J34=0,"皆減 ",ROUND('増減額'!J34/'前年度'!J34*100,1))))</f>
        <v>-60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0.1</v>
      </c>
      <c r="O34" s="25">
        <f>IF(AND('当年度'!O34=0,'前年度'!O34=0),"",IF('前年度'!O34=0,"皆増 ",IF('当年度'!O34=0,"皆減 ",ROUND('増減額'!O34/'前年度'!O34*100,1))))</f>
        <v>41.1</v>
      </c>
      <c r="P34" s="25">
        <f>IF(AND('当年度'!P34=0,'前年度'!P34=0),"",IF('前年度'!P34=0,"皆増 ",IF('当年度'!P34=0,"皆減 ",ROUND('増減額'!P34/'前年度'!P34*100,1))))</f>
        <v>-24.7</v>
      </c>
      <c r="Q34" s="25" t="str">
        <f>IF(AND('当年度'!Q34=0,'前年度'!Q34=0),"",IF('前年度'!Q34=0,"皆増 ",IF('当年度'!Q34=0,"皆減 ",ROUND('増減額'!Q34/'前年度'!Q34*100,1))))</f>
        <v>皆増 </v>
      </c>
      <c r="R34" s="25">
        <f>IF(AND('当年度'!R34=0,'前年度'!R34=0),"",IF('前年度'!R34=0,"皆増 ",IF('当年度'!R34=0,"皆減 ",ROUND('増減額'!R34/'前年度'!R34*100,1))))</f>
      </c>
      <c r="S34" s="25">
        <f>IF(AND('当年度'!S34=0,'前年度'!S34=0),"",IF('前年度'!S34=0,"皆増 ",IF('当年度'!S34=0,"皆減 ",ROUND('増減額'!S34/'前年度'!S34*100,1))))</f>
      </c>
      <c r="T34" s="25">
        <f>IF(AND('当年度'!T34=0,'前年度'!T34=0),"",IF('前年度'!T34=0,"皆増 ",IF('当年度'!T34=0,"皆減 ",ROUND('増減額'!T34/'前年度'!T34*100,1))))</f>
        <v>18.9</v>
      </c>
      <c r="U34" s="25">
        <f>IF(AND('当年度'!U34=0,'前年度'!U34=0),"",IF('前年度'!U34=0,"皆増 ",IF('当年度'!U34=0,"皆減 ",ROUND('増減額'!U34/'前年度'!U34*100,1))))</f>
        <v>36.4</v>
      </c>
      <c r="V34" s="25">
        <f>IF(AND('当年度'!V34=0,'前年度'!V34=0),"",IF('前年度'!V34=0,"皆増 ",IF('当年度'!V34=0,"皆減 ",ROUND('増減額'!V34/'前年度'!V34*100,1))))</f>
        <v>-24.6</v>
      </c>
      <c r="W34" s="25" t="str">
        <f>IF(AND('当年度'!W34=0,'前年度'!W34=0),"",IF('前年度'!W34=0,"皆増 ",IF('当年度'!W34=0,"皆減 ",ROUND('増減額'!W34/'前年度'!W34*100,1))))</f>
        <v>皆増 </v>
      </c>
      <c r="X34" s="25">
        <f>IF(AND('当年度'!X34=0,'前年度'!X34=0),"",IF('前年度'!X34=0,"皆増 ",IF('当年度'!X34=0,"皆減 ",ROUND('増減額'!X34/'前年度'!X34*100,1))))</f>
        <v>0</v>
      </c>
      <c r="Y34" s="25">
        <f>IF(AND('当年度'!Y34=0,'前年度'!Y34=0),"",IF('前年度'!Y34=0,"皆増 ",IF('当年度'!Y34=0,"皆減 ",ROUND('増減額'!Y34/'前年度'!Y34*100,1))))</f>
      </c>
      <c r="Z34" s="25">
        <f>IF(AND('当年度'!Z34=0,'前年度'!Z34=0),"",IF('前年度'!Z34=0,"皆増 ",IF('当年度'!Z34=0,"皆減 ",ROUND('増減額'!Z34/'前年度'!Z34*100,1))))</f>
        <v>21</v>
      </c>
    </row>
    <row r="35" spans="2:26" ht="22.5" customHeight="1">
      <c r="B35" s="6" t="s">
        <v>35</v>
      </c>
      <c r="C35" s="28">
        <f>IF(AND('当年度'!C35=0,'前年度'!C35=0),"",IF('前年度'!C35=0,"皆増 ",IF('当年度'!C35=0,"皆減 ",ROUND('増減額'!C35/'前年度'!C35*100,1))))</f>
        <v>1.3</v>
      </c>
      <c r="D35" s="28">
        <f>IF(AND('当年度'!D35=0,'前年度'!D35=0),"",IF('前年度'!D35=0,"皆増 ",IF('当年度'!D35=0,"皆減 ",ROUND('増減額'!D35/'前年度'!D35*100,1))))</f>
        <v>-2.9</v>
      </c>
      <c r="E35" s="28">
        <f>IF(AND('当年度'!E35=0,'前年度'!E35=0),"",IF('前年度'!E35=0,"皆増 ",IF('当年度'!E35=0,"皆減 ",ROUND('増減額'!E35/'前年度'!E35*100,1))))</f>
        <v>-80.4</v>
      </c>
      <c r="F35" s="28">
        <f>IF(AND('当年度'!F35=0,'前年度'!F35=0),"",IF('前年度'!F35=0,"皆増 ",IF('当年度'!F35=0,"皆減 ",ROUND('増減額'!F35/'前年度'!F35*100,1))))</f>
        <v>22.7</v>
      </c>
      <c r="G35" s="28">
        <f>IF(AND('当年度'!G35=0,'前年度'!G35=0),"",IF('前年度'!G35=0,"皆増 ",IF('当年度'!G35=0,"皆減 ",ROUND('増減額'!G35/'前年度'!G35*100,1))))</f>
      </c>
      <c r="H35" s="28">
        <f>IF(AND('当年度'!H35=0,'前年度'!H35=0),"",IF('前年度'!H35=0,"皆増 ",IF('当年度'!H35=0,"皆減 ",ROUND('増減額'!H35/'前年度'!H35*100,1))))</f>
        <v>15.9</v>
      </c>
      <c r="I35" s="28">
        <f>IF(AND('当年度'!I35=0,'前年度'!I35=0),"",IF('前年度'!I35=0,"皆増 ",IF('当年度'!I35=0,"皆減 ",ROUND('増減額'!I35/'前年度'!I35*100,1))))</f>
        <v>6.9</v>
      </c>
      <c r="J35" s="28">
        <f>IF(AND('当年度'!J35=0,'前年度'!J35=0),"",IF('前年度'!J35=0,"皆増 ",IF('当年度'!J35=0,"皆減 ",ROUND('増減額'!J35/'前年度'!J35*100,1))))</f>
        <v>73.7</v>
      </c>
      <c r="K35" s="28">
        <f>IF(AND('当年度'!K35=0,'前年度'!K35=0),"",IF('前年度'!K35=0,"皆増 ",IF('当年度'!K35=0,"皆減 ",ROUND('増減額'!K35/'前年度'!K35*100,1))))</f>
        <v>-50.3</v>
      </c>
      <c r="L35" s="28" t="str">
        <f>IF(AND('当年度'!L35=0,'前年度'!L35=0),"",IF('前年度'!L35=0,"皆増 ",IF('当年度'!L35=0,"皆減 ",ROUND('増減額'!L35/'前年度'!L35*100,1))))</f>
        <v>皆減 </v>
      </c>
      <c r="M35" s="28">
        <f>IF(AND('当年度'!M35=0,'前年度'!M35=0),"",IF('前年度'!M35=0,"皆増 ",IF('当年度'!M35=0,"皆減 ",ROUND('増減額'!M35/'前年度'!M35*100,1))))</f>
        <v>-150</v>
      </c>
      <c r="N35" s="28">
        <f>IF(AND('当年度'!N35=0,'前年度'!N35=0),"",IF('前年度'!N35=0,"皆増 ",IF('当年度'!N35=0,"皆減 ",ROUND('増減額'!N35/'前年度'!N35*100,1))))</f>
        <v>18.3</v>
      </c>
      <c r="O35" s="28">
        <f>IF(AND('当年度'!O35=0,'前年度'!O35=0),"",IF('前年度'!O35=0,"皆増 ",IF('当年度'!O35=0,"皆減 ",ROUND('増減額'!O35/'前年度'!O35*100,1))))</f>
        <v>5.2</v>
      </c>
      <c r="P35" s="28">
        <f>IF(AND('当年度'!P35=0,'前年度'!P35=0),"",IF('前年度'!P35=0,"皆増 ",IF('当年度'!P35=0,"皆減 ",ROUND('増減額'!P35/'前年度'!P35*100,1))))</f>
        <v>-2.5</v>
      </c>
      <c r="Q35" s="28">
        <f>IF(AND('当年度'!Q35=0,'前年度'!Q35=0),"",IF('前年度'!Q35=0,"皆増 ",IF('当年度'!Q35=0,"皆減 ",ROUND('増減額'!Q35/'前年度'!Q35*100,1))))</f>
        <v>-2.2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3651.9</v>
      </c>
      <c r="T35" s="28">
        <f>IF(AND('当年度'!T35=0,'前年度'!T35=0),"",IF('前年度'!T35=0,"皆増 ",IF('当年度'!T35=0,"皆減 ",ROUND('増減額'!T35/'前年度'!T35*100,1))))</f>
        <v>4.7</v>
      </c>
      <c r="U35" s="28">
        <f>IF(AND('当年度'!U35=0,'前年度'!U35=0),"",IF('前年度'!U35=0,"皆増 ",IF('当年度'!U35=0,"皆減 ",ROUND('増減額'!U35/'前年度'!U35*100,1))))</f>
        <v>3.5</v>
      </c>
      <c r="V35" s="28">
        <f>IF(AND('当年度'!V35=0,'前年度'!V35=0),"",IF('前年度'!V35=0,"皆増 ",IF('当年度'!V35=0,"皆減 ",ROUND('増減額'!V35/'前年度'!V35*100,1))))</f>
        <v>3.3</v>
      </c>
      <c r="W35" s="28">
        <f>IF(AND('当年度'!W35=0,'前年度'!W35=0),"",IF('前年度'!W35=0,"皆増 ",IF('当年度'!W35=0,"皆減 ",ROUND('増減額'!W35/'前年度'!W35*100,1))))</f>
        <v>-61.1</v>
      </c>
      <c r="X35" s="28">
        <f>IF(AND('当年度'!X35=0,'前年度'!X35=0),"",IF('前年度'!X35=0,"皆増 ",IF('当年度'!X35=0,"皆減 ",ROUND('増減額'!X35/'前年度'!X35*100,1))))</f>
        <v>13.8</v>
      </c>
      <c r="Y35" s="28">
        <f>IF(AND('当年度'!Y35=0,'前年度'!Y35=0),"",IF('前年度'!Y35=0,"皆増 ",IF('当年度'!Y35=0,"皆減 ",ROUND('増減額'!Y35/'前年度'!Y35*100,1))))</f>
        <v>3658.7</v>
      </c>
      <c r="Z35" s="28">
        <f>IF(AND('当年度'!Z35=0,'前年度'!Z35=0),"",IF('前年度'!Z35=0,"皆増 ",IF('当年度'!Z35=0,"皆減 ",ROUND('増減額'!Z35/'前年度'!Z35*100,1))))</f>
        <v>10.9</v>
      </c>
    </row>
    <row r="36" spans="2:26" ht="22.5" customHeight="1">
      <c r="B36" s="6" t="s">
        <v>47</v>
      </c>
      <c r="C36" s="28">
        <f>IF(AND('当年度'!C36=0,'前年度'!C36=0),"",IF('前年度'!C36=0,"皆増 ",IF('当年度'!C36=0,"皆減 ",ROUND('増減額'!C36/'前年度'!C36*100,1))))</f>
        <v>5.5</v>
      </c>
      <c r="D36" s="28">
        <f>IF(AND('当年度'!D36=0,'前年度'!D36=0),"",IF('前年度'!D36=0,"皆増 ",IF('当年度'!D36=0,"皆減 ",ROUND('増減額'!D36/'前年度'!D36*100,1))))</f>
        <v>104.3</v>
      </c>
      <c r="E36" s="28">
        <f>IF(AND('当年度'!E36=0,'前年度'!E36=0),"",IF('前年度'!E36=0,"皆増 ",IF('当年度'!E36=0,"皆減 ",ROUND('増減額'!E36/'前年度'!E36*100,1))))</f>
        <v>-36.9</v>
      </c>
      <c r="F36" s="28">
        <f>IF(AND('当年度'!F36=0,'前年度'!F36=0),"",IF('前年度'!F36=0,"皆増 ",IF('当年度'!F36=0,"皆減 ",ROUND('増減額'!F36/'前年度'!F36*100,1))))</f>
        <v>-9.8</v>
      </c>
      <c r="G36" s="28">
        <f>IF(AND('当年度'!G36=0,'前年度'!G36=0),"",IF('前年度'!G36=0,"皆増 ",IF('当年度'!G36=0,"皆減 ",ROUND('増減額'!G36/'前年度'!G36*100,1))))</f>
        <v>361.5</v>
      </c>
      <c r="H36" s="28">
        <f>IF(AND('当年度'!H36=0,'前年度'!H36=0),"",IF('前年度'!H36=0,"皆増 ",IF('当年度'!H36=0,"皆減 ",ROUND('増減額'!H36/'前年度'!H36*100,1))))</f>
        <v>15.4</v>
      </c>
      <c r="I36" s="28">
        <f>IF(AND('当年度'!I36=0,'前年度'!I36=0),"",IF('前年度'!I36=0,"皆増 ",IF('当年度'!I36=0,"皆減 ",ROUND('増減額'!I36/'前年度'!I36*100,1))))</f>
        <v>4</v>
      </c>
      <c r="J36" s="28">
        <f>IF(AND('当年度'!J36=0,'前年度'!J36=0),"",IF('前年度'!J36=0,"皆増 ",IF('当年度'!J36=0,"皆減 ",ROUND('増減額'!J36/'前年度'!J36*100,1))))</f>
        <v>187.5</v>
      </c>
      <c r="K36" s="28">
        <f>IF(AND('当年度'!K36=0,'前年度'!K36=0),"",IF('前年度'!K36=0,"皆増 ",IF('当年度'!K36=0,"皆減 ",ROUND('増減額'!K36/'前年度'!K36*100,1))))</f>
        <v>10.8</v>
      </c>
      <c r="L36" s="28">
        <f>IF(AND('当年度'!L36=0,'前年度'!L36=0),"",IF('前年度'!L36=0,"皆増 ",IF('当年度'!L36=0,"皆減 ",ROUND('増減額'!L36/'前年度'!L36*100,1))))</f>
      </c>
      <c r="M36" s="28" t="str">
        <f>IF(AND('当年度'!M36=0,'前年度'!M36=0),"",IF('前年度'!M36=0,"皆増 ",IF('当年度'!M36=0,"皆減 ",ROUND('増減額'!M36/'前年度'!M36*100,1))))</f>
        <v>皆増 </v>
      </c>
      <c r="N36" s="28">
        <f>IF(AND('当年度'!N36=0,'前年度'!N36=0),"",IF('前年度'!N36=0,"皆増 ",IF('当年度'!N36=0,"皆減 ",ROUND('増減額'!N36/'前年度'!N36*100,1))))</f>
        <v>12</v>
      </c>
      <c r="O36" s="28">
        <f>IF(AND('当年度'!O36=0,'前年度'!O36=0),"",IF('前年度'!O36=0,"皆増 ",IF('当年度'!O36=0,"皆減 ",ROUND('増減額'!O36/'前年度'!O36*100,1))))</f>
        <v>7.5</v>
      </c>
      <c r="P36" s="28">
        <f>IF(AND('当年度'!P36=0,'前年度'!P36=0),"",IF('前年度'!P36=0,"皆増 ",IF('当年度'!P36=0,"皆減 ",ROUND('増減額'!P36/'前年度'!P36*100,1))))</f>
        <v>21.5</v>
      </c>
      <c r="Q36" s="28">
        <f>IF(AND('当年度'!Q36=0,'前年度'!Q36=0),"",IF('前年度'!Q36=0,"皆増 ",IF('当年度'!Q36=0,"皆減 ",ROUND('増減額'!Q36/'前年度'!Q36*100,1))))</f>
        <v>152.1</v>
      </c>
      <c r="R36" s="28">
        <f>IF(AND('当年度'!R36=0,'前年度'!R36=0),"",IF('前年度'!R36=0,"皆増 ",IF('当年度'!R36=0,"皆減 ",ROUND('増減額'!R36/'前年度'!R36*100,1))))</f>
      </c>
      <c r="S36" s="28" t="str">
        <f>IF(AND('当年度'!S36=0,'前年度'!S36=0),"",IF('前年度'!S36=0,"皆増 ",IF('当年度'!S36=0,"皆減 ",ROUND('増減額'!S36/'前年度'!S36*100,1))))</f>
        <v>皆減 </v>
      </c>
      <c r="T36" s="28">
        <f>IF(AND('当年度'!T36=0,'前年度'!T36=0),"",IF('前年度'!T36=0,"皆増 ",IF('当年度'!T36=0,"皆減 ",ROUND('増減額'!T36/'前年度'!T36*100,1))))</f>
        <v>3.2</v>
      </c>
      <c r="U36" s="28">
        <f>IF(AND('当年度'!U36=0,'前年度'!U36=0),"",IF('前年度'!U36=0,"皆増 ",IF('当年度'!U36=0,"皆減 ",ROUND('増減額'!U36/'前年度'!U36*100,1))))</f>
        <v>6.2</v>
      </c>
      <c r="V36" s="28">
        <f>IF(AND('当年度'!V36=0,'前年度'!V36=0),"",IF('前年度'!V36=0,"皆増 ",IF('当年度'!V36=0,"皆減 ",ROUND('増減額'!V36/'前年度'!V36*100,1))))</f>
        <v>61.1</v>
      </c>
      <c r="W36" s="28">
        <f>IF(AND('当年度'!W36=0,'前年度'!W36=0),"",IF('前年度'!W36=0,"皆増 ",IF('当年度'!W36=0,"皆減 ",ROUND('増減額'!W36/'前年度'!W36*100,1))))</f>
        <v>43.6</v>
      </c>
      <c r="X36" s="28">
        <f>IF(AND('当年度'!X36=0,'前年度'!X36=0),"",IF('前年度'!X36=0,"皆増 ",IF('当年度'!X36=0,"皆減 ",ROUND('増減額'!X36/'前年度'!X36*100,1))))</f>
        <v>-9.8</v>
      </c>
      <c r="Y36" s="28">
        <f>IF(AND('当年度'!Y36=0,'前年度'!Y36=0),"",IF('前年度'!Y36=0,"皆増 ",IF('当年度'!Y36=0,"皆減 ",ROUND('増減額'!Y36/'前年度'!Y36*100,1))))</f>
        <v>256.3</v>
      </c>
      <c r="Z36" s="28">
        <f>IF(AND('当年度'!Z36=0,'前年度'!Z36=0),"",IF('前年度'!Z36=0,"皆増 ",IF('当年度'!Z36=0,"皆減 ",ROUND('増減額'!Z36/'前年度'!Z36*100,1))))</f>
        <v>9.2</v>
      </c>
    </row>
    <row r="37" spans="2:26" ht="22.5" customHeight="1">
      <c r="B37" s="6" t="s">
        <v>36</v>
      </c>
      <c r="C37" s="28">
        <f>IF(AND('当年度'!C37=0,'前年度'!C37=0),"",IF('前年度'!C37=0,"皆増 ",IF('当年度'!C37=0,"皆減 ",ROUND('増減額'!C37/'前年度'!C37*100,1))))</f>
        <v>2.5</v>
      </c>
      <c r="D37" s="28">
        <f>IF(AND('当年度'!D37=0,'前年度'!D37=0),"",IF('前年度'!D37=0,"皆増 ",IF('当年度'!D37=0,"皆減 ",ROUND('増減額'!D37/'前年度'!D37*100,1))))</f>
        <v>14.2</v>
      </c>
      <c r="E37" s="28">
        <f>IF(AND('当年度'!E37=0,'前年度'!E37=0),"",IF('前年度'!E37=0,"皆増 ",IF('当年度'!E37=0,"皆減 ",ROUND('増減額'!E37/'前年度'!E37*100,1))))</f>
        <v>-74.9</v>
      </c>
      <c r="F37" s="28">
        <f>IF(AND('当年度'!F37=0,'前年度'!F37=0),"",IF('前年度'!F37=0,"皆増 ",IF('当年度'!F37=0,"皆減 ",ROUND('増減額'!F37/'前年度'!F37*100,1))))</f>
        <v>9.6</v>
      </c>
      <c r="G37" s="28">
        <f>IF(AND('当年度'!G37=0,'前年度'!G37=0),"",IF('前年度'!G37=0,"皆増 ",IF('当年度'!G37=0,"皆減 ",ROUND('増減額'!G37/'前年度'!G37*100,1))))</f>
        <v>361.5</v>
      </c>
      <c r="H37" s="28">
        <f>IF(AND('当年度'!H37=0,'前年度'!H37=0),"",IF('前年度'!H37=0,"皆増 ",IF('当年度'!H37=0,"皆減 ",ROUND('増減額'!H37/'前年度'!H37*100,1))))</f>
        <v>15.8</v>
      </c>
      <c r="I37" s="28">
        <f>IF(AND('当年度'!I37=0,'前年度'!I37=0),"",IF('前年度'!I37=0,"皆増 ",IF('当年度'!I37=0,"皆減 ",ROUND('増減額'!I37/'前年度'!I37*100,1))))</f>
        <v>5.7</v>
      </c>
      <c r="J37" s="28">
        <f>IF(AND('当年度'!J37=0,'前年度'!J37=0),"",IF('前年度'!J37=0,"皆増 ",IF('当年度'!J37=0,"皆減 ",ROUND('増減額'!J37/'前年度'!J37*100,1))))</f>
        <v>95.2</v>
      </c>
      <c r="K37" s="28">
        <f>IF(AND('当年度'!K37=0,'前年度'!K37=0),"",IF('前年度'!K37=0,"皆増 ",IF('当年度'!K37=0,"皆減 ",ROUND('増減額'!K37/'前年度'!K37*100,1))))</f>
        <v>-47</v>
      </c>
      <c r="L37" s="28" t="str">
        <f>IF(AND('当年度'!L37=0,'前年度'!L37=0),"",IF('前年度'!L37=0,"皆増 ",IF('当年度'!L37=0,"皆減 ",ROUND('増減額'!L37/'前年度'!L37*100,1))))</f>
        <v>皆減 </v>
      </c>
      <c r="M37" s="28">
        <f>IF(AND('当年度'!M37=0,'前年度'!M37=0),"",IF('前年度'!M37=0,"皆増 ",IF('当年度'!M37=0,"皆減 ",ROUND('増減額'!M37/'前年度'!M37*100,1))))</f>
        <v>-300</v>
      </c>
      <c r="N37" s="28">
        <f>IF(AND('当年度'!N37=0,'前年度'!N37=0),"",IF('前年度'!N37=0,"皆増 ",IF('当年度'!N37=0,"皆減 ",ROUND('増減額'!N37/'前年度'!N37*100,1))))</f>
        <v>15.8</v>
      </c>
      <c r="O37" s="28">
        <f>IF(AND('当年度'!O37=0,'前年度'!O37=0),"",IF('前年度'!O37=0,"皆増 ",IF('当年度'!O37=0,"皆減 ",ROUND('増減額'!O37/'前年度'!O37*100,1))))</f>
        <v>5.9</v>
      </c>
      <c r="P37" s="28">
        <f>IF(AND('当年度'!P37=0,'前年度'!P37=0),"",IF('前年度'!P37=0,"皆増 ",IF('当年度'!P37=0,"皆減 ",ROUND('増減額'!P37/'前年度'!P37*100,1))))</f>
        <v>5.5</v>
      </c>
      <c r="Q37" s="28">
        <f>IF(AND('当年度'!Q37=0,'前年度'!Q37=0),"",IF('前年度'!Q37=0,"皆増 ",IF('当年度'!Q37=0,"皆減 ",ROUND('増減額'!Q37/'前年度'!Q37*100,1))))</f>
        <v>37.7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3662</v>
      </c>
      <c r="T37" s="28">
        <f>IF(AND('当年度'!T37=0,'前年度'!T37=0),"",IF('前年度'!T37=0,"皆増 ",IF('当年度'!T37=0,"皆減 ",ROUND('増減額'!T37/'前年度'!T37*100,1))))</f>
        <v>4.2</v>
      </c>
      <c r="U37" s="28">
        <f>IF(AND('当年度'!U37=0,'前年度'!U37=0),"",IF('前年度'!U37=0,"皆増 ",IF('当年度'!U37=0,"皆減 ",ROUND('増減額'!U37/'前年度'!U37*100,1))))</f>
        <v>4.4</v>
      </c>
      <c r="V37" s="28">
        <f>IF(AND('当年度'!V37=0,'前年度'!V37=0),"",IF('前年度'!V37=0,"皆増 ",IF('当年度'!V37=0,"皆減 ",ROUND('増減額'!V37/'前年度'!V37*100,1))))</f>
        <v>16.8</v>
      </c>
      <c r="W37" s="28">
        <f>IF(AND('当年度'!W37=0,'前年度'!W37=0),"",IF('前年度'!W37=0,"皆増 ",IF('当年度'!W37=0,"皆減 ",ROUND('増減額'!W37/'前年度'!W37*100,1))))</f>
        <v>-44.7</v>
      </c>
      <c r="X37" s="28">
        <f>IF(AND('当年度'!X37=0,'前年度'!X37=0),"",IF('前年度'!X37=0,"皆増 ",IF('当年度'!X37=0,"皆減 ",ROUND('増減額'!X37/'前年度'!X37*100,1))))</f>
        <v>4.7</v>
      </c>
      <c r="Y37" s="28">
        <f>IF(AND('当年度'!Y37=0,'前年度'!Y37=0),"",IF('前年度'!Y37=0,"皆増 ",IF('当年度'!Y37=0,"皆減 ",ROUND('増減額'!Y37/'前年度'!Y37*100,1))))</f>
        <v>3708.3</v>
      </c>
      <c r="Z37" s="28">
        <f>IF(AND('当年度'!Z37=0,'前年度'!Z37=0),"",IF('前年度'!Z37=0,"皆増 ",IF('当年度'!Z37=0,"皆減 ",ROUND('増減額'!Z37/'前年度'!Z37*100,1))))</f>
        <v>10.4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2011-08-24T08:08:40Z</cp:lastPrinted>
  <dcterms:created xsi:type="dcterms:W3CDTF">1999-09-10T06:58:00Z</dcterms:created>
  <dcterms:modified xsi:type="dcterms:W3CDTF">2011-08-24T08:09:41Z</dcterms:modified>
  <cp:category/>
  <cp:version/>
  <cp:contentType/>
  <cp:contentStatus/>
</cp:coreProperties>
</file>