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3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<sst xmlns="http://schemas.openxmlformats.org/spreadsheetml/2006/main" count="196" uniqueCount="53">
  <si>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</si>
  <si>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</si>
  <si>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</si>
  <si>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</si>
  <si>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</si>
  <si>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</si>
  <si>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</si>
  <si>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</si>
  <si>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</si>
  <si>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</si>
  <si>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</si>
  <si>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</si>
  <si>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</si>
  <si>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</si>
  <si>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</si>
  <si>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</si>
  <si>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</si>
  <si>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</si>
  <si>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</si>
  <si>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</si>
  <si>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</si>
  <si>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</si>
  <si>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</si>
  <si>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</si>
  <si>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</si>
  <si>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</si>
  <si>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</si>
  <si>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</si>
  <si>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</si>
  <si>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</si>
  <si>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</si>
  <si>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</si>
  <si>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</si>
  <si>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</si>
  <si>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</si>
  <si>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</si>
  <si>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</si>
  <si>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</si>
  <si>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</si>
  <si>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</si>
  <si>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</si>
  <si>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</si>
  <si>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</si>
  <si>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</si>
  <si>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</si>
  <si>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</si>
  <si>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</si>
  <si>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</si>
  <si>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</si>
  <si>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</si>
  <si>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 xml:space="preserve">｢復旧･復興事業｣は､東日本大震災に係る国の平成23年度補正予算及び予備費に計上された復旧･復興に関する事業、東日本大震災に係る国の平成24年度東日本大震災復興特別会計予算  </t>
  </si>
  <si>
    <t>に係る事業及び東日本大震災に係る復旧・復興に関する単独事業（応援経費も含みます）が計上されています。｢性質別歳出｣の内数となります。</t>
  </si>
  <si>
    <t xml:space="preserve">｢復旧･復興事業｣は､東日本大震災に係る国の平成23年度補正予算及び予備費に計上された復旧･復興に関する事業、東日本大震災に係る国の平成24年度及び平成25年度東日本大震災復興特別会計予算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</si>
</sst>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27" activePane="bottomRight" state="frozen"/>
      <selection pane="topLeft" activeCell="C37" sqref="C37:N37"/>
      <selection pane="topRight" activeCell="C37" sqref="C37:N37"/>
      <selection pane="bottomLeft" activeCell="C37" sqref="C37:N37"/>
      <selection pane="bottomRight" activeCell="O6" sqref="O6:O34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8120</v>
      </c>
      <c r="D6" s="3">
        <v>2211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10331</v>
      </c>
    </row>
    <row r="7" spans="2:15" ht="22.5" customHeight="1">
      <c r="B7" s="14" t="s">
        <v>13</v>
      </c>
      <c r="C7" s="4">
        <v>6982</v>
      </c>
      <c r="D7" s="4">
        <v>1380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8362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684</v>
      </c>
      <c r="G8" s="4">
        <v>159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843</v>
      </c>
    </row>
    <row r="9" spans="2:15" ht="22.5" customHeight="1">
      <c r="B9" s="14" t="s">
        <v>15</v>
      </c>
      <c r="C9" s="4">
        <v>5472</v>
      </c>
      <c r="D9" s="4">
        <v>812</v>
      </c>
      <c r="E9" s="4">
        <v>0</v>
      </c>
      <c r="F9" s="4">
        <v>100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6384</v>
      </c>
    </row>
    <row r="10" spans="2:15" ht="22.5" customHeight="1">
      <c r="B10" s="14" t="s">
        <v>16</v>
      </c>
      <c r="C10" s="4">
        <v>2787</v>
      </c>
      <c r="D10" s="4">
        <v>83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2870</v>
      </c>
    </row>
    <row r="11" spans="2:15" ht="22.5" customHeight="1">
      <c r="B11" s="14" t="s">
        <v>17</v>
      </c>
      <c r="C11" s="4">
        <v>19161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19161</v>
      </c>
    </row>
    <row r="12" spans="2:15" ht="22.5" customHeight="1">
      <c r="B12" s="15" t="s">
        <v>18</v>
      </c>
      <c r="C12" s="4">
        <v>0</v>
      </c>
      <c r="D12" s="4">
        <v>16876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16876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1773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1773</v>
      </c>
    </row>
    <row r="15" spans="2:15" ht="22.5" customHeight="1">
      <c r="B15" s="15" t="s">
        <v>21</v>
      </c>
      <c r="C15" s="4">
        <v>6579</v>
      </c>
      <c r="D15" s="4">
        <v>4583</v>
      </c>
      <c r="E15" s="4">
        <v>0</v>
      </c>
      <c r="F15" s="4">
        <v>0</v>
      </c>
      <c r="G15" s="4">
        <v>359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11521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1768</v>
      </c>
      <c r="D19" s="5">
        <v>195</v>
      </c>
      <c r="E19" s="5">
        <v>0</v>
      </c>
      <c r="F19" s="5">
        <v>15</v>
      </c>
      <c r="G19" s="5">
        <v>34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2012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2032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9312</v>
      </c>
      <c r="O22" s="4">
        <v>11344</v>
      </c>
    </row>
    <row r="23" spans="2:15" ht="22.5" customHeight="1">
      <c r="B23" s="15" t="s">
        <v>26</v>
      </c>
      <c r="C23" s="4">
        <v>0</v>
      </c>
      <c r="D23" s="4"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4</v>
      </c>
    </row>
    <row r="24" spans="2:15" ht="22.5" customHeight="1">
      <c r="B24" s="14" t="s">
        <v>27</v>
      </c>
      <c r="C24" s="4">
        <v>0</v>
      </c>
      <c r="D24" s="4"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4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686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686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6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6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132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132</v>
      </c>
    </row>
    <row r="33" spans="2:15" ht="22.5" customHeight="1">
      <c r="B33" s="14" t="s">
        <v>33</v>
      </c>
      <c r="C33" s="4">
        <v>0</v>
      </c>
      <c r="D33" s="4">
        <v>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6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50869</v>
      </c>
      <c r="D35" s="6">
        <f aca="true" t="shared" si="0" ref="D35:O35">SUM(D6:D19)</f>
        <v>27913</v>
      </c>
      <c r="E35" s="6">
        <f t="shared" si="0"/>
        <v>0</v>
      </c>
      <c r="F35" s="6">
        <f t="shared" si="0"/>
        <v>799</v>
      </c>
      <c r="G35" s="6">
        <f t="shared" si="0"/>
        <v>552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80133</v>
      </c>
    </row>
    <row r="36" spans="2:15" ht="22.5" customHeight="1">
      <c r="B36" s="18" t="s">
        <v>46</v>
      </c>
      <c r="C36" s="6">
        <f aca="true" t="shared" si="1" ref="C36:O36">SUM(C20:C34)</f>
        <v>2032</v>
      </c>
      <c r="D36" s="6">
        <f t="shared" si="1"/>
        <v>838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9312</v>
      </c>
      <c r="O36" s="6">
        <f t="shared" si="1"/>
        <v>12182</v>
      </c>
    </row>
    <row r="37" spans="2:15" ht="22.5" customHeight="1">
      <c r="B37" s="18" t="s">
        <v>36</v>
      </c>
      <c r="C37" s="6">
        <f aca="true" t="shared" si="2" ref="C37:O37">SUM(C6:C34)</f>
        <v>52901</v>
      </c>
      <c r="D37" s="6">
        <f t="shared" si="2"/>
        <v>28751</v>
      </c>
      <c r="E37" s="6">
        <f t="shared" si="2"/>
        <v>0</v>
      </c>
      <c r="F37" s="6">
        <f t="shared" si="2"/>
        <v>799</v>
      </c>
      <c r="G37" s="6">
        <f t="shared" si="2"/>
        <v>552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9312</v>
      </c>
      <c r="O37" s="6">
        <f t="shared" si="2"/>
        <v>92315</v>
      </c>
    </row>
    <row r="38" ht="9.75" customHeight="1"/>
    <row r="39" ht="17.25">
      <c r="C39" s="31" t="s">
        <v>52</v>
      </c>
    </row>
    <row r="40" ht="17.25">
      <c r="C40" s="7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27" activePane="bottomRight" state="frozen"/>
      <selection pane="topLeft" activeCell="C39" sqref="C39:C40"/>
      <selection pane="topRight" activeCell="C39" sqref="C39:C40"/>
      <selection pane="bottomLeft" activeCell="C39" sqref="C39:C40"/>
      <selection pane="bottomRight" activeCell="O6" sqref="O6:O34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v>12485</v>
      </c>
      <c r="D6" s="28">
        <v>61351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3177</v>
      </c>
      <c r="M6" s="28">
        <v>0</v>
      </c>
      <c r="N6" s="28">
        <v>0</v>
      </c>
      <c r="O6" s="28">
        <v>77013</v>
      </c>
    </row>
    <row r="7" spans="2:15" ht="22.5" customHeight="1">
      <c r="B7" s="14" t="s">
        <v>13</v>
      </c>
      <c r="C7" s="29">
        <v>14406</v>
      </c>
      <c r="D7" s="29">
        <v>1593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15999</v>
      </c>
    </row>
    <row r="8" spans="2:15" ht="22.5" customHeight="1">
      <c r="B8" s="14" t="s">
        <v>14</v>
      </c>
      <c r="C8" s="29">
        <v>0</v>
      </c>
      <c r="D8" s="29">
        <v>1206</v>
      </c>
      <c r="E8" s="29">
        <v>0</v>
      </c>
      <c r="F8" s="29">
        <v>834</v>
      </c>
      <c r="G8" s="29">
        <v>611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2651</v>
      </c>
    </row>
    <row r="9" spans="2:15" ht="22.5" customHeight="1">
      <c r="B9" s="14" t="s">
        <v>15</v>
      </c>
      <c r="C9" s="29">
        <v>2993</v>
      </c>
      <c r="D9" s="29">
        <v>561</v>
      </c>
      <c r="E9" s="29">
        <v>0</v>
      </c>
      <c r="F9" s="29">
        <v>275</v>
      </c>
      <c r="G9" s="29">
        <v>1721</v>
      </c>
      <c r="H9" s="29">
        <v>0</v>
      </c>
      <c r="I9" s="29">
        <v>0</v>
      </c>
      <c r="J9" s="29">
        <v>0</v>
      </c>
      <c r="K9" s="29">
        <v>0</v>
      </c>
      <c r="L9" s="29">
        <v>149</v>
      </c>
      <c r="M9" s="29">
        <v>0</v>
      </c>
      <c r="N9" s="29">
        <v>0</v>
      </c>
      <c r="O9" s="29">
        <v>5699</v>
      </c>
    </row>
    <row r="10" spans="2:15" ht="22.5" customHeight="1">
      <c r="B10" s="14" t="s">
        <v>16</v>
      </c>
      <c r="C10" s="29">
        <v>2547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2547</v>
      </c>
    </row>
    <row r="11" spans="2:15" ht="22.5" customHeight="1">
      <c r="B11" s="14" t="s">
        <v>17</v>
      </c>
      <c r="C11" s="29">
        <v>8961</v>
      </c>
      <c r="D11" s="29">
        <v>0</v>
      </c>
      <c r="E11" s="29">
        <v>0</v>
      </c>
      <c r="F11" s="29">
        <v>12</v>
      </c>
      <c r="G11" s="29">
        <v>104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9077</v>
      </c>
    </row>
    <row r="12" spans="2:15" ht="22.5" customHeight="1">
      <c r="B12" s="15" t="s">
        <v>18</v>
      </c>
      <c r="C12" s="29">
        <v>0</v>
      </c>
      <c r="D12" s="29">
        <v>60216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60216</v>
      </c>
    </row>
    <row r="13" spans="2:15" ht="22.5" customHeight="1">
      <c r="B13" s="15" t="s">
        <v>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2:15" ht="22.5" customHeight="1">
      <c r="B14" s="15" t="s">
        <v>20</v>
      </c>
      <c r="C14" s="29">
        <v>7974</v>
      </c>
      <c r="D14" s="29">
        <v>303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8277</v>
      </c>
    </row>
    <row r="15" spans="2:15" ht="22.5" customHeight="1">
      <c r="B15" s="15" t="s">
        <v>21</v>
      </c>
      <c r="C15" s="29">
        <v>698</v>
      </c>
      <c r="D15" s="29">
        <v>33009</v>
      </c>
      <c r="E15" s="29">
        <v>0</v>
      </c>
      <c r="F15" s="29">
        <v>0</v>
      </c>
      <c r="G15" s="29">
        <v>1056</v>
      </c>
      <c r="H15" s="29">
        <v>0</v>
      </c>
      <c r="I15" s="29">
        <v>0</v>
      </c>
      <c r="J15" s="29">
        <v>0</v>
      </c>
      <c r="K15" s="29">
        <v>0</v>
      </c>
      <c r="L15" s="29">
        <v>101</v>
      </c>
      <c r="M15" s="29">
        <v>0</v>
      </c>
      <c r="N15" s="29">
        <v>0</v>
      </c>
      <c r="O15" s="29">
        <v>34864</v>
      </c>
    </row>
    <row r="16" spans="2:15" ht="22.5" customHeight="1">
      <c r="B16" s="14" t="s">
        <v>22</v>
      </c>
      <c r="C16" s="29">
        <v>914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914</v>
      </c>
    </row>
    <row r="17" spans="2:15" ht="22.5" customHeight="1">
      <c r="B17" s="15" t="s">
        <v>39</v>
      </c>
      <c r="C17" s="29">
        <v>961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961</v>
      </c>
    </row>
    <row r="18" spans="2:15" ht="22.5" customHeight="1">
      <c r="B18" s="16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2680</v>
      </c>
      <c r="O18" s="29">
        <v>2680</v>
      </c>
    </row>
    <row r="19" spans="1:15" ht="22.5" customHeight="1">
      <c r="A19" s="2"/>
      <c r="B19" s="17" t="s">
        <v>42</v>
      </c>
      <c r="C19" s="30">
        <v>4130</v>
      </c>
      <c r="D19" s="30">
        <v>132</v>
      </c>
      <c r="E19" s="30">
        <v>0</v>
      </c>
      <c r="F19" s="30">
        <v>47</v>
      </c>
      <c r="G19" s="30">
        <v>43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4352</v>
      </c>
    </row>
    <row r="20" spans="2:15" ht="22.5" customHeight="1">
      <c r="B20" s="15" t="s">
        <v>23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2:15" ht="22.5" customHeight="1">
      <c r="B21" s="15" t="s">
        <v>24</v>
      </c>
      <c r="C21" s="29">
        <v>448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448</v>
      </c>
    </row>
    <row r="22" spans="2:15" ht="22.5" customHeight="1">
      <c r="B22" s="15" t="s">
        <v>25</v>
      </c>
      <c r="C22" s="29">
        <v>1923</v>
      </c>
      <c r="D22" s="29">
        <v>0</v>
      </c>
      <c r="E22" s="29">
        <v>0</v>
      </c>
      <c r="F22" s="29">
        <v>0</v>
      </c>
      <c r="G22" s="29">
        <v>42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6454</v>
      </c>
      <c r="O22" s="29">
        <v>8419</v>
      </c>
    </row>
    <row r="23" spans="2:15" ht="22.5" customHeight="1">
      <c r="B23" s="15" t="s">
        <v>26</v>
      </c>
      <c r="C23" s="29">
        <v>215</v>
      </c>
      <c r="D23" s="29">
        <v>0</v>
      </c>
      <c r="E23" s="29">
        <v>0</v>
      </c>
      <c r="F23" s="29">
        <v>0</v>
      </c>
      <c r="G23" s="29">
        <v>26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241</v>
      </c>
    </row>
    <row r="24" spans="2:15" ht="22.5" customHeight="1">
      <c r="B24" s="14" t="s">
        <v>27</v>
      </c>
      <c r="C24" s="29">
        <v>314</v>
      </c>
      <c r="D24" s="29">
        <v>0</v>
      </c>
      <c r="E24" s="29">
        <v>0</v>
      </c>
      <c r="F24" s="29">
        <v>0</v>
      </c>
      <c r="G24" s="29">
        <v>31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345</v>
      </c>
    </row>
    <row r="25" spans="2:15" ht="22.5" customHeight="1">
      <c r="B25" s="14" t="s">
        <v>28</v>
      </c>
      <c r="C25" s="29">
        <v>463</v>
      </c>
      <c r="D25" s="29">
        <v>62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525</v>
      </c>
    </row>
    <row r="26" spans="2:15" ht="22.5" customHeight="1">
      <c r="B26" s="14" t="s">
        <v>29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568</v>
      </c>
      <c r="O26" s="29">
        <v>568</v>
      </c>
    </row>
    <row r="27" spans="2:15" ht="22.5" customHeight="1">
      <c r="B27" s="14" t="s">
        <v>30</v>
      </c>
      <c r="C27" s="29">
        <v>450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450</v>
      </c>
    </row>
    <row r="28" spans="2:15" ht="22.5" customHeight="1">
      <c r="B28" s="14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2:15" ht="22.5" customHeight="1">
      <c r="B29" s="14" t="s">
        <v>32</v>
      </c>
      <c r="C29" s="29">
        <v>0</v>
      </c>
      <c r="D29" s="29">
        <v>1891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1891</v>
      </c>
    </row>
    <row r="30" spans="2:15" ht="22.5" customHeight="1">
      <c r="B30" s="14" t="s">
        <v>40</v>
      </c>
      <c r="C30" s="29">
        <v>408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408</v>
      </c>
    </row>
    <row r="31" spans="2:15" ht="22.5" customHeight="1">
      <c r="B31" s="14" t="s">
        <v>43</v>
      </c>
      <c r="C31" s="29">
        <v>616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616</v>
      </c>
    </row>
    <row r="32" spans="2:15" ht="22.5" customHeight="1">
      <c r="B32" s="14" t="s">
        <v>44</v>
      </c>
      <c r="C32" s="29">
        <v>0</v>
      </c>
      <c r="D32" s="29">
        <v>0</v>
      </c>
      <c r="E32" s="29">
        <v>0</v>
      </c>
      <c r="F32" s="29">
        <v>0</v>
      </c>
      <c r="G32" s="29">
        <v>752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752</v>
      </c>
    </row>
    <row r="33" spans="2:15" ht="22.5" customHeight="1">
      <c r="B33" s="14" t="s">
        <v>33</v>
      </c>
      <c r="C33" s="29">
        <v>0</v>
      </c>
      <c r="D33" s="29">
        <v>498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498</v>
      </c>
    </row>
    <row r="34" spans="2:15" ht="22.5" customHeight="1">
      <c r="B34" s="14" t="s">
        <v>34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</row>
    <row r="35" spans="2:15" ht="22.5" customHeight="1">
      <c r="B35" s="18" t="s">
        <v>35</v>
      </c>
      <c r="C35" s="6">
        <f aca="true" t="shared" si="0" ref="C35:O35">SUM(C6:C19)</f>
        <v>56069</v>
      </c>
      <c r="D35" s="6">
        <f t="shared" si="0"/>
        <v>158371</v>
      </c>
      <c r="E35" s="6">
        <f t="shared" si="0"/>
        <v>0</v>
      </c>
      <c r="F35" s="6">
        <f t="shared" si="0"/>
        <v>1168</v>
      </c>
      <c r="G35" s="6">
        <f t="shared" si="0"/>
        <v>3535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3427</v>
      </c>
      <c r="M35" s="6">
        <f t="shared" si="0"/>
        <v>0</v>
      </c>
      <c r="N35" s="6">
        <f t="shared" si="0"/>
        <v>2680</v>
      </c>
      <c r="O35" s="6">
        <f t="shared" si="0"/>
        <v>225250</v>
      </c>
    </row>
    <row r="36" spans="2:15" ht="22.5" customHeight="1">
      <c r="B36" s="18" t="s">
        <v>46</v>
      </c>
      <c r="C36" s="6">
        <f aca="true" t="shared" si="1" ref="C36:O36">SUM(C20:C34)</f>
        <v>4837</v>
      </c>
      <c r="D36" s="6">
        <f t="shared" si="1"/>
        <v>2451</v>
      </c>
      <c r="E36" s="6">
        <f t="shared" si="1"/>
        <v>0</v>
      </c>
      <c r="F36" s="6">
        <f t="shared" si="1"/>
        <v>0</v>
      </c>
      <c r="G36" s="6">
        <f t="shared" si="1"/>
        <v>851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7022</v>
      </c>
      <c r="O36" s="6">
        <f t="shared" si="1"/>
        <v>15161</v>
      </c>
    </row>
    <row r="37" spans="2:15" ht="22.5" customHeight="1">
      <c r="B37" s="18" t="s">
        <v>36</v>
      </c>
      <c r="C37" s="6">
        <f aca="true" t="shared" si="2" ref="C37:O37">SUM(C6:C34)</f>
        <v>60906</v>
      </c>
      <c r="D37" s="6">
        <f t="shared" si="2"/>
        <v>160822</v>
      </c>
      <c r="E37" s="6">
        <f t="shared" si="2"/>
        <v>0</v>
      </c>
      <c r="F37" s="6">
        <f t="shared" si="2"/>
        <v>1168</v>
      </c>
      <c r="G37" s="6">
        <f t="shared" si="2"/>
        <v>4386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3427</v>
      </c>
      <c r="M37" s="6">
        <f t="shared" si="2"/>
        <v>0</v>
      </c>
      <c r="N37" s="6">
        <f t="shared" si="2"/>
        <v>9702</v>
      </c>
      <c r="O37" s="6">
        <f t="shared" si="2"/>
        <v>240411</v>
      </c>
    </row>
    <row r="38" ht="9.75" customHeight="1"/>
    <row r="39" ht="17.25">
      <c r="C39" s="31" t="s">
        <v>50</v>
      </c>
    </row>
    <row r="40" ht="17.25">
      <c r="C40" s="7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27" activePane="bottomRight" state="frozen"/>
      <selection pane="topLeft" activeCell="C39" sqref="C39:C40"/>
      <selection pane="topRight" activeCell="C39" sqref="C39:C40"/>
      <selection pane="bottomLeft" activeCell="C39" sqref="C39:C40"/>
      <selection pane="bottomRight" activeCell="C39" sqref="C39:C40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-4365</v>
      </c>
      <c r="D6" s="28">
        <f>'当年度'!D6-'前年度'!D6</f>
        <v>-59140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-3177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-66682</v>
      </c>
    </row>
    <row r="7" spans="2:15" ht="22.5" customHeight="1">
      <c r="B7" s="14" t="s">
        <v>13</v>
      </c>
      <c r="C7" s="29">
        <f>'当年度'!C7-'前年度'!C7</f>
        <v>-7424</v>
      </c>
      <c r="D7" s="29">
        <f>'当年度'!D7-'前年度'!D7</f>
        <v>-213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-7637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-1206</v>
      </c>
      <c r="E8" s="29">
        <f>'当年度'!E8-'前年度'!E8</f>
        <v>0</v>
      </c>
      <c r="F8" s="29">
        <f>'当年度'!F8-'前年度'!F8</f>
        <v>-150</v>
      </c>
      <c r="G8" s="29">
        <f>'当年度'!G8-'前年度'!G8</f>
        <v>-452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-1808</v>
      </c>
    </row>
    <row r="9" spans="2:15" ht="22.5" customHeight="1">
      <c r="B9" s="14" t="s">
        <v>15</v>
      </c>
      <c r="C9" s="29">
        <f>'当年度'!C9-'前年度'!C9</f>
        <v>2479</v>
      </c>
      <c r="D9" s="29">
        <f>'当年度'!D9-'前年度'!D9</f>
        <v>251</v>
      </c>
      <c r="E9" s="29">
        <f>'当年度'!E9-'前年度'!E9</f>
        <v>0</v>
      </c>
      <c r="F9" s="29">
        <f>'当年度'!F9-'前年度'!F9</f>
        <v>-175</v>
      </c>
      <c r="G9" s="29">
        <f>'当年度'!G9-'前年度'!G9</f>
        <v>-1721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-149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685</v>
      </c>
    </row>
    <row r="10" spans="2:15" ht="22.5" customHeight="1">
      <c r="B10" s="14" t="s">
        <v>16</v>
      </c>
      <c r="C10" s="29">
        <f>'当年度'!C10-'前年度'!C10</f>
        <v>240</v>
      </c>
      <c r="D10" s="29">
        <f>'当年度'!D10-'前年度'!D10</f>
        <v>83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323</v>
      </c>
    </row>
    <row r="11" spans="2:15" ht="22.5" customHeight="1">
      <c r="B11" s="14" t="s">
        <v>17</v>
      </c>
      <c r="C11" s="29">
        <f>'当年度'!C11-'前年度'!C11</f>
        <v>10200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-12</v>
      </c>
      <c r="G11" s="29">
        <f>'当年度'!G11-'前年度'!G11</f>
        <v>-104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10084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-43340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-43340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-7974</v>
      </c>
      <c r="D14" s="29">
        <f>'当年度'!D14-'前年度'!D14</f>
        <v>1470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0</v>
      </c>
      <c r="O14" s="29">
        <f>'当年度'!O14-'前年度'!O14</f>
        <v>-6504</v>
      </c>
    </row>
    <row r="15" spans="2:15" ht="22.5" customHeight="1">
      <c r="B15" s="15" t="s">
        <v>21</v>
      </c>
      <c r="C15" s="29">
        <f>'当年度'!C15-'前年度'!C15</f>
        <v>5881</v>
      </c>
      <c r="D15" s="29">
        <f>'当年度'!D15-'前年度'!D15</f>
        <v>-28426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-697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-101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-23343</v>
      </c>
    </row>
    <row r="16" spans="2:15" ht="22.5" customHeight="1">
      <c r="B16" s="14" t="s">
        <v>22</v>
      </c>
      <c r="C16" s="29">
        <f>'当年度'!C16-'前年度'!C16</f>
        <v>-914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-914</v>
      </c>
    </row>
    <row r="17" spans="2:15" ht="22.5" customHeight="1">
      <c r="B17" s="15" t="s">
        <v>39</v>
      </c>
      <c r="C17" s="29">
        <f>'当年度'!C17-'前年度'!C17</f>
        <v>-961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-961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-2680</v>
      </c>
      <c r="O18" s="29">
        <f>'当年度'!O18-'前年度'!O18</f>
        <v>-2680</v>
      </c>
    </row>
    <row r="19" spans="1:15" ht="22.5" customHeight="1">
      <c r="A19" s="2"/>
      <c r="B19" s="17" t="s">
        <v>42</v>
      </c>
      <c r="C19" s="30">
        <f>'当年度'!C19-'前年度'!C19</f>
        <v>-2362</v>
      </c>
      <c r="D19" s="30">
        <f>'当年度'!D19-'前年度'!D19</f>
        <v>63</v>
      </c>
      <c r="E19" s="30">
        <f>'当年度'!E19-'前年度'!E19</f>
        <v>0</v>
      </c>
      <c r="F19" s="30">
        <f>'当年度'!F19-'前年度'!F19</f>
        <v>-32</v>
      </c>
      <c r="G19" s="30">
        <f>'当年度'!G19-'前年度'!G19</f>
        <v>-9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-2340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-448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-448</v>
      </c>
    </row>
    <row r="22" spans="2:15" ht="22.5" customHeight="1">
      <c r="B22" s="15" t="s">
        <v>25</v>
      </c>
      <c r="C22" s="29">
        <f>'当年度'!C22-'前年度'!C22</f>
        <v>109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-42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2858</v>
      </c>
      <c r="O22" s="29">
        <f>'当年度'!O22-'前年度'!O22</f>
        <v>2925</v>
      </c>
    </row>
    <row r="23" spans="2:15" ht="22.5" customHeight="1">
      <c r="B23" s="15" t="s">
        <v>26</v>
      </c>
      <c r="C23" s="29">
        <f>'当年度'!C23-'前年度'!C23</f>
        <v>-215</v>
      </c>
      <c r="D23" s="29">
        <f>'当年度'!D23-'前年度'!D23</f>
        <v>4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-26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-237</v>
      </c>
    </row>
    <row r="24" spans="2:15" ht="22.5" customHeight="1">
      <c r="B24" s="14" t="s">
        <v>27</v>
      </c>
      <c r="C24" s="29">
        <f>'当年度'!C24-'前年度'!C24</f>
        <v>-314</v>
      </c>
      <c r="D24" s="29">
        <f>'当年度'!D24-'前年度'!D24</f>
        <v>4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-31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-341</v>
      </c>
    </row>
    <row r="25" spans="2:15" ht="22.5" customHeight="1">
      <c r="B25" s="14" t="s">
        <v>28</v>
      </c>
      <c r="C25" s="29">
        <f>'当年度'!C25-'前年度'!C25</f>
        <v>-463</v>
      </c>
      <c r="D25" s="29">
        <f>'当年度'!D25-'前年度'!D25</f>
        <v>-62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-525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686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-568</v>
      </c>
      <c r="O26" s="29">
        <f>'当年度'!O26-'前年度'!O26</f>
        <v>118</v>
      </c>
    </row>
    <row r="27" spans="2:15" ht="22.5" customHeight="1">
      <c r="B27" s="14" t="s">
        <v>30</v>
      </c>
      <c r="C27" s="29">
        <f>'当年度'!C27-'前年度'!C27</f>
        <v>-450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-450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6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6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-1891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-1891</v>
      </c>
    </row>
    <row r="30" spans="2:15" ht="22.5" customHeight="1">
      <c r="B30" s="14" t="s">
        <v>40</v>
      </c>
      <c r="C30" s="29">
        <f>'当年度'!C30-'前年度'!C30</f>
        <v>-408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-408</v>
      </c>
    </row>
    <row r="31" spans="2:15" ht="22.5" customHeight="1">
      <c r="B31" s="14" t="s">
        <v>43</v>
      </c>
      <c r="C31" s="29">
        <f>'当年度'!C31-'前年度'!C31</f>
        <v>-616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-616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132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-752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-620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-492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-492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-5200</v>
      </c>
      <c r="D35" s="6">
        <f>'当年度'!D35-'前年度'!D35</f>
        <v>-130458</v>
      </c>
      <c r="E35" s="6">
        <f>'当年度'!E35-'前年度'!E35</f>
        <v>0</v>
      </c>
      <c r="F35" s="6">
        <f>'当年度'!F35-'前年度'!F35</f>
        <v>-369</v>
      </c>
      <c r="G35" s="6">
        <f>'当年度'!G35-'前年度'!G35</f>
        <v>-2983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-3427</v>
      </c>
      <c r="M35" s="6">
        <f>'当年度'!M35-'前年度'!M35</f>
        <v>0</v>
      </c>
      <c r="N35" s="6">
        <f>'当年度'!N35-'前年度'!N35</f>
        <v>-2680</v>
      </c>
      <c r="O35" s="6">
        <f>'当年度'!O35-'前年度'!O35</f>
        <v>-145117</v>
      </c>
    </row>
    <row r="36" spans="2:15" ht="22.5" customHeight="1">
      <c r="B36" s="18" t="s">
        <v>46</v>
      </c>
      <c r="C36" s="6">
        <f>'当年度'!C36-'前年度'!C36</f>
        <v>-2805</v>
      </c>
      <c r="D36" s="6">
        <f>'当年度'!D36-'前年度'!D36</f>
        <v>-1613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-851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2290</v>
      </c>
      <c r="O36" s="6">
        <f>'当年度'!O36-'前年度'!O36</f>
        <v>-2979</v>
      </c>
    </row>
    <row r="37" spans="2:15" ht="22.5" customHeight="1">
      <c r="B37" s="18" t="s">
        <v>36</v>
      </c>
      <c r="C37" s="6">
        <f>'当年度'!C37-'前年度'!C37</f>
        <v>-8005</v>
      </c>
      <c r="D37" s="6">
        <f>'当年度'!D37-'前年度'!D37</f>
        <v>-132071</v>
      </c>
      <c r="E37" s="6">
        <f>'当年度'!E37-'前年度'!E37</f>
        <v>0</v>
      </c>
      <c r="F37" s="6">
        <f>'当年度'!F37-'前年度'!F37</f>
        <v>-369</v>
      </c>
      <c r="G37" s="6">
        <f>'当年度'!G37-'前年度'!G37</f>
        <v>-3834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-3427</v>
      </c>
      <c r="M37" s="6">
        <f>'当年度'!M37-'前年度'!M37</f>
        <v>0</v>
      </c>
      <c r="N37" s="6">
        <f>'当年度'!N37-'前年度'!N37</f>
        <v>-390</v>
      </c>
      <c r="O37" s="6">
        <f>'当年度'!O37-'前年度'!O37</f>
        <v>-148096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39" sqref="C39:C40"/>
      <selection pane="topRight" activeCell="C39" sqref="C39:C40"/>
      <selection pane="bottomLeft" activeCell="C39" sqref="C39:C40"/>
      <selection pane="bottomRight" activeCell="C39" sqref="C39:C40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  <v>-35</v>
      </c>
      <c r="D6" s="32">
        <f>IF(AND('当年度'!D6=0,'前年度'!D6=0),"",IF('前年度'!D6=0,"皆増 ",IF('当年度'!D6=0,"皆減 ",ROUND('増減額'!D6/'前年度'!D6*100,1))))</f>
        <v>-96.4</v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 t="str">
        <f>IF(AND('当年度'!L6=0,'前年度'!L6=0),"",IF('前年度'!L6=0,"皆増 ",IF('当年度'!L6=0,"皆減 ",ROUND('増減額'!L6/'前年度'!L6*100,1))))</f>
        <v>皆減 </v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  <v>-86.6</v>
      </c>
    </row>
    <row r="7" spans="2:15" ht="22.5" customHeight="1">
      <c r="B7" s="14" t="s">
        <v>13</v>
      </c>
      <c r="C7" s="33">
        <f>IF(AND('当年度'!C7=0,'前年度'!C7=0),"",IF('前年度'!C7=0,"皆増 ",IF('当年度'!C7=0,"皆減 ",ROUND('増減額'!C7/'前年度'!C7*100,1))))</f>
        <v>-51.5</v>
      </c>
      <c r="D7" s="33">
        <f>IF(AND('当年度'!D7=0,'前年度'!D7=0),"",IF('前年度'!D7=0,"皆増 ",IF('当年度'!D7=0,"皆減 ",ROUND('増減額'!D7/'前年度'!D7*100,1))))</f>
        <v>-13.4</v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>
        <f>IF(AND('当年度'!O7=0,'前年度'!O7=0),"",IF('前年度'!O7=0,"皆増 ",IF('当年度'!O7=0,"皆減 ",ROUND('増減額'!O7/'前年度'!O7*100,1))))</f>
        <v>-47.7</v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 t="str">
        <f>IF(AND('当年度'!D8=0,'前年度'!D8=0),"",IF('前年度'!D8=0,"皆増 ",IF('当年度'!D8=0,"皆減 ",ROUND('増減額'!D8/'前年度'!D8*100,1))))</f>
        <v>皆減 </v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  <v>-18</v>
      </c>
      <c r="G8" s="33">
        <f>IF(AND('当年度'!G8=0,'前年度'!G8=0),"",IF('前年度'!G8=0,"皆増 ",IF('当年度'!G8=0,"皆減 ",ROUND('増減額'!G8/'前年度'!G8*100,1))))</f>
        <v>-74</v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  <v>-68.2</v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  <v>82.8</v>
      </c>
      <c r="D9" s="33">
        <f>IF(AND('当年度'!D9=0,'前年度'!D9=0),"",IF('前年度'!D9=0,"皆増 ",IF('当年度'!D9=0,"皆減 ",ROUND('増減額'!D9/'前年度'!D9*100,1))))</f>
        <v>44.7</v>
      </c>
      <c r="E9" s="33">
        <f>IF(AND('当年度'!E9=0,'前年度'!E9=0),"",IF('前年度'!E9=0,"皆増 ",IF('当年度'!E9=0,"皆減 ",ROUND('増減額'!E9/'前年度'!E9*100,1))))</f>
      </c>
      <c r="F9" s="33">
        <f>IF(AND('当年度'!F9=0,'前年度'!F9=0),"",IF('前年度'!F9=0,"皆増 ",IF('当年度'!F9=0,"皆減 ",ROUND('増減額'!F9/'前年度'!F9*100,1))))</f>
        <v>-63.6</v>
      </c>
      <c r="G9" s="33" t="str">
        <f>IF(AND('当年度'!G9=0,'前年度'!G9=0),"",IF('前年度'!G9=0,"皆増 ",IF('当年度'!G9=0,"皆減 ",ROUND('増減額'!G9/'前年度'!G9*100,1))))</f>
        <v>皆減 </v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 t="str">
        <f>IF(AND('当年度'!L9=0,'前年度'!L9=0),"",IF('前年度'!L9=0,"皆増 ",IF('当年度'!L9=0,"皆減 ",ROUND('増減額'!L9/'前年度'!L9*100,1))))</f>
        <v>皆減 </v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  <v>12</v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  <v>9.4</v>
      </c>
      <c r="D10" s="33" t="str">
        <f>IF(AND('当年度'!D10=0,'前年度'!D10=0),"",IF('前年度'!D10=0,"皆増 ",IF('当年度'!D10=0,"皆減 ",ROUND('増減額'!D10/'前年度'!D10*100,1))))</f>
        <v>皆増 </v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  <v>12.7</v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  <v>113.8</v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 t="str">
        <f>IF(AND('当年度'!F11=0,'前年度'!F11=0),"",IF('前年度'!F11=0,"皆増 ",IF('当年度'!F11=0,"皆減 ",ROUND('増減額'!F11/'前年度'!F11*100,1))))</f>
        <v>皆減 </v>
      </c>
      <c r="G11" s="33" t="str">
        <f>IF(AND('当年度'!G11=0,'前年度'!G11=0),"",IF('前年度'!G11=0,"皆増 ",IF('当年度'!G11=0,"皆減 ",ROUND('増減額'!G11/'前年度'!G11*100,1))))</f>
        <v>皆減 </v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  <v>111.1</v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>
        <f>IF(AND('当年度'!D12=0,'前年度'!D12=0),"",IF('前年度'!D12=0,"皆増 ",IF('当年度'!D12=0,"皆減 ",ROUND('増減額'!D12/'前年度'!D12*100,1))))</f>
        <v>-72</v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>
        <f>IF(AND('当年度'!O12=0,'前年度'!O12=0),"",IF('前年度'!O12=0,"皆増 ",IF('当年度'!O12=0,"皆減 ",ROUND('増減額'!O12/'前年度'!O12*100,1))))</f>
        <v>-72</v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 t="str">
        <f>IF(AND('当年度'!C14=0,'前年度'!C14=0),"",IF('前年度'!C14=0,"皆増 ",IF('当年度'!C14=0,"皆減 ",ROUND('増減額'!C14/'前年度'!C14*100,1))))</f>
        <v>皆減 </v>
      </c>
      <c r="D14" s="33">
        <f>IF(AND('当年度'!D14=0,'前年度'!D14=0),"",IF('前年度'!D14=0,"皆増 ",IF('当年度'!D14=0,"皆減 ",ROUND('増減額'!D14/'前年度'!D14*100,1))))</f>
        <v>485.1</v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>
        <f>IF(AND('当年度'!N14=0,'前年度'!N14=0),"",IF('前年度'!N14=0,"皆増 ",IF('当年度'!N14=0,"皆減 ",ROUND('増減額'!N14/'前年度'!N14*100,1))))</f>
      </c>
      <c r="O14" s="33">
        <f>IF(AND('当年度'!O14=0,'前年度'!O14=0),"",IF('前年度'!O14=0,"皆増 ",IF('当年度'!O14=0,"皆減 ",ROUND('増減額'!O14/'前年度'!O14*100,1))))</f>
        <v>-78.6</v>
      </c>
    </row>
    <row r="15" spans="2:15" ht="22.5" customHeight="1">
      <c r="B15" s="15" t="s">
        <v>21</v>
      </c>
      <c r="C15" s="33">
        <f>IF(AND('当年度'!C15=0,'前年度'!C15=0),"",IF('前年度'!C15=0,"皆増 ",IF('当年度'!C15=0,"皆減 ",ROUND('増減額'!C15/'前年度'!C15*100,1))))</f>
        <v>842.6</v>
      </c>
      <c r="D15" s="33">
        <f>IF(AND('当年度'!D15=0,'前年度'!D15=0),"",IF('前年度'!D15=0,"皆増 ",IF('当年度'!D15=0,"皆減 ",ROUND('増減額'!D15/'前年度'!D15*100,1))))</f>
        <v>-86.1</v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  <v>-66</v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 t="str">
        <f>IF(AND('当年度'!L15=0,'前年度'!L15=0),"",IF('前年度'!L15=0,"皆増 ",IF('当年度'!L15=0,"皆減 ",ROUND('増減額'!L15/'前年度'!L15*100,1))))</f>
        <v>皆減 </v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  <v>-67</v>
      </c>
    </row>
    <row r="16" spans="2:15" ht="22.5" customHeight="1">
      <c r="B16" s="14" t="s">
        <v>22</v>
      </c>
      <c r="C16" s="33" t="str">
        <f>IF(AND('当年度'!C16=0,'前年度'!C16=0),"",IF('前年度'!C16=0,"皆増 ",IF('当年度'!C16=0,"皆減 ",ROUND('増減額'!C16/'前年度'!C16*100,1))))</f>
        <v>皆減 </v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 t="str">
        <f>IF(AND('当年度'!O16=0,'前年度'!O16=0),"",IF('前年度'!O16=0,"皆増 ",IF('当年度'!O16=0,"皆減 ",ROUND('増減額'!O16/'前年度'!O16*100,1))))</f>
        <v>皆減 </v>
      </c>
    </row>
    <row r="17" spans="2:15" ht="22.5" customHeight="1">
      <c r="B17" s="15" t="s">
        <v>39</v>
      </c>
      <c r="C17" s="33" t="str">
        <f>IF(AND('当年度'!C17=0,'前年度'!C17=0),"",IF('前年度'!C17=0,"皆増 ",IF('当年度'!C17=0,"皆減 ",ROUND('増減額'!C17/'前年度'!C17*100,1))))</f>
        <v>皆減 </v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 t="str">
        <f>IF(AND('当年度'!O17=0,'前年度'!O17=0),"",IF('前年度'!O17=0,"皆増 ",IF('当年度'!O17=0,"皆減 ",ROUND('増減額'!O17/'前年度'!O17*100,1))))</f>
        <v>皆減 </v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 t="str">
        <f>IF(AND('当年度'!N18=0,'前年度'!N18=0),"",IF('前年度'!N18=0,"皆増 ",IF('当年度'!N18=0,"皆減 ",ROUND('増減額'!N18/'前年度'!N18*100,1))))</f>
        <v>皆減 </v>
      </c>
      <c r="O18" s="33" t="str">
        <f>IF(AND('当年度'!O18=0,'前年度'!O18=0),"",IF('前年度'!O18=0,"皆増 ",IF('当年度'!O18=0,"皆減 ",ROUND('増減額'!O18/'前年度'!O18*100,1))))</f>
        <v>皆減 </v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  <v>-57.2</v>
      </c>
      <c r="D19" s="34">
        <f>IF(AND('当年度'!D19=0,'前年度'!D19=0),"",IF('前年度'!D19=0,"皆増 ",IF('当年度'!D19=0,"皆減 ",ROUND('増減額'!D19/'前年度'!D19*100,1))))</f>
        <v>47.7</v>
      </c>
      <c r="E19" s="34">
        <f>IF(AND('当年度'!E19=0,'前年度'!E19=0),"",IF('前年度'!E19=0,"皆増 ",IF('当年度'!E19=0,"皆減 ",ROUND('増減額'!E19/'前年度'!E19*100,1))))</f>
      </c>
      <c r="F19" s="34">
        <f>IF(AND('当年度'!F19=0,'前年度'!F19=0),"",IF('前年度'!F19=0,"皆増 ",IF('当年度'!F19=0,"皆減 ",ROUND('増減額'!F19/'前年度'!F19*100,1))))</f>
        <v>-68.1</v>
      </c>
      <c r="G19" s="34">
        <f>IF(AND('当年度'!G19=0,'前年度'!G19=0),"",IF('前年度'!G19=0,"皆増 ",IF('当年度'!G19=0,"皆減 ",ROUND('増減額'!G19/'前年度'!G19*100,1))))</f>
        <v>-20.9</v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>
        <f>IF(AND('当年度'!O19=0,'前年度'!O19=0),"",IF('前年度'!O19=0,"皆増 ",IF('当年度'!O19=0,"皆減 ",ROUND('増減額'!O19/'前年度'!O19*100,1))))</f>
        <v>-53.8</v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 t="str">
        <f>IF(AND('当年度'!C21=0,'前年度'!C21=0),"",IF('前年度'!C21=0,"皆増 ",IF('当年度'!C21=0,"皆減 ",ROUND('増減額'!C21/'前年度'!C21*100,1))))</f>
        <v>皆減 </v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 t="str">
        <f>IF(AND('当年度'!O21=0,'前年度'!O21=0),"",IF('前年度'!O21=0,"皆増 ",IF('当年度'!O21=0,"皆減 ",ROUND('増減額'!O21/'前年度'!O21*100,1))))</f>
        <v>皆減 </v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  <v>5.7</v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 t="str">
        <f>IF(AND('当年度'!G22=0,'前年度'!G22=0),"",IF('前年度'!G22=0,"皆増 ",IF('当年度'!G22=0,"皆減 ",ROUND('増減額'!G22/'前年度'!G22*100,1))))</f>
        <v>皆減 </v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  <v>44.3</v>
      </c>
      <c r="O22" s="33">
        <f>IF(AND('当年度'!O22=0,'前年度'!O22=0),"",IF('前年度'!O22=0,"皆増 ",IF('当年度'!O22=0,"皆減 ",ROUND('増減額'!O22/'前年度'!O22*100,1))))</f>
        <v>34.7</v>
      </c>
    </row>
    <row r="23" spans="2:15" ht="22.5" customHeight="1">
      <c r="B23" s="15" t="s">
        <v>26</v>
      </c>
      <c r="C23" s="33" t="str">
        <f>IF(AND('当年度'!C23=0,'前年度'!C23=0),"",IF('前年度'!C23=0,"皆増 ",IF('当年度'!C23=0,"皆減 ",ROUND('増減額'!C23/'前年度'!C23*100,1))))</f>
        <v>皆減 </v>
      </c>
      <c r="D23" s="33" t="str">
        <f>IF(AND('当年度'!D23=0,'前年度'!D23=0),"",IF('前年度'!D23=0,"皆増 ",IF('当年度'!D23=0,"皆減 ",ROUND('増減額'!D23/'前年度'!D23*100,1))))</f>
        <v>皆増 </v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 t="str">
        <f>IF(AND('当年度'!G23=0,'前年度'!G23=0),"",IF('前年度'!G23=0,"皆増 ",IF('当年度'!G23=0,"皆減 ",ROUND('増減額'!G23/'前年度'!G23*100,1))))</f>
        <v>皆減 </v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>
        <f>IF(AND('当年度'!O23=0,'前年度'!O23=0),"",IF('前年度'!O23=0,"皆増 ",IF('当年度'!O23=0,"皆減 ",ROUND('増減額'!O23/'前年度'!O23*100,1))))</f>
        <v>-98.3</v>
      </c>
    </row>
    <row r="24" spans="2:15" ht="22.5" customHeight="1">
      <c r="B24" s="14" t="s">
        <v>27</v>
      </c>
      <c r="C24" s="33" t="str">
        <f>IF(AND('当年度'!C24=0,'前年度'!C24=0),"",IF('前年度'!C24=0,"皆増 ",IF('当年度'!C24=0,"皆減 ",ROUND('増減額'!C24/'前年度'!C24*100,1))))</f>
        <v>皆減 </v>
      </c>
      <c r="D24" s="33" t="str">
        <f>IF(AND('当年度'!D24=0,'前年度'!D24=0),"",IF('前年度'!D24=0,"皆増 ",IF('当年度'!D24=0,"皆減 ",ROUND('増減額'!D24/'前年度'!D24*100,1))))</f>
        <v>皆増 </v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 t="str">
        <f>IF(AND('当年度'!G24=0,'前年度'!G24=0),"",IF('前年度'!G24=0,"皆増 ",IF('当年度'!G24=0,"皆減 ",ROUND('増減額'!G24/'前年度'!G24*100,1))))</f>
        <v>皆減 </v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>
        <f>IF(AND('当年度'!O24=0,'前年度'!O24=0),"",IF('前年度'!O24=0,"皆増 ",IF('当年度'!O24=0,"皆減 ",ROUND('増減額'!O24/'前年度'!O24*100,1))))</f>
        <v>-98.8</v>
      </c>
    </row>
    <row r="25" spans="2:15" ht="22.5" customHeight="1">
      <c r="B25" s="14" t="s">
        <v>28</v>
      </c>
      <c r="C25" s="33" t="str">
        <f>IF(AND('当年度'!C25=0,'前年度'!C25=0),"",IF('前年度'!C25=0,"皆増 ",IF('当年度'!C25=0,"皆減 ",ROUND('増減額'!C25/'前年度'!C25*100,1))))</f>
        <v>皆減 </v>
      </c>
      <c r="D25" s="33" t="str">
        <f>IF(AND('当年度'!D25=0,'前年度'!D25=0),"",IF('前年度'!D25=0,"皆増 ",IF('当年度'!D25=0,"皆減 ",ROUND('増減額'!D25/'前年度'!D25*100,1))))</f>
        <v>皆減 </v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 t="str">
        <f>IF(AND('当年度'!O25=0,'前年度'!O25=0),"",IF('前年度'!O25=0,"皆増 ",IF('当年度'!O25=0,"皆減 ",ROUND('増減額'!O25/'前年度'!O25*100,1))))</f>
        <v>皆減 </v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 t="str">
        <f>IF(AND('当年度'!D26=0,'前年度'!D26=0),"",IF('前年度'!D26=0,"皆増 ",IF('当年度'!D26=0,"皆減 ",ROUND('増減額'!D26/'前年度'!D26*100,1))))</f>
        <v>皆増 </v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 t="str">
        <f>IF(AND('当年度'!N26=0,'前年度'!N26=0),"",IF('前年度'!N26=0,"皆増 ",IF('当年度'!N26=0,"皆減 ",ROUND('増減額'!N26/'前年度'!N26*100,1))))</f>
        <v>皆減 </v>
      </c>
      <c r="O26" s="33">
        <f>IF(AND('当年度'!O26=0,'前年度'!O26=0),"",IF('前年度'!O26=0,"皆増 ",IF('当年度'!O26=0,"皆減 ",ROUND('増減額'!O26/'前年度'!O26*100,1))))</f>
        <v>20.8</v>
      </c>
    </row>
    <row r="27" spans="2:15" ht="22.5" customHeight="1">
      <c r="B27" s="14" t="s">
        <v>30</v>
      </c>
      <c r="C27" s="33" t="str">
        <f>IF(AND('当年度'!C27=0,'前年度'!C27=0),"",IF('前年度'!C27=0,"皆増 ",IF('当年度'!C27=0,"皆減 ",ROUND('増減額'!C27/'前年度'!C27*100,1))))</f>
        <v>皆減 </v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 t="str">
        <f>IF(AND('当年度'!O27=0,'前年度'!O27=0),"",IF('前年度'!O27=0,"皆増 ",IF('当年度'!O27=0,"皆減 ",ROUND('増減額'!O27/'前年度'!O27*100,1))))</f>
        <v>皆減 </v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 t="str">
        <f>IF(AND('当年度'!D28=0,'前年度'!D28=0),"",IF('前年度'!D28=0,"皆増 ",IF('当年度'!D28=0,"皆減 ",ROUND('増減額'!D28/'前年度'!D28*100,1))))</f>
        <v>皆増 </v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 t="str">
        <f>IF(AND('当年度'!O28=0,'前年度'!O28=0),"",IF('前年度'!O28=0,"皆増 ",IF('当年度'!O28=0,"皆減 ",ROUND('増減額'!O28/'前年度'!O28*100,1))))</f>
        <v>皆増 </v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 t="str">
        <f>IF(AND('当年度'!D29=0,'前年度'!D29=0),"",IF('前年度'!D29=0,"皆増 ",IF('当年度'!D29=0,"皆減 ",ROUND('増減額'!D29/'前年度'!D29*100,1))))</f>
        <v>皆減 </v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 t="str">
        <f>IF(AND('当年度'!O29=0,'前年度'!O29=0),"",IF('前年度'!O29=0,"皆増 ",IF('当年度'!O29=0,"皆減 ",ROUND('増減額'!O29/'前年度'!O29*100,1))))</f>
        <v>皆減 </v>
      </c>
    </row>
    <row r="30" spans="2:15" ht="22.5" customHeight="1">
      <c r="B30" s="14" t="s">
        <v>40</v>
      </c>
      <c r="C30" s="33" t="str">
        <f>IF(AND('当年度'!C30=0,'前年度'!C30=0),"",IF('前年度'!C30=0,"皆増 ",IF('当年度'!C30=0,"皆減 ",ROUND('増減額'!C30/'前年度'!C30*100,1))))</f>
        <v>皆減 </v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 t="str">
        <f>IF(AND('当年度'!O30=0,'前年度'!O30=0),"",IF('前年度'!O30=0,"皆増 ",IF('当年度'!O30=0,"皆減 ",ROUND('増減額'!O30/'前年度'!O30*100,1))))</f>
        <v>皆減 </v>
      </c>
    </row>
    <row r="31" spans="2:15" ht="22.5" customHeight="1">
      <c r="B31" s="14" t="s">
        <v>43</v>
      </c>
      <c r="C31" s="33" t="str">
        <f>IF(AND('当年度'!C31=0,'前年度'!C31=0),"",IF('前年度'!C31=0,"皆増 ",IF('当年度'!C31=0,"皆減 ",ROUND('増減額'!C31/'前年度'!C31*100,1))))</f>
        <v>皆減 </v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 t="str">
        <f>IF(AND('当年度'!O31=0,'前年度'!O31=0),"",IF('前年度'!O31=0,"皆増 ",IF('当年度'!O31=0,"皆減 ",ROUND('増減額'!O31/'前年度'!O31*100,1))))</f>
        <v>皆減 </v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 t="str">
        <f>IF(AND('当年度'!D32=0,'前年度'!D32=0),"",IF('前年度'!D32=0,"皆増 ",IF('当年度'!D32=0,"皆減 ",ROUND('増減額'!D32/'前年度'!D32*100,1))))</f>
        <v>皆増 </v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 t="str">
        <f>IF(AND('当年度'!G32=0,'前年度'!G32=0),"",IF('前年度'!G32=0,"皆増 ",IF('当年度'!G32=0,"皆減 ",ROUND('増減額'!G32/'前年度'!G32*100,1))))</f>
        <v>皆減 </v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>
        <f>IF(AND('当年度'!O32=0,'前年度'!O32=0),"",IF('前年度'!O32=0,"皆増 ",IF('当年度'!O32=0,"皆減 ",ROUND('増減額'!O32/'前年度'!O32*100,1))))</f>
        <v>-82.4</v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>
        <f>IF(AND('当年度'!D33=0,'前年度'!D33=0),"",IF('前年度'!D33=0,"皆増 ",IF('当年度'!D33=0,"皆減 ",ROUND('増減額'!D33/'前年度'!D33*100,1))))</f>
        <v>-98.8</v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>
        <f>IF(AND('当年度'!O33=0,'前年度'!O33=0),"",IF('前年度'!O33=0,"皆増 ",IF('当年度'!O33=0,"皆減 ",ROUND('増減額'!O33/'前年度'!O33*100,1))))</f>
        <v>-98.8</v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  <v>-9.3</v>
      </c>
      <c r="D35" s="35">
        <f>IF(AND('当年度'!D35=0,'前年度'!D35=0),"",IF('前年度'!D35=0,"皆増 ",IF('当年度'!D35=0,"皆減 ",ROUND('増減額'!D35/'前年度'!D35*100,1))))</f>
        <v>-82.4</v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  <v>-31.6</v>
      </c>
      <c r="G35" s="35">
        <f>IF(AND('当年度'!G35=0,'前年度'!G35=0),"",IF('前年度'!G35=0,"皆増 ",IF('当年度'!G35=0,"皆減 ",ROUND('増減額'!G35/'前年度'!G35*100,1))))</f>
        <v>-84.4</v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 t="str">
        <f>IF(AND('当年度'!L35=0,'前年度'!L35=0),"",IF('前年度'!L35=0,"皆増 ",IF('当年度'!L35=0,"皆減 ",ROUND('増減額'!L35/'前年度'!L35*100,1))))</f>
        <v>皆減 </v>
      </c>
      <c r="M35" s="35">
        <f>IF(AND('当年度'!M35=0,'前年度'!M35=0),"",IF('前年度'!M35=0,"皆増 ",IF('当年度'!M35=0,"皆減 ",ROUND('増減額'!M35/'前年度'!M35*100,1))))</f>
      </c>
      <c r="N35" s="35" t="str">
        <f>IF(AND('当年度'!N35=0,'前年度'!N35=0),"",IF('前年度'!N35=0,"皆増 ",IF('当年度'!N35=0,"皆減 ",ROUND('増減額'!N35/'前年度'!N35*100,1))))</f>
        <v>皆減 </v>
      </c>
      <c r="O35" s="35">
        <f>IF(AND('当年度'!O35=0,'前年度'!O35=0),"",IF('前年度'!O35=0,"皆増 ",IF('当年度'!O35=0,"皆減 ",ROUND('増減額'!O35/'前年度'!O35*100,1))))</f>
        <v>-64.4</v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  <v>-58</v>
      </c>
      <c r="D36" s="35">
        <f>IF(AND('当年度'!D36=0,'前年度'!D36=0),"",IF('前年度'!D36=0,"皆増 ",IF('当年度'!D36=0,"皆減 ",ROUND('増減額'!D36/'前年度'!D36*100,1))))</f>
        <v>-65.8</v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 t="str">
        <f>IF(AND('当年度'!G36=0,'前年度'!G36=0),"",IF('前年度'!G36=0,"皆増 ",IF('当年度'!G36=0,"皆減 ",ROUND('増減額'!G36/'前年度'!G36*100,1))))</f>
        <v>皆減 </v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32.6</v>
      </c>
      <c r="O36" s="35">
        <f>IF(AND('当年度'!O36=0,'前年度'!O36=0),"",IF('前年度'!O36=0,"皆増 ",IF('当年度'!O36=0,"皆減 ",ROUND('増減額'!O36/'前年度'!O36*100,1))))</f>
        <v>-19.6</v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  <v>-13.1</v>
      </c>
      <c r="D37" s="35">
        <f>IF(AND('当年度'!D37=0,'前年度'!D37=0),"",IF('前年度'!D37=0,"皆増 ",IF('当年度'!D37=0,"皆減 ",ROUND('増減額'!D37/'前年度'!D37*100,1))))</f>
        <v>-82.1</v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  <v>-31.6</v>
      </c>
      <c r="G37" s="35">
        <f>IF(AND('当年度'!G37=0,'前年度'!G37=0),"",IF('前年度'!G37=0,"皆増 ",IF('当年度'!G37=0,"皆減 ",ROUND('増減額'!G37/'前年度'!G37*100,1))))</f>
        <v>-87.4</v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 t="str">
        <f>IF(AND('当年度'!L37=0,'前年度'!L37=0),"",IF('前年度'!L37=0,"皆増 ",IF('当年度'!L37=0,"皆減 ",ROUND('増減額'!L37/'前年度'!L37*100,1))))</f>
        <v>皆減 </v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  <v>-4</v>
      </c>
      <c r="O37" s="35">
        <f>IF(AND('当年度'!O37=0,'前年度'!O37=0),"",IF('前年度'!O37=0,"皆増 ",IF('当年度'!O37=0,"皆減 ",ROUND('増減額'!O37/'前年度'!O37*100,1))))</f>
        <v>-61.6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2013-08-26T09:15:24Z</cp:lastPrinted>
  <dcterms:created xsi:type="dcterms:W3CDTF">1999-09-10T06:42:42Z</dcterms:created>
  <dcterms:modified xsi:type="dcterms:W3CDTF">2014-10-17T04:05:52Z</dcterms:modified>
  <cp:category/>
  <cp:version/>
  <cp:contentType/>
  <cp:contentStatus/>
</cp:coreProperties>
</file>