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65416" windowWidth="15480" windowHeight="10950" activeTab="0"/>
  </bookViews>
  <sheets>
    <sheet name="様式" sheetId="1" r:id="rId1"/>
  </sheets>
  <definedNames/>
  <calcPr fullCalcOnLoad="1"/>
</workbook>
</file>

<file path=xl/comments1.xml><?xml version="1.0" encoding="utf-8"?>
<comments xmlns="http://schemas.openxmlformats.org/spreadsheetml/2006/main">
  <authors>
    <author>C4ZAIS14</author>
  </authors>
  <commentList>
    <comment ref="B15" authorId="0">
      <text>
        <r>
          <rPr>
            <b/>
            <sz val="9"/>
            <rFont val="ＭＳ Ｐゴシック"/>
            <family val="3"/>
          </rPr>
          <t>決算統計上の数値</t>
        </r>
      </text>
    </comment>
    <comment ref="H15" authorId="0">
      <text>
        <r>
          <rPr>
            <b/>
            <sz val="9"/>
            <rFont val="ＭＳ Ｐゴシック"/>
            <family val="3"/>
          </rPr>
          <t>一般会計に老人介護の前年度繰出金の精算分の諸収入を繰入金に振り替えのため数値に乖離があり</t>
        </r>
      </text>
    </comment>
  </commentList>
</comments>
</file>

<file path=xl/sharedStrings.xml><?xml version="1.0" encoding="utf-8"?>
<sst xmlns="http://schemas.openxmlformats.org/spreadsheetml/2006/main" count="168" uniqueCount="96">
  <si>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</si>
  <si>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</si>
  <si>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</si>
  <si>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</si>
  <si>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</si>
  <si>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</si>
  <si>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</si>
  <si>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</si>
  <si>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</si>
  <si>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</si>
  <si>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</si>
  <si>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</si>
  <si>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</si>
  <si>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</si>
  <si>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</si>
  <si>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</si>
  <si>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</si>
  <si>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</si>
  <si>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</si>
  <si>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</si>
  <si>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</si>
  <si>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</si>
  <si>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</si>
  <si>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</si>
  <si>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</si>
  <si>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</si>
  <si>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</si>
  <si>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</si>
  <si>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</si>
  <si>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</si>
  <si>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</si>
  <si>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</si>
  <si>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</si>
  <si>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</si>
  <si>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</si>
  <si>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</si>
  <si>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</si>
  <si>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</si>
  <si>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</si>
  <si>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</si>
  <si>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</si>
  <si>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</si>
  <si>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</si>
  <si>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</si>
  <si>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</si>
  <si>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</si>
  <si>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</si>
  <si>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</si>
  <si>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</si>
  <si>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</si>
  <si>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</si>
  <si>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</si>
  <si>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</si>
  <si>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</si>
  <si>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伊勢市</t>
  </si>
  <si>
    <t>福祉資金貸付事業</t>
  </si>
  <si>
    <t>離宮の湯特別会計</t>
  </si>
  <si>
    <t>国民健康保険特別会計</t>
  </si>
  <si>
    <t>老人保健医療特別会計</t>
  </si>
  <si>
    <t>介護保険特別会計</t>
  </si>
  <si>
    <t>病院事業会計</t>
  </si>
  <si>
    <t>水道事業会計</t>
  </si>
  <si>
    <t>下水道事業会計</t>
  </si>
  <si>
    <t>三重県自治会館組合</t>
  </si>
  <si>
    <t>三重地方税管理回収機構</t>
  </si>
  <si>
    <t>伊勢広域環境組合</t>
  </si>
  <si>
    <t>伊勢農業共済事務組合</t>
  </si>
  <si>
    <t>伊勢市土地開発公社</t>
  </si>
  <si>
    <t>土地取得特別会計</t>
  </si>
  <si>
    <t>住宅新築資金等
貸付事業特別会計</t>
  </si>
  <si>
    <t>認知症対応型共同
生活介護事業会計</t>
  </si>
  <si>
    <t>（一般会計）</t>
  </si>
  <si>
    <t>（特別会計）</t>
  </si>
  <si>
    <t>（公平委員会
特別会計）</t>
  </si>
  <si>
    <t>（介護サービス事業分）</t>
  </si>
  <si>
    <t>三重県市町職員
退職手当組合</t>
  </si>
  <si>
    <t>（共有デジタル
地図特別会計）</t>
  </si>
  <si>
    <t>（公共下水道事業）</t>
  </si>
  <si>
    <t>（特定環境保全
下水道事業）</t>
  </si>
  <si>
    <t>三重県後期高齢者
医療広域連合</t>
  </si>
  <si>
    <t>法適用企業</t>
  </si>
  <si>
    <t>基金繰入金
73百万円</t>
  </si>
  <si>
    <t>基金繰入金
190百万円</t>
  </si>
  <si>
    <t>基金繰入金
183百万円</t>
  </si>
  <si>
    <t>まちなみ保全
事業特別会計</t>
  </si>
  <si>
    <t>農業集落排水
事業特別会計</t>
  </si>
  <si>
    <t>わたらい老人
福祉施設組合</t>
  </si>
  <si>
    <t>-</t>
  </si>
  <si>
    <t>-</t>
  </si>
  <si>
    <t>-</t>
  </si>
  <si>
    <t>-</t>
  </si>
  <si>
    <t>-</t>
  </si>
  <si>
    <t>-</t>
  </si>
  <si>
    <t>－</t>
  </si>
  <si>
    <t>－</t>
  </si>
  <si>
    <t>伊勢志摩総合
地方卸売市場（株）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</si>
</sst>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_ #,##0.0;[Red]_ \-#,##0.0"/>
    <numFmt numFmtId="178" formatCode="_ #,##0.00;[Red]_ \-#,##0.00"/>
    <numFmt numFmtId="179" formatCode="#,##0.0;[Red]\-#,##0.0"/>
    <numFmt numFmtId="180" formatCode="0;&quot;△ &quot;0"/>
    <numFmt numFmtId="181" formatCode="#,##0;&quot;△ &quot;#,##0"/>
    <numFmt numFmtId="182" formatCode="#,##0.000;[Red]\-#,##0.000"/>
  </numFmts>
  <fonts count="12">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trike/>
      <sz val="11"/>
      <name val="ＭＳ Ｐゴシック"/>
      <family val="3"/>
    </font>
    <font>
      <b/>
      <sz val="9"/>
      <name val="ＭＳ Ｐゴシック"/>
      <family val="3"/>
    </font>
    <font>
      <b/>
      <sz val="8"/>
      <name val="ＭＳ Ｐゴシック"/>
      <family val="2"/>
    </font>
  </fonts>
  <fills count="3">
    <fill>
      <patternFill/>
    </fill>
    <fill>
      <patternFill patternType="gray125"/>
    </fill>
    <fill>
      <patternFill patternType="gray125">
        <fgColor indexed="8"/>
        <bgColor indexed="9"/>
      </patternFill>
    </fill>
  </fills>
  <borders count="85">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color indexed="8"/>
      </left>
      <right>
        <color indexed="63"/>
      </right>
      <top>
        <color indexed="63"/>
      </top>
      <bottom>
        <color indexed="63"/>
      </bottom>
    </border>
    <border>
      <left style="hair"/>
      <right>
        <color indexed="63"/>
      </right>
      <top style="thin"/>
      <bottom style="double"/>
    </border>
    <border>
      <left style="hair"/>
      <right>
        <color indexed="63"/>
      </right>
      <top style="hair"/>
      <bottom style="thin"/>
    </border>
    <border>
      <left style="thin">
        <color indexed="8"/>
      </left>
      <right style="hair">
        <color indexed="8"/>
      </right>
      <top style="double">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border>
    <border>
      <left style="thin">
        <color indexed="8"/>
      </left>
      <right style="thin">
        <color indexed="8"/>
      </right>
      <top style="hair">
        <color indexed="8"/>
      </top>
      <bottom style="thin"/>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style="hair"/>
      <right>
        <color indexed="63"/>
      </right>
      <top style="thin">
        <color indexed="8"/>
      </top>
      <bottom>
        <color indexed="63"/>
      </bottom>
    </border>
    <border>
      <left style="hair"/>
      <right style="double">
        <color indexed="8"/>
      </right>
      <top style="thin">
        <color indexed="8"/>
      </top>
      <bottom>
        <color indexed="63"/>
      </bottom>
    </border>
    <border>
      <left style="thin">
        <color indexed="8"/>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style="hair">
        <color indexed="8"/>
      </left>
      <right style="double">
        <color indexed="8"/>
      </right>
      <top style="double">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double">
        <color indexed="8"/>
      </right>
      <top style="hair">
        <color indexed="8"/>
      </top>
      <bottom style="thin"/>
    </border>
    <border>
      <left style="hair">
        <color indexed="8"/>
      </left>
      <right style="hair">
        <color indexed="8"/>
      </right>
      <top style="double">
        <color indexed="8"/>
      </top>
      <bottom style="thin">
        <color indexed="8"/>
      </bottom>
    </border>
    <border>
      <left style="hair">
        <color indexed="8"/>
      </left>
      <right style="double">
        <color indexed="8"/>
      </right>
      <top style="hair">
        <color indexed="8"/>
      </top>
      <bottom style="thin">
        <color indexed="8"/>
      </bottom>
    </border>
    <border>
      <left>
        <color indexed="63"/>
      </left>
      <right style="thin">
        <color indexed="8"/>
      </right>
      <top style="thin">
        <color indexed="8"/>
      </top>
      <bottom style="double">
        <color indexed="8"/>
      </bottom>
    </border>
    <border>
      <left style="hair"/>
      <right style="hair"/>
      <top style="hair"/>
      <bottom style="hair"/>
    </border>
    <border>
      <left style="hair"/>
      <right>
        <color indexed="63"/>
      </right>
      <top style="hair"/>
      <bottom style="hair"/>
    </border>
    <border>
      <left style="hair"/>
      <right style="hair"/>
      <top style="double">
        <color indexed="8"/>
      </top>
      <bottom>
        <color indexed="63"/>
      </bottom>
    </border>
    <border>
      <left style="hair"/>
      <right style="hair"/>
      <top>
        <color indexed="63"/>
      </top>
      <bottom>
        <color indexed="63"/>
      </bottom>
    </border>
    <border>
      <left style="hair"/>
      <right>
        <color indexed="63"/>
      </right>
      <top style="double">
        <color indexed="8"/>
      </top>
      <bottom>
        <color indexed="63"/>
      </bottom>
    </border>
    <border>
      <left style="hair"/>
      <right>
        <color indexed="63"/>
      </right>
      <top>
        <color indexed="63"/>
      </top>
      <bottom>
        <color indexed="63"/>
      </bottom>
    </border>
    <border>
      <left>
        <color indexed="63"/>
      </left>
      <right>
        <color indexed="63"/>
      </right>
      <top style="hair"/>
      <bottom style="hair"/>
    </border>
    <border>
      <left style="hair">
        <color indexed="8"/>
      </left>
      <right style="double">
        <color indexed="8"/>
      </right>
      <top style="hair">
        <color indexed="8"/>
      </top>
      <bottom>
        <color indexed="63"/>
      </bottom>
    </border>
    <border>
      <left style="hair">
        <color indexed="8"/>
      </left>
      <right style="double">
        <color indexed="8"/>
      </right>
      <top>
        <color indexed="63"/>
      </top>
      <bottom style="hair">
        <color indexed="8"/>
      </bottom>
    </border>
    <border>
      <left style="hair">
        <color indexed="8"/>
      </left>
      <right style="double">
        <color indexed="8"/>
      </right>
      <top style="double">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style="hair"/>
      <bottom style="hair">
        <color indexed="8"/>
      </bottom>
    </border>
    <border>
      <left>
        <color indexed="63"/>
      </left>
      <right style="hair"/>
      <top style="hair"/>
      <bottom style="hair"/>
    </border>
    <border>
      <left style="hair"/>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style="hair"/>
      <right style="hair"/>
      <top style="thin"/>
      <bottom style="double"/>
    </border>
    <border>
      <left style="hair"/>
      <right>
        <color indexed="63"/>
      </right>
      <top style="hair"/>
      <bottom style="double"/>
    </border>
    <border>
      <left>
        <color indexed="63"/>
      </left>
      <right>
        <color indexed="63"/>
      </right>
      <top style="hair"/>
      <bottom style="double"/>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thin"/>
      <right style="thin"/>
      <top style="thin"/>
      <bottom style="thin"/>
    </border>
    <border>
      <left style="hair">
        <color indexed="8"/>
      </left>
      <right>
        <color indexed="63"/>
      </right>
      <top style="double">
        <color indexed="8"/>
      </top>
      <bottom style="hair">
        <color indexed="8"/>
      </bottom>
    </border>
    <border>
      <left>
        <color indexed="63"/>
      </left>
      <right style="hair"/>
      <top style="double">
        <color indexed="8"/>
      </top>
      <bottom style="hair">
        <color indexed="8"/>
      </bottom>
    </border>
    <border>
      <left style="hair"/>
      <right>
        <color indexed="63"/>
      </right>
      <top>
        <color indexed="63"/>
      </top>
      <bottom style="thin"/>
    </border>
    <border>
      <left>
        <color indexed="63"/>
      </left>
      <right>
        <color indexed="63"/>
      </right>
      <top>
        <color indexed="63"/>
      </top>
      <bottom style="thin"/>
    </border>
    <border>
      <left style="hair"/>
      <right style="hair"/>
      <top style="thin"/>
      <bottom>
        <color indexed="63"/>
      </bottom>
    </border>
    <border>
      <left>
        <color indexed="63"/>
      </left>
      <right style="hair">
        <color indexed="8"/>
      </right>
      <top style="double">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176" fontId="8" fillId="0" borderId="4"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0" xfId="0" applyNumberFormat="1" applyFont="1" applyBorder="1" applyAlignment="1">
      <alignment vertical="center" wrapText="1"/>
    </xf>
    <xf numFmtId="176" fontId="8" fillId="0" borderId="6" xfId="0" applyNumberFormat="1" applyFont="1" applyBorder="1" applyAlignment="1">
      <alignment vertical="center" wrapText="1"/>
    </xf>
    <xf numFmtId="176" fontId="8" fillId="0" borderId="7" xfId="0" applyNumberFormat="1" applyFont="1" applyBorder="1" applyAlignment="1">
      <alignment horizontal="center" vertical="center" wrapText="1"/>
    </xf>
    <xf numFmtId="176" fontId="8" fillId="0" borderId="8"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49" fontId="5" fillId="0" borderId="0" xfId="0" applyNumberFormat="1" applyFont="1" applyAlignment="1">
      <alignment/>
    </xf>
    <xf numFmtId="176" fontId="0"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5" xfId="0" applyNumberFormat="1" applyFont="1" applyFill="1" applyBorder="1" applyAlignment="1">
      <alignment horizontal="center" vertical="center" wrapText="1"/>
    </xf>
    <xf numFmtId="0" fontId="0" fillId="0" borderId="16" xfId="0" applyFont="1" applyBorder="1" applyAlignment="1">
      <alignment/>
    </xf>
    <xf numFmtId="176" fontId="0" fillId="0" borderId="17"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0" fillId="0" borderId="16" xfId="0" applyFont="1" applyBorder="1" applyAlignment="1">
      <alignment horizont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0" fillId="0" borderId="0" xfId="0" applyFont="1" applyAlignment="1">
      <alignment horizontal="right"/>
    </xf>
    <xf numFmtId="176" fontId="8" fillId="2" borderId="14" xfId="0" applyNumberFormat="1" applyFont="1" applyFill="1" applyBorder="1" applyAlignment="1">
      <alignment horizontal="center" vertical="center" wrapText="1"/>
    </xf>
    <xf numFmtId="176" fontId="8" fillId="2" borderId="22" xfId="0" applyNumberFormat="1" applyFont="1" applyFill="1" applyBorder="1" applyAlignment="1">
      <alignment horizontal="center" vertical="center" wrapText="1"/>
    </xf>
    <xf numFmtId="176" fontId="0" fillId="2" borderId="23" xfId="0" applyNumberFormat="1" applyFont="1" applyFill="1" applyBorder="1" applyAlignment="1">
      <alignment horizontal="center" vertical="center" wrapText="1"/>
    </xf>
    <xf numFmtId="176" fontId="0" fillId="0" borderId="24" xfId="0" applyNumberFormat="1" applyFont="1" applyBorder="1" applyAlignment="1">
      <alignment horizontal="center" vertical="center"/>
    </xf>
    <xf numFmtId="176" fontId="0" fillId="0" borderId="5"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25" xfId="0"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vertical="center"/>
    </xf>
    <xf numFmtId="38" fontId="2" fillId="0" borderId="27" xfId="16" applyFont="1" applyBorder="1" applyAlignment="1">
      <alignment/>
    </xf>
    <xf numFmtId="176" fontId="1" fillId="0" borderId="28" xfId="0" applyNumberFormat="1" applyFont="1" applyBorder="1" applyAlignment="1">
      <alignment horizontal="center" vertical="center"/>
    </xf>
    <xf numFmtId="176" fontId="1" fillId="0" borderId="29" xfId="0" applyNumberFormat="1" applyFont="1" applyBorder="1" applyAlignment="1">
      <alignment horizontal="center" vertical="center"/>
    </xf>
    <xf numFmtId="176" fontId="1" fillId="0" borderId="28" xfId="0" applyNumberFormat="1" applyFont="1" applyBorder="1" applyAlignment="1">
      <alignment horizontal="center" vertical="center" wrapText="1"/>
    </xf>
    <xf numFmtId="176" fontId="1" fillId="0" borderId="30" xfId="0" applyNumberFormat="1" applyFont="1" applyBorder="1" applyAlignment="1">
      <alignment horizontal="center" vertical="center" wrapText="1"/>
    </xf>
    <xf numFmtId="176" fontId="1" fillId="0" borderId="31" xfId="0" applyNumberFormat="1" applyFont="1" applyBorder="1" applyAlignment="1">
      <alignment horizontal="center" vertical="center"/>
    </xf>
    <xf numFmtId="176" fontId="1" fillId="0" borderId="32" xfId="0" applyNumberFormat="1" applyFont="1" applyBorder="1" applyAlignment="1">
      <alignment horizontal="center" vertical="center" wrapText="1"/>
    </xf>
    <xf numFmtId="176" fontId="0" fillId="2" borderId="33" xfId="0" applyNumberFormat="1" applyFont="1" applyFill="1" applyBorder="1" applyAlignment="1">
      <alignment horizontal="center" vertical="center" wrapText="1"/>
    </xf>
    <xf numFmtId="176" fontId="0" fillId="2" borderId="34" xfId="0" applyNumberFormat="1" applyFont="1" applyFill="1" applyBorder="1" applyAlignment="1">
      <alignment horizontal="center" vertical="center" wrapText="1"/>
    </xf>
    <xf numFmtId="176" fontId="8" fillId="2" borderId="34" xfId="0" applyNumberFormat="1" applyFont="1" applyFill="1" applyBorder="1" applyAlignment="1">
      <alignment horizontal="center" vertical="center" wrapText="1"/>
    </xf>
    <xf numFmtId="176" fontId="8" fillId="2" borderId="35" xfId="0" applyNumberFormat="1" applyFont="1" applyFill="1" applyBorder="1" applyAlignment="1">
      <alignment horizontal="center" vertical="center" wrapText="1"/>
    </xf>
    <xf numFmtId="176" fontId="0" fillId="2" borderId="36" xfId="0" applyNumberFormat="1" applyFont="1" applyFill="1" applyBorder="1" applyAlignment="1">
      <alignment horizontal="center" vertical="center" wrapText="1"/>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9" fontId="0" fillId="0" borderId="38" xfId="16"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41" xfId="0" applyNumberFormat="1" applyFont="1" applyBorder="1" applyAlignment="1">
      <alignment horizontal="center" vertical="center"/>
    </xf>
    <xf numFmtId="179" fontId="0" fillId="0" borderId="41" xfId="16"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11" xfId="0" applyNumberFormat="1" applyFont="1" applyBorder="1" applyAlignment="1">
      <alignment horizontal="center" vertical="center"/>
    </xf>
    <xf numFmtId="180" fontId="0" fillId="0" borderId="41"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181"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38" fontId="2" fillId="0" borderId="47" xfId="16" applyFont="1" applyBorder="1" applyAlignment="1">
      <alignment/>
    </xf>
    <xf numFmtId="176" fontId="0" fillId="0" borderId="21" xfId="0" applyNumberFormat="1" applyFont="1" applyBorder="1" applyAlignment="1">
      <alignment horizontal="center" vertical="center"/>
    </xf>
    <xf numFmtId="176" fontId="0" fillId="0" borderId="1" xfId="0" applyNumberFormat="1" applyFont="1" applyBorder="1" applyAlignment="1">
      <alignment horizontal="center" vertical="center"/>
    </xf>
    <xf numFmtId="181" fontId="0" fillId="0" borderId="41"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0" fillId="0" borderId="11" xfId="0" applyNumberFormat="1" applyFont="1" applyBorder="1" applyAlignment="1">
      <alignment horizontal="center" vertical="center"/>
    </xf>
    <xf numFmtId="179" fontId="0" fillId="0" borderId="11" xfId="16" applyNumberFormat="1" applyFont="1" applyBorder="1" applyAlignment="1">
      <alignment horizontal="center" vertical="center"/>
    </xf>
    <xf numFmtId="176" fontId="0" fillId="0" borderId="48" xfId="0" applyNumberFormat="1" applyFont="1" applyBorder="1" applyAlignment="1">
      <alignment horizontal="center" vertical="center"/>
    </xf>
    <xf numFmtId="0" fontId="0" fillId="0" borderId="0" xfId="0" applyFont="1" applyAlignment="1">
      <alignment/>
    </xf>
    <xf numFmtId="176" fontId="1" fillId="0" borderId="28" xfId="0" applyNumberFormat="1" applyFont="1" applyBorder="1" applyAlignment="1">
      <alignment horizontal="right" vertical="center"/>
    </xf>
    <xf numFmtId="176" fontId="1" fillId="0" borderId="28" xfId="0" applyNumberFormat="1" applyFont="1" applyBorder="1" applyAlignment="1">
      <alignment horizontal="right" vertical="center" wrapText="1"/>
    </xf>
    <xf numFmtId="0" fontId="0" fillId="0" borderId="43" xfId="0" applyFont="1" applyBorder="1" applyAlignment="1">
      <alignment horizontal="center" vertical="center"/>
    </xf>
    <xf numFmtId="0" fontId="0" fillId="0" borderId="11" xfId="0" applyFont="1" applyBorder="1" applyAlignment="1">
      <alignment horizontal="center" vertical="center"/>
    </xf>
    <xf numFmtId="0" fontId="0" fillId="0" borderId="49" xfId="0" applyFont="1" applyBorder="1" applyAlignment="1">
      <alignment/>
    </xf>
    <xf numFmtId="176" fontId="0" fillId="0" borderId="50" xfId="0" applyNumberFormat="1" applyFont="1" applyBorder="1" applyAlignment="1">
      <alignment horizontal="center" vertical="center"/>
    </xf>
    <xf numFmtId="176" fontId="0" fillId="0" borderId="51" xfId="0" applyNumberFormat="1" applyFont="1" applyBorder="1" applyAlignment="1">
      <alignment horizontal="center" vertical="center"/>
    </xf>
    <xf numFmtId="0" fontId="5" fillId="0" borderId="2" xfId="0" applyFont="1" applyBorder="1" applyAlignment="1">
      <alignment horizontal="center"/>
    </xf>
    <xf numFmtId="176" fontId="0" fillId="0" borderId="5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1" fillId="0" borderId="51" xfId="0" applyFont="1" applyFill="1" applyBorder="1" applyAlignment="1">
      <alignment horizontal="center" vertical="center" wrapText="1"/>
    </xf>
    <xf numFmtId="0" fontId="1" fillId="0" borderId="56" xfId="0" applyFont="1" applyFill="1" applyBorder="1" applyAlignment="1">
      <alignment horizontal="center" vertical="center"/>
    </xf>
    <xf numFmtId="176" fontId="1" fillId="0" borderId="57" xfId="0" applyNumberFormat="1" applyFont="1" applyBorder="1" applyAlignment="1">
      <alignment horizontal="center" vertical="center" wrapText="1"/>
    </xf>
    <xf numFmtId="176" fontId="1" fillId="0" borderId="58" xfId="0" applyNumberFormat="1" applyFont="1" applyBorder="1" applyAlignment="1">
      <alignment horizontal="center" vertical="center"/>
    </xf>
    <xf numFmtId="176" fontId="1" fillId="0" borderId="59" xfId="0" applyNumberFormat="1" applyFont="1" applyBorder="1" applyAlignment="1">
      <alignment horizontal="center" vertical="center" wrapText="1"/>
    </xf>
    <xf numFmtId="179" fontId="0" fillId="0" borderId="60" xfId="16" applyNumberFormat="1" applyFont="1" applyFill="1" applyBorder="1" applyAlignment="1">
      <alignment horizontal="center" vertical="center"/>
    </xf>
    <xf numFmtId="179" fontId="0" fillId="0" borderId="61" xfId="16" applyNumberFormat="1" applyFont="1" applyFill="1" applyBorder="1" applyAlignment="1">
      <alignment horizontal="center" vertical="center"/>
    </xf>
    <xf numFmtId="176" fontId="1" fillId="0" borderId="62" xfId="0" applyNumberFormat="1" applyFont="1" applyBorder="1" applyAlignment="1">
      <alignment horizontal="center" vertical="center"/>
    </xf>
    <xf numFmtId="176" fontId="1" fillId="0" borderId="63" xfId="0" applyNumberFormat="1" applyFont="1" applyBorder="1" applyAlignment="1">
      <alignment horizontal="center" vertical="center"/>
    </xf>
    <xf numFmtId="176" fontId="1" fillId="0" borderId="62" xfId="0" applyNumberFormat="1" applyFont="1" applyBorder="1" applyAlignment="1">
      <alignment horizontal="center" vertical="center" wrapText="1"/>
    </xf>
    <xf numFmtId="179" fontId="0" fillId="0" borderId="64" xfId="16"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8" xfId="0" applyFont="1" applyFill="1" applyBorder="1" applyAlignment="1">
      <alignment horizontal="center" vertical="center"/>
    </xf>
    <xf numFmtId="0" fontId="3" fillId="0" borderId="0" xfId="0" applyFont="1" applyAlignment="1">
      <alignment horizontal="center"/>
    </xf>
    <xf numFmtId="179" fontId="0" fillId="0" borderId="41" xfId="16" applyNumberFormat="1" applyFont="1" applyFill="1" applyBorder="1" applyAlignment="1">
      <alignment horizontal="center" vertical="center"/>
    </xf>
    <xf numFmtId="179" fontId="0" fillId="0" borderId="45" xfId="16" applyNumberFormat="1" applyFont="1" applyFill="1" applyBorder="1" applyAlignment="1">
      <alignment horizontal="center" vertical="center"/>
    </xf>
    <xf numFmtId="176" fontId="8" fillId="1" borderId="69" xfId="0" applyNumberFormat="1" applyFont="1" applyFill="1" applyBorder="1" applyAlignment="1">
      <alignment horizontal="center" vertical="center" wrapText="1"/>
    </xf>
    <xf numFmtId="176" fontId="0" fillId="1" borderId="69" xfId="0" applyNumberFormat="1"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xf>
    <xf numFmtId="176" fontId="0" fillId="2" borderId="14" xfId="0" applyNumberFormat="1" applyFont="1" applyFill="1" applyBorder="1" applyAlignment="1">
      <alignment horizontal="center" vertical="center" wrapText="1"/>
    </xf>
    <xf numFmtId="38" fontId="2" fillId="0" borderId="72" xfId="0" applyNumberFormat="1" applyFont="1" applyBorder="1" applyAlignment="1">
      <alignment horizontal="center"/>
    </xf>
    <xf numFmtId="0" fontId="0" fillId="0" borderId="73" xfId="0" applyFont="1" applyBorder="1" applyAlignment="1">
      <alignment/>
    </xf>
    <xf numFmtId="176" fontId="0" fillId="1" borderId="74" xfId="0" applyNumberFormat="1" applyFont="1" applyFill="1" applyBorder="1" applyAlignment="1">
      <alignment horizontal="center" vertical="center" wrapText="1"/>
    </xf>
    <xf numFmtId="176" fontId="0" fillId="1" borderId="75" xfId="0" applyNumberFormat="1"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7" xfId="0" applyFont="1" applyFill="1" applyBorder="1" applyAlignment="1">
      <alignment horizontal="center" vertical="center"/>
    </xf>
    <xf numFmtId="0" fontId="2" fillId="1" borderId="78" xfId="0" applyFont="1" applyFill="1" applyBorder="1" applyAlignment="1">
      <alignment horizontal="center" vertical="center"/>
    </xf>
    <xf numFmtId="0" fontId="2" fillId="0" borderId="78" xfId="0" applyFont="1" applyBorder="1" applyAlignment="1">
      <alignment horizontal="center" vertical="center"/>
    </xf>
    <xf numFmtId="176" fontId="0" fillId="2" borderId="15" xfId="0" applyNumberFormat="1" applyFont="1" applyFill="1" applyBorder="1" applyAlignment="1">
      <alignment horizontal="center" vertical="center" wrapText="1"/>
    </xf>
    <xf numFmtId="176" fontId="0" fillId="0" borderId="79" xfId="0" applyNumberFormat="1" applyFont="1" applyBorder="1" applyAlignment="1">
      <alignment horizontal="center" vertical="center"/>
    </xf>
    <xf numFmtId="176" fontId="0" fillId="0" borderId="80" xfId="0" applyNumberFormat="1" applyFont="1" applyBorder="1" applyAlignment="1">
      <alignment horizontal="center" vertical="center"/>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9" fontId="0" fillId="0" borderId="11" xfId="16" applyNumberFormat="1" applyFont="1" applyFill="1" applyBorder="1" applyAlignment="1">
      <alignment horizontal="center" vertical="center"/>
    </xf>
    <xf numFmtId="176" fontId="8" fillId="1" borderId="83" xfId="0" applyNumberFormat="1" applyFont="1" applyFill="1" applyBorder="1" applyAlignment="1">
      <alignment horizontal="center" vertical="center" wrapText="1"/>
    </xf>
    <xf numFmtId="176" fontId="0" fillId="1" borderId="83" xfId="0" applyNumberFormat="1" applyFont="1" applyFill="1" applyBorder="1" applyAlignment="1">
      <alignment horizontal="center" vertical="center" wrapText="1"/>
    </xf>
    <xf numFmtId="179" fontId="0" fillId="0" borderId="79" xfId="16" applyNumberFormat="1" applyFont="1" applyFill="1" applyBorder="1" applyAlignment="1">
      <alignment horizontal="center" vertical="center"/>
    </xf>
    <xf numFmtId="179" fontId="0" fillId="0" borderId="84" xfId="16"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tabSelected="1" workbookViewId="0" topLeftCell="A44">
      <selection activeCell="D60" sqref="D60"/>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6.25">
      <c r="C1" s="113" t="s">
        <v>0</v>
      </c>
      <c r="D1" s="113"/>
      <c r="E1" s="113"/>
      <c r="F1" s="113"/>
      <c r="G1" s="113"/>
      <c r="H1" s="113"/>
      <c r="I1" s="113"/>
      <c r="J1" s="113"/>
    </row>
    <row r="2" spans="9:10" ht="14.25">
      <c r="I2" s="2"/>
      <c r="J2" s="2" t="s">
        <v>1</v>
      </c>
    </row>
    <row r="3" spans="2:10" ht="41.25" thickBot="1">
      <c r="B3" s="3" t="s">
        <v>2</v>
      </c>
      <c r="C3" s="91" t="s">
        <v>54</v>
      </c>
      <c r="D3" s="91"/>
      <c r="E3" s="4"/>
      <c r="G3" s="20" t="s">
        <v>3</v>
      </c>
      <c r="H3" s="21" t="s">
        <v>4</v>
      </c>
      <c r="I3" s="120" t="s">
        <v>5</v>
      </c>
      <c r="J3" s="88"/>
    </row>
    <row r="4" spans="7:11" ht="15" thickTop="1">
      <c r="G4" s="48">
        <v>25687</v>
      </c>
      <c r="H4" s="75">
        <v>1462</v>
      </c>
      <c r="I4" s="121">
        <f>SUM(G4:H4)</f>
        <v>27149</v>
      </c>
      <c r="J4" s="122"/>
      <c r="K4" s="23"/>
    </row>
    <row r="5" spans="8:9" ht="14.25">
      <c r="H5" s="5"/>
      <c r="I5" s="5"/>
    </row>
    <row r="6" spans="2:14" ht="20.25">
      <c r="B6" s="6" t="s">
        <v>6</v>
      </c>
      <c r="J6" s="24"/>
      <c r="K6" s="24" t="s">
        <v>46</v>
      </c>
      <c r="L6" s="24"/>
      <c r="M6" s="24"/>
      <c r="N6" s="24"/>
    </row>
    <row r="7" spans="2:14" ht="7.5" customHeight="1">
      <c r="B7" s="7"/>
      <c r="I7" s="24"/>
      <c r="J7" s="24"/>
      <c r="K7" s="24"/>
      <c r="L7" s="24"/>
      <c r="M7" s="24"/>
      <c r="N7" s="24"/>
    </row>
    <row r="8" spans="2:14" s="9" customFormat="1" ht="15" thickBot="1">
      <c r="B8" s="8"/>
      <c r="C8" s="25" t="s">
        <v>7</v>
      </c>
      <c r="D8" s="22" t="s">
        <v>8</v>
      </c>
      <c r="E8" s="22" t="s">
        <v>9</v>
      </c>
      <c r="F8" s="22" t="s">
        <v>10</v>
      </c>
      <c r="G8" s="22" t="s">
        <v>11</v>
      </c>
      <c r="H8" s="22" t="s">
        <v>12</v>
      </c>
      <c r="I8" s="123" t="s">
        <v>13</v>
      </c>
      <c r="J8" s="124"/>
      <c r="K8" s="26"/>
      <c r="L8" s="24"/>
      <c r="M8" s="24"/>
      <c r="N8" s="24"/>
    </row>
    <row r="9" spans="2:14" ht="21" customHeight="1" thickTop="1">
      <c r="B9" s="49" t="s">
        <v>14</v>
      </c>
      <c r="C9" s="27">
        <v>42600</v>
      </c>
      <c r="D9" s="28">
        <v>41305</v>
      </c>
      <c r="E9" s="28">
        <v>1295</v>
      </c>
      <c r="F9" s="28">
        <v>593</v>
      </c>
      <c r="G9" s="28">
        <v>45989</v>
      </c>
      <c r="H9" s="28">
        <v>1</v>
      </c>
      <c r="I9" s="125" t="s">
        <v>81</v>
      </c>
      <c r="J9" s="126"/>
      <c r="K9" s="26"/>
      <c r="L9" s="24"/>
      <c r="M9" s="24"/>
      <c r="N9" s="24"/>
    </row>
    <row r="10" spans="2:14" ht="21" customHeight="1">
      <c r="B10" s="51" t="s">
        <v>69</v>
      </c>
      <c r="C10" s="27">
        <v>48</v>
      </c>
      <c r="D10" s="28">
        <v>47</v>
      </c>
      <c r="E10" s="28">
        <f>C10-D10</f>
        <v>1</v>
      </c>
      <c r="F10" s="28">
        <f>E10</f>
        <v>1</v>
      </c>
      <c r="G10" s="28">
        <v>162</v>
      </c>
      <c r="H10" s="28">
        <v>23</v>
      </c>
      <c r="I10" s="96"/>
      <c r="J10" s="97"/>
      <c r="K10" s="29"/>
      <c r="L10" s="24"/>
      <c r="M10" s="24"/>
      <c r="N10" s="24"/>
    </row>
    <row r="11" spans="2:14" ht="21" customHeight="1">
      <c r="B11" s="49" t="s">
        <v>55</v>
      </c>
      <c r="C11" s="27">
        <v>1</v>
      </c>
      <c r="D11" s="28">
        <v>1</v>
      </c>
      <c r="E11" s="28">
        <f>C11-D11</f>
        <v>0</v>
      </c>
      <c r="F11" s="28">
        <f>E11</f>
        <v>0</v>
      </c>
      <c r="G11" s="28">
        <v>36</v>
      </c>
      <c r="H11" s="28">
        <v>0</v>
      </c>
      <c r="I11" s="96"/>
      <c r="J11" s="97"/>
      <c r="K11" s="26"/>
      <c r="L11" s="24"/>
      <c r="M11" s="24"/>
      <c r="N11" s="24"/>
    </row>
    <row r="12" spans="2:14" ht="21" customHeight="1">
      <c r="B12" s="51" t="s">
        <v>84</v>
      </c>
      <c r="C12" s="27">
        <v>12</v>
      </c>
      <c r="D12" s="28">
        <v>12</v>
      </c>
      <c r="E12" s="28">
        <f>C12-D12</f>
        <v>0</v>
      </c>
      <c r="F12" s="28">
        <f>E12</f>
        <v>0</v>
      </c>
      <c r="G12" s="28">
        <v>0</v>
      </c>
      <c r="H12" s="28">
        <v>0</v>
      </c>
      <c r="I12" s="96"/>
      <c r="J12" s="97"/>
      <c r="K12" s="26"/>
      <c r="L12" s="24"/>
      <c r="M12" s="24"/>
      <c r="N12" s="24"/>
    </row>
    <row r="13" spans="2:14" ht="21" customHeight="1">
      <c r="B13" s="49" t="s">
        <v>56</v>
      </c>
      <c r="C13" s="27">
        <v>26</v>
      </c>
      <c r="D13" s="28">
        <v>26</v>
      </c>
      <c r="E13" s="28">
        <f>C13-D13</f>
        <v>0</v>
      </c>
      <c r="F13" s="28">
        <f>E13</f>
        <v>0</v>
      </c>
      <c r="G13" s="28">
        <v>0</v>
      </c>
      <c r="H13" s="28">
        <v>7</v>
      </c>
      <c r="I13" s="96"/>
      <c r="J13" s="97"/>
      <c r="K13" s="26"/>
      <c r="L13" s="24"/>
      <c r="M13" s="24"/>
      <c r="N13" s="24"/>
    </row>
    <row r="14" spans="2:14" ht="21" customHeight="1" thickBot="1">
      <c r="B14" s="50" t="s">
        <v>68</v>
      </c>
      <c r="C14" s="30">
        <v>212</v>
      </c>
      <c r="D14" s="31">
        <v>212</v>
      </c>
      <c r="E14" s="31">
        <f>C14-D14</f>
        <v>0</v>
      </c>
      <c r="F14" s="31">
        <f>E14</f>
        <v>0</v>
      </c>
      <c r="G14" s="31">
        <v>0</v>
      </c>
      <c r="H14" s="31">
        <v>0</v>
      </c>
      <c r="I14" s="118" t="s">
        <v>83</v>
      </c>
      <c r="J14" s="119"/>
      <c r="K14" s="26"/>
      <c r="L14" s="24"/>
      <c r="M14" s="24"/>
      <c r="N14" s="24"/>
    </row>
    <row r="15" spans="2:14" ht="21" customHeight="1" thickTop="1">
      <c r="B15" s="32" t="s">
        <v>15</v>
      </c>
      <c r="C15" s="77">
        <v>42876</v>
      </c>
      <c r="D15" s="76">
        <v>41579</v>
      </c>
      <c r="E15" s="33">
        <f>SUM(E9:E14)</f>
        <v>1296</v>
      </c>
      <c r="F15" s="33">
        <f>SUM(F9:F14)</f>
        <v>594</v>
      </c>
      <c r="G15" s="33">
        <f>SUM(G9:G14)</f>
        <v>46187</v>
      </c>
      <c r="H15" s="76">
        <v>203</v>
      </c>
      <c r="I15" s="134"/>
      <c r="J15" s="135"/>
      <c r="K15" s="26"/>
      <c r="L15" s="24"/>
      <c r="M15" s="24"/>
      <c r="N15" s="24"/>
    </row>
    <row r="16" spans="9:14" ht="14.25">
      <c r="I16" s="24"/>
      <c r="J16" s="24"/>
      <c r="K16" s="24"/>
      <c r="L16" s="24"/>
      <c r="M16" s="24"/>
      <c r="N16" s="24"/>
    </row>
    <row r="17" spans="2:14" ht="20.25">
      <c r="B17" s="6" t="s">
        <v>47</v>
      </c>
      <c r="J17" s="24"/>
      <c r="K17" s="24"/>
      <c r="L17" s="24"/>
      <c r="M17" s="34" t="s">
        <v>48</v>
      </c>
      <c r="N17" s="24"/>
    </row>
    <row r="18" spans="2:14" ht="7.5" customHeight="1">
      <c r="B18" s="7"/>
      <c r="I18" s="24"/>
      <c r="J18" s="24"/>
      <c r="K18" s="24"/>
      <c r="L18" s="24"/>
      <c r="M18" s="24"/>
      <c r="N18" s="24"/>
    </row>
    <row r="19" spans="2:14" s="9" customFormat="1" ht="29.25" customHeight="1" thickBot="1">
      <c r="B19" s="8"/>
      <c r="C19" s="25" t="s">
        <v>16</v>
      </c>
      <c r="D19" s="22" t="s">
        <v>17</v>
      </c>
      <c r="E19" s="35" t="s">
        <v>49</v>
      </c>
      <c r="F19" s="22" t="s">
        <v>18</v>
      </c>
      <c r="G19" s="22" t="s">
        <v>19</v>
      </c>
      <c r="H19" s="22" t="s">
        <v>12</v>
      </c>
      <c r="I19" s="116" t="s">
        <v>50</v>
      </c>
      <c r="J19" s="117"/>
      <c r="K19" s="36" t="s">
        <v>51</v>
      </c>
      <c r="L19" s="36" t="s">
        <v>52</v>
      </c>
      <c r="M19" s="37" t="s">
        <v>13</v>
      </c>
      <c r="N19" s="24"/>
    </row>
    <row r="20" spans="2:14" ht="10.5" customHeight="1" thickTop="1">
      <c r="B20" s="103" t="s">
        <v>57</v>
      </c>
      <c r="C20" s="10" t="s">
        <v>20</v>
      </c>
      <c r="D20" s="11" t="s">
        <v>21</v>
      </c>
      <c r="E20" s="12"/>
      <c r="F20" s="13" t="s">
        <v>22</v>
      </c>
      <c r="G20" s="39"/>
      <c r="H20" s="28"/>
      <c r="I20" s="109" t="s">
        <v>94</v>
      </c>
      <c r="J20" s="110"/>
      <c r="K20" s="92" t="s">
        <v>94</v>
      </c>
      <c r="L20" s="94" t="s">
        <v>94</v>
      </c>
      <c r="M20" s="100" t="s">
        <v>82</v>
      </c>
      <c r="N20" s="24"/>
    </row>
    <row r="21" spans="2:14" ht="10.5" customHeight="1">
      <c r="B21" s="104"/>
      <c r="C21" s="14">
        <v>11726</v>
      </c>
      <c r="D21" s="15">
        <v>11657</v>
      </c>
      <c r="E21" s="16">
        <f>C21-D21</f>
        <v>69</v>
      </c>
      <c r="F21" s="17">
        <v>29</v>
      </c>
      <c r="G21" s="41">
        <v>0</v>
      </c>
      <c r="H21" s="38">
        <v>743</v>
      </c>
      <c r="I21" s="111"/>
      <c r="J21" s="112"/>
      <c r="K21" s="93"/>
      <c r="L21" s="95"/>
      <c r="M21" s="99"/>
      <c r="N21" s="24"/>
    </row>
    <row r="22" spans="2:14" ht="10.5" customHeight="1">
      <c r="B22" s="103" t="s">
        <v>58</v>
      </c>
      <c r="C22" s="10" t="s">
        <v>20</v>
      </c>
      <c r="D22" s="11" t="s">
        <v>21</v>
      </c>
      <c r="E22" s="12"/>
      <c r="F22" s="13" t="s">
        <v>22</v>
      </c>
      <c r="G22" s="39"/>
      <c r="H22" s="28"/>
      <c r="I22" s="107" t="s">
        <v>94</v>
      </c>
      <c r="J22" s="108"/>
      <c r="K22" s="89" t="s">
        <v>94</v>
      </c>
      <c r="L22" s="90" t="s">
        <v>94</v>
      </c>
      <c r="M22" s="98"/>
      <c r="N22" s="24"/>
    </row>
    <row r="23" spans="2:14" ht="10.5" customHeight="1">
      <c r="B23" s="104"/>
      <c r="C23" s="14">
        <v>10683</v>
      </c>
      <c r="D23" s="15">
        <v>10662</v>
      </c>
      <c r="E23" s="16">
        <f>C23-D23</f>
        <v>21</v>
      </c>
      <c r="F23" s="17">
        <f>E23</f>
        <v>21</v>
      </c>
      <c r="G23" s="41">
        <v>0</v>
      </c>
      <c r="H23" s="38">
        <v>840</v>
      </c>
      <c r="I23" s="107"/>
      <c r="J23" s="108"/>
      <c r="K23" s="89"/>
      <c r="L23" s="90"/>
      <c r="M23" s="99"/>
      <c r="N23" s="24"/>
    </row>
    <row r="24" spans="2:14" ht="10.5" customHeight="1">
      <c r="B24" s="103" t="s">
        <v>59</v>
      </c>
      <c r="C24" s="10" t="s">
        <v>20</v>
      </c>
      <c r="D24" s="11" t="s">
        <v>21</v>
      </c>
      <c r="E24" s="12"/>
      <c r="F24" s="13" t="s">
        <v>22</v>
      </c>
      <c r="G24" s="39"/>
      <c r="H24" s="28"/>
      <c r="I24" s="107" t="s">
        <v>94</v>
      </c>
      <c r="J24" s="108"/>
      <c r="K24" s="89" t="s">
        <v>94</v>
      </c>
      <c r="L24" s="90" t="s">
        <v>94</v>
      </c>
      <c r="M24" s="98"/>
      <c r="N24" s="24"/>
    </row>
    <row r="25" spans="2:14" ht="10.5" customHeight="1">
      <c r="B25" s="104"/>
      <c r="C25" s="14">
        <v>7974</v>
      </c>
      <c r="D25" s="15">
        <v>7853</v>
      </c>
      <c r="E25" s="16">
        <f>C25-D25</f>
        <v>121</v>
      </c>
      <c r="F25" s="17">
        <f>119</f>
        <v>119</v>
      </c>
      <c r="G25" s="41">
        <v>47</v>
      </c>
      <c r="H25" s="38">
        <f>1234</f>
        <v>1234</v>
      </c>
      <c r="I25" s="107"/>
      <c r="J25" s="108"/>
      <c r="K25" s="89"/>
      <c r="L25" s="90"/>
      <c r="M25" s="99"/>
      <c r="N25" s="24"/>
    </row>
    <row r="26" spans="2:14" ht="10.5" customHeight="1">
      <c r="B26" s="105" t="s">
        <v>85</v>
      </c>
      <c r="C26" s="10" t="s">
        <v>20</v>
      </c>
      <c r="D26" s="11" t="s">
        <v>21</v>
      </c>
      <c r="E26" s="12"/>
      <c r="F26" s="13" t="s">
        <v>22</v>
      </c>
      <c r="G26" s="39"/>
      <c r="H26" s="28"/>
      <c r="I26" s="107" t="s">
        <v>94</v>
      </c>
      <c r="J26" s="108"/>
      <c r="K26" s="89" t="s">
        <v>94</v>
      </c>
      <c r="L26" s="90" t="s">
        <v>94</v>
      </c>
      <c r="M26" s="98"/>
      <c r="N26" s="24"/>
    </row>
    <row r="27" spans="2:14" ht="10.5" customHeight="1">
      <c r="B27" s="104"/>
      <c r="C27" s="14">
        <v>72</v>
      </c>
      <c r="D27" s="15">
        <v>66</v>
      </c>
      <c r="E27" s="16">
        <v>5</v>
      </c>
      <c r="F27" s="17">
        <f>E27</f>
        <v>5</v>
      </c>
      <c r="G27" s="41">
        <v>291</v>
      </c>
      <c r="H27" s="38">
        <v>41</v>
      </c>
      <c r="I27" s="107"/>
      <c r="J27" s="108"/>
      <c r="K27" s="89"/>
      <c r="L27" s="90"/>
      <c r="M27" s="99"/>
      <c r="N27" s="24"/>
    </row>
    <row r="28" spans="2:14" ht="21" customHeight="1">
      <c r="B28" s="49" t="s">
        <v>60</v>
      </c>
      <c r="C28" s="64">
        <v>6607</v>
      </c>
      <c r="D28" s="65">
        <v>6948</v>
      </c>
      <c r="E28" s="65" t="s">
        <v>94</v>
      </c>
      <c r="F28" s="70">
        <v>-342</v>
      </c>
      <c r="G28" s="65">
        <v>900</v>
      </c>
      <c r="H28" s="65">
        <v>459</v>
      </c>
      <c r="I28" s="106">
        <f>C28/D28*100</f>
        <v>95.09211283822683</v>
      </c>
      <c r="J28" s="106"/>
      <c r="K28" s="65">
        <v>743</v>
      </c>
      <c r="L28" s="78">
        <v>1802</v>
      </c>
      <c r="M28" s="67" t="s">
        <v>80</v>
      </c>
      <c r="N28" s="24"/>
    </row>
    <row r="29" spans="2:14" ht="21" customHeight="1">
      <c r="B29" s="49" t="s">
        <v>61</v>
      </c>
      <c r="C29" s="64">
        <v>3041</v>
      </c>
      <c r="D29" s="65">
        <v>2571</v>
      </c>
      <c r="E29" s="65" t="s">
        <v>94</v>
      </c>
      <c r="F29" s="65">
        <v>470</v>
      </c>
      <c r="G29" s="65">
        <v>6681</v>
      </c>
      <c r="H29" s="65">
        <v>65</v>
      </c>
      <c r="I29" s="114">
        <f>C29/D29*100</f>
        <v>118.28082458187477</v>
      </c>
      <c r="J29" s="114"/>
      <c r="K29" s="65">
        <v>0</v>
      </c>
      <c r="L29" s="78">
        <v>0</v>
      </c>
      <c r="M29" s="67" t="s">
        <v>80</v>
      </c>
      <c r="N29" s="24"/>
    </row>
    <row r="30" spans="2:14" ht="21" customHeight="1">
      <c r="B30" s="49" t="s">
        <v>62</v>
      </c>
      <c r="C30" s="64">
        <f>SUM(C31:C32)</f>
        <v>1596</v>
      </c>
      <c r="D30" s="65">
        <f>SUM(D31:D32)</f>
        <v>1400</v>
      </c>
      <c r="E30" s="65" t="s">
        <v>94</v>
      </c>
      <c r="F30" s="65">
        <f>SUM(F31:F32)</f>
        <v>196</v>
      </c>
      <c r="G30" s="65">
        <f>SUM(G31:G32)</f>
        <v>25264</v>
      </c>
      <c r="H30" s="65">
        <f>SUM(H31:H32)</f>
        <v>1540</v>
      </c>
      <c r="I30" s="114">
        <f>C30/D30*100</f>
        <v>113.99999999999999</v>
      </c>
      <c r="J30" s="114"/>
      <c r="K30" s="65">
        <f>SUM(K31:K32)</f>
        <v>0</v>
      </c>
      <c r="L30" s="78">
        <f>SUM(L31:L32)</f>
        <v>42</v>
      </c>
      <c r="M30" s="67" t="s">
        <v>80</v>
      </c>
      <c r="N30" s="24"/>
    </row>
    <row r="31" spans="2:14" ht="21" customHeight="1">
      <c r="B31" s="49" t="s">
        <v>77</v>
      </c>
      <c r="C31" s="64">
        <v>1091</v>
      </c>
      <c r="D31" s="65">
        <v>923</v>
      </c>
      <c r="E31" s="65" t="s">
        <v>94</v>
      </c>
      <c r="F31" s="65">
        <v>168</v>
      </c>
      <c r="G31" s="65">
        <v>20370</v>
      </c>
      <c r="H31" s="65">
        <v>1161</v>
      </c>
      <c r="I31" s="114">
        <f>C31/D31*100</f>
        <v>118.20151679306609</v>
      </c>
      <c r="J31" s="114"/>
      <c r="K31" s="65">
        <v>0</v>
      </c>
      <c r="L31" s="78">
        <v>42</v>
      </c>
      <c r="M31" s="67"/>
      <c r="N31" s="24"/>
    </row>
    <row r="32" spans="2:14" ht="21" customHeight="1">
      <c r="B32" s="51" t="s">
        <v>78</v>
      </c>
      <c r="C32" s="64">
        <v>505</v>
      </c>
      <c r="D32" s="65">
        <v>477</v>
      </c>
      <c r="E32" s="65" t="s">
        <v>94</v>
      </c>
      <c r="F32" s="65">
        <v>28</v>
      </c>
      <c r="G32" s="65">
        <v>4894</v>
      </c>
      <c r="H32" s="65">
        <v>379</v>
      </c>
      <c r="I32" s="114">
        <v>105.5</v>
      </c>
      <c r="J32" s="114"/>
      <c r="K32" s="65">
        <v>0</v>
      </c>
      <c r="L32" s="78">
        <v>0</v>
      </c>
      <c r="M32" s="67"/>
      <c r="N32" s="24"/>
    </row>
    <row r="33" spans="2:14" ht="21" customHeight="1">
      <c r="B33" s="52" t="s">
        <v>70</v>
      </c>
      <c r="C33" s="71">
        <v>36</v>
      </c>
      <c r="D33" s="72">
        <v>39</v>
      </c>
      <c r="E33" s="72" t="s">
        <v>94</v>
      </c>
      <c r="F33" s="73">
        <v>-3</v>
      </c>
      <c r="G33" s="72">
        <v>7</v>
      </c>
      <c r="H33" s="72">
        <v>0</v>
      </c>
      <c r="I33" s="115">
        <v>93.4</v>
      </c>
      <c r="J33" s="115"/>
      <c r="K33" s="72">
        <v>0</v>
      </c>
      <c r="L33" s="73">
        <v>0</v>
      </c>
      <c r="M33" s="74" t="s">
        <v>80</v>
      </c>
      <c r="N33" s="24"/>
    </row>
    <row r="34" spans="2:14" ht="13.5" customHeight="1">
      <c r="B34" s="42" t="s">
        <v>23</v>
      </c>
      <c r="C34" s="41"/>
      <c r="D34" s="41"/>
      <c r="E34" s="41"/>
      <c r="F34" s="41"/>
      <c r="G34" s="41"/>
      <c r="H34" s="41"/>
      <c r="I34" s="40"/>
      <c r="J34" s="40"/>
      <c r="K34" s="43"/>
      <c r="L34" s="24"/>
      <c r="M34" s="24"/>
      <c r="N34" s="24"/>
    </row>
    <row r="35" spans="2:14" ht="13.5" customHeight="1">
      <c r="B35" s="42" t="s">
        <v>24</v>
      </c>
      <c r="C35" s="41"/>
      <c r="D35" s="41"/>
      <c r="E35" s="41"/>
      <c r="F35" s="41"/>
      <c r="G35" s="41"/>
      <c r="H35" s="41"/>
      <c r="I35" s="40"/>
      <c r="J35" s="40"/>
      <c r="K35" s="43"/>
      <c r="L35" s="24"/>
      <c r="M35" s="24"/>
      <c r="N35" s="24"/>
    </row>
    <row r="36" spans="2:14" ht="13.5" customHeight="1">
      <c r="B36" s="42" t="s">
        <v>25</v>
      </c>
      <c r="C36" s="41"/>
      <c r="D36" s="41"/>
      <c r="E36" s="41"/>
      <c r="F36" s="41"/>
      <c r="G36" s="41"/>
      <c r="H36" s="41"/>
      <c r="I36" s="40"/>
      <c r="J36" s="40"/>
      <c r="K36" s="43"/>
      <c r="L36" s="24"/>
      <c r="M36" s="24"/>
      <c r="N36" s="24"/>
    </row>
    <row r="37" spans="2:14" ht="13.5">
      <c r="B37" s="5"/>
      <c r="C37" s="5"/>
      <c r="D37" s="5"/>
      <c r="E37" s="5"/>
      <c r="F37" s="5"/>
      <c r="G37" s="5"/>
      <c r="H37" s="5"/>
      <c r="I37" s="24"/>
      <c r="J37" s="24"/>
      <c r="K37" s="24"/>
      <c r="L37" s="24"/>
      <c r="M37" s="24"/>
      <c r="N37" s="24"/>
    </row>
    <row r="38" spans="2:14" ht="18.75">
      <c r="B38" s="6" t="s">
        <v>26</v>
      </c>
      <c r="J38" s="24"/>
      <c r="K38" s="24"/>
      <c r="L38" s="24"/>
      <c r="M38" s="34" t="s">
        <v>48</v>
      </c>
      <c r="N38" s="24"/>
    </row>
    <row r="39" spans="2:14" ht="7.5" customHeight="1">
      <c r="B39" s="7"/>
      <c r="I39" s="24"/>
      <c r="J39" s="24"/>
      <c r="K39" s="24"/>
      <c r="L39" s="24"/>
      <c r="M39" s="24"/>
      <c r="N39" s="24"/>
    </row>
    <row r="40" spans="2:14" s="9" customFormat="1" ht="29.25" customHeight="1" thickBot="1">
      <c r="B40" s="8"/>
      <c r="C40" s="55" t="s">
        <v>27</v>
      </c>
      <c r="D40" s="56" t="s">
        <v>28</v>
      </c>
      <c r="E40" s="57" t="s">
        <v>49</v>
      </c>
      <c r="F40" s="56" t="s">
        <v>44</v>
      </c>
      <c r="G40" s="56" t="s">
        <v>45</v>
      </c>
      <c r="H40" s="56" t="s">
        <v>53</v>
      </c>
      <c r="I40" s="137" t="s">
        <v>50</v>
      </c>
      <c r="J40" s="138"/>
      <c r="K40" s="58" t="s">
        <v>51</v>
      </c>
      <c r="L40" s="58" t="s">
        <v>52</v>
      </c>
      <c r="M40" s="59" t="s">
        <v>13</v>
      </c>
      <c r="N40" s="24"/>
    </row>
    <row r="41" spans="2:14" ht="21" customHeight="1" thickTop="1">
      <c r="B41" s="51" t="s">
        <v>75</v>
      </c>
      <c r="C41" s="60"/>
      <c r="D41" s="61"/>
      <c r="E41" s="61"/>
      <c r="F41" s="61"/>
      <c r="G41" s="61"/>
      <c r="H41" s="62"/>
      <c r="I41" s="139"/>
      <c r="J41" s="140"/>
      <c r="K41" s="61"/>
      <c r="L41" s="61"/>
      <c r="M41" s="63"/>
      <c r="N41" s="24"/>
    </row>
    <row r="42" spans="2:14" ht="21" customHeight="1">
      <c r="B42" s="84" t="s">
        <v>71</v>
      </c>
      <c r="C42" s="64">
        <v>9104</v>
      </c>
      <c r="D42" s="65">
        <v>8046</v>
      </c>
      <c r="E42" s="65">
        <v>1058</v>
      </c>
      <c r="F42" s="65">
        <v>1058</v>
      </c>
      <c r="G42" s="65">
        <v>0</v>
      </c>
      <c r="H42" s="66">
        <v>4.21</v>
      </c>
      <c r="I42" s="101" t="s">
        <v>88</v>
      </c>
      <c r="J42" s="102"/>
      <c r="K42" s="66" t="s">
        <v>88</v>
      </c>
      <c r="L42" s="66" t="s">
        <v>88</v>
      </c>
      <c r="M42" s="67"/>
      <c r="N42" s="24"/>
    </row>
    <row r="43" spans="2:14" ht="21" customHeight="1">
      <c r="B43" s="84" t="s">
        <v>72</v>
      </c>
      <c r="C43" s="64">
        <v>134</v>
      </c>
      <c r="D43" s="65">
        <v>133</v>
      </c>
      <c r="E43" s="65">
        <v>1</v>
      </c>
      <c r="F43" s="65">
        <v>1</v>
      </c>
      <c r="G43" s="65">
        <v>0</v>
      </c>
      <c r="H43" s="66" t="s">
        <v>89</v>
      </c>
      <c r="I43" s="101" t="s">
        <v>89</v>
      </c>
      <c r="J43" s="102"/>
      <c r="K43" s="66" t="s">
        <v>89</v>
      </c>
      <c r="L43" s="66" t="s">
        <v>89</v>
      </c>
      <c r="M43" s="67"/>
      <c r="N43" s="24"/>
    </row>
    <row r="44" spans="2:14" ht="21" customHeight="1">
      <c r="B44" s="85" t="s">
        <v>73</v>
      </c>
      <c r="C44" s="64">
        <v>2</v>
      </c>
      <c r="D44" s="65">
        <v>1</v>
      </c>
      <c r="E44" s="65">
        <v>1</v>
      </c>
      <c r="F44" s="65">
        <v>1</v>
      </c>
      <c r="G44" s="65">
        <v>0</v>
      </c>
      <c r="H44" s="66" t="s">
        <v>90</v>
      </c>
      <c r="I44" s="101" t="s">
        <v>90</v>
      </c>
      <c r="J44" s="102"/>
      <c r="K44" s="66" t="s">
        <v>90</v>
      </c>
      <c r="L44" s="66" t="s">
        <v>90</v>
      </c>
      <c r="M44" s="67"/>
      <c r="N44" s="24"/>
    </row>
    <row r="45" spans="2:14" ht="21" customHeight="1">
      <c r="B45" s="49" t="s">
        <v>63</v>
      </c>
      <c r="C45" s="64"/>
      <c r="D45" s="65"/>
      <c r="E45" s="65"/>
      <c r="F45" s="65"/>
      <c r="G45" s="65"/>
      <c r="H45" s="66"/>
      <c r="I45" s="101"/>
      <c r="J45" s="102"/>
      <c r="K45" s="66"/>
      <c r="L45" s="66"/>
      <c r="M45" s="67"/>
      <c r="N45" s="24"/>
    </row>
    <row r="46" spans="2:14" ht="21" customHeight="1">
      <c r="B46" s="84" t="s">
        <v>71</v>
      </c>
      <c r="C46" s="64">
        <v>175</v>
      </c>
      <c r="D46" s="65">
        <v>153</v>
      </c>
      <c r="E46" s="65">
        <v>22</v>
      </c>
      <c r="F46" s="65">
        <v>22</v>
      </c>
      <c r="G46" s="65">
        <v>0</v>
      </c>
      <c r="H46" s="66" t="s">
        <v>88</v>
      </c>
      <c r="I46" s="101" t="s">
        <v>88</v>
      </c>
      <c r="J46" s="102"/>
      <c r="K46" s="66" t="s">
        <v>88</v>
      </c>
      <c r="L46" s="66" t="s">
        <v>88</v>
      </c>
      <c r="M46" s="67"/>
      <c r="N46" s="24"/>
    </row>
    <row r="47" spans="2:14" ht="21" customHeight="1">
      <c r="B47" s="85" t="s">
        <v>76</v>
      </c>
      <c r="C47" s="64">
        <v>273</v>
      </c>
      <c r="D47" s="65">
        <v>273</v>
      </c>
      <c r="E47" s="65">
        <v>1</v>
      </c>
      <c r="F47" s="65">
        <v>1</v>
      </c>
      <c r="G47" s="65">
        <v>0</v>
      </c>
      <c r="H47" s="66" t="s">
        <v>91</v>
      </c>
      <c r="I47" s="101" t="s">
        <v>91</v>
      </c>
      <c r="J47" s="102"/>
      <c r="K47" s="66" t="s">
        <v>91</v>
      </c>
      <c r="L47" s="66" t="s">
        <v>91</v>
      </c>
      <c r="M47" s="67"/>
      <c r="N47" s="24"/>
    </row>
    <row r="48" spans="2:14" ht="21" customHeight="1">
      <c r="B48" s="49" t="s">
        <v>64</v>
      </c>
      <c r="C48" s="64">
        <v>230</v>
      </c>
      <c r="D48" s="65">
        <v>153</v>
      </c>
      <c r="E48" s="65">
        <v>77</v>
      </c>
      <c r="F48" s="65">
        <v>77</v>
      </c>
      <c r="G48" s="65">
        <v>0</v>
      </c>
      <c r="H48" s="66">
        <v>9.2</v>
      </c>
      <c r="I48" s="101" t="s">
        <v>87</v>
      </c>
      <c r="J48" s="102"/>
      <c r="K48" s="66" t="s">
        <v>87</v>
      </c>
      <c r="L48" s="66" t="s">
        <v>87</v>
      </c>
      <c r="M48" s="67"/>
      <c r="N48" s="24"/>
    </row>
    <row r="49" spans="2:14" ht="21" customHeight="1">
      <c r="B49" s="51" t="s">
        <v>79</v>
      </c>
      <c r="C49" s="64">
        <v>12</v>
      </c>
      <c r="D49" s="65">
        <v>11</v>
      </c>
      <c r="E49" s="65">
        <v>1</v>
      </c>
      <c r="F49" s="65">
        <v>1</v>
      </c>
      <c r="G49" s="65">
        <v>0</v>
      </c>
      <c r="H49" s="66">
        <v>7.1</v>
      </c>
      <c r="I49" s="101" t="s">
        <v>87</v>
      </c>
      <c r="J49" s="102"/>
      <c r="K49" s="66" t="s">
        <v>87</v>
      </c>
      <c r="L49" s="66" t="s">
        <v>87</v>
      </c>
      <c r="M49" s="67"/>
      <c r="N49" s="24"/>
    </row>
    <row r="50" spans="2:14" ht="21" customHeight="1">
      <c r="B50" s="49" t="s">
        <v>65</v>
      </c>
      <c r="C50" s="64">
        <v>2270</v>
      </c>
      <c r="D50" s="65">
        <v>2252</v>
      </c>
      <c r="E50" s="65">
        <v>19</v>
      </c>
      <c r="F50" s="65">
        <v>19</v>
      </c>
      <c r="G50" s="65">
        <v>2411</v>
      </c>
      <c r="H50" s="66">
        <v>77.7</v>
      </c>
      <c r="I50" s="101" t="s">
        <v>88</v>
      </c>
      <c r="J50" s="102"/>
      <c r="K50" s="66" t="s">
        <v>88</v>
      </c>
      <c r="L50" s="66" t="s">
        <v>88</v>
      </c>
      <c r="M50" s="67"/>
      <c r="N50" s="24"/>
    </row>
    <row r="51" spans="2:14" ht="21" customHeight="1">
      <c r="B51" s="51" t="s">
        <v>86</v>
      </c>
      <c r="C51" s="64"/>
      <c r="D51" s="65"/>
      <c r="E51" s="65"/>
      <c r="F51" s="65"/>
      <c r="G51" s="65"/>
      <c r="H51" s="66"/>
      <c r="I51" s="101"/>
      <c r="J51" s="102"/>
      <c r="K51" s="66"/>
      <c r="L51" s="66"/>
      <c r="M51" s="67"/>
      <c r="N51" s="24"/>
    </row>
    <row r="52" spans="2:14" ht="21" customHeight="1">
      <c r="B52" s="84" t="s">
        <v>71</v>
      </c>
      <c r="C52" s="64">
        <v>174</v>
      </c>
      <c r="D52" s="65">
        <v>166</v>
      </c>
      <c r="E52" s="65">
        <v>8</v>
      </c>
      <c r="F52" s="65">
        <v>0</v>
      </c>
      <c r="G52" s="65">
        <v>82</v>
      </c>
      <c r="H52" s="66">
        <v>40.7</v>
      </c>
      <c r="I52" s="101" t="s">
        <v>88</v>
      </c>
      <c r="J52" s="102"/>
      <c r="K52" s="66" t="s">
        <v>88</v>
      </c>
      <c r="L52" s="66" t="s">
        <v>88</v>
      </c>
      <c r="M52" s="67"/>
      <c r="N52" s="24"/>
    </row>
    <row r="53" spans="2:14" ht="21" customHeight="1">
      <c r="B53" s="84" t="s">
        <v>74</v>
      </c>
      <c r="C53" s="64">
        <v>1081</v>
      </c>
      <c r="D53" s="65">
        <v>1013</v>
      </c>
      <c r="E53" s="65">
        <v>68</v>
      </c>
      <c r="F53" s="65">
        <v>0</v>
      </c>
      <c r="G53" s="65">
        <v>220</v>
      </c>
      <c r="H53" s="66" t="s">
        <v>92</v>
      </c>
      <c r="I53" s="101" t="s">
        <v>92</v>
      </c>
      <c r="J53" s="102"/>
      <c r="K53" s="66" t="s">
        <v>92</v>
      </c>
      <c r="L53" s="66" t="s">
        <v>92</v>
      </c>
      <c r="M53" s="67"/>
      <c r="N53" s="24"/>
    </row>
    <row r="54" spans="2:14" ht="21" customHeight="1">
      <c r="B54" s="53" t="s">
        <v>66</v>
      </c>
      <c r="C54" s="68">
        <v>262</v>
      </c>
      <c r="D54" s="69">
        <v>258</v>
      </c>
      <c r="E54" s="69" t="s">
        <v>88</v>
      </c>
      <c r="F54" s="79">
        <v>4</v>
      </c>
      <c r="G54" s="80">
        <v>0</v>
      </c>
      <c r="H54" s="81">
        <v>31.32</v>
      </c>
      <c r="I54" s="136">
        <f>C54/D54*100</f>
        <v>101.55038759689923</v>
      </c>
      <c r="J54" s="136"/>
      <c r="K54" s="80">
        <v>0</v>
      </c>
      <c r="L54" s="80">
        <v>0</v>
      </c>
      <c r="M54" s="82" t="s">
        <v>80</v>
      </c>
      <c r="N54" s="83"/>
    </row>
    <row r="55" spans="2:14" ht="13.5">
      <c r="B55" s="5"/>
      <c r="C55" s="5"/>
      <c r="D55" s="5"/>
      <c r="E55" s="5"/>
      <c r="F55" s="5"/>
      <c r="G55" s="5"/>
      <c r="H55" s="5"/>
      <c r="I55" s="24"/>
      <c r="J55" s="24"/>
      <c r="K55" s="24"/>
      <c r="L55" s="24"/>
      <c r="M55" s="24"/>
      <c r="N55" s="24"/>
    </row>
    <row r="56" spans="2:14" ht="18.75">
      <c r="B56" s="6" t="s">
        <v>29</v>
      </c>
      <c r="J56" s="24"/>
      <c r="K56" s="34" t="s">
        <v>46</v>
      </c>
      <c r="L56" s="24"/>
      <c r="M56" s="24"/>
      <c r="N56" s="24"/>
    </row>
    <row r="57" spans="2:14" ht="7.5" customHeight="1">
      <c r="B57" s="7"/>
      <c r="J57" s="24"/>
      <c r="K57" s="24"/>
      <c r="L57" s="24"/>
      <c r="M57" s="24"/>
      <c r="N57" s="24"/>
    </row>
    <row r="58" spans="2:14" s="9" customFormat="1" ht="48.75" customHeight="1" thickBot="1">
      <c r="B58" s="8"/>
      <c r="C58" s="25" t="s">
        <v>30</v>
      </c>
      <c r="D58" s="22" t="s">
        <v>31</v>
      </c>
      <c r="E58" s="22" t="s">
        <v>32</v>
      </c>
      <c r="F58" s="22" t="s">
        <v>33</v>
      </c>
      <c r="G58" s="22" t="s">
        <v>34</v>
      </c>
      <c r="H58" s="21" t="s">
        <v>35</v>
      </c>
      <c r="I58" s="120" t="s">
        <v>36</v>
      </c>
      <c r="J58" s="129"/>
      <c r="K58" s="44" t="s">
        <v>13</v>
      </c>
      <c r="L58" s="26"/>
      <c r="M58" s="24"/>
      <c r="N58" s="24"/>
    </row>
    <row r="59" spans="2:14" ht="21" customHeight="1" thickTop="1">
      <c r="B59" s="49" t="s">
        <v>67</v>
      </c>
      <c r="C59" s="27">
        <v>36</v>
      </c>
      <c r="D59" s="28">
        <v>197</v>
      </c>
      <c r="E59" s="28">
        <v>5</v>
      </c>
      <c r="F59" s="28">
        <v>0</v>
      </c>
      <c r="G59" s="28">
        <v>2011</v>
      </c>
      <c r="H59" s="28">
        <v>0</v>
      </c>
      <c r="I59" s="130">
        <v>0</v>
      </c>
      <c r="J59" s="131"/>
      <c r="K59" s="45"/>
      <c r="L59" s="26"/>
      <c r="M59" s="24"/>
      <c r="N59" s="24"/>
    </row>
    <row r="60" spans="2:14" ht="21" customHeight="1">
      <c r="B60" s="54" t="s">
        <v>95</v>
      </c>
      <c r="C60" s="86">
        <v>26</v>
      </c>
      <c r="D60" s="87">
        <v>318</v>
      </c>
      <c r="E60" s="87">
        <v>159</v>
      </c>
      <c r="F60" s="87">
        <v>0</v>
      </c>
      <c r="G60" s="87">
        <v>162</v>
      </c>
      <c r="H60" s="18" t="s">
        <v>93</v>
      </c>
      <c r="I60" s="132">
        <v>0</v>
      </c>
      <c r="J60" s="133"/>
      <c r="K60" s="46"/>
      <c r="L60" s="26"/>
      <c r="M60" s="24"/>
      <c r="N60" s="24"/>
    </row>
    <row r="61" spans="2:14" ht="21" customHeight="1">
      <c r="B61" s="47" t="s">
        <v>37</v>
      </c>
      <c r="J61" s="24"/>
      <c r="K61" s="24"/>
      <c r="L61" s="24"/>
      <c r="M61" s="24"/>
      <c r="N61" s="24"/>
    </row>
    <row r="63" spans="2:14" ht="18.75">
      <c r="B63" s="19" t="s">
        <v>38</v>
      </c>
      <c r="J63" s="24"/>
      <c r="K63" s="24"/>
      <c r="L63" s="24"/>
      <c r="M63" s="24"/>
      <c r="N63" s="24"/>
    </row>
    <row r="64" ht="7.5" customHeight="1"/>
    <row r="65" spans="2:9" ht="37.5" customHeight="1">
      <c r="B65" s="127" t="s">
        <v>39</v>
      </c>
      <c r="C65" s="127"/>
      <c r="D65" s="128">
        <v>0.653</v>
      </c>
      <c r="E65" s="128"/>
      <c r="F65" s="127" t="s">
        <v>40</v>
      </c>
      <c r="G65" s="127"/>
      <c r="H65" s="128">
        <v>2.3</v>
      </c>
      <c r="I65" s="128"/>
    </row>
    <row r="66" spans="2:9" ht="37.5" customHeight="1">
      <c r="B66" s="127" t="s">
        <v>41</v>
      </c>
      <c r="C66" s="127"/>
      <c r="D66" s="128">
        <v>15.4</v>
      </c>
      <c r="E66" s="128"/>
      <c r="F66" s="127" t="s">
        <v>42</v>
      </c>
      <c r="G66" s="127"/>
      <c r="H66" s="128">
        <v>91.8</v>
      </c>
      <c r="I66" s="128"/>
    </row>
    <row r="67" spans="2:14" ht="21" customHeight="1">
      <c r="B67" s="47" t="s">
        <v>43</v>
      </c>
      <c r="J67" s="24"/>
      <c r="K67" s="24"/>
      <c r="L67" s="24"/>
      <c r="M67" s="24"/>
      <c r="N67" s="24"/>
    </row>
  </sheetData>
  <mergeCells count="65">
    <mergeCell ref="I54:J54"/>
    <mergeCell ref="I40:J40"/>
    <mergeCell ref="I41:J41"/>
    <mergeCell ref="I43:J43"/>
    <mergeCell ref="I44:J44"/>
    <mergeCell ref="I50:J50"/>
    <mergeCell ref="I51:J51"/>
    <mergeCell ref="I52:J52"/>
    <mergeCell ref="I45:J45"/>
    <mergeCell ref="I31:J31"/>
    <mergeCell ref="I30:J30"/>
    <mergeCell ref="I42:J42"/>
    <mergeCell ref="I29:J29"/>
    <mergeCell ref="H65:I65"/>
    <mergeCell ref="H66:I66"/>
    <mergeCell ref="I58:J58"/>
    <mergeCell ref="I59:J59"/>
    <mergeCell ref="I60:J60"/>
    <mergeCell ref="B65:C65"/>
    <mergeCell ref="B66:C66"/>
    <mergeCell ref="F65:G65"/>
    <mergeCell ref="F66:G66"/>
    <mergeCell ref="D65:E65"/>
    <mergeCell ref="D66:E66"/>
    <mergeCell ref="C1:J1"/>
    <mergeCell ref="I32:J32"/>
    <mergeCell ref="I33:J33"/>
    <mergeCell ref="I19:J19"/>
    <mergeCell ref="I14:J14"/>
    <mergeCell ref="I3:J3"/>
    <mergeCell ref="I4:J4"/>
    <mergeCell ref="I8:J8"/>
    <mergeCell ref="I9:J9"/>
    <mergeCell ref="I10:J10"/>
    <mergeCell ref="B20:B21"/>
    <mergeCell ref="B26:B27"/>
    <mergeCell ref="I28:J28"/>
    <mergeCell ref="B22:B23"/>
    <mergeCell ref="B24:B25"/>
    <mergeCell ref="I26:J27"/>
    <mergeCell ref="I24:J25"/>
    <mergeCell ref="I22:J23"/>
    <mergeCell ref="I20:J21"/>
    <mergeCell ref="I46:J46"/>
    <mergeCell ref="I47:J47"/>
    <mergeCell ref="I48:J48"/>
    <mergeCell ref="I53:J53"/>
    <mergeCell ref="I49:J49"/>
    <mergeCell ref="M26:M27"/>
    <mergeCell ref="M24:M25"/>
    <mergeCell ref="M20:M21"/>
    <mergeCell ref="M22:M23"/>
    <mergeCell ref="C3:D3"/>
    <mergeCell ref="K20:K21"/>
    <mergeCell ref="L20:L21"/>
    <mergeCell ref="K22:K23"/>
    <mergeCell ref="L22:L23"/>
    <mergeCell ref="I11:J11"/>
    <mergeCell ref="I12:J12"/>
    <mergeCell ref="I13:J13"/>
    <mergeCell ref="I15:J15"/>
    <mergeCell ref="K24:K25"/>
    <mergeCell ref="L24:L25"/>
    <mergeCell ref="K26:K27"/>
    <mergeCell ref="L26:L27"/>
  </mergeCells>
  <printOptions/>
  <pageMargins left="0.7480314960629921" right="0" top="0.5905511811023623" bottom="0.3937007874015748" header="0.5118110236220472" footer="0.5118110236220472"/>
  <pageSetup fitToHeight="1" fitToWidth="1" horizontalDpi="300" verticalDpi="300" orientation="portrait" paperSize="9" scale="64" r:id="rId3"/>
  <headerFooter alignWithMargins="0">
    <oddHeader>&amp;L&amp;12（別添）</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2008-03-12T06:56:49Z</cp:lastPrinted>
  <dcterms:created xsi:type="dcterms:W3CDTF">2008-02-15T06:55:04Z</dcterms:created>
  <dcterms:modified xsi:type="dcterms:W3CDTF">2008-03-13T04:19:45Z</dcterms:modified>
  <cp:category/>
  <cp:version/>
  <cp:contentType/>
  <cp:contentStatus/>
</cp:coreProperties>
</file>