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11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<sst xmlns="http://schemas.openxmlformats.org/spreadsheetml/2006/main" count="206" uniqueCount="100">
  <si>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</si>
  <si>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</si>
  <si>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</si>
  <si>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</si>
  <si>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</si>
  <si>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</si>
  <si>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</si>
  <si>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</si>
  <si>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</si>
  <si>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</si>
  <si>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</si>
  <si>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</si>
  <si>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</si>
  <si>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</si>
  <si>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</si>
  <si>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</si>
  <si>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</si>
  <si>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</si>
  <si>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</si>
  <si>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</si>
  <si>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</si>
  <si>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</si>
  <si>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</si>
  <si>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</si>
  <si>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</si>
  <si>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</si>
  <si>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</si>
  <si>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</si>
  <si>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</si>
  <si>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</si>
  <si>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</si>
  <si>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</si>
  <si>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</si>
  <si>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</si>
  <si>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</si>
  <si>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</si>
  <si>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</si>
  <si>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</si>
  <si>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</si>
  <si>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</si>
  <si>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</si>
  <si>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</si>
  <si>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</si>
  <si>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</si>
  <si>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</si>
  <si>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</si>
  <si>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</si>
  <si>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</si>
  <si>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</si>
  <si>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</si>
  <si>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松阪市</t>
  </si>
  <si>
    <t>住宅新築資金等貸付事業会計</t>
  </si>
  <si>
    <t>ケーブルシステム事業会計</t>
  </si>
  <si>
    <t>基金繰入</t>
  </si>
  <si>
    <t>国民健康保険事業会計</t>
  </si>
  <si>
    <t>競輪事業会計</t>
  </si>
  <si>
    <t>老人保健事業会計</t>
  </si>
  <si>
    <t>介護保険事業会計</t>
  </si>
  <si>
    <t>簡易水道事業会計</t>
  </si>
  <si>
    <t>戸別合併処理浄化槽整備事業会計</t>
  </si>
  <si>
    <t>農業集落排水事業会計</t>
  </si>
  <si>
    <t>水道事業会計</t>
  </si>
  <si>
    <t>病院事業会計</t>
  </si>
  <si>
    <t>公共下水道事業会計</t>
  </si>
  <si>
    <t>（うち公共下水道）</t>
  </si>
  <si>
    <t>（うち特定環境保
全公共下水道）</t>
  </si>
  <si>
    <t>（歳入）</t>
  </si>
  <si>
    <t>（歳出）</t>
  </si>
  <si>
    <t>（実質収支）</t>
  </si>
  <si>
    <t>（地方債現在高）</t>
  </si>
  <si>
    <t>（歳入）　　</t>
  </si>
  <si>
    <t>（企業債現在高）</t>
  </si>
  <si>
    <t>法適用企業</t>
  </si>
  <si>
    <t>（財）松阪市勤労者サービスセンター</t>
  </si>
  <si>
    <t>三重県多気郡多気町松阪市学校組合</t>
  </si>
  <si>
    <t>宮川福祉施設組合</t>
  </si>
  <si>
    <t>（うち一般会計）</t>
  </si>
  <si>
    <t>（うち特別会計）</t>
  </si>
  <si>
    <t>松阪地区広域衛生組合</t>
  </si>
  <si>
    <t>松阪地区広域消防組合</t>
  </si>
  <si>
    <t>三重県自治会館組合</t>
  </si>
  <si>
    <t>香肌奥伊勢資源化広域連合</t>
  </si>
  <si>
    <t>三重地方税管理回収機構</t>
  </si>
  <si>
    <t>三重県後期高齢者医療広域連合</t>
  </si>
  <si>
    <t>松阪飯多農業共済事務組合</t>
  </si>
  <si>
    <t>松阪土地開発公社</t>
  </si>
  <si>
    <t>（株）飯高観光振興公社</t>
  </si>
  <si>
    <t>（株）飯高駅</t>
  </si>
  <si>
    <t>-</t>
  </si>
  <si>
    <t>-</t>
  </si>
  <si>
    <t>（総収益）</t>
  </si>
  <si>
    <t>（総費用）</t>
  </si>
  <si>
    <t>＜法適用以外＞
形式収支</t>
  </si>
  <si>
    <t>－</t>
  </si>
  <si>
    <t>－</t>
  </si>
  <si>
    <t>－</t>
  </si>
  <si>
    <t>－</t>
  </si>
  <si>
    <r>
      <t>（百万円</t>
    </r>
    <r>
      <rPr>
        <sz val="11"/>
        <rFont val="ＭＳ Ｐゴシック"/>
        <family val="3"/>
      </rPr>
      <t>）</t>
    </r>
  </si>
  <si>
    <t>－</t>
  </si>
  <si>
    <t>（財）松阪スポーツ振興研修センター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</si>
</sst>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[&lt;=999]000;[&lt;=9999]000\-00;000\-0000"/>
    <numFmt numFmtId="178" formatCode="0;&quot;△ &quot;0"/>
    <numFmt numFmtId="179" formatCode="_ #,##0.0;[Red]_ \-#,##0.0"/>
    <numFmt numFmtId="180" formatCode="_ #,##0.00;[Red]_ \-#,##0.00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/>
    </border>
    <border>
      <left style="hair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double">
        <color indexed="8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double">
        <color indexed="8"/>
      </bottom>
    </border>
    <border>
      <left style="hair"/>
      <right style="hair"/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8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 wrapText="1"/>
    </xf>
    <xf numFmtId="176" fontId="0" fillId="0" borderId="23" xfId="0" applyNumberFormat="1" applyFont="1" applyBorder="1" applyAlignment="1">
      <alignment vertical="center" wrapText="1"/>
    </xf>
    <xf numFmtId="176" fontId="0" fillId="0" borderId="24" xfId="0" applyNumberFormat="1" applyFont="1" applyBorder="1" applyAlignment="1">
      <alignment vertical="center" wrapText="1"/>
    </xf>
    <xf numFmtId="176" fontId="8" fillId="0" borderId="25" xfId="0" applyNumberFormat="1" applyFont="1" applyBorder="1" applyAlignment="1">
      <alignment horizontal="right" vertical="center" wrapText="1"/>
    </xf>
    <xf numFmtId="176" fontId="8" fillId="0" borderId="24" xfId="0" applyNumberFormat="1" applyFont="1" applyBorder="1" applyAlignment="1">
      <alignment horizontal="right" vertical="center" wrapText="1"/>
    </xf>
    <xf numFmtId="176" fontId="0" fillId="0" borderId="26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8" fontId="0" fillId="0" borderId="26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38" fontId="2" fillId="0" borderId="30" xfId="16" applyFont="1" applyBorder="1" applyAlignment="1">
      <alignment/>
    </xf>
    <xf numFmtId="176" fontId="8" fillId="0" borderId="31" xfId="0" applyNumberFormat="1" applyFont="1" applyBorder="1" applyAlignment="1">
      <alignment horizontal="left" vertical="center" wrapText="1"/>
    </xf>
    <xf numFmtId="178" fontId="0" fillId="0" borderId="32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 wrapText="1"/>
    </xf>
    <xf numFmtId="176" fontId="0" fillId="0" borderId="36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176" fontId="0" fillId="0" borderId="27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vertical="center" wrapText="1"/>
    </xf>
    <xf numFmtId="178" fontId="0" fillId="0" borderId="40" xfId="0" applyNumberFormat="1" applyFont="1" applyBorder="1" applyAlignment="1">
      <alignment vertical="center" wrapTex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vertical="center" wrapText="1"/>
    </xf>
    <xf numFmtId="176" fontId="0" fillId="0" borderId="29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 wrapText="1"/>
    </xf>
    <xf numFmtId="176" fontId="0" fillId="0" borderId="43" xfId="0" applyNumberFormat="1" applyFont="1" applyBorder="1" applyAlignment="1">
      <alignment vertical="center" wrapText="1"/>
    </xf>
    <xf numFmtId="176" fontId="0" fillId="0" borderId="40" xfId="0" applyNumberFormat="1" applyFont="1" applyBorder="1" applyAlignment="1">
      <alignment vertical="center" wrapText="1"/>
    </xf>
    <xf numFmtId="176" fontId="0" fillId="0" borderId="40" xfId="0" applyNumberFormat="1" applyFont="1" applyBorder="1" applyAlignment="1">
      <alignment horizontal="center" vertical="center"/>
    </xf>
    <xf numFmtId="176" fontId="0" fillId="0" borderId="44" xfId="0" applyNumberFormat="1" applyFont="1" applyFill="1" applyBorder="1" applyAlignment="1">
      <alignment vertical="center" wrapText="1"/>
    </xf>
    <xf numFmtId="176" fontId="0" fillId="0" borderId="29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 wrapText="1"/>
    </xf>
    <xf numFmtId="176" fontId="0" fillId="0" borderId="46" xfId="0" applyNumberFormat="1" applyFont="1" applyBorder="1" applyAlignment="1">
      <alignment horizontal="center" vertical="center"/>
    </xf>
    <xf numFmtId="38" fontId="0" fillId="0" borderId="40" xfId="16" applyFont="1" applyFill="1" applyBorder="1" applyAlignment="1">
      <alignment vertical="center" wrapText="1"/>
    </xf>
    <xf numFmtId="38" fontId="0" fillId="0" borderId="47" xfId="16" applyFont="1" applyFill="1" applyBorder="1" applyAlignment="1">
      <alignment vertical="center" wrapText="1"/>
    </xf>
    <xf numFmtId="176" fontId="0" fillId="0" borderId="48" xfId="0" applyNumberFormat="1" applyFont="1" applyBorder="1" applyAlignment="1">
      <alignment vertical="center" wrapText="1"/>
    </xf>
    <xf numFmtId="176" fontId="0" fillId="0" borderId="49" xfId="0" applyNumberFormat="1" applyFont="1" applyFill="1" applyBorder="1" applyAlignment="1">
      <alignment vertical="center" wrapText="1"/>
    </xf>
    <xf numFmtId="176" fontId="0" fillId="0" borderId="5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Border="1" applyAlignment="1">
      <alignment vertical="center" shrinkToFit="1"/>
    </xf>
    <xf numFmtId="176" fontId="0" fillId="0" borderId="53" xfId="0" applyNumberFormat="1" applyFont="1" applyBorder="1" applyAlignment="1">
      <alignment vertical="center" shrinkToFit="1"/>
    </xf>
    <xf numFmtId="176" fontId="0" fillId="0" borderId="54" xfId="0" applyNumberFormat="1" applyFont="1" applyBorder="1" applyAlignment="1">
      <alignment horizontal="left" vertical="center" wrapText="1"/>
    </xf>
    <xf numFmtId="176" fontId="0" fillId="0" borderId="50" xfId="0" applyNumberFormat="1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 wrapText="1"/>
    </xf>
    <xf numFmtId="176" fontId="0" fillId="0" borderId="27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vertical="center" wrapText="1"/>
    </xf>
    <xf numFmtId="176" fontId="0" fillId="0" borderId="17" xfId="0" applyNumberFormat="1" applyFont="1" applyFill="1" applyBorder="1" applyAlignment="1">
      <alignment vertical="center" wrapText="1"/>
    </xf>
    <xf numFmtId="176" fontId="0" fillId="0" borderId="43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Fill="1" applyBorder="1" applyAlignment="1">
      <alignment vertical="center" wrapText="1"/>
    </xf>
    <xf numFmtId="176" fontId="0" fillId="0" borderId="56" xfId="0" applyNumberFormat="1" applyFont="1" applyFill="1" applyBorder="1" applyAlignment="1">
      <alignment vertical="center" wrapText="1"/>
    </xf>
    <xf numFmtId="176" fontId="0" fillId="0" borderId="46" xfId="0" applyNumberFormat="1" applyFont="1" applyFill="1" applyBorder="1" applyAlignment="1">
      <alignment horizontal="center" vertical="center"/>
    </xf>
    <xf numFmtId="178" fontId="0" fillId="0" borderId="40" xfId="0" applyNumberFormat="1" applyFont="1" applyFill="1" applyBorder="1" applyAlignment="1">
      <alignment vertical="center" wrapText="1"/>
    </xf>
    <xf numFmtId="176" fontId="0" fillId="0" borderId="57" xfId="0" applyNumberFormat="1" applyFont="1" applyFill="1" applyBorder="1" applyAlignment="1">
      <alignment vertical="center" wrapText="1"/>
    </xf>
    <xf numFmtId="176" fontId="0" fillId="0" borderId="41" xfId="0" applyNumberFormat="1" applyFont="1" applyFill="1" applyBorder="1" applyAlignment="1">
      <alignment vertical="center" wrapText="1"/>
    </xf>
    <xf numFmtId="176" fontId="0" fillId="0" borderId="58" xfId="0" applyNumberFormat="1" applyFont="1" applyFill="1" applyBorder="1" applyAlignment="1">
      <alignment vertical="center" wrapText="1"/>
    </xf>
    <xf numFmtId="176" fontId="0" fillId="0" borderId="59" xfId="0" applyNumberFormat="1" applyFont="1" applyFill="1" applyBorder="1" applyAlignment="1">
      <alignment vertical="center" wrapText="1"/>
    </xf>
    <xf numFmtId="176" fontId="0" fillId="0" borderId="60" xfId="0" applyNumberFormat="1" applyFont="1" applyFill="1" applyBorder="1" applyAlignment="1">
      <alignment horizontal="center" vertical="center" wrapText="1"/>
    </xf>
    <xf numFmtId="178" fontId="0" fillId="0" borderId="47" xfId="0" applyNumberFormat="1" applyFont="1" applyFill="1" applyBorder="1" applyAlignment="1">
      <alignment vertical="center" wrapText="1"/>
    </xf>
    <xf numFmtId="176" fontId="0" fillId="0" borderId="60" xfId="0" applyNumberFormat="1" applyFont="1" applyFill="1" applyBorder="1" applyAlignment="1">
      <alignment vertical="center" wrapText="1"/>
    </xf>
    <xf numFmtId="176" fontId="0" fillId="0" borderId="47" xfId="0" applyNumberFormat="1" applyFont="1" applyFill="1" applyBorder="1" applyAlignment="1">
      <alignment vertical="center" wrapText="1"/>
    </xf>
    <xf numFmtId="176" fontId="0" fillId="0" borderId="61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38" fontId="2" fillId="0" borderId="62" xfId="16" applyFont="1" applyFill="1" applyBorder="1" applyAlignment="1">
      <alignment/>
    </xf>
    <xf numFmtId="176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6" fontId="0" fillId="0" borderId="63" xfId="0" applyNumberFormat="1" applyFont="1" applyFill="1" applyBorder="1" applyAlignment="1">
      <alignment vertical="center"/>
    </xf>
    <xf numFmtId="179" fontId="0" fillId="0" borderId="63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9" fontId="0" fillId="0" borderId="6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0" fillId="0" borderId="65" xfId="0" applyNumberFormat="1" applyFon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0" fontId="2" fillId="1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176" fontId="0" fillId="0" borderId="70" xfId="0" applyNumberFormat="1" applyFont="1" applyFill="1" applyBorder="1" applyAlignment="1">
      <alignment horizontal="left" vertical="center" wrapText="1"/>
    </xf>
    <xf numFmtId="176" fontId="0" fillId="0" borderId="71" xfId="0" applyNumberFormat="1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right" vertical="center" wrapText="1"/>
    </xf>
    <xf numFmtId="0" fontId="8" fillId="0" borderId="7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179" fontId="0" fillId="0" borderId="74" xfId="0" applyNumberFormat="1" applyFont="1" applyFill="1" applyBorder="1" applyAlignment="1">
      <alignment horizontal="right" vertical="center"/>
    </xf>
    <xf numFmtId="179" fontId="0" fillId="0" borderId="75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8" fillId="1" borderId="76" xfId="0" applyNumberFormat="1" applyFont="1" applyFill="1" applyBorder="1" applyAlignment="1">
      <alignment horizontal="center" vertical="center" wrapText="1"/>
    </xf>
    <xf numFmtId="176" fontId="0" fillId="1" borderId="76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81" xfId="0" applyNumberFormat="1" applyFont="1" applyBorder="1" applyAlignment="1">
      <alignment horizontal="right" vertical="center"/>
    </xf>
    <xf numFmtId="176" fontId="0" fillId="0" borderId="82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9" fontId="0" fillId="0" borderId="83" xfId="0" applyNumberFormat="1" applyFont="1" applyFill="1" applyBorder="1" applyAlignment="1">
      <alignment horizontal="right" vertical="center"/>
    </xf>
    <xf numFmtId="176" fontId="8" fillId="1" borderId="84" xfId="0" applyNumberFormat="1" applyFont="1" applyFill="1" applyBorder="1" applyAlignment="1">
      <alignment horizontal="center" vertical="center" wrapText="1"/>
    </xf>
    <xf numFmtId="176" fontId="0" fillId="1" borderId="8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86" xfId="0" applyFont="1" applyBorder="1" applyAlignment="1">
      <alignment/>
    </xf>
    <xf numFmtId="38" fontId="2" fillId="0" borderId="87" xfId="16" applyFont="1" applyBorder="1" applyAlignment="1">
      <alignment/>
    </xf>
    <xf numFmtId="38" fontId="0" fillId="0" borderId="88" xfId="16" applyFont="1" applyBorder="1" applyAlignment="1">
      <alignment/>
    </xf>
    <xf numFmtId="176" fontId="0" fillId="1" borderId="89" xfId="0" applyNumberFormat="1" applyFont="1" applyFill="1" applyBorder="1" applyAlignment="1">
      <alignment horizontal="center" vertical="center" wrapText="1"/>
    </xf>
    <xf numFmtId="176" fontId="0" fillId="1" borderId="90" xfId="0" applyNumberFormat="1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left" vertical="center"/>
    </xf>
    <xf numFmtId="176" fontId="0" fillId="0" borderId="54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93" xfId="0" applyNumberFormat="1" applyFont="1" applyBorder="1" applyAlignment="1">
      <alignment vertical="center"/>
    </xf>
    <xf numFmtId="176" fontId="0" fillId="0" borderId="94" xfId="0" applyNumberFormat="1" applyFont="1" applyBorder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0" borderId="96" xfId="0" applyNumberFormat="1" applyFont="1" applyBorder="1" applyAlignment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8" fillId="0" borderId="72" xfId="0" applyNumberFormat="1" applyFont="1" applyBorder="1" applyAlignment="1">
      <alignment vertical="center" wrapText="1"/>
    </xf>
    <xf numFmtId="176" fontId="8" fillId="0" borderId="99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/>
    </xf>
    <xf numFmtId="176" fontId="0" fillId="0" borderId="100" xfId="0" applyNumberFormat="1" applyFont="1" applyBorder="1" applyAlignment="1">
      <alignment vertical="center"/>
    </xf>
    <xf numFmtId="176" fontId="0" fillId="0" borderId="10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 wrapText="1"/>
    </xf>
    <xf numFmtId="176" fontId="0" fillId="0" borderId="94" xfId="0" applyNumberFormat="1" applyFont="1" applyBorder="1" applyAlignment="1">
      <alignment vertical="center" wrapText="1"/>
    </xf>
    <xf numFmtId="176" fontId="0" fillId="0" borderId="49" xfId="0" applyNumberFormat="1" applyFont="1" applyBorder="1" applyAlignment="1">
      <alignment horizontal="left" vertical="center" wrapText="1"/>
    </xf>
    <xf numFmtId="176" fontId="0" fillId="0" borderId="102" xfId="0" applyNumberFormat="1" applyFont="1" applyBorder="1" applyAlignment="1">
      <alignment horizontal="left" vertical="center" wrapText="1"/>
    </xf>
    <xf numFmtId="176" fontId="0" fillId="0" borderId="103" xfId="0" applyNumberFormat="1" applyFont="1" applyBorder="1" applyAlignment="1">
      <alignment horizontal="left" vertical="center" wrapText="1"/>
    </xf>
    <xf numFmtId="176" fontId="0" fillId="0" borderId="103" xfId="0" applyNumberFormat="1" applyFont="1" applyFill="1" applyBorder="1" applyAlignment="1">
      <alignment horizontal="left" vertical="center"/>
    </xf>
    <xf numFmtId="176" fontId="0" fillId="0" borderId="102" xfId="0" applyNumberFormat="1" applyFont="1" applyFill="1" applyBorder="1" applyAlignment="1">
      <alignment horizontal="left" vertical="center"/>
    </xf>
    <xf numFmtId="176" fontId="0" fillId="0" borderId="54" xfId="0" applyNumberFormat="1" applyFont="1" applyFill="1" applyBorder="1" applyAlignment="1">
      <alignment vertical="center" wrapText="1"/>
    </xf>
    <xf numFmtId="176" fontId="0" fillId="0" borderId="104" xfId="0" applyNumberFormat="1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63" xfId="0" applyNumberFormat="1" applyFont="1" applyFill="1" applyBorder="1" applyAlignment="1">
      <alignment horizontal="center" vertical="center"/>
    </xf>
    <xf numFmtId="187" fontId="0" fillId="0" borderId="105" xfId="0" applyNumberFormat="1" applyFont="1" applyFill="1" applyBorder="1" applyAlignment="1">
      <alignment horizontal="right" vertical="center"/>
    </xf>
    <xf numFmtId="187" fontId="0" fillId="0" borderId="106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center" vertical="center" wrapText="1"/>
    </xf>
    <xf numFmtId="178" fontId="0" fillId="0" borderId="63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6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82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176" fontId="0" fillId="0" borderId="10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176" fontId="0" fillId="0" borderId="111" xfId="0" applyNumberFormat="1" applyFont="1" applyFill="1" applyBorder="1" applyAlignment="1">
      <alignment vertical="center"/>
    </xf>
    <xf numFmtId="176" fontId="0" fillId="0" borderId="112" xfId="0" applyNumberFormat="1" applyFont="1" applyFill="1" applyBorder="1" applyAlignment="1">
      <alignment vertical="center"/>
    </xf>
    <xf numFmtId="176" fontId="0" fillId="0" borderId="111" xfId="0" applyNumberFormat="1" applyFont="1" applyFill="1" applyBorder="1" applyAlignment="1">
      <alignment vertical="center"/>
    </xf>
    <xf numFmtId="176" fontId="0" fillId="0" borderId="97" xfId="0" applyNumberFormat="1" applyFont="1" applyFill="1" applyBorder="1" applyAlignment="1">
      <alignment vertical="center"/>
    </xf>
    <xf numFmtId="176" fontId="0" fillId="0" borderId="1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0"/>
  <sheetViews>
    <sheetView tabSelected="1" view="pageBreakPreview" zoomScale="85" zoomScaleSheetLayoutView="85" workbookViewId="0" topLeftCell="B58">
      <selection activeCell="L65" sqref="L65"/>
    </sheetView>
  </sheetViews>
  <sheetFormatPr defaultColWidth="9.00390625" defaultRowHeight="13.5"/>
  <cols>
    <col min="1" max="1" width="2.875" style="1" customWidth="1"/>
    <col min="2" max="2" width="18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4" t="s">
        <v>0</v>
      </c>
      <c r="D1" s="144"/>
      <c r="E1" s="144"/>
      <c r="F1" s="144"/>
      <c r="G1" s="144"/>
      <c r="H1" s="144"/>
      <c r="I1" s="144"/>
      <c r="J1" s="144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226" t="s">
        <v>50</v>
      </c>
      <c r="D3" s="226"/>
      <c r="E3" s="4"/>
      <c r="G3" s="11" t="s">
        <v>3</v>
      </c>
      <c r="H3" s="12" t="s">
        <v>4</v>
      </c>
      <c r="I3" s="169" t="s">
        <v>5</v>
      </c>
      <c r="J3" s="186"/>
    </row>
    <row r="4" spans="7:11" ht="26.25" customHeight="1" thickTop="1">
      <c r="G4" s="58">
        <v>35621</v>
      </c>
      <c r="H4" s="128">
        <v>1798</v>
      </c>
      <c r="I4" s="187">
        <f>SUM(G4:H4)</f>
        <v>37419</v>
      </c>
      <c r="J4" s="188"/>
      <c r="K4" s="14"/>
    </row>
    <row r="5" spans="8:9" ht="16.5" customHeight="1">
      <c r="H5" s="5"/>
      <c r="I5" s="5"/>
    </row>
    <row r="6" spans="2:14" ht="18.75">
      <c r="B6" s="6" t="s">
        <v>6</v>
      </c>
      <c r="J6" s="15"/>
      <c r="K6" s="15" t="s">
        <v>43</v>
      </c>
      <c r="L6" s="15"/>
      <c r="M6" s="15"/>
      <c r="N6" s="15"/>
    </row>
    <row r="7" spans="2:14" ht="7.5" customHeight="1">
      <c r="B7" s="7"/>
      <c r="I7" s="15"/>
      <c r="J7" s="15"/>
      <c r="K7" s="15"/>
      <c r="L7" s="15"/>
      <c r="M7" s="15"/>
      <c r="N7" s="15"/>
    </row>
    <row r="8" spans="2:14" s="9" customFormat="1" ht="30" customHeight="1" thickBot="1">
      <c r="B8" s="8"/>
      <c r="C8" s="16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89" t="s">
        <v>13</v>
      </c>
      <c r="J8" s="190"/>
      <c r="K8" s="17"/>
      <c r="L8" s="15"/>
      <c r="M8" s="15"/>
      <c r="N8" s="15"/>
    </row>
    <row r="9" spans="2:14" ht="13.5" customHeight="1" thickTop="1">
      <c r="B9" s="195" t="s">
        <v>14</v>
      </c>
      <c r="C9" s="197">
        <v>55752</v>
      </c>
      <c r="D9" s="200">
        <v>54295</v>
      </c>
      <c r="E9" s="200">
        <v>1457</v>
      </c>
      <c r="F9" s="200">
        <v>1177</v>
      </c>
      <c r="G9" s="200">
        <v>60646</v>
      </c>
      <c r="H9" s="198">
        <v>55</v>
      </c>
      <c r="I9" s="191" t="s">
        <v>53</v>
      </c>
      <c r="J9" s="192"/>
      <c r="K9" s="17"/>
      <c r="L9" s="15"/>
      <c r="M9" s="15"/>
      <c r="N9" s="15"/>
    </row>
    <row r="10" spans="2:14" ht="13.5" customHeight="1">
      <c r="B10" s="196"/>
      <c r="C10" s="194"/>
      <c r="D10" s="201"/>
      <c r="E10" s="201"/>
      <c r="F10" s="201"/>
      <c r="G10" s="201"/>
      <c r="H10" s="199"/>
      <c r="I10" s="182">
        <v>593</v>
      </c>
      <c r="J10" s="183"/>
      <c r="K10" s="17"/>
      <c r="L10" s="15"/>
      <c r="M10" s="15"/>
      <c r="N10" s="15"/>
    </row>
    <row r="11" spans="2:14" ht="13.5" customHeight="1">
      <c r="B11" s="207" t="s">
        <v>51</v>
      </c>
      <c r="C11" s="193">
        <v>177</v>
      </c>
      <c r="D11" s="204">
        <v>170</v>
      </c>
      <c r="E11" s="204">
        <v>7</v>
      </c>
      <c r="F11" s="204">
        <v>7</v>
      </c>
      <c r="G11" s="204">
        <v>573</v>
      </c>
      <c r="H11" s="235">
        <v>1</v>
      </c>
      <c r="I11" s="148" t="s">
        <v>53</v>
      </c>
      <c r="J11" s="149"/>
      <c r="K11" s="19"/>
      <c r="L11" s="15"/>
      <c r="M11" s="15"/>
      <c r="N11" s="15"/>
    </row>
    <row r="12" spans="2:14" ht="13.5" customHeight="1">
      <c r="B12" s="208"/>
      <c r="C12" s="194"/>
      <c r="D12" s="201"/>
      <c r="E12" s="201"/>
      <c r="F12" s="201"/>
      <c r="G12" s="201"/>
      <c r="H12" s="236"/>
      <c r="I12" s="182">
        <v>31</v>
      </c>
      <c r="J12" s="183"/>
      <c r="K12" s="19"/>
      <c r="L12" s="15"/>
      <c r="M12" s="15"/>
      <c r="N12" s="15"/>
    </row>
    <row r="13" spans="2:14" ht="13.5" customHeight="1">
      <c r="B13" s="202" t="s">
        <v>52</v>
      </c>
      <c r="C13" s="193">
        <v>207</v>
      </c>
      <c r="D13" s="204">
        <v>206</v>
      </c>
      <c r="E13" s="204">
        <v>1</v>
      </c>
      <c r="F13" s="204">
        <v>1</v>
      </c>
      <c r="G13" s="204">
        <v>358</v>
      </c>
      <c r="H13" s="233">
        <v>165</v>
      </c>
      <c r="I13" s="184"/>
      <c r="J13" s="185"/>
      <c r="K13" s="17"/>
      <c r="L13" s="15"/>
      <c r="M13" s="15"/>
      <c r="N13" s="15"/>
    </row>
    <row r="14" spans="2:14" ht="13.5" customHeight="1" thickBot="1">
      <c r="B14" s="203"/>
      <c r="C14" s="206"/>
      <c r="D14" s="205"/>
      <c r="E14" s="205"/>
      <c r="F14" s="205"/>
      <c r="G14" s="205"/>
      <c r="H14" s="234"/>
      <c r="I14" s="231"/>
      <c r="J14" s="232"/>
      <c r="K14" s="17"/>
      <c r="L14" s="15"/>
      <c r="M14" s="15"/>
      <c r="N14" s="15"/>
    </row>
    <row r="15" spans="2:14" ht="27" customHeight="1" thickTop="1">
      <c r="B15" s="20" t="s">
        <v>15</v>
      </c>
      <c r="C15" s="64">
        <v>55946</v>
      </c>
      <c r="D15" s="65">
        <v>54481</v>
      </c>
      <c r="E15" s="65">
        <v>1465</v>
      </c>
      <c r="F15" s="65">
        <v>1185</v>
      </c>
      <c r="G15" s="65">
        <v>61577</v>
      </c>
      <c r="H15" s="36">
        <v>55</v>
      </c>
      <c r="I15" s="162"/>
      <c r="J15" s="163"/>
      <c r="K15" s="17"/>
      <c r="L15" s="15"/>
      <c r="M15" s="15"/>
      <c r="N15" s="15"/>
    </row>
    <row r="16" spans="9:14" ht="37.5" customHeight="1">
      <c r="I16" s="15"/>
      <c r="J16" s="15"/>
      <c r="K16" s="15"/>
      <c r="L16" s="15"/>
      <c r="M16" s="15"/>
      <c r="N16" s="15"/>
    </row>
    <row r="17" spans="2:14" ht="18.75">
      <c r="B17" s="6" t="s">
        <v>44</v>
      </c>
      <c r="J17" s="15"/>
      <c r="K17" s="15"/>
      <c r="L17" s="15"/>
      <c r="M17" s="21" t="s">
        <v>45</v>
      </c>
      <c r="N17" s="15"/>
    </row>
    <row r="18" spans="2:14" ht="7.5" customHeight="1">
      <c r="B18" s="7"/>
      <c r="I18" s="15"/>
      <c r="J18" s="15"/>
      <c r="K18" s="15"/>
      <c r="L18" s="15"/>
      <c r="M18" s="15"/>
      <c r="N18" s="15"/>
    </row>
    <row r="19" spans="2:14" s="9" customFormat="1" ht="29.25" customHeight="1" thickBot="1">
      <c r="B19" s="8"/>
      <c r="C19" s="16" t="s">
        <v>16</v>
      </c>
      <c r="D19" s="13" t="s">
        <v>17</v>
      </c>
      <c r="E19" s="99" t="s">
        <v>92</v>
      </c>
      <c r="F19" s="13" t="s">
        <v>18</v>
      </c>
      <c r="G19" s="13" t="s">
        <v>19</v>
      </c>
      <c r="H19" s="13" t="s">
        <v>12</v>
      </c>
      <c r="I19" s="180" t="s">
        <v>46</v>
      </c>
      <c r="J19" s="181"/>
      <c r="K19" s="22" t="s">
        <v>47</v>
      </c>
      <c r="L19" s="22" t="s">
        <v>48</v>
      </c>
      <c r="M19" s="23" t="s">
        <v>13</v>
      </c>
      <c r="N19" s="15"/>
    </row>
    <row r="20" spans="2:14" ht="13.5" customHeight="1" thickTop="1">
      <c r="B20" s="209" t="s">
        <v>55</v>
      </c>
      <c r="C20" s="91" t="s">
        <v>66</v>
      </c>
      <c r="D20" s="67" t="s">
        <v>67</v>
      </c>
      <c r="E20" s="68"/>
      <c r="F20" s="69" t="s">
        <v>68</v>
      </c>
      <c r="G20" s="100" t="s">
        <v>69</v>
      </c>
      <c r="H20" s="70"/>
      <c r="I20" s="227" t="s">
        <v>94</v>
      </c>
      <c r="J20" s="228"/>
      <c r="K20" s="229" t="s">
        <v>94</v>
      </c>
      <c r="L20" s="229" t="s">
        <v>94</v>
      </c>
      <c r="M20" s="73"/>
      <c r="N20" s="26"/>
    </row>
    <row r="21" spans="2:14" ht="13.5" customHeight="1">
      <c r="B21" s="210"/>
      <c r="C21" s="66">
        <v>13912</v>
      </c>
      <c r="D21" s="74">
        <v>13932</v>
      </c>
      <c r="E21" s="75">
        <v>-20</v>
      </c>
      <c r="F21" s="75">
        <v>-20</v>
      </c>
      <c r="G21" s="76" t="s">
        <v>88</v>
      </c>
      <c r="H21" s="77" t="s">
        <v>88</v>
      </c>
      <c r="I21" s="166"/>
      <c r="J21" s="167"/>
      <c r="K21" s="230"/>
      <c r="L21" s="230"/>
      <c r="M21" s="73"/>
      <c r="N21" s="26"/>
    </row>
    <row r="22" spans="2:14" ht="13.5" customHeight="1">
      <c r="B22" s="211" t="s">
        <v>54</v>
      </c>
      <c r="C22" s="91" t="s">
        <v>66</v>
      </c>
      <c r="D22" s="78" t="s">
        <v>67</v>
      </c>
      <c r="E22" s="68"/>
      <c r="F22" s="69" t="s">
        <v>68</v>
      </c>
      <c r="G22" s="101" t="s">
        <v>69</v>
      </c>
      <c r="H22" s="79"/>
      <c r="I22" s="164" t="s">
        <v>93</v>
      </c>
      <c r="J22" s="165"/>
      <c r="K22" s="237" t="s">
        <v>94</v>
      </c>
      <c r="L22" s="237" t="s">
        <v>94</v>
      </c>
      <c r="M22" s="80"/>
      <c r="N22" s="26"/>
    </row>
    <row r="23" spans="2:14" ht="13.5" customHeight="1">
      <c r="B23" s="210"/>
      <c r="C23" s="66">
        <v>15571</v>
      </c>
      <c r="D23" s="81">
        <v>15077</v>
      </c>
      <c r="E23" s="82">
        <v>495</v>
      </c>
      <c r="F23" s="83">
        <v>460</v>
      </c>
      <c r="G23" s="84" t="s">
        <v>88</v>
      </c>
      <c r="H23" s="83">
        <v>1211</v>
      </c>
      <c r="I23" s="166"/>
      <c r="J23" s="167"/>
      <c r="K23" s="230"/>
      <c r="L23" s="230"/>
      <c r="M23" s="73"/>
      <c r="N23" s="26"/>
    </row>
    <row r="24" spans="2:14" ht="13.5" customHeight="1">
      <c r="B24" s="211" t="s">
        <v>56</v>
      </c>
      <c r="C24" s="92" t="s">
        <v>70</v>
      </c>
      <c r="D24" s="85" t="s">
        <v>67</v>
      </c>
      <c r="E24" s="68"/>
      <c r="F24" s="69" t="s">
        <v>68</v>
      </c>
      <c r="G24" s="101" t="s">
        <v>69</v>
      </c>
      <c r="H24" s="86"/>
      <c r="I24" s="164" t="s">
        <v>93</v>
      </c>
      <c r="J24" s="165"/>
      <c r="K24" s="237" t="s">
        <v>94</v>
      </c>
      <c r="L24" s="237" t="s">
        <v>94</v>
      </c>
      <c r="M24" s="80"/>
      <c r="N24" s="26"/>
    </row>
    <row r="25" spans="2:14" ht="13.5" customHeight="1">
      <c r="B25" s="210"/>
      <c r="C25" s="66">
        <v>13673</v>
      </c>
      <c r="D25" s="81">
        <v>13459</v>
      </c>
      <c r="E25" s="82">
        <v>215</v>
      </c>
      <c r="F25" s="83">
        <v>215</v>
      </c>
      <c r="G25" s="84" t="s">
        <v>88</v>
      </c>
      <c r="H25" s="83">
        <v>928</v>
      </c>
      <c r="I25" s="166"/>
      <c r="J25" s="167"/>
      <c r="K25" s="230"/>
      <c r="L25" s="230"/>
      <c r="M25" s="73"/>
      <c r="N25" s="26"/>
    </row>
    <row r="26" spans="2:14" ht="13.5" customHeight="1">
      <c r="B26" s="211" t="s">
        <v>57</v>
      </c>
      <c r="C26" s="93" t="s">
        <v>66</v>
      </c>
      <c r="D26" s="85" t="s">
        <v>67</v>
      </c>
      <c r="E26" s="68"/>
      <c r="F26" s="69" t="s">
        <v>68</v>
      </c>
      <c r="G26" s="101" t="s">
        <v>69</v>
      </c>
      <c r="H26" s="86"/>
      <c r="I26" s="164" t="s">
        <v>93</v>
      </c>
      <c r="J26" s="165"/>
      <c r="K26" s="237" t="s">
        <v>94</v>
      </c>
      <c r="L26" s="237" t="s">
        <v>94</v>
      </c>
      <c r="M26" s="80"/>
      <c r="N26" s="26"/>
    </row>
    <row r="27" spans="2:14" ht="13.5" customHeight="1">
      <c r="B27" s="210"/>
      <c r="C27" s="66">
        <v>10392</v>
      </c>
      <c r="D27" s="81">
        <v>10051</v>
      </c>
      <c r="E27" s="82">
        <v>341</v>
      </c>
      <c r="F27" s="69">
        <v>335</v>
      </c>
      <c r="G27" s="84" t="s">
        <v>88</v>
      </c>
      <c r="H27" s="83">
        <v>1539</v>
      </c>
      <c r="I27" s="166"/>
      <c r="J27" s="167"/>
      <c r="K27" s="230"/>
      <c r="L27" s="230"/>
      <c r="M27" s="73"/>
      <c r="N27" s="26"/>
    </row>
    <row r="28" spans="2:14" ht="13.5" customHeight="1">
      <c r="B28" s="211" t="s">
        <v>58</v>
      </c>
      <c r="C28" s="93" t="s">
        <v>66</v>
      </c>
      <c r="D28" s="85" t="s">
        <v>67</v>
      </c>
      <c r="E28" s="68"/>
      <c r="F28" s="69" t="s">
        <v>68</v>
      </c>
      <c r="G28" s="101" t="s">
        <v>69</v>
      </c>
      <c r="H28" s="86"/>
      <c r="I28" s="164" t="s">
        <v>93</v>
      </c>
      <c r="J28" s="165"/>
      <c r="K28" s="237" t="s">
        <v>94</v>
      </c>
      <c r="L28" s="237" t="s">
        <v>94</v>
      </c>
      <c r="M28" s="80"/>
      <c r="N28" s="26"/>
    </row>
    <row r="29" spans="2:14" ht="13.5" customHeight="1">
      <c r="B29" s="210"/>
      <c r="C29" s="66">
        <v>796</v>
      </c>
      <c r="D29" s="81">
        <v>791</v>
      </c>
      <c r="E29" s="82">
        <v>4</v>
      </c>
      <c r="F29" s="83">
        <v>4</v>
      </c>
      <c r="G29" s="87">
        <v>913</v>
      </c>
      <c r="H29" s="83">
        <v>127</v>
      </c>
      <c r="I29" s="166"/>
      <c r="J29" s="167"/>
      <c r="K29" s="230"/>
      <c r="L29" s="230"/>
      <c r="M29" s="73"/>
      <c r="N29" s="26"/>
    </row>
    <row r="30" spans="2:14" ht="13.5" customHeight="1">
      <c r="B30" s="211" t="s">
        <v>59</v>
      </c>
      <c r="C30" s="93" t="s">
        <v>66</v>
      </c>
      <c r="D30" s="85" t="s">
        <v>67</v>
      </c>
      <c r="E30" s="68"/>
      <c r="F30" s="69" t="s">
        <v>68</v>
      </c>
      <c r="G30" s="101" t="s">
        <v>69</v>
      </c>
      <c r="H30" s="86"/>
      <c r="I30" s="164" t="s">
        <v>93</v>
      </c>
      <c r="J30" s="165"/>
      <c r="K30" s="237" t="s">
        <v>94</v>
      </c>
      <c r="L30" s="237" t="s">
        <v>94</v>
      </c>
      <c r="M30" s="80"/>
      <c r="N30" s="26"/>
    </row>
    <row r="31" spans="2:14" ht="13.5" customHeight="1">
      <c r="B31" s="210"/>
      <c r="C31" s="66">
        <v>291</v>
      </c>
      <c r="D31" s="81">
        <v>283</v>
      </c>
      <c r="E31" s="82">
        <v>8</v>
      </c>
      <c r="F31" s="83">
        <v>8</v>
      </c>
      <c r="G31" s="87">
        <v>831</v>
      </c>
      <c r="H31" s="83">
        <v>62</v>
      </c>
      <c r="I31" s="166"/>
      <c r="J31" s="167"/>
      <c r="K31" s="230"/>
      <c r="L31" s="230"/>
      <c r="M31" s="73"/>
      <c r="N31" s="26"/>
    </row>
    <row r="32" spans="2:14" ht="13.5" customHeight="1">
      <c r="B32" s="211" t="s">
        <v>60</v>
      </c>
      <c r="C32" s="93" t="s">
        <v>66</v>
      </c>
      <c r="D32" s="85" t="s">
        <v>67</v>
      </c>
      <c r="E32" s="68"/>
      <c r="F32" s="69" t="s">
        <v>68</v>
      </c>
      <c r="G32" s="101" t="s">
        <v>69</v>
      </c>
      <c r="H32" s="86"/>
      <c r="I32" s="164" t="s">
        <v>93</v>
      </c>
      <c r="J32" s="165"/>
      <c r="K32" s="237" t="s">
        <v>94</v>
      </c>
      <c r="L32" s="237" t="s">
        <v>94</v>
      </c>
      <c r="M32" s="80"/>
      <c r="N32" s="26"/>
    </row>
    <row r="33" spans="2:14" ht="13.5" customHeight="1">
      <c r="B33" s="210"/>
      <c r="C33" s="66">
        <v>69</v>
      </c>
      <c r="D33" s="81">
        <v>69</v>
      </c>
      <c r="E33" s="82">
        <v>0</v>
      </c>
      <c r="F33" s="83">
        <v>0</v>
      </c>
      <c r="G33" s="82">
        <v>486</v>
      </c>
      <c r="H33" s="83">
        <v>51</v>
      </c>
      <c r="I33" s="166"/>
      <c r="J33" s="167"/>
      <c r="K33" s="230"/>
      <c r="L33" s="230"/>
      <c r="M33" s="88"/>
      <c r="N33" s="26"/>
    </row>
    <row r="34" spans="2:14" ht="13.5" customHeight="1">
      <c r="B34" s="212" t="s">
        <v>61</v>
      </c>
      <c r="C34" s="103"/>
      <c r="D34" s="104"/>
      <c r="E34" s="105"/>
      <c r="F34" s="106"/>
      <c r="G34" s="107" t="s">
        <v>71</v>
      </c>
      <c r="H34" s="108"/>
      <c r="I34" s="71"/>
      <c r="J34" s="72"/>
      <c r="K34" s="109"/>
      <c r="L34" s="109"/>
      <c r="M34" s="110" t="s">
        <v>72</v>
      </c>
      <c r="N34" s="26"/>
    </row>
    <row r="35" spans="2:14" ht="13.5" customHeight="1">
      <c r="B35" s="213"/>
      <c r="C35" s="111">
        <v>4573</v>
      </c>
      <c r="D35" s="112">
        <v>4319</v>
      </c>
      <c r="E35" s="113" t="s">
        <v>89</v>
      </c>
      <c r="F35" s="114">
        <v>255</v>
      </c>
      <c r="G35" s="115">
        <v>12306</v>
      </c>
      <c r="H35" s="114">
        <v>239</v>
      </c>
      <c r="I35" s="155">
        <f>(4389+184)/(3816+491)*100</f>
        <v>106.17599257023451</v>
      </c>
      <c r="J35" s="156"/>
      <c r="K35" s="127">
        <v>0</v>
      </c>
      <c r="L35" s="127">
        <v>0</v>
      </c>
      <c r="M35" s="116"/>
      <c r="N35" s="26"/>
    </row>
    <row r="36" spans="2:14" ht="13.5" customHeight="1">
      <c r="B36" s="212" t="s">
        <v>62</v>
      </c>
      <c r="C36" s="103"/>
      <c r="D36" s="104"/>
      <c r="E36" s="105"/>
      <c r="F36" s="106"/>
      <c r="G36" s="107" t="s">
        <v>71</v>
      </c>
      <c r="H36" s="108"/>
      <c r="I36" s="95"/>
      <c r="J36" s="96"/>
      <c r="K36" s="109"/>
      <c r="L36" s="109"/>
      <c r="M36" s="110" t="s">
        <v>72</v>
      </c>
      <c r="N36" s="26"/>
    </row>
    <row r="37" spans="2:14" ht="13.5" customHeight="1">
      <c r="B37" s="213"/>
      <c r="C37" s="111">
        <v>5865</v>
      </c>
      <c r="D37" s="112">
        <v>5925</v>
      </c>
      <c r="E37" s="113" t="s">
        <v>89</v>
      </c>
      <c r="F37" s="117">
        <v>-60</v>
      </c>
      <c r="G37" s="115">
        <v>7195</v>
      </c>
      <c r="H37" s="114">
        <v>1553</v>
      </c>
      <c r="I37" s="155">
        <f>(4562+653)/(5273+652)*100</f>
        <v>88.01687763713079</v>
      </c>
      <c r="J37" s="156"/>
      <c r="K37" s="117">
        <f>-(864-1066)</f>
        <v>202</v>
      </c>
      <c r="L37" s="89">
        <v>6583</v>
      </c>
      <c r="M37" s="116"/>
      <c r="N37" s="26"/>
    </row>
    <row r="38" spans="2:14" ht="13.5" customHeight="1">
      <c r="B38" s="150" t="s">
        <v>63</v>
      </c>
      <c r="C38" s="103"/>
      <c r="D38" s="104"/>
      <c r="E38" s="105"/>
      <c r="F38" s="106"/>
      <c r="G38" s="107" t="s">
        <v>71</v>
      </c>
      <c r="H38" s="108"/>
      <c r="I38" s="95"/>
      <c r="J38" s="96"/>
      <c r="K38" s="109"/>
      <c r="L38" s="109"/>
      <c r="M38" s="110" t="s">
        <v>72</v>
      </c>
      <c r="N38" s="15"/>
    </row>
    <row r="39" spans="2:14" ht="13.5" customHeight="1">
      <c r="B39" s="151"/>
      <c r="C39" s="118">
        <f>C41+C43</f>
        <v>2839</v>
      </c>
      <c r="D39" s="119">
        <f>D41+D43</f>
        <v>3117</v>
      </c>
      <c r="E39" s="113" t="s">
        <v>89</v>
      </c>
      <c r="F39" s="117">
        <f>F41+F43</f>
        <v>-277</v>
      </c>
      <c r="G39" s="89">
        <f>G41+G43</f>
        <v>45938</v>
      </c>
      <c r="H39" s="89">
        <f>H41+H43</f>
        <v>2427</v>
      </c>
      <c r="I39" s="155">
        <f>(2490+350)/(2745+371)*100</f>
        <v>91.14249037227215</v>
      </c>
      <c r="J39" s="156"/>
      <c r="K39" s="117">
        <v>0</v>
      </c>
      <c r="L39" s="89">
        <v>405</v>
      </c>
      <c r="M39" s="116"/>
      <c r="N39" s="15"/>
    </row>
    <row r="40" spans="2:14" ht="13.5" customHeight="1">
      <c r="B40" s="152" t="s">
        <v>64</v>
      </c>
      <c r="C40" s="103"/>
      <c r="D40" s="104"/>
      <c r="E40" s="105"/>
      <c r="F40" s="106"/>
      <c r="G40" s="107" t="s">
        <v>71</v>
      </c>
      <c r="H40" s="108"/>
      <c r="I40" s="95"/>
      <c r="J40" s="96"/>
      <c r="K40" s="109"/>
      <c r="L40" s="109"/>
      <c r="M40" s="110" t="s">
        <v>72</v>
      </c>
      <c r="N40" s="15"/>
    </row>
    <row r="41" spans="2:14" ht="13.5" customHeight="1">
      <c r="B41" s="153"/>
      <c r="C41" s="111">
        <v>2489</v>
      </c>
      <c r="D41" s="112">
        <v>2746</v>
      </c>
      <c r="E41" s="113" t="s">
        <v>89</v>
      </c>
      <c r="F41" s="117">
        <v>-256</v>
      </c>
      <c r="G41" s="115">
        <v>41141</v>
      </c>
      <c r="H41" s="114">
        <v>2094</v>
      </c>
      <c r="I41" s="155">
        <f>(1014+1476)/(1800+945)*100</f>
        <v>90.7103825136612</v>
      </c>
      <c r="J41" s="156"/>
      <c r="K41" s="117">
        <v>0</v>
      </c>
      <c r="L41" s="89">
        <v>392</v>
      </c>
      <c r="M41" s="116"/>
      <c r="N41" s="15"/>
    </row>
    <row r="42" spans="2:14" ht="13.5" customHeight="1">
      <c r="B42" s="153" t="s">
        <v>65</v>
      </c>
      <c r="C42" s="103"/>
      <c r="D42" s="104"/>
      <c r="E42" s="105"/>
      <c r="F42" s="106"/>
      <c r="G42" s="107" t="s">
        <v>71</v>
      </c>
      <c r="H42" s="108"/>
      <c r="I42" s="95"/>
      <c r="J42" s="96"/>
      <c r="K42" s="109"/>
      <c r="L42" s="109"/>
      <c r="M42" s="110" t="s">
        <v>72</v>
      </c>
      <c r="N42" s="15"/>
    </row>
    <row r="43" spans="2:14" ht="13.5" customHeight="1">
      <c r="B43" s="154"/>
      <c r="C43" s="120">
        <v>350</v>
      </c>
      <c r="D43" s="121">
        <v>371</v>
      </c>
      <c r="E43" s="122" t="s">
        <v>89</v>
      </c>
      <c r="F43" s="123">
        <v>-21</v>
      </c>
      <c r="G43" s="124">
        <v>4797</v>
      </c>
      <c r="H43" s="125">
        <v>333</v>
      </c>
      <c r="I43" s="143">
        <f>(63+287)/(258+113)*100</f>
        <v>94.33962264150944</v>
      </c>
      <c r="J43" s="179"/>
      <c r="K43" s="123">
        <v>0</v>
      </c>
      <c r="L43" s="90">
        <v>13</v>
      </c>
      <c r="M43" s="126"/>
      <c r="N43" s="15"/>
    </row>
    <row r="44" spans="2:14" ht="13.5" customHeight="1">
      <c r="B44" s="30" t="s">
        <v>20</v>
      </c>
      <c r="C44" s="29"/>
      <c r="D44" s="29"/>
      <c r="E44" s="29"/>
      <c r="F44" s="29"/>
      <c r="G44" s="29"/>
      <c r="H44" s="29"/>
      <c r="I44" s="28"/>
      <c r="J44" s="28"/>
      <c r="K44" s="31"/>
      <c r="L44" s="15"/>
      <c r="M44" s="15"/>
      <c r="N44" s="15"/>
    </row>
    <row r="45" spans="2:14" ht="13.5" customHeight="1">
      <c r="B45" s="30" t="s">
        <v>21</v>
      </c>
      <c r="C45" s="29"/>
      <c r="D45" s="29"/>
      <c r="E45" s="29"/>
      <c r="F45" s="29"/>
      <c r="G45" s="29"/>
      <c r="H45" s="29"/>
      <c r="I45" s="28"/>
      <c r="J45" s="28"/>
      <c r="K45" s="31"/>
      <c r="L45" s="15"/>
      <c r="M45" s="15"/>
      <c r="N45" s="15"/>
    </row>
    <row r="46" spans="2:14" ht="13.5" customHeight="1">
      <c r="B46" s="30" t="s">
        <v>22</v>
      </c>
      <c r="C46" s="29"/>
      <c r="D46" s="29"/>
      <c r="E46" s="29"/>
      <c r="F46" s="29"/>
      <c r="G46" s="29"/>
      <c r="H46" s="29"/>
      <c r="I46" s="28"/>
      <c r="J46" s="28"/>
      <c r="K46" s="31"/>
      <c r="L46" s="15"/>
      <c r="M46" s="15"/>
      <c r="N46" s="15"/>
    </row>
    <row r="47" spans="2:14" ht="22.5" customHeight="1">
      <c r="B47" s="5"/>
      <c r="C47" s="5"/>
      <c r="D47" s="5"/>
      <c r="E47" s="5"/>
      <c r="F47" s="5"/>
      <c r="G47" s="5"/>
      <c r="H47" s="5"/>
      <c r="I47" s="15"/>
      <c r="J47" s="15"/>
      <c r="K47" s="15"/>
      <c r="L47" s="15"/>
      <c r="M47" s="15"/>
      <c r="N47" s="15"/>
    </row>
    <row r="48" spans="2:14" ht="18.75">
      <c r="B48" s="6" t="s">
        <v>23</v>
      </c>
      <c r="J48" s="15"/>
      <c r="K48" s="15"/>
      <c r="L48" s="15"/>
      <c r="M48" s="21" t="s">
        <v>45</v>
      </c>
      <c r="N48" s="15"/>
    </row>
    <row r="49" spans="2:14" ht="7.5" customHeight="1">
      <c r="B49" s="7"/>
      <c r="I49" s="15"/>
      <c r="J49" s="15"/>
      <c r="K49" s="15"/>
      <c r="L49" s="15"/>
      <c r="M49" s="15"/>
      <c r="N49" s="15"/>
    </row>
    <row r="50" spans="2:14" s="9" customFormat="1" ht="29.25" customHeight="1" thickBot="1">
      <c r="B50" s="53"/>
      <c r="C50" s="16" t="s">
        <v>24</v>
      </c>
      <c r="D50" s="13" t="s">
        <v>25</v>
      </c>
      <c r="E50" s="99" t="s">
        <v>92</v>
      </c>
      <c r="F50" s="13" t="s">
        <v>41</v>
      </c>
      <c r="G50" s="13" t="s">
        <v>42</v>
      </c>
      <c r="H50" s="13" t="s">
        <v>49</v>
      </c>
      <c r="I50" s="159" t="s">
        <v>46</v>
      </c>
      <c r="J50" s="160"/>
      <c r="K50" s="22" t="s">
        <v>47</v>
      </c>
      <c r="L50" s="22" t="s">
        <v>48</v>
      </c>
      <c r="M50" s="23" t="s">
        <v>13</v>
      </c>
      <c r="N50" s="15"/>
    </row>
    <row r="51" spans="2:14" ht="27" customHeight="1" thickTop="1">
      <c r="B51" s="39" t="s">
        <v>74</v>
      </c>
      <c r="C51" s="44">
        <v>82</v>
      </c>
      <c r="D51" s="45">
        <v>78</v>
      </c>
      <c r="E51" s="45">
        <v>4</v>
      </c>
      <c r="F51" s="46">
        <v>4</v>
      </c>
      <c r="G51" s="46">
        <v>46</v>
      </c>
      <c r="H51" s="47">
        <v>14.66</v>
      </c>
      <c r="I51" s="161" t="s">
        <v>94</v>
      </c>
      <c r="J51" s="161"/>
      <c r="K51" s="24" t="s">
        <v>94</v>
      </c>
      <c r="L51" s="24" t="s">
        <v>94</v>
      </c>
      <c r="M51" s="25"/>
      <c r="N51" s="15"/>
    </row>
    <row r="52" spans="2:14" ht="27" customHeight="1">
      <c r="B52" s="102" t="s">
        <v>75</v>
      </c>
      <c r="C52" s="48"/>
      <c r="D52" s="49"/>
      <c r="E52" s="49"/>
      <c r="F52" s="49"/>
      <c r="G52" s="49"/>
      <c r="H52" s="94"/>
      <c r="I52" s="157"/>
      <c r="J52" s="157"/>
      <c r="K52" s="37"/>
      <c r="L52" s="37"/>
      <c r="M52" s="38"/>
      <c r="N52" s="15"/>
    </row>
    <row r="53" spans="2:14" ht="27" customHeight="1">
      <c r="B53" s="42" t="s">
        <v>76</v>
      </c>
      <c r="C53" s="48">
        <v>128</v>
      </c>
      <c r="D53" s="49">
        <v>117</v>
      </c>
      <c r="E53" s="49">
        <v>11</v>
      </c>
      <c r="F53" s="49">
        <v>11</v>
      </c>
      <c r="G53" s="49">
        <v>0</v>
      </c>
      <c r="H53" s="50">
        <v>31.13</v>
      </c>
      <c r="I53" s="157" t="s">
        <v>94</v>
      </c>
      <c r="J53" s="157"/>
      <c r="K53" s="37" t="s">
        <v>94</v>
      </c>
      <c r="L53" s="37" t="s">
        <v>94</v>
      </c>
      <c r="M53" s="38"/>
      <c r="N53" s="15"/>
    </row>
    <row r="54" spans="2:14" ht="27" customHeight="1">
      <c r="B54" s="43" t="s">
        <v>77</v>
      </c>
      <c r="C54" s="48">
        <v>395</v>
      </c>
      <c r="D54" s="49">
        <v>334</v>
      </c>
      <c r="E54" s="49">
        <v>61</v>
      </c>
      <c r="F54" s="49">
        <v>61</v>
      </c>
      <c r="G54" s="49">
        <v>66</v>
      </c>
      <c r="H54" s="94" t="s">
        <v>94</v>
      </c>
      <c r="I54" s="157" t="s">
        <v>94</v>
      </c>
      <c r="J54" s="157"/>
      <c r="K54" s="37" t="s">
        <v>94</v>
      </c>
      <c r="L54" s="37" t="s">
        <v>94</v>
      </c>
      <c r="M54" s="38"/>
      <c r="N54" s="15"/>
    </row>
    <row r="55" spans="2:14" ht="27" customHeight="1">
      <c r="B55" s="41" t="s">
        <v>78</v>
      </c>
      <c r="C55" s="49">
        <v>752</v>
      </c>
      <c r="D55" s="49">
        <v>736</v>
      </c>
      <c r="E55" s="49">
        <v>16</v>
      </c>
      <c r="F55" s="49">
        <v>16</v>
      </c>
      <c r="G55" s="49">
        <v>589</v>
      </c>
      <c r="H55" s="50">
        <v>84.29</v>
      </c>
      <c r="I55" s="157" t="s">
        <v>94</v>
      </c>
      <c r="J55" s="157"/>
      <c r="K55" s="37" t="s">
        <v>94</v>
      </c>
      <c r="L55" s="37" t="s">
        <v>94</v>
      </c>
      <c r="M55" s="38"/>
      <c r="N55" s="15"/>
    </row>
    <row r="56" spans="2:14" ht="27" customHeight="1">
      <c r="B56" s="40" t="s">
        <v>79</v>
      </c>
      <c r="C56" s="129">
        <v>2755</v>
      </c>
      <c r="D56" s="129">
        <v>2723</v>
      </c>
      <c r="E56" s="129">
        <v>32</v>
      </c>
      <c r="F56" s="129">
        <v>32</v>
      </c>
      <c r="G56" s="129">
        <v>1198</v>
      </c>
      <c r="H56" s="130">
        <v>77.1</v>
      </c>
      <c r="I56" s="158" t="s">
        <v>95</v>
      </c>
      <c r="J56" s="158"/>
      <c r="K56" s="131" t="s">
        <v>95</v>
      </c>
      <c r="L56" s="37" t="s">
        <v>94</v>
      </c>
      <c r="M56" s="38"/>
      <c r="N56" s="15"/>
    </row>
    <row r="57" spans="2:14" ht="27" customHeight="1">
      <c r="B57" s="40" t="s">
        <v>80</v>
      </c>
      <c r="C57" s="129"/>
      <c r="D57" s="129"/>
      <c r="E57" s="129"/>
      <c r="F57" s="129"/>
      <c r="G57" s="131"/>
      <c r="H57" s="132"/>
      <c r="I57" s="158"/>
      <c r="J57" s="158"/>
      <c r="K57" s="131"/>
      <c r="L57" s="37"/>
      <c r="M57" s="38"/>
      <c r="N57" s="15"/>
    </row>
    <row r="58" spans="2:14" ht="27" customHeight="1">
      <c r="B58" s="42" t="s">
        <v>76</v>
      </c>
      <c r="C58" s="129">
        <v>175</v>
      </c>
      <c r="D58" s="129">
        <v>153</v>
      </c>
      <c r="E58" s="129">
        <v>22</v>
      </c>
      <c r="F58" s="129">
        <v>22</v>
      </c>
      <c r="G58" s="129">
        <v>0</v>
      </c>
      <c r="H58" s="132" t="s">
        <v>95</v>
      </c>
      <c r="I58" s="158" t="s">
        <v>95</v>
      </c>
      <c r="J58" s="158"/>
      <c r="K58" s="131" t="s">
        <v>95</v>
      </c>
      <c r="L58" s="37" t="s">
        <v>94</v>
      </c>
      <c r="M58" s="38"/>
      <c r="N58" s="15"/>
    </row>
    <row r="59" spans="2:14" ht="27" customHeight="1">
      <c r="B59" s="43" t="s">
        <v>77</v>
      </c>
      <c r="C59" s="129">
        <v>273</v>
      </c>
      <c r="D59" s="129">
        <v>273</v>
      </c>
      <c r="E59" s="129">
        <v>1</v>
      </c>
      <c r="F59" s="129">
        <v>1</v>
      </c>
      <c r="G59" s="129">
        <v>0</v>
      </c>
      <c r="H59" s="132" t="s">
        <v>95</v>
      </c>
      <c r="I59" s="158" t="s">
        <v>95</v>
      </c>
      <c r="J59" s="158"/>
      <c r="K59" s="131" t="s">
        <v>95</v>
      </c>
      <c r="L59" s="37" t="s">
        <v>94</v>
      </c>
      <c r="M59" s="38"/>
      <c r="N59" s="15"/>
    </row>
    <row r="60" spans="2:14" ht="27" customHeight="1">
      <c r="B60" s="40" t="s">
        <v>81</v>
      </c>
      <c r="C60" s="129">
        <v>973</v>
      </c>
      <c r="D60" s="129">
        <v>934</v>
      </c>
      <c r="E60" s="129">
        <v>38</v>
      </c>
      <c r="F60" s="129">
        <v>38</v>
      </c>
      <c r="G60" s="129">
        <v>2531</v>
      </c>
      <c r="H60" s="130">
        <v>26.8</v>
      </c>
      <c r="I60" s="158" t="s">
        <v>95</v>
      </c>
      <c r="J60" s="158"/>
      <c r="K60" s="131" t="s">
        <v>95</v>
      </c>
      <c r="L60" s="37" t="s">
        <v>94</v>
      </c>
      <c r="M60" s="38"/>
      <c r="N60" s="15"/>
    </row>
    <row r="61" spans="2:14" ht="27" customHeight="1">
      <c r="B61" s="40" t="s">
        <v>82</v>
      </c>
      <c r="C61" s="129">
        <v>230</v>
      </c>
      <c r="D61" s="129">
        <v>153</v>
      </c>
      <c r="E61" s="129">
        <v>77</v>
      </c>
      <c r="F61" s="129">
        <v>77</v>
      </c>
      <c r="G61" s="129">
        <v>0</v>
      </c>
      <c r="H61" s="130">
        <v>12.8</v>
      </c>
      <c r="I61" s="158" t="s">
        <v>95</v>
      </c>
      <c r="J61" s="158"/>
      <c r="K61" s="131" t="s">
        <v>95</v>
      </c>
      <c r="L61" s="37" t="s">
        <v>94</v>
      </c>
      <c r="M61" s="38"/>
      <c r="N61" s="15"/>
    </row>
    <row r="62" spans="2:14" ht="27" customHeight="1">
      <c r="B62" s="40" t="s">
        <v>83</v>
      </c>
      <c r="C62" s="129">
        <v>12</v>
      </c>
      <c r="D62" s="129">
        <v>11</v>
      </c>
      <c r="E62" s="129">
        <v>1</v>
      </c>
      <c r="F62" s="129">
        <v>1</v>
      </c>
      <c r="G62" s="129">
        <v>0</v>
      </c>
      <c r="H62" s="130">
        <v>8.7</v>
      </c>
      <c r="I62" s="158" t="s">
        <v>95</v>
      </c>
      <c r="J62" s="158"/>
      <c r="K62" s="131" t="s">
        <v>95</v>
      </c>
      <c r="L62" s="37" t="s">
        <v>94</v>
      </c>
      <c r="M62" s="38"/>
      <c r="N62" s="15"/>
    </row>
    <row r="63" spans="2:14" ht="13.5" customHeight="1">
      <c r="B63" s="214" t="s">
        <v>84</v>
      </c>
      <c r="C63" s="133" t="s">
        <v>90</v>
      </c>
      <c r="D63" s="133" t="s">
        <v>91</v>
      </c>
      <c r="E63" s="224" t="s">
        <v>96</v>
      </c>
      <c r="F63" s="133"/>
      <c r="G63" s="216">
        <v>0</v>
      </c>
      <c r="H63" s="134"/>
      <c r="I63" s="135"/>
      <c r="J63" s="136"/>
      <c r="K63" s="222">
        <v>0</v>
      </c>
      <c r="L63" s="218">
        <v>0</v>
      </c>
      <c r="M63" s="97" t="s">
        <v>72</v>
      </c>
      <c r="N63" s="15"/>
    </row>
    <row r="64" spans="2:14" ht="13.5" customHeight="1">
      <c r="B64" s="215"/>
      <c r="C64" s="137">
        <v>395</v>
      </c>
      <c r="D64" s="137">
        <v>367</v>
      </c>
      <c r="E64" s="225"/>
      <c r="F64" s="137">
        <v>28</v>
      </c>
      <c r="G64" s="217"/>
      <c r="H64" s="138">
        <v>60.88</v>
      </c>
      <c r="I64" s="220">
        <f>395/367*100</f>
        <v>107.62942779291554</v>
      </c>
      <c r="J64" s="221"/>
      <c r="K64" s="223"/>
      <c r="L64" s="219"/>
      <c r="M64" s="98"/>
      <c r="N64" s="15"/>
    </row>
    <row r="65" spans="2:14" ht="37.5" customHeight="1">
      <c r="B65" s="5"/>
      <c r="C65" s="5"/>
      <c r="D65" s="5"/>
      <c r="E65" s="5"/>
      <c r="F65" s="5"/>
      <c r="G65" s="5"/>
      <c r="H65" s="5"/>
      <c r="I65" s="15"/>
      <c r="J65" s="15"/>
      <c r="K65" s="15"/>
      <c r="L65" s="15"/>
      <c r="M65" s="15"/>
      <c r="N65" s="15"/>
    </row>
    <row r="66" spans="2:14" ht="18.75">
      <c r="B66" s="6" t="s">
        <v>26</v>
      </c>
      <c r="J66" s="15"/>
      <c r="K66" s="21" t="s">
        <v>97</v>
      </c>
      <c r="L66" s="15"/>
      <c r="M66" s="15"/>
      <c r="N66" s="15"/>
    </row>
    <row r="67" spans="2:14" ht="7.5" customHeight="1">
      <c r="B67" s="7"/>
      <c r="J67" s="15"/>
      <c r="K67" s="15"/>
      <c r="L67" s="15"/>
      <c r="M67" s="15"/>
      <c r="N67" s="15"/>
    </row>
    <row r="68" spans="2:14" s="9" customFormat="1" ht="48.75" customHeight="1" thickBot="1">
      <c r="B68" s="53"/>
      <c r="C68" s="16" t="s">
        <v>27</v>
      </c>
      <c r="D68" s="13" t="s">
        <v>28</v>
      </c>
      <c r="E68" s="13" t="s">
        <v>29</v>
      </c>
      <c r="F68" s="13" t="s">
        <v>30</v>
      </c>
      <c r="G68" s="13" t="s">
        <v>31</v>
      </c>
      <c r="H68" s="12" t="s">
        <v>32</v>
      </c>
      <c r="I68" s="169" t="s">
        <v>33</v>
      </c>
      <c r="J68" s="170"/>
      <c r="K68" s="32" t="s">
        <v>13</v>
      </c>
      <c r="L68" s="17"/>
      <c r="M68" s="15"/>
      <c r="N68" s="15"/>
    </row>
    <row r="69" spans="2:14" ht="27" customHeight="1" thickTop="1">
      <c r="B69" s="51" t="s">
        <v>73</v>
      </c>
      <c r="C69" s="54">
        <v>10</v>
      </c>
      <c r="D69" s="55">
        <v>403</v>
      </c>
      <c r="E69" s="55">
        <v>280</v>
      </c>
      <c r="F69" s="55">
        <v>32</v>
      </c>
      <c r="G69" s="139">
        <v>0</v>
      </c>
      <c r="H69" s="18" t="s">
        <v>98</v>
      </c>
      <c r="I69" s="171">
        <v>0</v>
      </c>
      <c r="J69" s="172"/>
      <c r="K69" s="33"/>
      <c r="L69" s="17"/>
      <c r="M69" s="15"/>
      <c r="N69" s="15"/>
    </row>
    <row r="70" spans="2:14" ht="27" customHeight="1">
      <c r="B70" s="52" t="s">
        <v>99</v>
      </c>
      <c r="C70" s="54">
        <v>-25</v>
      </c>
      <c r="D70" s="55">
        <v>1574</v>
      </c>
      <c r="E70" s="55">
        <v>30</v>
      </c>
      <c r="F70" s="55">
        <v>29</v>
      </c>
      <c r="G70" s="139">
        <v>0</v>
      </c>
      <c r="H70" s="18" t="s">
        <v>98</v>
      </c>
      <c r="I70" s="173">
        <v>0</v>
      </c>
      <c r="J70" s="174"/>
      <c r="K70" s="34"/>
      <c r="L70" s="17"/>
      <c r="M70" s="15"/>
      <c r="N70" s="15"/>
    </row>
    <row r="71" spans="2:14" ht="27" customHeight="1">
      <c r="B71" s="52" t="s">
        <v>85</v>
      </c>
      <c r="C71" s="54">
        <v>17</v>
      </c>
      <c r="D71" s="55">
        <v>104</v>
      </c>
      <c r="E71" s="55">
        <v>5</v>
      </c>
      <c r="F71" s="139">
        <v>0</v>
      </c>
      <c r="G71" s="55">
        <v>883</v>
      </c>
      <c r="H71" s="140">
        <v>1466</v>
      </c>
      <c r="I71" s="175">
        <v>0</v>
      </c>
      <c r="J71" s="176"/>
      <c r="K71" s="34"/>
      <c r="L71" s="17"/>
      <c r="M71" s="15"/>
      <c r="N71" s="15"/>
    </row>
    <row r="72" spans="2:14" ht="27" customHeight="1">
      <c r="B72" s="52" t="s">
        <v>86</v>
      </c>
      <c r="C72" s="56">
        <v>-7</v>
      </c>
      <c r="D72" s="57">
        <v>-30</v>
      </c>
      <c r="E72" s="57">
        <v>3</v>
      </c>
      <c r="F72" s="141">
        <v>0</v>
      </c>
      <c r="G72" s="141">
        <v>0</v>
      </c>
      <c r="H72" s="27" t="s">
        <v>98</v>
      </c>
      <c r="I72" s="177">
        <v>0</v>
      </c>
      <c r="J72" s="178"/>
      <c r="K72" s="34"/>
      <c r="L72" s="17"/>
      <c r="M72" s="15"/>
      <c r="N72" s="15"/>
    </row>
    <row r="73" spans="2:14" ht="27" customHeight="1">
      <c r="B73" s="59" t="s">
        <v>87</v>
      </c>
      <c r="C73" s="60">
        <v>-1</v>
      </c>
      <c r="D73" s="61">
        <v>22</v>
      </c>
      <c r="E73" s="61">
        <v>15</v>
      </c>
      <c r="F73" s="142">
        <v>0</v>
      </c>
      <c r="G73" s="142">
        <v>0</v>
      </c>
      <c r="H73" s="62" t="s">
        <v>98</v>
      </c>
      <c r="I73" s="145">
        <v>0</v>
      </c>
      <c r="J73" s="146"/>
      <c r="K73" s="63"/>
      <c r="L73" s="17"/>
      <c r="M73" s="15"/>
      <c r="N73" s="15"/>
    </row>
    <row r="74" spans="2:14" ht="21" customHeight="1">
      <c r="B74" s="35" t="s">
        <v>34</v>
      </c>
      <c r="J74" s="15"/>
      <c r="K74" s="15"/>
      <c r="L74" s="15"/>
      <c r="M74" s="15"/>
      <c r="N74" s="15"/>
    </row>
    <row r="75" ht="26.25" customHeight="1"/>
    <row r="76" spans="2:14" ht="18.75">
      <c r="B76" s="10" t="s">
        <v>35</v>
      </c>
      <c r="J76" s="15"/>
      <c r="K76" s="15"/>
      <c r="L76" s="15"/>
      <c r="M76" s="15"/>
      <c r="N76" s="15"/>
    </row>
    <row r="77" ht="7.5" customHeight="1"/>
    <row r="78" spans="2:9" ht="37.5" customHeight="1">
      <c r="B78" s="147" t="s">
        <v>36</v>
      </c>
      <c r="C78" s="147"/>
      <c r="D78" s="168">
        <v>0.655</v>
      </c>
      <c r="E78" s="168"/>
      <c r="F78" s="147" t="s">
        <v>37</v>
      </c>
      <c r="G78" s="147"/>
      <c r="H78" s="168">
        <v>3.3</v>
      </c>
      <c r="I78" s="168"/>
    </row>
    <row r="79" spans="2:9" ht="37.5" customHeight="1">
      <c r="B79" s="147" t="s">
        <v>38</v>
      </c>
      <c r="C79" s="147"/>
      <c r="D79" s="168">
        <v>13.9</v>
      </c>
      <c r="E79" s="168"/>
      <c r="F79" s="147" t="s">
        <v>39</v>
      </c>
      <c r="G79" s="147"/>
      <c r="H79" s="168">
        <v>88.1</v>
      </c>
      <c r="I79" s="168"/>
    </row>
    <row r="80" spans="2:14" ht="21" customHeight="1">
      <c r="B80" s="35" t="s">
        <v>40</v>
      </c>
      <c r="J80" s="15"/>
      <c r="K80" s="15"/>
      <c r="L80" s="15"/>
      <c r="M80" s="15"/>
      <c r="N80" s="15"/>
    </row>
  </sheetData>
  <mergeCells count="105">
    <mergeCell ref="K30:K31"/>
    <mergeCell ref="L30:L31"/>
    <mergeCell ref="I32:J33"/>
    <mergeCell ref="K32:K33"/>
    <mergeCell ref="L32:L33"/>
    <mergeCell ref="K26:K27"/>
    <mergeCell ref="L26:L27"/>
    <mergeCell ref="I28:J29"/>
    <mergeCell ref="K28:K29"/>
    <mergeCell ref="L28:L29"/>
    <mergeCell ref="I26:J27"/>
    <mergeCell ref="L20:L21"/>
    <mergeCell ref="K22:K23"/>
    <mergeCell ref="L22:L23"/>
    <mergeCell ref="I24:J25"/>
    <mergeCell ref="K24:K25"/>
    <mergeCell ref="L24:L25"/>
    <mergeCell ref="C3:D3"/>
    <mergeCell ref="I20:J21"/>
    <mergeCell ref="I22:J23"/>
    <mergeCell ref="K20:K21"/>
    <mergeCell ref="I10:J10"/>
    <mergeCell ref="G13:G14"/>
    <mergeCell ref="I14:J14"/>
    <mergeCell ref="H13:H14"/>
    <mergeCell ref="H11:H12"/>
    <mergeCell ref="G11:G12"/>
    <mergeCell ref="B63:B64"/>
    <mergeCell ref="G63:G64"/>
    <mergeCell ref="L63:L64"/>
    <mergeCell ref="I62:J62"/>
    <mergeCell ref="I64:J64"/>
    <mergeCell ref="K63:K64"/>
    <mergeCell ref="E63:E64"/>
    <mergeCell ref="B26:B27"/>
    <mergeCell ref="B36:B37"/>
    <mergeCell ref="I37:J37"/>
    <mergeCell ref="B28:B29"/>
    <mergeCell ref="B34:B35"/>
    <mergeCell ref="I35:J35"/>
    <mergeCell ref="B30:B31"/>
    <mergeCell ref="B32:B33"/>
    <mergeCell ref="B11:B12"/>
    <mergeCell ref="B20:B21"/>
    <mergeCell ref="B22:B23"/>
    <mergeCell ref="B24:B25"/>
    <mergeCell ref="E11:E12"/>
    <mergeCell ref="D11:D12"/>
    <mergeCell ref="D13:D14"/>
    <mergeCell ref="C13:C14"/>
    <mergeCell ref="B9:B10"/>
    <mergeCell ref="C9:C10"/>
    <mergeCell ref="H9:H10"/>
    <mergeCell ref="G9:G10"/>
    <mergeCell ref="F9:F10"/>
    <mergeCell ref="E9:E10"/>
    <mergeCell ref="D9:D10"/>
    <mergeCell ref="C1:J1"/>
    <mergeCell ref="I43:J43"/>
    <mergeCell ref="I19:J19"/>
    <mergeCell ref="I12:J12"/>
    <mergeCell ref="I13:J13"/>
    <mergeCell ref="I3:J3"/>
    <mergeCell ref="I4:J4"/>
    <mergeCell ref="I8:J8"/>
    <mergeCell ref="I9:J9"/>
    <mergeCell ref="C11:C12"/>
    <mergeCell ref="B78:C78"/>
    <mergeCell ref="B79:C79"/>
    <mergeCell ref="F78:G78"/>
    <mergeCell ref="F79:G79"/>
    <mergeCell ref="D78:E78"/>
    <mergeCell ref="D79:E79"/>
    <mergeCell ref="H78:I78"/>
    <mergeCell ref="H79:I79"/>
    <mergeCell ref="I68:J68"/>
    <mergeCell ref="I69:J69"/>
    <mergeCell ref="I70:J70"/>
    <mergeCell ref="I71:J71"/>
    <mergeCell ref="I72:J72"/>
    <mergeCell ref="I73:J73"/>
    <mergeCell ref="I50:J50"/>
    <mergeCell ref="I51:J51"/>
    <mergeCell ref="I15:J15"/>
    <mergeCell ref="I52:J52"/>
    <mergeCell ref="I30:J31"/>
    <mergeCell ref="I55:J55"/>
    <mergeCell ref="I53:J53"/>
    <mergeCell ref="I54:J54"/>
    <mergeCell ref="I61:J61"/>
    <mergeCell ref="I56:J56"/>
    <mergeCell ref="I57:J57"/>
    <mergeCell ref="I60:J60"/>
    <mergeCell ref="I58:J58"/>
    <mergeCell ref="I59:J59"/>
    <mergeCell ref="I11:J11"/>
    <mergeCell ref="B38:B39"/>
    <mergeCell ref="B40:B41"/>
    <mergeCell ref="B42:B43"/>
    <mergeCell ref="I39:J39"/>
    <mergeCell ref="I41:J41"/>
    <mergeCell ref="B13:B14"/>
    <mergeCell ref="E13:E14"/>
    <mergeCell ref="F13:F14"/>
    <mergeCell ref="F11:F12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65" r:id="rId1"/>
  <headerFooter alignWithMargins="0">
    <oddHeader>&amp;L&amp;12（別添）</oddHead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2008-03-07T01:39:32Z</cp:lastPrinted>
  <dcterms:created xsi:type="dcterms:W3CDTF">2008-02-15T06:55:04Z</dcterms:created>
  <dcterms:modified xsi:type="dcterms:W3CDTF">2008-03-13T02:36:22Z</dcterms:modified>
  <cp:category/>
  <cp:version/>
  <cp:contentType/>
  <cp:contentStatus/>
</cp:coreProperties>
</file>