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40" windowHeight="4140" activeTab="0"/>
  </bookViews>
  <sheets>
    <sheet name="業務概要" sheetId="1" r:id="rId1"/>
    <sheet name="歳入歳出決算" sheetId="2" r:id="rId2"/>
  </sheets>
  <definedNames>
    <definedName name="_xlnm.Print_Area" localSheetId="0">'業務概要'!$A$1:$AI$51</definedName>
    <definedName name="_xlnm.Print_Area" localSheetId="1">'歳入歳出決算'!$B$1:$AD$63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<sst xmlns="http://schemas.openxmlformats.org/spreadsheetml/2006/main" count="276" uniqueCount="190">
  <si>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</si>
  <si>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</si>
  <si>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</si>
  <si>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</si>
  <si>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</si>
  <si>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</si>
  <si>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</si>
  <si>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</si>
  <si>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</si>
  <si>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</si>
  <si>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</si>
  <si>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</si>
  <si>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</si>
  <si>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</si>
  <si>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</si>
  <si>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</si>
  <si>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</si>
  <si>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</si>
  <si>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</si>
  <si>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</si>
  <si>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</si>
  <si>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</si>
  <si>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</si>
  <si>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</si>
  <si>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</si>
  <si>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</si>
  <si>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</si>
  <si>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</si>
  <si>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</si>
  <si>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</si>
  <si>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</si>
  <si>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</si>
  <si>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</si>
  <si>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</si>
  <si>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</si>
  <si>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</si>
  <si>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</si>
  <si>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</si>
  <si>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</si>
  <si>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</si>
  <si>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</si>
  <si>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</si>
  <si>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</si>
  <si>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</si>
  <si>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</si>
  <si>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</si>
  <si>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</si>
  <si>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</si>
  <si>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</si>
  <si>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</si>
  <si>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</si>
  <si>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</si>
  <si>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</si>
  <si>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</si>
  <si>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</si>
  <si>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</si>
  <si>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</si>
  <si>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</si>
  <si>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</si>
  <si>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</si>
  <si>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</si>
  <si>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</si>
  <si>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</si>
  <si>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</si>
  <si>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</si>
  <si>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</si>
  <si>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</si>
  <si>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</si>
  <si>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</si>
  <si>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</si>
  <si>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</si>
  <si>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</si>
  <si>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</si>
  <si>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</si>
  <si>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</si>
  <si>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</si>
  <si>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</si>
  <si>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</si>
  <si>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</si>
  <si>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</si>
  <si>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</si>
  <si>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</si>
  <si>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</si>
  <si>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</si>
  <si>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</si>
  <si>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</si>
  <si>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</si>
  <si>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</si>
  <si>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</si>
  <si>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>三重県三重郡老人福祉施設組合</t>
  </si>
  <si>
    <t>老人短期入所施設</t>
  </si>
  <si>
    <t>老人デイサービスセンター</t>
  </si>
  <si>
    <t>高砂寮</t>
  </si>
  <si>
    <t>老人デイサービスセンター</t>
  </si>
  <si>
    <t>真砂寮</t>
  </si>
  <si>
    <t>わたらい緑清苑</t>
  </si>
  <si>
    <t>才庭寮</t>
  </si>
  <si>
    <t>ともやま苑</t>
  </si>
  <si>
    <t>紀南特別養護老人ホーム組合</t>
  </si>
  <si>
    <t>計</t>
  </si>
  <si>
    <t xml:space="preserve"> ２ 施　設　　        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</si>
  <si>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</si>
  <si>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</si>
  <si>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</si>
  <si>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</si>
  <si>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</si>
  <si>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</si>
  <si>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</si>
  <si>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</si>
  <si>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 xml:space="preserve"> ３ 業　務　　　</t>
  </si>
  <si>
    <t>ア　施設サービス日数　</t>
  </si>
  <si>
    <t>イ　年間施設サービス利用者数</t>
  </si>
  <si>
    <t>ア　居宅サービス日数</t>
  </si>
  <si>
    <t>イ　年延利用者数</t>
  </si>
  <si>
    <t>施設サービス</t>
  </si>
  <si>
    <t>　　　　　居　宅　サ　ー　ビ　ス</t>
  </si>
  <si>
    <t>訪問介護</t>
  </si>
  <si>
    <t>訪問入浴介護</t>
  </si>
  <si>
    <t>訪問看護</t>
  </si>
  <si>
    <t>通所介護</t>
  </si>
  <si>
    <t>訪問リハビリ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</si>
  <si>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</si>
  <si>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</si>
  <si>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</si>
  <si>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</si>
  <si>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</si>
  <si>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</si>
  <si>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イ　年延利用者数</t>
  </si>
  <si>
    <t>ア　介護サービス日数</t>
  </si>
  <si>
    <t>ア</t>
  </si>
  <si>
    <t>イ</t>
  </si>
  <si>
    <t>ウ</t>
  </si>
  <si>
    <t>　　職種別職員数</t>
  </si>
  <si>
    <t>４</t>
  </si>
  <si>
    <t>職</t>
  </si>
  <si>
    <t>員</t>
  </si>
  <si>
    <t>カ</t>
  </si>
  <si>
    <t>エ</t>
  </si>
  <si>
    <t>オ</t>
  </si>
  <si>
    <t>キ</t>
  </si>
  <si>
    <t>ク</t>
  </si>
  <si>
    <t>介護支援専門員</t>
  </si>
  <si>
    <t>理学療法士又は作業療法士</t>
  </si>
  <si>
    <t>計</t>
  </si>
  <si>
    <t>医　　　　　師</t>
  </si>
  <si>
    <t>看　護　職　員</t>
  </si>
  <si>
    <t>介　護　職　員</t>
  </si>
  <si>
    <t>事　務　職　員</t>
  </si>
  <si>
    <t>そ の 他 職 員</t>
  </si>
  <si>
    <t>数</t>
  </si>
  <si>
    <t xml:space="preserve">H12. 4. 1 </t>
  </si>
  <si>
    <t xml:space="preserve"> (イ) そ  の  他</t>
  </si>
  <si>
    <t xml:space="preserve"> イ 介護サービス外費用</t>
  </si>
  <si>
    <t xml:space="preserve"> (イ) 材 料 費</t>
  </si>
  <si>
    <t>赤　  字 （△）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</si>
  <si>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</si>
  <si>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</si>
  <si>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</si>
  <si>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</si>
  <si>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</si>
  <si>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</si>
  <si>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</si>
  <si>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</si>
  <si>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介護老人
保健施設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</si>
  <si>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</si>
  <si>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</si>
  <si>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</si>
  <si>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</si>
  <si>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</si>
  <si>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</si>
  <si>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</si>
  <si>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</si>
  <si>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</si>
  <si>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</si>
  <si>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</si>
  <si>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</si>
  <si>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</si>
  <si>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</si>
  <si>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</si>
  <si>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</si>
  <si>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</si>
  <si>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※　志摩市の介護老人保健施設は建設中施設</t>
  </si>
  <si>
    <t>紀北町</t>
  </si>
  <si>
    <t>Ｊ</t>
  </si>
  <si>
    <t>志摩福祉センター</t>
  </si>
  <si>
    <t xml:space="preserve">H19. 4. 1 </t>
  </si>
  <si>
    <t>志摩福祉センター</t>
  </si>
  <si>
    <t>19　　その他事業</t>
  </si>
  <si>
    <t>介護サービス施設整備事業　　法非適</t>
  </si>
  <si>
    <t>介護サービス施設整備事業　　法非適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</si>
</sst>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1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"/>
      <family val="1"/>
    </font>
    <font>
      <sz val="14"/>
      <name val=""/>
      <family val="1"/>
    </font>
    <font>
      <sz val="12"/>
      <name val=""/>
      <family val="1"/>
    </font>
    <font>
      <sz val="12"/>
      <name val="ＭＳ 明朝"/>
      <family val="1"/>
    </font>
    <font>
      <sz val="10"/>
      <name val="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3"/>
      <name val="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</cellStyleXfs>
  <cellXfs count="376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8" xfId="0" applyBorder="1" applyAlignment="1">
      <alignment horizontal="center"/>
    </xf>
    <xf numFmtId="37" fontId="3" fillId="0" borderId="0" xfId="0" applyFont="1" applyAlignment="1">
      <alignment/>
    </xf>
    <xf numFmtId="37" fontId="3" fillId="0" borderId="1" xfId="0" applyFont="1" applyBorder="1" applyAlignment="1">
      <alignment/>
    </xf>
    <xf numFmtId="37" fontId="4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8" xfId="0" applyFont="1" applyBorder="1" applyAlignment="1">
      <alignment/>
    </xf>
    <xf numFmtId="177" fontId="0" fillId="0" borderId="2" xfId="0" applyNumberFormat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5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7" xfId="0" applyBorder="1" applyAlignment="1">
      <alignment horizontal="center"/>
    </xf>
    <xf numFmtId="37" fontId="0" fillId="0" borderId="17" xfId="0" applyBorder="1" applyAlignment="1" quotePrefix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37" fontId="0" fillId="0" borderId="23" xfId="0" applyBorder="1" applyAlignment="1" quotePrefix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 applyProtection="1">
      <alignment/>
      <protection/>
    </xf>
    <xf numFmtId="37" fontId="0" fillId="0" borderId="27" xfId="0" applyBorder="1" applyAlignment="1">
      <alignment/>
    </xf>
    <xf numFmtId="37" fontId="0" fillId="0" borderId="28" xfId="0" applyBorder="1" applyAlignment="1" quotePrefix="1">
      <alignment horizontal="left" vertical="center"/>
    </xf>
    <xf numFmtId="37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29" xfId="0" applyBorder="1" applyAlignment="1">
      <alignment horizontal="center"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34" xfId="0" applyBorder="1" applyAlignment="1" quotePrefix="1">
      <alignment horizontal="left"/>
    </xf>
    <xf numFmtId="37" fontId="0" fillId="0" borderId="37" xfId="0" applyBorder="1" applyAlignment="1">
      <alignment/>
    </xf>
    <xf numFmtId="37" fontId="0" fillId="0" borderId="38" xfId="0" applyBorder="1" applyAlignment="1">
      <alignment horizontal="center"/>
    </xf>
    <xf numFmtId="37" fontId="0" fillId="0" borderId="39" xfId="0" applyBorder="1" applyAlignment="1">
      <alignment/>
    </xf>
    <xf numFmtId="37" fontId="0" fillId="0" borderId="2" xfId="0" applyBorder="1" applyAlignment="1" quotePrefix="1">
      <alignment horizontal="center"/>
    </xf>
    <xf numFmtId="37" fontId="0" fillId="0" borderId="23" xfId="0" applyBorder="1" applyAlignment="1">
      <alignment horizontal="center"/>
    </xf>
    <xf numFmtId="37" fontId="0" fillId="0" borderId="35" xfId="0" applyBorder="1" applyAlignment="1" quotePrefix="1">
      <alignment horizontal="left"/>
    </xf>
    <xf numFmtId="37" fontId="0" fillId="0" borderId="37" xfId="0" applyBorder="1" applyAlignment="1" quotePrefix="1">
      <alignment horizontal="left"/>
    </xf>
    <xf numFmtId="37" fontId="0" fillId="0" borderId="22" xfId="0" applyBorder="1" applyAlignment="1">
      <alignment/>
    </xf>
    <xf numFmtId="37" fontId="0" fillId="0" borderId="21" xfId="0" applyBorder="1" applyAlignment="1">
      <alignment/>
    </xf>
    <xf numFmtId="37" fontId="0" fillId="0" borderId="40" xfId="0" applyBorder="1" applyAlignment="1">
      <alignment/>
    </xf>
    <xf numFmtId="37" fontId="0" fillId="0" borderId="41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1" xfId="0" applyBorder="1" applyAlignment="1">
      <alignment horizontal="center"/>
    </xf>
    <xf numFmtId="37" fontId="0" fillId="0" borderId="40" xfId="0" applyBorder="1" applyAlignment="1">
      <alignment horizontal="center"/>
    </xf>
    <xf numFmtId="37" fontId="0" fillId="0" borderId="42" xfId="0" applyBorder="1" applyAlignment="1">
      <alignment horizontal="center"/>
    </xf>
    <xf numFmtId="37" fontId="0" fillId="0" borderId="43" xfId="0" applyBorder="1" applyAlignment="1">
      <alignment horizontal="center"/>
    </xf>
    <xf numFmtId="37" fontId="0" fillId="0" borderId="44" xfId="0" applyBorder="1" applyAlignment="1">
      <alignment/>
    </xf>
    <xf numFmtId="37" fontId="0" fillId="0" borderId="42" xfId="0" applyBorder="1" applyAlignment="1">
      <alignment/>
    </xf>
    <xf numFmtId="37" fontId="0" fillId="0" borderId="45" xfId="0" applyBorder="1" applyAlignment="1">
      <alignment/>
    </xf>
    <xf numFmtId="37" fontId="0" fillId="0" borderId="46" xfId="0" applyBorder="1" applyAlignment="1">
      <alignment/>
    </xf>
    <xf numFmtId="37" fontId="0" fillId="0" borderId="43" xfId="0" applyBorder="1" applyAlignment="1">
      <alignment/>
    </xf>
    <xf numFmtId="37" fontId="0" fillId="0" borderId="47" xfId="0" applyBorder="1" applyAlignment="1">
      <alignment/>
    </xf>
    <xf numFmtId="37" fontId="0" fillId="0" borderId="48" xfId="0" applyBorder="1" applyAlignment="1">
      <alignment/>
    </xf>
    <xf numFmtId="37" fontId="0" fillId="0" borderId="49" xfId="0" applyBorder="1" applyAlignment="1">
      <alignment/>
    </xf>
    <xf numFmtId="37" fontId="0" fillId="0" borderId="50" xfId="0" applyBorder="1" applyAlignment="1">
      <alignment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37" fontId="0" fillId="0" borderId="54" xfId="0" applyNumberFormat="1" applyBorder="1" applyAlignment="1" applyProtection="1">
      <alignment/>
      <protection/>
    </xf>
    <xf numFmtId="37" fontId="0" fillId="0" borderId="55" xfId="0" applyNumberFormat="1" applyBorder="1" applyAlignment="1" applyProtection="1">
      <alignment/>
      <protection/>
    </xf>
    <xf numFmtId="37" fontId="0" fillId="0" borderId="56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0" fillId="0" borderId="42" xfId="0" applyNumberFormat="1" applyBorder="1" applyAlignment="1" applyProtection="1">
      <alignment/>
      <protection/>
    </xf>
    <xf numFmtId="37" fontId="0" fillId="0" borderId="57" xfId="0" applyBorder="1" applyAlignment="1">
      <alignment/>
    </xf>
    <xf numFmtId="37" fontId="0" fillId="0" borderId="47" xfId="0" applyNumberFormat="1" applyBorder="1" applyAlignment="1" applyProtection="1">
      <alignment/>
      <protection/>
    </xf>
    <xf numFmtId="37" fontId="0" fillId="0" borderId="48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50" xfId="0" applyNumberFormat="1" applyBorder="1" applyAlignment="1" applyProtection="1">
      <alignment/>
      <protection/>
    </xf>
    <xf numFmtId="37" fontId="0" fillId="0" borderId="49" xfId="0" applyNumberFormat="1" applyBorder="1" applyAlignment="1" applyProtection="1">
      <alignment/>
      <protection/>
    </xf>
    <xf numFmtId="37" fontId="0" fillId="0" borderId="41" xfId="0" applyNumberFormat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1" xfId="0" applyNumberFormat="1" applyBorder="1" applyAlignment="1" quotePrefix="1">
      <alignment/>
    </xf>
    <xf numFmtId="0" fontId="0" fillId="0" borderId="48" xfId="0" applyNumberFormat="1" applyBorder="1" applyAlignment="1" quotePrefix="1">
      <alignment/>
    </xf>
    <xf numFmtId="0" fontId="0" fillId="0" borderId="48" xfId="0" applyNumberFormat="1" applyBorder="1" applyAlignment="1">
      <alignment/>
    </xf>
    <xf numFmtId="0" fontId="0" fillId="0" borderId="52" xfId="0" applyNumberFormat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 applyProtection="1">
      <alignment/>
      <protection/>
    </xf>
    <xf numFmtId="0" fontId="0" fillId="0" borderId="48" xfId="0" applyNumberFormat="1" applyBorder="1" applyAlignment="1" applyProtection="1">
      <alignment/>
      <protection/>
    </xf>
    <xf numFmtId="0" fontId="0" fillId="0" borderId="35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21" xfId="0" applyNumberFormat="1" applyBorder="1" applyAlignment="1" quotePrefix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37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 quotePrefix="1">
      <alignment/>
    </xf>
    <xf numFmtId="0" fontId="0" fillId="0" borderId="50" xfId="0" applyNumberFormat="1" applyBorder="1" applyAlignment="1" quotePrefix="1">
      <alignment/>
    </xf>
    <xf numFmtId="0" fontId="0" fillId="0" borderId="50" xfId="0" applyNumberFormat="1" applyBorder="1" applyAlignment="1">
      <alignment/>
    </xf>
    <xf numFmtId="0" fontId="0" fillId="0" borderId="53" xfId="0" applyNumberForma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 applyProtection="1">
      <alignment/>
      <protection/>
    </xf>
    <xf numFmtId="0" fontId="0" fillId="0" borderId="50" xfId="0" applyNumberFormat="1" applyBorder="1" applyAlignment="1" applyProtection="1">
      <alignment/>
      <protection/>
    </xf>
    <xf numFmtId="0" fontId="0" fillId="0" borderId="2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51" xfId="0" applyNumberFormat="1" applyBorder="1" applyAlignment="1" applyProtection="1">
      <alignment/>
      <protection/>
    </xf>
    <xf numFmtId="0" fontId="0" fillId="0" borderId="6" xfId="0" applyNumberFormat="1" applyBorder="1" applyAlignment="1" applyProtection="1">
      <alignment/>
      <protection/>
    </xf>
    <xf numFmtId="0" fontId="0" fillId="0" borderId="47" xfId="0" applyNumberFormat="1" applyBorder="1" applyAlignment="1" applyProtection="1">
      <alignment/>
      <protection/>
    </xf>
    <xf numFmtId="0" fontId="0" fillId="0" borderId="36" xfId="0" applyNumberFormat="1" applyBorder="1" applyAlignment="1">
      <alignment/>
    </xf>
    <xf numFmtId="37" fontId="11" fillId="0" borderId="2" xfId="0" applyFont="1" applyBorder="1" applyAlignment="1">
      <alignment/>
    </xf>
    <xf numFmtId="37" fontId="11" fillId="0" borderId="3" xfId="0" applyFont="1" applyBorder="1" applyAlignment="1">
      <alignment/>
    </xf>
    <xf numFmtId="37" fontId="11" fillId="0" borderId="11" xfId="0" applyFont="1" applyBorder="1" applyAlignment="1">
      <alignment/>
    </xf>
    <xf numFmtId="37" fontId="11" fillId="0" borderId="12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37" fontId="11" fillId="0" borderId="11" xfId="0" applyFont="1" applyBorder="1" applyAlignment="1" quotePrefix="1">
      <alignment horizontal="left"/>
    </xf>
    <xf numFmtId="37" fontId="11" fillId="0" borderId="2" xfId="0" applyFont="1" applyBorder="1" applyAlignment="1">
      <alignment horizontal="center"/>
    </xf>
    <xf numFmtId="37" fontId="11" fillId="0" borderId="6" xfId="0" applyFont="1" applyBorder="1" applyAlignment="1">
      <alignment/>
    </xf>
    <xf numFmtId="37" fontId="11" fillId="0" borderId="5" xfId="0" applyFont="1" applyBorder="1" applyAlignment="1">
      <alignment/>
    </xf>
    <xf numFmtId="37" fontId="11" fillId="0" borderId="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4" xfId="0" applyFont="1" applyBorder="1" applyAlignment="1">
      <alignment/>
    </xf>
    <xf numFmtId="177" fontId="11" fillId="0" borderId="4" xfId="0" applyNumberFormat="1" applyFont="1" applyBorder="1" applyAlignment="1" applyProtection="1">
      <alignment/>
      <protection/>
    </xf>
    <xf numFmtId="177" fontId="11" fillId="0" borderId="14" xfId="0" applyNumberFormat="1" applyFont="1" applyBorder="1" applyAlignment="1" applyProtection="1">
      <alignment/>
      <protection/>
    </xf>
    <xf numFmtId="177" fontId="11" fillId="0" borderId="6" xfId="0" applyNumberFormat="1" applyFont="1" applyBorder="1" applyAlignment="1" applyProtection="1">
      <alignment/>
      <protection/>
    </xf>
    <xf numFmtId="37" fontId="11" fillId="0" borderId="8" xfId="0" applyFont="1" applyBorder="1" applyAlignment="1">
      <alignment/>
    </xf>
    <xf numFmtId="37" fontId="11" fillId="0" borderId="1" xfId="0" applyFont="1" applyBorder="1" applyAlignment="1">
      <alignment/>
    </xf>
    <xf numFmtId="37" fontId="11" fillId="0" borderId="58" xfId="0" applyNumberFormat="1" applyFont="1" applyBorder="1" applyAlignment="1" applyProtection="1">
      <alignment/>
      <protection/>
    </xf>
    <xf numFmtId="37" fontId="11" fillId="0" borderId="59" xfId="0" applyNumberFormat="1" applyFont="1" applyBorder="1" applyAlignment="1" applyProtection="1">
      <alignment/>
      <protection/>
    </xf>
    <xf numFmtId="37" fontId="11" fillId="0" borderId="59" xfId="0" applyFont="1" applyBorder="1" applyAlignment="1">
      <alignment/>
    </xf>
    <xf numFmtId="37" fontId="11" fillId="0" borderId="58" xfId="0" applyFont="1" applyBorder="1" applyAlignment="1">
      <alignment/>
    </xf>
    <xf numFmtId="177" fontId="11" fillId="0" borderId="59" xfId="0" applyNumberFormat="1" applyFont="1" applyBorder="1" applyAlignment="1" applyProtection="1">
      <alignment/>
      <protection/>
    </xf>
    <xf numFmtId="37" fontId="11" fillId="0" borderId="60" xfId="0" applyFont="1" applyBorder="1" applyAlignment="1">
      <alignment/>
    </xf>
    <xf numFmtId="37" fontId="0" fillId="0" borderId="24" xfId="0" applyBorder="1" applyAlignment="1" applyProtection="1" quotePrefix="1">
      <alignment horizontal="center"/>
      <protection/>
    </xf>
    <xf numFmtId="37" fontId="0" fillId="0" borderId="61" xfId="0" applyBorder="1" applyAlignment="1" applyProtection="1" quotePrefix="1">
      <alignment horizontal="center"/>
      <protection/>
    </xf>
    <xf numFmtId="37" fontId="0" fillId="0" borderId="62" xfId="0" applyBorder="1" applyAlignment="1" applyProtection="1">
      <alignment horizontal="center"/>
      <protection/>
    </xf>
    <xf numFmtId="37" fontId="0" fillId="0" borderId="25" xfId="0" applyBorder="1" applyAlignment="1" applyProtection="1" quotePrefix="1">
      <alignment horizontal="center"/>
      <protection/>
    </xf>
    <xf numFmtId="37" fontId="0" fillId="0" borderId="63" xfId="0" applyBorder="1" applyAlignment="1" applyProtection="1" quotePrefix="1">
      <alignment horizontal="center"/>
      <protection/>
    </xf>
    <xf numFmtId="37" fontId="0" fillId="0" borderId="25" xfId="0" applyBorder="1" applyAlignment="1" applyProtection="1">
      <alignment horizontal="center"/>
      <protection/>
    </xf>
    <xf numFmtId="37" fontId="0" fillId="0" borderId="61" xfId="0" applyBorder="1" applyAlignment="1" applyProtection="1">
      <alignment horizontal="center"/>
      <protection/>
    </xf>
    <xf numFmtId="37" fontId="0" fillId="0" borderId="24" xfId="0" applyBorder="1" applyAlignment="1" applyProtection="1">
      <alignment horizontal="center"/>
      <protection/>
    </xf>
    <xf numFmtId="37" fontId="0" fillId="0" borderId="64" xfId="0" applyBorder="1" applyAlignment="1" applyProtection="1">
      <alignment horizontal="center"/>
      <protection/>
    </xf>
    <xf numFmtId="37" fontId="0" fillId="0" borderId="61" xfId="0" applyNumberFormat="1" applyBorder="1" applyAlignment="1" applyProtection="1">
      <alignment horizontal="center"/>
      <protection/>
    </xf>
    <xf numFmtId="37" fontId="0" fillId="0" borderId="63" xfId="0" applyNumberFormat="1" applyBorder="1" applyAlignment="1" applyProtection="1" quotePrefix="1">
      <alignment horizontal="center"/>
      <protection/>
    </xf>
    <xf numFmtId="37" fontId="12" fillId="0" borderId="0" xfId="0" applyFont="1" applyAlignment="1" quotePrefix="1">
      <alignment horizontal="left"/>
    </xf>
    <xf numFmtId="37" fontId="13" fillId="0" borderId="0" xfId="0" applyFont="1" applyAlignment="1" quotePrefix="1">
      <alignment horizontal="left"/>
    </xf>
    <xf numFmtId="37" fontId="0" fillId="0" borderId="65" xfId="0" applyBorder="1" applyAlignment="1">
      <alignment/>
    </xf>
    <xf numFmtId="37" fontId="0" fillId="0" borderId="26" xfId="0" applyBorder="1" applyAlignment="1">
      <alignment/>
    </xf>
    <xf numFmtId="37" fontId="0" fillId="0" borderId="66" xfId="0" applyBorder="1" applyAlignment="1">
      <alignment/>
    </xf>
    <xf numFmtId="37" fontId="0" fillId="0" borderId="67" xfId="0" applyBorder="1" applyAlignment="1">
      <alignment/>
    </xf>
    <xf numFmtId="37" fontId="0" fillId="0" borderId="66" xfId="0" applyBorder="1" applyAlignment="1" quotePrefix="1">
      <alignment horizontal="left"/>
    </xf>
    <xf numFmtId="37" fontId="0" fillId="0" borderId="68" xfId="0" applyBorder="1" applyAlignment="1" applyProtection="1">
      <alignment horizontal="center"/>
      <protection/>
    </xf>
    <xf numFmtId="37" fontId="0" fillId="0" borderId="59" xfId="0" applyBorder="1" applyAlignment="1">
      <alignment/>
    </xf>
    <xf numFmtId="0" fontId="0" fillId="0" borderId="58" xfId="0" applyNumberFormat="1" applyBorder="1" applyAlignment="1">
      <alignment/>
    </xf>
    <xf numFmtId="0" fontId="0" fillId="0" borderId="69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59" xfId="0" applyNumberFormat="1" applyBorder="1" applyAlignment="1">
      <alignment/>
    </xf>
    <xf numFmtId="37" fontId="0" fillId="0" borderId="58" xfId="0" applyBorder="1" applyAlignment="1">
      <alignment/>
    </xf>
    <xf numFmtId="37" fontId="0" fillId="0" borderId="69" xfId="0" applyBorder="1" applyAlignment="1">
      <alignment/>
    </xf>
    <xf numFmtId="37" fontId="0" fillId="0" borderId="71" xfId="0" applyBorder="1" applyAlignment="1">
      <alignment/>
    </xf>
    <xf numFmtId="37" fontId="0" fillId="0" borderId="70" xfId="0" applyBorder="1" applyAlignment="1">
      <alignment/>
    </xf>
    <xf numFmtId="37" fontId="0" fillId="0" borderId="72" xfId="0" applyBorder="1" applyAlignment="1">
      <alignment/>
    </xf>
    <xf numFmtId="37" fontId="0" fillId="0" borderId="60" xfId="0" applyBorder="1" applyAlignment="1">
      <alignment/>
    </xf>
    <xf numFmtId="0" fontId="7" fillId="0" borderId="29" xfId="0" applyNumberFormat="1" applyFont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 applyProtection="1" quotePrefix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 wrapText="1"/>
      <protection/>
    </xf>
    <xf numFmtId="37" fontId="11" fillId="0" borderId="73" xfId="0" applyNumberFormat="1" applyFont="1" applyBorder="1" applyAlignment="1" applyProtection="1">
      <alignment/>
      <protection/>
    </xf>
    <xf numFmtId="0" fontId="7" fillId="0" borderId="42" xfId="0" applyNumberFormat="1" applyFont="1" applyBorder="1" applyAlignment="1" applyProtection="1">
      <alignment horizontal="center" vertical="center"/>
      <protection/>
    </xf>
    <xf numFmtId="0" fontId="7" fillId="0" borderId="42" xfId="0" applyNumberFormat="1" applyFont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 applyProtection="1">
      <alignment horizontal="center" wrapText="1"/>
      <protection/>
    </xf>
    <xf numFmtId="0" fontId="7" fillId="0" borderId="42" xfId="0" applyNumberFormat="1" applyFont="1" applyBorder="1" applyAlignment="1" applyProtection="1" quotePrefix="1">
      <alignment horizontal="center" wrapText="1"/>
      <protection/>
    </xf>
    <xf numFmtId="0" fontId="7" fillId="0" borderId="45" xfId="0" applyNumberFormat="1" applyFont="1" applyBorder="1" applyAlignment="1" applyProtection="1">
      <alignment horizontal="center" vertical="center"/>
      <protection/>
    </xf>
    <xf numFmtId="0" fontId="7" fillId="0" borderId="44" xfId="0" applyNumberFormat="1" applyFont="1" applyBorder="1" applyAlignment="1" applyProtection="1">
      <alignment horizontal="center" vertical="center" wrapText="1"/>
      <protection/>
    </xf>
    <xf numFmtId="37" fontId="3" fillId="0" borderId="74" xfId="0" applyFont="1" applyBorder="1" applyAlignment="1">
      <alignment horizontal="center" vertical="center"/>
    </xf>
    <xf numFmtId="37" fontId="3" fillId="0" borderId="59" xfId="0" applyFont="1" applyBorder="1" applyAlignment="1">
      <alignment horizontal="center" vertical="center"/>
    </xf>
    <xf numFmtId="37" fontId="11" fillId="0" borderId="35" xfId="0" applyFont="1" applyBorder="1" applyAlignment="1">
      <alignment horizontal="center"/>
    </xf>
    <xf numFmtId="37" fontId="11" fillId="0" borderId="0" xfId="0" applyFont="1" applyBorder="1" applyAlignment="1" quotePrefix="1">
      <alignment horizontal="left"/>
    </xf>
    <xf numFmtId="37" fontId="11" fillId="0" borderId="0" xfId="0" applyFont="1" applyBorder="1" applyAlignment="1">
      <alignment/>
    </xf>
    <xf numFmtId="37" fontId="11" fillId="0" borderId="35" xfId="0" applyFont="1" applyBorder="1" applyAlignment="1">
      <alignment/>
    </xf>
    <xf numFmtId="37" fontId="11" fillId="0" borderId="36" xfId="0" applyFont="1" applyBorder="1" applyAlignment="1">
      <alignment/>
    </xf>
    <xf numFmtId="37" fontId="11" fillId="0" borderId="36" xfId="0" applyFont="1" applyBorder="1" applyAlignment="1">
      <alignment horizontal="center"/>
    </xf>
    <xf numFmtId="37" fontId="11" fillId="0" borderId="57" xfId="0" applyFont="1" applyBorder="1" applyAlignment="1">
      <alignment/>
    </xf>
    <xf numFmtId="0" fontId="7" fillId="0" borderId="46" xfId="0" applyNumberFormat="1" applyFont="1" applyBorder="1" applyAlignment="1" applyProtection="1">
      <alignment horizontal="center" vertical="center" wrapText="1"/>
      <protection/>
    </xf>
    <xf numFmtId="37" fontId="11" fillId="0" borderId="18" xfId="0" applyFont="1" applyBorder="1" applyAlignment="1">
      <alignment/>
    </xf>
    <xf numFmtId="37" fontId="11" fillId="0" borderId="51" xfId="0" applyFont="1" applyBorder="1" applyAlignment="1">
      <alignment/>
    </xf>
    <xf numFmtId="37" fontId="11" fillId="0" borderId="5" xfId="0" applyFont="1" applyBorder="1" applyAlignment="1" quotePrefix="1">
      <alignment/>
    </xf>
    <xf numFmtId="37" fontId="11" fillId="0" borderId="11" xfId="0" applyFont="1" applyBorder="1" applyAlignment="1">
      <alignment/>
    </xf>
    <xf numFmtId="37" fontId="0" fillId="0" borderId="75" xfId="0" applyBorder="1" applyAlignment="1">
      <alignment horizontal="center" vertical="center" shrinkToFit="1"/>
    </xf>
    <xf numFmtId="38" fontId="0" fillId="0" borderId="15" xfId="17" applyBorder="1" applyAlignment="1">
      <alignment/>
    </xf>
    <xf numFmtId="38" fontId="0" fillId="0" borderId="7" xfId="17" applyBorder="1" applyAlignment="1">
      <alignment/>
    </xf>
    <xf numFmtId="38" fontId="0" fillId="0" borderId="32" xfId="17" applyBorder="1" applyAlignment="1">
      <alignment/>
    </xf>
    <xf numFmtId="38" fontId="0" fillId="0" borderId="19" xfId="17" applyBorder="1" applyAlignment="1">
      <alignment/>
    </xf>
    <xf numFmtId="38" fontId="0" fillId="0" borderId="45" xfId="17" applyBorder="1" applyAlignment="1">
      <alignment/>
    </xf>
    <xf numFmtId="38" fontId="0" fillId="0" borderId="14" xfId="17" applyBorder="1" applyAlignment="1">
      <alignment/>
    </xf>
    <xf numFmtId="38" fontId="0" fillId="0" borderId="16" xfId="17" applyBorder="1" applyAlignment="1">
      <alignment/>
    </xf>
    <xf numFmtId="0" fontId="4" fillId="0" borderId="26" xfId="0" applyNumberFormat="1" applyFont="1" applyBorder="1" applyAlignment="1" applyProtection="1">
      <alignment horizontal="center" vertical="center" shrinkToFit="1"/>
      <protection/>
    </xf>
    <xf numFmtId="0" fontId="7" fillId="0" borderId="45" xfId="0" applyNumberFormat="1" applyFont="1" applyBorder="1" applyAlignment="1" applyProtection="1" quotePrefix="1">
      <alignment horizontal="center" wrapText="1"/>
      <protection/>
    </xf>
    <xf numFmtId="37" fontId="11" fillId="0" borderId="76" xfId="0" applyNumberFormat="1" applyFont="1" applyBorder="1" applyAlignment="1" applyProtection="1">
      <alignment/>
      <protection/>
    </xf>
    <xf numFmtId="0" fontId="7" fillId="0" borderId="45" xfId="0" applyNumberFormat="1" applyFont="1" applyBorder="1" applyAlignment="1" applyProtection="1">
      <alignment horizontal="center" vertical="center" wrapText="1"/>
      <protection/>
    </xf>
    <xf numFmtId="37" fontId="16" fillId="0" borderId="0" xfId="0" applyFont="1" applyAlignment="1">
      <alignment/>
    </xf>
    <xf numFmtId="0" fontId="4" fillId="0" borderId="24" xfId="0" applyNumberFormat="1" applyFont="1" applyBorder="1" applyAlignment="1" applyProtection="1" quotePrefix="1">
      <alignment horizontal="center" vertical="center"/>
      <protection/>
    </xf>
    <xf numFmtId="0" fontId="4" fillId="0" borderId="25" xfId="0" applyNumberFormat="1" applyFont="1" applyBorder="1" applyAlignment="1" applyProtection="1" quotePrefix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/>
    </xf>
    <xf numFmtId="0" fontId="4" fillId="0" borderId="61" xfId="0" applyNumberFormat="1" applyFont="1" applyBorder="1" applyAlignment="1" applyProtection="1" quotePrefix="1">
      <alignment horizontal="center" vertical="center"/>
      <protection/>
    </xf>
    <xf numFmtId="37" fontId="0" fillId="0" borderId="75" xfId="0" applyBorder="1" applyAlignment="1">
      <alignment horizontal="center" vertical="center"/>
    </xf>
    <xf numFmtId="37" fontId="6" fillId="0" borderId="77" xfId="0" applyFont="1" applyBorder="1" applyAlignment="1" quotePrefix="1">
      <alignment horizontal="center" vertical="top" textRotation="255" wrapText="1"/>
    </xf>
    <xf numFmtId="37" fontId="6" fillId="0" borderId="78" xfId="0" applyFont="1" applyBorder="1" applyAlignment="1">
      <alignment horizontal="center" vertical="top" textRotation="255" wrapText="1"/>
    </xf>
    <xf numFmtId="37" fontId="0" fillId="0" borderId="0" xfId="0" applyAlignment="1">
      <alignment/>
    </xf>
    <xf numFmtId="37" fontId="9" fillId="0" borderId="77" xfId="0" applyFont="1" applyBorder="1" applyAlignment="1" quotePrefix="1">
      <alignment horizontal="center" vertical="top" textRotation="255" wrapText="1"/>
    </xf>
    <xf numFmtId="37" fontId="9" fillId="0" borderId="78" xfId="0" applyFont="1" applyBorder="1" applyAlignment="1">
      <alignment horizontal="center" vertical="top" textRotation="255" wrapText="1"/>
    </xf>
    <xf numFmtId="37" fontId="0" fillId="0" borderId="79" xfId="0" applyFont="1" applyBorder="1" applyAlignment="1">
      <alignment horizontal="center" vertical="center" wrapText="1"/>
    </xf>
    <xf numFmtId="37" fontId="0" fillId="0" borderId="80" xfId="0" applyFont="1" applyBorder="1" applyAlignment="1">
      <alignment horizontal="center" vertical="center" wrapText="1"/>
    </xf>
    <xf numFmtId="37" fontId="0" fillId="0" borderId="65" xfId="0" applyFont="1" applyBorder="1" applyAlignment="1">
      <alignment horizontal="center" vertical="center" wrapText="1"/>
    </xf>
    <xf numFmtId="37" fontId="0" fillId="0" borderId="2" xfId="0" applyFont="1" applyBorder="1" applyAlignment="1">
      <alignment horizontal="center" vertical="center" wrapText="1"/>
    </xf>
    <xf numFmtId="37" fontId="0" fillId="0" borderId="0" xfId="0" applyFont="1" applyBorder="1" applyAlignment="1">
      <alignment horizontal="center" vertical="center" wrapText="1"/>
    </xf>
    <xf numFmtId="37" fontId="0" fillId="0" borderId="37" xfId="0" applyFont="1" applyBorder="1" applyAlignment="1">
      <alignment horizontal="center" vertical="center" wrapText="1"/>
    </xf>
    <xf numFmtId="37" fontId="0" fillId="0" borderId="8" xfId="0" applyFont="1" applyBorder="1" applyAlignment="1">
      <alignment horizontal="center" vertical="center" wrapText="1"/>
    </xf>
    <xf numFmtId="37" fontId="0" fillId="0" borderId="1" xfId="0" applyFont="1" applyBorder="1" applyAlignment="1">
      <alignment horizontal="center" vertical="center" wrapText="1"/>
    </xf>
    <xf numFmtId="37" fontId="0" fillId="0" borderId="57" xfId="0" applyFont="1" applyBorder="1" applyAlignment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  <protection/>
    </xf>
    <xf numFmtId="0" fontId="0" fillId="0" borderId="7" xfId="0" applyNumberFormat="1" applyFont="1" applyBorder="1" applyAlignment="1">
      <alignment horizontal="center" vertical="center" wrapText="1"/>
    </xf>
    <xf numFmtId="37" fontId="6" fillId="0" borderId="77" xfId="0" applyFont="1" applyBorder="1" applyAlignment="1">
      <alignment horizontal="center" vertical="top" textRotation="255" wrapText="1"/>
    </xf>
    <xf numFmtId="37" fontId="9" fillId="0" borderId="77" xfId="0" applyFont="1" applyBorder="1" applyAlignment="1">
      <alignment horizontal="center" vertical="top" textRotation="255" wrapText="1"/>
    </xf>
    <xf numFmtId="0" fontId="0" fillId="0" borderId="16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 applyProtection="1" quotePrefix="1">
      <alignment horizontal="center" vertical="center" wrapText="1"/>
      <protection/>
    </xf>
    <xf numFmtId="0" fontId="4" fillId="0" borderId="75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NumberFormat="1" applyFont="1" applyBorder="1" applyAlignment="1" applyProtection="1">
      <alignment horizontal="center" vertical="center"/>
      <protection/>
    </xf>
    <xf numFmtId="0" fontId="0" fillId="0" borderId="8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37" fontId="0" fillId="0" borderId="79" xfId="0" applyFont="1" applyBorder="1" applyAlignment="1">
      <alignment horizontal="center" vertical="center"/>
    </xf>
    <xf numFmtId="37" fontId="0" fillId="0" borderId="80" xfId="0" applyFont="1" applyBorder="1" applyAlignment="1">
      <alignment horizontal="center" vertical="center"/>
    </xf>
    <xf numFmtId="37" fontId="0" fillId="0" borderId="65" xfId="0" applyFont="1" applyBorder="1" applyAlignment="1">
      <alignment horizontal="center" vertical="center"/>
    </xf>
    <xf numFmtId="37" fontId="0" fillId="0" borderId="2" xfId="0" applyFont="1" applyBorder="1" applyAlignment="1">
      <alignment horizontal="center" vertical="center"/>
    </xf>
    <xf numFmtId="37" fontId="0" fillId="0" borderId="0" xfId="0" applyFont="1" applyBorder="1" applyAlignment="1">
      <alignment horizontal="center" vertical="center"/>
    </xf>
    <xf numFmtId="37" fontId="0" fillId="0" borderId="37" xfId="0" applyFont="1" applyBorder="1" applyAlignment="1">
      <alignment horizontal="center" vertical="center"/>
    </xf>
    <xf numFmtId="37" fontId="0" fillId="0" borderId="8" xfId="0" applyFont="1" applyBorder="1" applyAlignment="1">
      <alignment horizontal="center" vertical="center"/>
    </xf>
    <xf numFmtId="37" fontId="0" fillId="0" borderId="1" xfId="0" applyFont="1" applyBorder="1" applyAlignment="1">
      <alignment horizontal="center" vertical="center"/>
    </xf>
    <xf numFmtId="37" fontId="0" fillId="0" borderId="57" xfId="0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57" xfId="0" applyNumberFormat="1" applyFont="1" applyBorder="1" applyAlignment="1">
      <alignment/>
    </xf>
    <xf numFmtId="37" fontId="0" fillId="0" borderId="79" xfId="0" applyFont="1" applyBorder="1" applyAlignment="1" quotePrefix="1">
      <alignment horizontal="center" vertical="center" wrapText="1"/>
    </xf>
    <xf numFmtId="37" fontId="0" fillId="0" borderId="80" xfId="0" applyFont="1" applyBorder="1" applyAlignment="1" quotePrefix="1">
      <alignment horizontal="center" vertical="center" wrapText="1"/>
    </xf>
    <xf numFmtId="37" fontId="0" fillId="0" borderId="25" xfId="0" applyBorder="1" applyAlignment="1">
      <alignment horizontal="center" vertical="center"/>
    </xf>
    <xf numFmtId="37" fontId="0" fillId="0" borderId="22" xfId="0" applyBorder="1" applyAlignment="1" quotePrefix="1">
      <alignment horizontal="center" vertical="top" textRotation="255"/>
    </xf>
    <xf numFmtId="37" fontId="0" fillId="0" borderId="21" xfId="0" applyBorder="1" applyAlignment="1">
      <alignment vertical="top" textRotation="255"/>
    </xf>
    <xf numFmtId="37" fontId="0" fillId="0" borderId="47" xfId="0" applyBorder="1" applyAlignment="1">
      <alignment vertical="top" textRotation="255"/>
    </xf>
    <xf numFmtId="37" fontId="9" fillId="0" borderId="82" xfId="0" applyFont="1" applyBorder="1" applyAlignment="1">
      <alignment vertical="top" textRotation="255" wrapText="1"/>
    </xf>
    <xf numFmtId="37" fontId="9" fillId="0" borderId="83" xfId="0" applyFont="1" applyBorder="1" applyAlignment="1">
      <alignment vertical="top" textRotation="255" wrapText="1"/>
    </xf>
    <xf numFmtId="37" fontId="0" fillId="0" borderId="84" xfId="0" applyBorder="1" applyAlignment="1" quotePrefix="1">
      <alignment horizontal="center" vertical="top" textRotation="255"/>
    </xf>
    <xf numFmtId="37" fontId="0" fillId="0" borderId="85" xfId="0" applyBorder="1" applyAlignment="1">
      <alignment horizontal="center" vertical="top" textRotation="255"/>
    </xf>
    <xf numFmtId="37" fontId="6" fillId="0" borderId="86" xfId="0" applyFont="1" applyBorder="1" applyAlignment="1">
      <alignment horizontal="center" vertical="top" textRotation="255" wrapText="1"/>
    </xf>
    <xf numFmtId="37" fontId="9" fillId="0" borderId="86" xfId="0" applyFont="1" applyBorder="1" applyAlignment="1">
      <alignment horizontal="center" vertical="top" textRotation="255" wrapText="1"/>
    </xf>
    <xf numFmtId="37" fontId="10" fillId="0" borderId="77" xfId="0" applyFont="1" applyBorder="1" applyAlignment="1" quotePrefix="1">
      <alignment vertical="top" textRotation="255" wrapText="1"/>
    </xf>
    <xf numFmtId="37" fontId="10" fillId="0" borderId="78" xfId="0" applyFont="1" applyBorder="1" applyAlignment="1">
      <alignment vertical="top" textRotation="255" wrapText="1"/>
    </xf>
    <xf numFmtId="37" fontId="10" fillId="0" borderId="77" xfId="0" applyFont="1" applyBorder="1" applyAlignment="1" quotePrefix="1">
      <alignment horizontal="left" vertical="top" textRotation="255" wrapText="1"/>
    </xf>
    <xf numFmtId="37" fontId="0" fillId="0" borderId="17" xfId="0" applyBorder="1" applyAlignment="1">
      <alignment vertical="center" wrapText="1"/>
    </xf>
    <xf numFmtId="37" fontId="0" fillId="0" borderId="87" xfId="0" applyBorder="1" applyAlignment="1">
      <alignment vertical="center" wrapText="1"/>
    </xf>
    <xf numFmtId="37" fontId="0" fillId="0" borderId="38" xfId="0" applyBorder="1" applyAlignment="1" quotePrefix="1">
      <alignment horizontal="left" vertical="center" wrapText="1"/>
    </xf>
    <xf numFmtId="37" fontId="0" fillId="0" borderId="88" xfId="0" applyBorder="1" applyAlignment="1">
      <alignment vertical="center" wrapText="1"/>
    </xf>
    <xf numFmtId="37" fontId="0" fillId="0" borderId="3" xfId="0" applyBorder="1" applyAlignment="1">
      <alignment/>
    </xf>
    <xf numFmtId="37" fontId="0" fillId="0" borderId="89" xfId="0" applyBorder="1" applyAlignment="1">
      <alignment/>
    </xf>
    <xf numFmtId="37" fontId="0" fillId="0" borderId="74" xfId="0" applyFont="1" applyBorder="1" applyAlignment="1">
      <alignment horizontal="center" vertical="center"/>
    </xf>
    <xf numFmtId="37" fontId="0" fillId="0" borderId="69" xfId="0" applyFont="1" applyBorder="1" applyAlignment="1">
      <alignment horizontal="center" vertical="center"/>
    </xf>
    <xf numFmtId="37" fontId="0" fillId="0" borderId="60" xfId="0" applyFont="1" applyBorder="1" applyAlignment="1">
      <alignment horizontal="center" vertical="center"/>
    </xf>
    <xf numFmtId="0" fontId="4" fillId="0" borderId="74" xfId="0" applyNumberFormat="1" applyFont="1" applyBorder="1" applyAlignment="1" applyProtection="1">
      <alignment horizontal="center" vertical="center" wrapText="1"/>
      <protection/>
    </xf>
    <xf numFmtId="0" fontId="4" fillId="0" borderId="60" xfId="0" applyNumberFormat="1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>
      <alignment horizontal="right"/>
    </xf>
    <xf numFmtId="37" fontId="8" fillId="0" borderId="5" xfId="0" applyFont="1" applyBorder="1" applyAlignment="1">
      <alignment/>
    </xf>
    <xf numFmtId="37" fontId="3" fillId="0" borderId="79" xfId="0" applyFont="1" applyBorder="1" applyAlignment="1">
      <alignment horizontal="center" vertical="center"/>
    </xf>
    <xf numFmtId="37" fontId="0" fillId="0" borderId="80" xfId="0" applyBorder="1" applyAlignment="1">
      <alignment horizontal="center" vertical="center"/>
    </xf>
    <xf numFmtId="37" fontId="0" fillId="0" borderId="65" xfId="0" applyBorder="1" applyAlignment="1">
      <alignment horizontal="center" vertical="center"/>
    </xf>
    <xf numFmtId="37" fontId="0" fillId="0" borderId="4" xfId="0" applyBorder="1" applyAlignment="1">
      <alignment horizontal="center" vertical="center"/>
    </xf>
    <xf numFmtId="37" fontId="0" fillId="0" borderId="5" xfId="0" applyBorder="1" applyAlignment="1">
      <alignment horizontal="center" vertical="center"/>
    </xf>
    <xf numFmtId="37" fontId="0" fillId="0" borderId="36" xfId="0" applyBorder="1" applyAlignment="1">
      <alignment horizontal="center" vertical="center"/>
    </xf>
    <xf numFmtId="37" fontId="11" fillId="0" borderId="90" xfId="0" applyNumberFormat="1" applyFont="1" applyBorder="1" applyAlignment="1" applyProtection="1">
      <alignment horizontal="center"/>
      <protection/>
    </xf>
    <xf numFmtId="37" fontId="11" fillId="0" borderId="91" xfId="0" applyNumberFormat="1" applyFont="1" applyBorder="1" applyAlignment="1" applyProtection="1">
      <alignment horizontal="center"/>
      <protection/>
    </xf>
    <xf numFmtId="37" fontId="11" fillId="0" borderId="90" xfId="0" applyNumberFormat="1" applyFont="1" applyBorder="1" applyAlignment="1" applyProtection="1">
      <alignment/>
      <protection/>
    </xf>
    <xf numFmtId="37" fontId="11" fillId="0" borderId="92" xfId="0" applyNumberFormat="1" applyFont="1" applyBorder="1" applyAlignment="1" applyProtection="1">
      <alignment/>
      <protection/>
    </xf>
    <xf numFmtId="37" fontId="11" fillId="0" borderId="91" xfId="0" applyNumberFormat="1" applyFont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37" fontId="8" fillId="0" borderId="76" xfId="0" applyFont="1" applyBorder="1" applyAlignment="1">
      <alignment/>
    </xf>
    <xf numFmtId="37" fontId="11" fillId="0" borderId="76" xfId="0" applyNumberFormat="1" applyFont="1" applyBorder="1" applyAlignment="1" applyProtection="1">
      <alignment horizontal="center"/>
      <protection/>
    </xf>
    <xf numFmtId="37" fontId="11" fillId="0" borderId="92" xfId="0" applyNumberFormat="1" applyFont="1" applyBorder="1" applyAlignment="1" applyProtection="1">
      <alignment horizontal="center"/>
      <protection/>
    </xf>
    <xf numFmtId="0" fontId="4" fillId="0" borderId="26" xfId="0" applyNumberFormat="1" applyFont="1" applyBorder="1" applyAlignment="1" applyProtection="1" quotePrefix="1">
      <alignment horizontal="center" vertical="center" wrapText="1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37" fontId="5" fillId="0" borderId="79" xfId="0" applyFont="1" applyBorder="1" applyAlignment="1">
      <alignment horizontal="center" vertical="center"/>
    </xf>
    <xf numFmtId="37" fontId="6" fillId="0" borderId="80" xfId="0" applyFont="1" applyBorder="1" applyAlignment="1">
      <alignment horizontal="center" vertical="center"/>
    </xf>
    <xf numFmtId="37" fontId="6" fillId="0" borderId="2" xfId="0" applyFont="1" applyBorder="1" applyAlignment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6" fillId="0" borderId="8" xfId="0" applyFont="1" applyBorder="1" applyAlignment="1">
      <alignment horizontal="center" vertical="center"/>
    </xf>
    <xf numFmtId="37" fontId="6" fillId="0" borderId="1" xfId="0" applyFont="1" applyBorder="1" applyAlignment="1">
      <alignment horizontal="center" vertical="center"/>
    </xf>
    <xf numFmtId="0" fontId="0" fillId="0" borderId="79" xfId="0" applyNumberFormat="1" applyFont="1" applyBorder="1" applyAlignment="1" applyProtection="1">
      <alignment horizontal="center" vertical="center"/>
      <protection/>
    </xf>
    <xf numFmtId="0" fontId="0" fillId="0" borderId="65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37" fontId="11" fillId="0" borderId="93" xfId="0" applyNumberFormat="1" applyFont="1" applyBorder="1" applyAlignment="1" applyProtection="1">
      <alignment horizontal="center"/>
      <protection/>
    </xf>
    <xf numFmtId="37" fontId="3" fillId="0" borderId="94" xfId="0" applyFont="1" applyBorder="1" applyAlignment="1">
      <alignment horizontal="center" vertical="center"/>
    </xf>
    <xf numFmtId="37" fontId="0" fillId="0" borderId="74" xfId="0" applyBorder="1" applyAlignment="1">
      <alignment horizontal="center" vertical="center"/>
    </xf>
    <xf numFmtId="37" fontId="0" fillId="0" borderId="69" xfId="0" applyBorder="1" applyAlignment="1">
      <alignment horizontal="center" vertical="center"/>
    </xf>
    <xf numFmtId="37" fontId="0" fillId="0" borderId="60" xfId="0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 wrapText="1"/>
    </xf>
    <xf numFmtId="0" fontId="4" fillId="0" borderId="75" xfId="0" applyNumberFormat="1" applyFont="1" applyBorder="1" applyAlignment="1" applyProtection="1" quotePrefix="1">
      <alignment horizontal="center" vertical="center"/>
      <protection/>
    </xf>
    <xf numFmtId="37" fontId="5" fillId="0" borderId="79" xfId="0" applyFont="1" applyBorder="1" applyAlignment="1" quotePrefix="1">
      <alignment horizontal="center" vertical="center"/>
    </xf>
    <xf numFmtId="37" fontId="5" fillId="0" borderId="65" xfId="0" applyFont="1" applyBorder="1" applyAlignment="1" quotePrefix="1">
      <alignment horizontal="center" vertical="center"/>
    </xf>
    <xf numFmtId="37" fontId="5" fillId="0" borderId="2" xfId="0" applyFont="1" applyBorder="1" applyAlignment="1" quotePrefix="1">
      <alignment horizontal="center" vertical="center"/>
    </xf>
    <xf numFmtId="37" fontId="5" fillId="0" borderId="37" xfId="0" applyFont="1" applyBorder="1" applyAlignment="1" quotePrefix="1">
      <alignment horizontal="center" vertical="center"/>
    </xf>
    <xf numFmtId="37" fontId="5" fillId="0" borderId="8" xfId="0" applyFont="1" applyBorder="1" applyAlignment="1" quotePrefix="1">
      <alignment horizontal="center" vertical="center"/>
    </xf>
    <xf numFmtId="37" fontId="5" fillId="0" borderId="57" xfId="0" applyFont="1" applyBorder="1" applyAlignment="1" quotePrefix="1">
      <alignment horizontal="center" vertical="center"/>
    </xf>
    <xf numFmtId="37" fontId="0" fillId="0" borderId="79" xfId="0" applyBorder="1" applyAlignment="1">
      <alignment horizontal="center" vertical="center"/>
    </xf>
    <xf numFmtId="37" fontId="0" fillId="0" borderId="2" xfId="0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0" xfId="0" applyAlignment="1">
      <alignment horizontal="center" vertical="center"/>
    </xf>
    <xf numFmtId="37" fontId="0" fillId="0" borderId="37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1" xfId="0" applyBorder="1" applyAlignment="1">
      <alignment horizontal="center" vertical="center"/>
    </xf>
    <xf numFmtId="37" fontId="0" fillId="0" borderId="57" xfId="0" applyBorder="1" applyAlignment="1">
      <alignment horizontal="center" vertical="center"/>
    </xf>
    <xf numFmtId="37" fontId="0" fillId="0" borderId="80" xfId="0" applyBorder="1" applyAlignment="1">
      <alignment/>
    </xf>
    <xf numFmtId="37" fontId="0" fillId="0" borderId="65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37" xfId="0" applyBorder="1" applyAlignment="1">
      <alignment/>
    </xf>
    <xf numFmtId="37" fontId="0" fillId="0" borderId="8" xfId="0" applyBorder="1" applyAlignment="1">
      <alignment/>
    </xf>
    <xf numFmtId="37" fontId="0" fillId="0" borderId="1" xfId="0" applyBorder="1" applyAlignment="1">
      <alignment/>
    </xf>
    <xf numFmtId="37" fontId="0" fillId="0" borderId="57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I52"/>
  <sheetViews>
    <sheetView showGridLines="0" showZeros="0" tabSelected="1" zoomScale="75" zoomScaleNormal="75" workbookViewId="0" topLeftCell="A1">
      <pane xSplit="5" ySplit="11" topLeftCell="Y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12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16" width="10.66015625" style="0" customWidth="1"/>
    <col min="17" max="17" width="10.58203125" style="0" customWidth="1"/>
    <col min="18" max="33" width="10.66015625" style="0" customWidth="1"/>
    <col min="34" max="34" width="11.66015625" style="0" customWidth="1"/>
    <col min="35" max="35" width="1.66015625" style="0" customWidth="1"/>
    <col min="36" max="16384" width="10.66015625" style="0" customWidth="1"/>
  </cols>
  <sheetData>
    <row r="1" ht="54.75" customHeight="1">
      <c r="B1" s="239" t="s">
        <v>187</v>
      </c>
    </row>
    <row r="2" ht="24.75" customHeight="1">
      <c r="B2" s="183" t="s">
        <v>188</v>
      </c>
    </row>
    <row r="3" ht="24.75" customHeight="1"/>
    <row r="4" spans="2:34" ht="24.75" customHeight="1" thickBot="1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5" ht="17.25" customHeight="1">
      <c r="B5" s="2"/>
      <c r="E5" s="185"/>
      <c r="F5" s="311" t="s">
        <v>164</v>
      </c>
      <c r="G5" s="272" t="s">
        <v>167</v>
      </c>
      <c r="H5" s="273"/>
      <c r="I5" s="274"/>
      <c r="J5" s="290" t="s">
        <v>158</v>
      </c>
      <c r="K5" s="291"/>
      <c r="L5" s="252"/>
      <c r="M5" s="281" t="s">
        <v>155</v>
      </c>
      <c r="N5" s="282"/>
      <c r="O5" s="282"/>
      <c r="P5" s="283"/>
      <c r="Q5" s="272" t="s">
        <v>170</v>
      </c>
      <c r="R5" s="273"/>
      <c r="S5" s="273"/>
      <c r="T5" s="273"/>
      <c r="U5" s="273"/>
      <c r="V5" s="273"/>
      <c r="W5" s="273"/>
      <c r="X5" s="274"/>
      <c r="Y5" s="267" t="s">
        <v>159</v>
      </c>
      <c r="Z5" s="268"/>
      <c r="AA5" s="268"/>
      <c r="AB5" s="268"/>
      <c r="AC5" s="268"/>
      <c r="AD5" s="268"/>
      <c r="AE5" s="250" t="s">
        <v>160</v>
      </c>
      <c r="AF5" s="251"/>
      <c r="AG5" s="252"/>
      <c r="AH5" s="28"/>
      <c r="AI5" s="2"/>
    </row>
    <row r="6" spans="2:35" ht="24.75" customHeight="1">
      <c r="B6" s="2"/>
      <c r="C6" t="s">
        <v>1</v>
      </c>
      <c r="E6" s="62"/>
      <c r="F6" s="312"/>
      <c r="G6" s="275"/>
      <c r="H6" s="276"/>
      <c r="I6" s="277"/>
      <c r="J6" s="253"/>
      <c r="K6" s="254"/>
      <c r="L6" s="255"/>
      <c r="M6" s="284"/>
      <c r="N6" s="285"/>
      <c r="O6" s="285"/>
      <c r="P6" s="286"/>
      <c r="Q6" s="275"/>
      <c r="R6" s="276"/>
      <c r="S6" s="276"/>
      <c r="T6" s="276"/>
      <c r="U6" s="276"/>
      <c r="V6" s="276"/>
      <c r="W6" s="276"/>
      <c r="X6" s="277"/>
      <c r="Y6" s="269"/>
      <c r="Z6" s="269"/>
      <c r="AA6" s="270"/>
      <c r="AB6" s="270"/>
      <c r="AC6" s="270"/>
      <c r="AD6" s="269"/>
      <c r="AE6" s="253"/>
      <c r="AF6" s="254"/>
      <c r="AG6" s="255"/>
      <c r="AH6" s="28"/>
      <c r="AI6" s="2"/>
    </row>
    <row r="7" spans="2:35" ht="24.75" customHeight="1">
      <c r="B7" s="2"/>
      <c r="E7" s="62"/>
      <c r="F7" s="312"/>
      <c r="G7" s="275"/>
      <c r="H7" s="276"/>
      <c r="I7" s="277"/>
      <c r="J7" s="253"/>
      <c r="K7" s="254"/>
      <c r="L7" s="255"/>
      <c r="M7" s="284"/>
      <c r="N7" s="285"/>
      <c r="O7" s="285"/>
      <c r="P7" s="286"/>
      <c r="Q7" s="275"/>
      <c r="R7" s="276"/>
      <c r="S7" s="276"/>
      <c r="T7" s="276"/>
      <c r="U7" s="276"/>
      <c r="V7" s="276"/>
      <c r="W7" s="276"/>
      <c r="X7" s="277"/>
      <c r="Y7" s="269"/>
      <c r="Z7" s="269"/>
      <c r="AA7" s="270"/>
      <c r="AB7" s="270"/>
      <c r="AC7" s="270"/>
      <c r="AD7" s="269"/>
      <c r="AE7" s="253"/>
      <c r="AF7" s="254"/>
      <c r="AG7" s="255"/>
      <c r="AH7" s="29" t="s">
        <v>2</v>
      </c>
      <c r="AI7" s="2"/>
    </row>
    <row r="8" spans="2:35" ht="19.5" customHeight="1">
      <c r="B8" s="2"/>
      <c r="E8" s="62"/>
      <c r="F8" s="312"/>
      <c r="G8" s="275"/>
      <c r="H8" s="276"/>
      <c r="I8" s="277"/>
      <c r="J8" s="253"/>
      <c r="K8" s="254"/>
      <c r="L8" s="255"/>
      <c r="M8" s="284"/>
      <c r="N8" s="285"/>
      <c r="O8" s="285"/>
      <c r="P8" s="286"/>
      <c r="Q8" s="275"/>
      <c r="R8" s="276"/>
      <c r="S8" s="276"/>
      <c r="T8" s="276"/>
      <c r="U8" s="276"/>
      <c r="V8" s="276"/>
      <c r="W8" s="276"/>
      <c r="X8" s="277"/>
      <c r="Y8" s="269"/>
      <c r="Z8" s="269"/>
      <c r="AA8" s="270"/>
      <c r="AB8" s="270"/>
      <c r="AC8" s="270"/>
      <c r="AD8" s="269"/>
      <c r="AE8" s="253"/>
      <c r="AF8" s="254"/>
      <c r="AG8" s="255"/>
      <c r="AH8" s="29"/>
      <c r="AI8" s="2"/>
    </row>
    <row r="9" spans="2:35" ht="19.5" customHeight="1" thickBot="1">
      <c r="B9" s="2"/>
      <c r="E9" s="62"/>
      <c r="F9" s="313"/>
      <c r="G9" s="278"/>
      <c r="H9" s="279"/>
      <c r="I9" s="280"/>
      <c r="J9" s="256"/>
      <c r="K9" s="257"/>
      <c r="L9" s="258"/>
      <c r="M9" s="287"/>
      <c r="N9" s="288"/>
      <c r="O9" s="288"/>
      <c r="P9" s="289"/>
      <c r="Q9" s="278"/>
      <c r="R9" s="279"/>
      <c r="S9" s="279"/>
      <c r="T9" s="279"/>
      <c r="U9" s="279"/>
      <c r="V9" s="279"/>
      <c r="W9" s="279"/>
      <c r="X9" s="280"/>
      <c r="Y9" s="271"/>
      <c r="Z9" s="271"/>
      <c r="AA9" s="271"/>
      <c r="AB9" s="271"/>
      <c r="AC9" s="271"/>
      <c r="AD9" s="271"/>
      <c r="AE9" s="256"/>
      <c r="AF9" s="257"/>
      <c r="AG9" s="258"/>
      <c r="AH9" s="29"/>
      <c r="AI9" s="2"/>
    </row>
    <row r="10" spans="2:35" ht="29.25" customHeight="1">
      <c r="B10" s="2"/>
      <c r="E10" s="62"/>
      <c r="F10" s="314" t="s">
        <v>163</v>
      </c>
      <c r="G10" s="264" t="s">
        <v>171</v>
      </c>
      <c r="H10" s="266"/>
      <c r="I10" s="259" t="s">
        <v>99</v>
      </c>
      <c r="J10" s="264" t="s">
        <v>172</v>
      </c>
      <c r="K10" s="266"/>
      <c r="L10" s="259" t="s">
        <v>99</v>
      </c>
      <c r="M10" s="264" t="s">
        <v>173</v>
      </c>
      <c r="N10" s="265"/>
      <c r="O10" s="266"/>
      <c r="P10" s="259" t="s">
        <v>99</v>
      </c>
      <c r="Q10" s="240" t="s">
        <v>92</v>
      </c>
      <c r="R10" s="241"/>
      <c r="S10" s="242"/>
      <c r="T10" s="243" t="s">
        <v>94</v>
      </c>
      <c r="U10" s="242"/>
      <c r="V10" s="243" t="s">
        <v>95</v>
      </c>
      <c r="W10" s="292"/>
      <c r="X10" s="259" t="s">
        <v>99</v>
      </c>
      <c r="Y10" s="243" t="s">
        <v>96</v>
      </c>
      <c r="Z10" s="242"/>
      <c r="AA10" s="243" t="s">
        <v>97</v>
      </c>
      <c r="AB10" s="244"/>
      <c r="AC10" s="227" t="s">
        <v>184</v>
      </c>
      <c r="AD10" s="259" t="s">
        <v>99</v>
      </c>
      <c r="AE10" s="264" t="s">
        <v>174</v>
      </c>
      <c r="AF10" s="266"/>
      <c r="AG10" s="259" t="s">
        <v>99</v>
      </c>
      <c r="AH10" s="29"/>
      <c r="AI10" s="2"/>
    </row>
    <row r="11" spans="2:35" ht="29.25" customHeight="1" thickBot="1">
      <c r="B11" s="2" t="s">
        <v>3</v>
      </c>
      <c r="E11" s="62"/>
      <c r="F11" s="315"/>
      <c r="G11" s="205" t="s">
        <v>161</v>
      </c>
      <c r="H11" s="205" t="s">
        <v>162</v>
      </c>
      <c r="I11" s="260"/>
      <c r="J11" s="205" t="s">
        <v>161</v>
      </c>
      <c r="K11" s="205" t="s">
        <v>162</v>
      </c>
      <c r="L11" s="260"/>
      <c r="M11" s="205" t="s">
        <v>161</v>
      </c>
      <c r="N11" s="205" t="s">
        <v>162</v>
      </c>
      <c r="O11" s="205" t="s">
        <v>91</v>
      </c>
      <c r="P11" s="263"/>
      <c r="Q11" s="203" t="s">
        <v>161</v>
      </c>
      <c r="R11" s="202" t="s">
        <v>162</v>
      </c>
      <c r="S11" s="204" t="s">
        <v>93</v>
      </c>
      <c r="T11" s="202" t="s">
        <v>161</v>
      </c>
      <c r="U11" s="202" t="s">
        <v>162</v>
      </c>
      <c r="V11" s="202" t="s">
        <v>161</v>
      </c>
      <c r="W11" s="202" t="s">
        <v>162</v>
      </c>
      <c r="X11" s="260"/>
      <c r="Y11" s="202" t="s">
        <v>161</v>
      </c>
      <c r="Z11" s="202" t="s">
        <v>162</v>
      </c>
      <c r="AA11" s="202" t="s">
        <v>161</v>
      </c>
      <c r="AB11" s="202" t="s">
        <v>162</v>
      </c>
      <c r="AC11" s="205" t="s">
        <v>91</v>
      </c>
      <c r="AD11" s="260"/>
      <c r="AE11" s="202" t="s">
        <v>161</v>
      </c>
      <c r="AF11" s="202" t="s">
        <v>162</v>
      </c>
      <c r="AG11" s="260"/>
      <c r="AH11" s="28"/>
      <c r="AI11" s="2"/>
    </row>
    <row r="12" spans="2:35" ht="24" customHeight="1">
      <c r="B12" s="46" t="s">
        <v>5</v>
      </c>
      <c r="C12" s="47"/>
      <c r="D12" s="47"/>
      <c r="E12" s="186"/>
      <c r="F12" s="190" t="s">
        <v>169</v>
      </c>
      <c r="G12" s="172" t="s">
        <v>165</v>
      </c>
      <c r="H12" s="173" t="s">
        <v>166</v>
      </c>
      <c r="I12" s="174"/>
      <c r="J12" s="175" t="s">
        <v>150</v>
      </c>
      <c r="K12" s="176" t="s">
        <v>168</v>
      </c>
      <c r="L12" s="174"/>
      <c r="M12" s="179" t="s">
        <v>150</v>
      </c>
      <c r="N12" s="178" t="s">
        <v>150</v>
      </c>
      <c r="O12" s="173" t="s">
        <v>168</v>
      </c>
      <c r="P12" s="174"/>
      <c r="Q12" s="180" t="s">
        <v>150</v>
      </c>
      <c r="R12" s="177" t="s">
        <v>150</v>
      </c>
      <c r="S12" s="178" t="s">
        <v>150</v>
      </c>
      <c r="T12" s="178" t="s">
        <v>150</v>
      </c>
      <c r="U12" s="178" t="s">
        <v>150</v>
      </c>
      <c r="V12" s="178" t="s">
        <v>150</v>
      </c>
      <c r="W12" s="173" t="s">
        <v>168</v>
      </c>
      <c r="X12" s="174"/>
      <c r="Y12" s="177" t="s">
        <v>150</v>
      </c>
      <c r="Z12" s="178" t="s">
        <v>150</v>
      </c>
      <c r="AA12" s="181" t="s">
        <v>150</v>
      </c>
      <c r="AB12" s="182" t="s">
        <v>168</v>
      </c>
      <c r="AC12" s="181" t="s">
        <v>185</v>
      </c>
      <c r="AD12" s="174"/>
      <c r="AE12" s="179" t="s">
        <v>150</v>
      </c>
      <c r="AF12" s="173" t="s">
        <v>168</v>
      </c>
      <c r="AG12" s="174"/>
      <c r="AH12" s="48"/>
      <c r="AI12" s="2"/>
    </row>
    <row r="13" spans="2:35" ht="24" customHeight="1">
      <c r="B13" s="2" t="s">
        <v>100</v>
      </c>
      <c r="C13" s="5"/>
      <c r="D13" s="5"/>
      <c r="E13" s="60"/>
      <c r="F13" s="191"/>
      <c r="G13" s="4"/>
      <c r="H13" s="6"/>
      <c r="I13" s="33"/>
      <c r="J13" s="5"/>
      <c r="K13" s="83"/>
      <c r="L13" s="33"/>
      <c r="M13" s="11"/>
      <c r="N13" s="6"/>
      <c r="O13" s="6"/>
      <c r="P13" s="33"/>
      <c r="Q13" s="87">
        <v>0</v>
      </c>
      <c r="R13" s="30"/>
      <c r="S13" s="6"/>
      <c r="T13" s="6"/>
      <c r="U13" s="10"/>
      <c r="V13" s="10">
        <v>0</v>
      </c>
      <c r="W13" s="98"/>
      <c r="X13" s="60"/>
      <c r="Y13" s="5"/>
      <c r="Z13" s="6"/>
      <c r="AA13" s="10">
        <v>0</v>
      </c>
      <c r="AB13" s="98"/>
      <c r="AC13" s="10">
        <v>0</v>
      </c>
      <c r="AD13" s="33"/>
      <c r="AE13" s="4"/>
      <c r="AF13" s="83"/>
      <c r="AG13" s="33"/>
      <c r="AH13" s="5"/>
      <c r="AI13" s="2"/>
    </row>
    <row r="14" spans="2:35" ht="24" customHeight="1">
      <c r="B14" s="45" t="s">
        <v>108</v>
      </c>
      <c r="C14" s="44"/>
      <c r="D14" s="12" t="s">
        <v>103</v>
      </c>
      <c r="E14" s="34"/>
      <c r="F14" s="192">
        <v>0</v>
      </c>
      <c r="G14" s="105">
        <v>50</v>
      </c>
      <c r="H14" s="106">
        <v>0</v>
      </c>
      <c r="I14" s="107">
        <f>SUM(G14:H14)</f>
        <v>50</v>
      </c>
      <c r="J14" s="108">
        <v>50</v>
      </c>
      <c r="K14" s="109">
        <v>0</v>
      </c>
      <c r="L14" s="107">
        <f>SUM(J14:K14)</f>
        <v>50</v>
      </c>
      <c r="M14" s="105">
        <v>50</v>
      </c>
      <c r="N14" s="106">
        <v>0</v>
      </c>
      <c r="O14" s="106">
        <v>0</v>
      </c>
      <c r="P14" s="107">
        <f>SUM(M14:O14)</f>
        <v>50</v>
      </c>
      <c r="Q14" s="111">
        <v>80</v>
      </c>
      <c r="R14" s="112">
        <v>0</v>
      </c>
      <c r="S14" s="106">
        <v>0</v>
      </c>
      <c r="T14" s="106">
        <v>70</v>
      </c>
      <c r="U14" s="106">
        <v>0</v>
      </c>
      <c r="V14" s="113">
        <v>50</v>
      </c>
      <c r="W14" s="114">
        <v>0</v>
      </c>
      <c r="X14" s="115">
        <f>SUM(Q14:W14)</f>
        <v>200</v>
      </c>
      <c r="Y14" s="112">
        <v>80</v>
      </c>
      <c r="Z14" s="106">
        <v>0</v>
      </c>
      <c r="AA14" s="113">
        <v>80</v>
      </c>
      <c r="AB14" s="114">
        <v>0</v>
      </c>
      <c r="AC14" s="113"/>
      <c r="AD14" s="107">
        <f>SUM(Y14:AC14)</f>
        <v>160</v>
      </c>
      <c r="AE14" s="105">
        <v>80</v>
      </c>
      <c r="AF14" s="110">
        <v>0</v>
      </c>
      <c r="AG14" s="107">
        <f>+AE14+AF14</f>
        <v>80</v>
      </c>
      <c r="AH14" s="112">
        <f>F14+I14+L14+P14+X14+AD14+AG14</f>
        <v>590</v>
      </c>
      <c r="AI14" s="2"/>
    </row>
    <row r="15" spans="2:35" ht="24" customHeight="1">
      <c r="B15" s="2"/>
      <c r="C15" s="43" t="s">
        <v>101</v>
      </c>
      <c r="D15" s="3" t="s">
        <v>104</v>
      </c>
      <c r="E15" s="7"/>
      <c r="F15" s="193">
        <v>0</v>
      </c>
      <c r="G15" s="116">
        <v>0</v>
      </c>
      <c r="H15" s="117">
        <v>0</v>
      </c>
      <c r="I15" s="118">
        <f aca="true" t="shared" si="0" ref="I15:I51">SUM(G15:H15)</f>
        <v>0</v>
      </c>
      <c r="J15" s="119">
        <v>0</v>
      </c>
      <c r="K15" s="120">
        <v>0</v>
      </c>
      <c r="L15" s="118">
        <f aca="true" t="shared" si="1" ref="L15:L51">SUM(J15:K15)</f>
        <v>0</v>
      </c>
      <c r="M15" s="116">
        <v>0</v>
      </c>
      <c r="N15" s="117">
        <v>0</v>
      </c>
      <c r="O15" s="117">
        <v>0</v>
      </c>
      <c r="P15" s="118">
        <f aca="true" t="shared" si="2" ref="P15:P51">SUM(M15:O15)</f>
        <v>0</v>
      </c>
      <c r="Q15" s="122">
        <v>0</v>
      </c>
      <c r="R15" s="123">
        <v>0</v>
      </c>
      <c r="S15" s="117">
        <v>0</v>
      </c>
      <c r="T15" s="117">
        <v>0</v>
      </c>
      <c r="U15" s="117">
        <v>0</v>
      </c>
      <c r="V15" s="124">
        <v>0</v>
      </c>
      <c r="W15" s="125">
        <v>0</v>
      </c>
      <c r="X15" s="126">
        <f aca="true" t="shared" si="3" ref="X15:X51">SUM(Q15:W15)</f>
        <v>0</v>
      </c>
      <c r="Y15" s="123">
        <v>0</v>
      </c>
      <c r="Z15" s="117">
        <v>0</v>
      </c>
      <c r="AA15" s="124">
        <v>0</v>
      </c>
      <c r="AB15" s="125">
        <v>0</v>
      </c>
      <c r="AC15" s="124">
        <v>0</v>
      </c>
      <c r="AD15" s="118">
        <f aca="true" t="shared" si="4" ref="AD15:AD51">SUM(Y15:AC15)</f>
        <v>0</v>
      </c>
      <c r="AE15" s="116">
        <v>0</v>
      </c>
      <c r="AF15" s="121">
        <v>0</v>
      </c>
      <c r="AG15" s="118">
        <f aca="true" t="shared" si="5" ref="AG15:AG51">+AE15+AF15</f>
        <v>0</v>
      </c>
      <c r="AH15" s="123">
        <f aca="true" t="shared" si="6" ref="AH15:AH51">F15+I15+L15+P15+X15+AD15+AG15</f>
        <v>0</v>
      </c>
      <c r="AI15" s="2"/>
    </row>
    <row r="16" spans="2:35" ht="24" customHeight="1">
      <c r="B16" s="2"/>
      <c r="C16" s="43"/>
      <c r="D16" s="37" t="s">
        <v>105</v>
      </c>
      <c r="E16" s="41"/>
      <c r="F16" s="194">
        <v>0</v>
      </c>
      <c r="G16" s="127">
        <v>0</v>
      </c>
      <c r="H16" s="128">
        <v>0</v>
      </c>
      <c r="I16" s="129">
        <f t="shared" si="0"/>
        <v>0</v>
      </c>
      <c r="J16" s="130">
        <v>0</v>
      </c>
      <c r="K16" s="131">
        <v>0</v>
      </c>
      <c r="L16" s="129">
        <f t="shared" si="1"/>
        <v>0</v>
      </c>
      <c r="M16" s="127">
        <v>0</v>
      </c>
      <c r="N16" s="128">
        <v>0</v>
      </c>
      <c r="O16" s="128">
        <v>25</v>
      </c>
      <c r="P16" s="129">
        <f t="shared" si="2"/>
        <v>25</v>
      </c>
      <c r="Q16" s="133">
        <v>0</v>
      </c>
      <c r="R16" s="134">
        <v>0</v>
      </c>
      <c r="S16" s="128">
        <v>35</v>
      </c>
      <c r="T16" s="128">
        <v>0</v>
      </c>
      <c r="U16" s="128">
        <v>0</v>
      </c>
      <c r="V16" s="135">
        <v>0</v>
      </c>
      <c r="W16" s="136">
        <v>0</v>
      </c>
      <c r="X16" s="137">
        <f t="shared" si="3"/>
        <v>35</v>
      </c>
      <c r="Y16" s="134">
        <v>0</v>
      </c>
      <c r="Z16" s="128">
        <v>0</v>
      </c>
      <c r="AA16" s="135">
        <v>0</v>
      </c>
      <c r="AB16" s="136">
        <v>0</v>
      </c>
      <c r="AC16" s="135">
        <v>35</v>
      </c>
      <c r="AD16" s="129">
        <f t="shared" si="4"/>
        <v>35</v>
      </c>
      <c r="AE16" s="127">
        <v>0</v>
      </c>
      <c r="AF16" s="132">
        <v>0</v>
      </c>
      <c r="AG16" s="129">
        <f t="shared" si="5"/>
        <v>0</v>
      </c>
      <c r="AH16" s="137">
        <f t="shared" si="6"/>
        <v>95</v>
      </c>
      <c r="AI16" s="2"/>
    </row>
    <row r="17" spans="2:35" ht="24" customHeight="1">
      <c r="B17" s="2"/>
      <c r="C17" s="43" t="s">
        <v>102</v>
      </c>
      <c r="D17" s="37" t="s">
        <v>106</v>
      </c>
      <c r="E17" s="41"/>
      <c r="F17" s="194">
        <v>0</v>
      </c>
      <c r="G17" s="127">
        <v>0</v>
      </c>
      <c r="H17" s="128">
        <v>0</v>
      </c>
      <c r="I17" s="129">
        <f t="shared" si="0"/>
        <v>0</v>
      </c>
      <c r="J17" s="130">
        <v>0</v>
      </c>
      <c r="K17" s="131">
        <v>0</v>
      </c>
      <c r="L17" s="129">
        <f t="shared" si="1"/>
        <v>0</v>
      </c>
      <c r="M17" s="127">
        <v>0</v>
      </c>
      <c r="N17" s="128">
        <v>0</v>
      </c>
      <c r="O17" s="128">
        <v>0</v>
      </c>
      <c r="P17" s="129">
        <f t="shared" si="2"/>
        <v>0</v>
      </c>
      <c r="Q17" s="133">
        <v>0</v>
      </c>
      <c r="R17" s="134">
        <v>0</v>
      </c>
      <c r="S17" s="128">
        <v>0</v>
      </c>
      <c r="T17" s="128">
        <v>0</v>
      </c>
      <c r="U17" s="128">
        <v>0</v>
      </c>
      <c r="V17" s="135">
        <v>0</v>
      </c>
      <c r="W17" s="136">
        <v>0</v>
      </c>
      <c r="X17" s="137">
        <f t="shared" si="3"/>
        <v>0</v>
      </c>
      <c r="Y17" s="134">
        <v>0</v>
      </c>
      <c r="Z17" s="128">
        <v>0</v>
      </c>
      <c r="AA17" s="135">
        <v>0</v>
      </c>
      <c r="AB17" s="136">
        <v>0</v>
      </c>
      <c r="AC17" s="135">
        <v>0</v>
      </c>
      <c r="AD17" s="129">
        <f t="shared" si="4"/>
        <v>0</v>
      </c>
      <c r="AE17" s="127">
        <v>0</v>
      </c>
      <c r="AF17" s="132">
        <v>0</v>
      </c>
      <c r="AG17" s="129">
        <f t="shared" si="5"/>
        <v>0</v>
      </c>
      <c r="AH17" s="137">
        <f t="shared" si="6"/>
        <v>0</v>
      </c>
      <c r="AI17" s="2"/>
    </row>
    <row r="18" spans="2:35" ht="24" customHeight="1">
      <c r="B18" s="2"/>
      <c r="C18" s="6"/>
      <c r="D18" s="6" t="s">
        <v>107</v>
      </c>
      <c r="E18" s="33"/>
      <c r="F18" s="195">
        <v>0</v>
      </c>
      <c r="G18" s="138">
        <v>0</v>
      </c>
      <c r="H18" s="139">
        <v>5</v>
      </c>
      <c r="I18" s="140">
        <f t="shared" si="0"/>
        <v>5</v>
      </c>
      <c r="J18" s="141">
        <v>0</v>
      </c>
      <c r="K18" s="142">
        <v>8</v>
      </c>
      <c r="L18" s="140">
        <f t="shared" si="1"/>
        <v>8</v>
      </c>
      <c r="M18" s="138">
        <v>0</v>
      </c>
      <c r="N18" s="139">
        <v>20</v>
      </c>
      <c r="O18" s="139">
        <v>0</v>
      </c>
      <c r="P18" s="140">
        <f t="shared" si="2"/>
        <v>20</v>
      </c>
      <c r="Q18" s="143">
        <v>0</v>
      </c>
      <c r="R18" s="141">
        <v>18</v>
      </c>
      <c r="S18" s="139">
        <v>0</v>
      </c>
      <c r="T18" s="139">
        <v>0</v>
      </c>
      <c r="U18" s="139">
        <v>8</v>
      </c>
      <c r="V18" s="144">
        <v>0</v>
      </c>
      <c r="W18" s="145">
        <v>25</v>
      </c>
      <c r="X18" s="146">
        <f t="shared" si="3"/>
        <v>51</v>
      </c>
      <c r="Y18" s="141">
        <v>0</v>
      </c>
      <c r="Z18" s="139">
        <v>20</v>
      </c>
      <c r="AA18" s="144">
        <v>0</v>
      </c>
      <c r="AB18" s="145">
        <v>20</v>
      </c>
      <c r="AC18" s="144">
        <v>0</v>
      </c>
      <c r="AD18" s="140">
        <f t="shared" si="4"/>
        <v>40</v>
      </c>
      <c r="AE18" s="138">
        <v>0</v>
      </c>
      <c r="AF18" s="142">
        <v>20</v>
      </c>
      <c r="AG18" s="140">
        <f t="shared" si="5"/>
        <v>20</v>
      </c>
      <c r="AH18" s="141">
        <f t="shared" si="6"/>
        <v>144</v>
      </c>
      <c r="AI18" s="2"/>
    </row>
    <row r="19" spans="2:35" ht="24" customHeight="1">
      <c r="B19" s="49" t="s">
        <v>109</v>
      </c>
      <c r="C19" s="5"/>
      <c r="D19" s="5"/>
      <c r="E19" s="60"/>
      <c r="F19" s="191"/>
      <c r="G19" s="4"/>
      <c r="H19" s="6"/>
      <c r="I19" s="33">
        <f t="shared" si="0"/>
        <v>0</v>
      </c>
      <c r="J19" s="5"/>
      <c r="K19" s="83"/>
      <c r="L19" s="33">
        <f t="shared" si="1"/>
        <v>0</v>
      </c>
      <c r="M19" s="11"/>
      <c r="N19" s="6"/>
      <c r="O19" s="6"/>
      <c r="P19" s="33">
        <f t="shared" si="2"/>
        <v>0</v>
      </c>
      <c r="Q19" s="87"/>
      <c r="R19" s="30"/>
      <c r="S19" s="6"/>
      <c r="T19" s="6"/>
      <c r="U19" s="10"/>
      <c r="V19" s="10"/>
      <c r="W19" s="98"/>
      <c r="X19" s="60">
        <f t="shared" si="3"/>
        <v>0</v>
      </c>
      <c r="Y19" s="30"/>
      <c r="Z19" s="6"/>
      <c r="AA19" s="10"/>
      <c r="AB19" s="98"/>
      <c r="AC19" s="10"/>
      <c r="AD19" s="140">
        <f t="shared" si="4"/>
        <v>0</v>
      </c>
      <c r="AE19" s="4"/>
      <c r="AF19" s="83"/>
      <c r="AG19" s="33">
        <f t="shared" si="5"/>
        <v>0</v>
      </c>
      <c r="AH19" s="5">
        <f t="shared" si="6"/>
        <v>0</v>
      </c>
      <c r="AI19" s="2"/>
    </row>
    <row r="20" spans="2:35" ht="24" customHeight="1">
      <c r="B20" s="2"/>
      <c r="C20" s="296" t="s">
        <v>114</v>
      </c>
      <c r="D20" s="16" t="s">
        <v>110</v>
      </c>
      <c r="E20" s="187"/>
      <c r="F20" s="196">
        <v>0</v>
      </c>
      <c r="G20" s="14">
        <v>366</v>
      </c>
      <c r="H20" s="12">
        <v>0</v>
      </c>
      <c r="I20" s="34"/>
      <c r="J20" s="13">
        <v>366</v>
      </c>
      <c r="K20" s="84">
        <v>0</v>
      </c>
      <c r="L20" s="34"/>
      <c r="M20" s="17">
        <v>366</v>
      </c>
      <c r="N20" s="12">
        <v>0</v>
      </c>
      <c r="O20" s="12">
        <v>0</v>
      </c>
      <c r="P20" s="34"/>
      <c r="Q20" s="88">
        <v>366</v>
      </c>
      <c r="R20" s="31">
        <v>0</v>
      </c>
      <c r="S20" s="12">
        <v>0</v>
      </c>
      <c r="T20" s="12">
        <v>366</v>
      </c>
      <c r="U20" s="15">
        <v>0</v>
      </c>
      <c r="V20" s="15">
        <v>366</v>
      </c>
      <c r="W20" s="99">
        <v>0</v>
      </c>
      <c r="X20" s="59"/>
      <c r="Y20" s="31">
        <v>366</v>
      </c>
      <c r="Z20" s="12">
        <v>0</v>
      </c>
      <c r="AA20" s="15">
        <v>366</v>
      </c>
      <c r="AB20" s="99">
        <v>0</v>
      </c>
      <c r="AC20" s="15"/>
      <c r="AD20" s="228"/>
      <c r="AE20" s="14">
        <v>366</v>
      </c>
      <c r="AF20" s="84">
        <v>0</v>
      </c>
      <c r="AG20" s="34"/>
      <c r="AH20" s="13">
        <f t="shared" si="6"/>
        <v>0</v>
      </c>
      <c r="AI20" s="2"/>
    </row>
    <row r="21" spans="2:35" ht="24" customHeight="1">
      <c r="B21" s="2"/>
      <c r="C21" s="297"/>
      <c r="D21" s="16" t="s">
        <v>111</v>
      </c>
      <c r="E21" s="187"/>
      <c r="F21" s="196">
        <v>0</v>
      </c>
      <c r="G21" s="14">
        <v>16454</v>
      </c>
      <c r="H21" s="12">
        <v>0</v>
      </c>
      <c r="I21" s="34">
        <f t="shared" si="0"/>
        <v>16454</v>
      </c>
      <c r="J21" s="13">
        <v>16681</v>
      </c>
      <c r="K21" s="84">
        <v>0</v>
      </c>
      <c r="L21" s="34">
        <f t="shared" si="1"/>
        <v>16681</v>
      </c>
      <c r="M21" s="17">
        <v>17213</v>
      </c>
      <c r="N21" s="12">
        <v>0</v>
      </c>
      <c r="O21" s="12">
        <v>0</v>
      </c>
      <c r="P21" s="34">
        <f t="shared" si="2"/>
        <v>17213</v>
      </c>
      <c r="Q21" s="88">
        <v>28470</v>
      </c>
      <c r="R21" s="31">
        <v>0</v>
      </c>
      <c r="S21" s="12">
        <v>0</v>
      </c>
      <c r="T21" s="12">
        <v>24391</v>
      </c>
      <c r="U21" s="15">
        <v>0</v>
      </c>
      <c r="V21" s="15">
        <v>17978</v>
      </c>
      <c r="W21" s="99">
        <v>0</v>
      </c>
      <c r="X21" s="59">
        <f t="shared" si="3"/>
        <v>70839</v>
      </c>
      <c r="Y21" s="31">
        <v>29520</v>
      </c>
      <c r="Z21" s="12">
        <v>0</v>
      </c>
      <c r="AA21" s="15">
        <v>29497</v>
      </c>
      <c r="AB21" s="99">
        <v>0</v>
      </c>
      <c r="AC21" s="15"/>
      <c r="AD21" s="228">
        <f t="shared" si="4"/>
        <v>59017</v>
      </c>
      <c r="AE21" s="14">
        <v>28654</v>
      </c>
      <c r="AF21" s="84">
        <v>0</v>
      </c>
      <c r="AG21" s="34">
        <f t="shared" si="5"/>
        <v>28654</v>
      </c>
      <c r="AH21" s="13">
        <f t="shared" si="6"/>
        <v>208858</v>
      </c>
      <c r="AI21" s="2"/>
    </row>
    <row r="22" spans="2:35" ht="24" customHeight="1">
      <c r="B22" s="2"/>
      <c r="C22" s="298" t="s">
        <v>115</v>
      </c>
      <c r="D22" s="261" t="s">
        <v>116</v>
      </c>
      <c r="E22" s="187" t="s">
        <v>112</v>
      </c>
      <c r="F22" s="196">
        <v>0</v>
      </c>
      <c r="G22" s="14">
        <v>0</v>
      </c>
      <c r="H22" s="12">
        <v>0</v>
      </c>
      <c r="I22" s="34">
        <f t="shared" si="0"/>
        <v>0</v>
      </c>
      <c r="J22" s="13">
        <v>0</v>
      </c>
      <c r="K22" s="84">
        <v>0</v>
      </c>
      <c r="L22" s="34">
        <f t="shared" si="1"/>
        <v>0</v>
      </c>
      <c r="M22" s="17">
        <v>0</v>
      </c>
      <c r="N22" s="12">
        <v>0</v>
      </c>
      <c r="O22" s="12">
        <v>0</v>
      </c>
      <c r="P22" s="34">
        <f t="shared" si="2"/>
        <v>0</v>
      </c>
      <c r="Q22" s="88">
        <v>0</v>
      </c>
      <c r="R22" s="31">
        <v>0</v>
      </c>
      <c r="S22" s="12">
        <v>0</v>
      </c>
      <c r="T22" s="12">
        <v>0</v>
      </c>
      <c r="U22" s="15">
        <v>0</v>
      </c>
      <c r="V22" s="15">
        <v>0</v>
      </c>
      <c r="W22" s="99">
        <v>0</v>
      </c>
      <c r="X22" s="59">
        <f t="shared" si="3"/>
        <v>0</v>
      </c>
      <c r="Y22" s="31">
        <v>0</v>
      </c>
      <c r="Z22" s="12">
        <v>0</v>
      </c>
      <c r="AA22" s="15">
        <v>0</v>
      </c>
      <c r="AB22" s="99">
        <v>0</v>
      </c>
      <c r="AC22" s="15">
        <v>0</v>
      </c>
      <c r="AD22" s="228">
        <f t="shared" si="4"/>
        <v>0</v>
      </c>
      <c r="AE22" s="14">
        <v>0</v>
      </c>
      <c r="AF22" s="84">
        <v>0</v>
      </c>
      <c r="AG22" s="34">
        <f t="shared" si="5"/>
        <v>0</v>
      </c>
      <c r="AH22" s="13">
        <f t="shared" si="6"/>
        <v>0</v>
      </c>
      <c r="AI22" s="2"/>
    </row>
    <row r="23" spans="2:35" ht="24" customHeight="1">
      <c r="B23" s="2"/>
      <c r="C23" s="299"/>
      <c r="D23" s="300"/>
      <c r="E23" s="187" t="s">
        <v>113</v>
      </c>
      <c r="F23" s="196">
        <v>0</v>
      </c>
      <c r="G23" s="14">
        <v>0</v>
      </c>
      <c r="H23" s="12">
        <v>0</v>
      </c>
      <c r="I23" s="34">
        <f t="shared" si="0"/>
        <v>0</v>
      </c>
      <c r="J23" s="13">
        <v>0</v>
      </c>
      <c r="K23" s="84">
        <v>0</v>
      </c>
      <c r="L23" s="34">
        <f t="shared" si="1"/>
        <v>0</v>
      </c>
      <c r="M23" s="17">
        <v>0</v>
      </c>
      <c r="N23" s="12">
        <v>0</v>
      </c>
      <c r="O23" s="12">
        <v>0</v>
      </c>
      <c r="P23" s="34">
        <f t="shared" si="2"/>
        <v>0</v>
      </c>
      <c r="Q23" s="88">
        <v>0</v>
      </c>
      <c r="R23" s="31">
        <v>0</v>
      </c>
      <c r="S23" s="12">
        <v>0</v>
      </c>
      <c r="T23" s="12">
        <v>0</v>
      </c>
      <c r="U23" s="15">
        <v>0</v>
      </c>
      <c r="V23" s="15">
        <v>0</v>
      </c>
      <c r="W23" s="99">
        <v>0</v>
      </c>
      <c r="X23" s="59">
        <f t="shared" si="3"/>
        <v>0</v>
      </c>
      <c r="Y23" s="31">
        <v>0</v>
      </c>
      <c r="Z23" s="12">
        <v>0</v>
      </c>
      <c r="AA23" s="15">
        <v>0</v>
      </c>
      <c r="AB23" s="99">
        <v>0</v>
      </c>
      <c r="AC23" s="15">
        <v>0</v>
      </c>
      <c r="AD23" s="228">
        <f t="shared" si="4"/>
        <v>0</v>
      </c>
      <c r="AE23" s="14">
        <v>0</v>
      </c>
      <c r="AF23" s="84">
        <v>0</v>
      </c>
      <c r="AG23" s="34">
        <f t="shared" si="5"/>
        <v>0</v>
      </c>
      <c r="AH23" s="13">
        <f t="shared" si="6"/>
        <v>0</v>
      </c>
      <c r="AI23" s="2"/>
    </row>
    <row r="24" spans="2:35" ht="24" customHeight="1">
      <c r="B24" s="2"/>
      <c r="C24" s="299"/>
      <c r="D24" s="262" t="s">
        <v>117</v>
      </c>
      <c r="E24" s="187" t="s">
        <v>112</v>
      </c>
      <c r="F24" s="196">
        <v>0</v>
      </c>
      <c r="G24" s="14">
        <v>0</v>
      </c>
      <c r="H24" s="12">
        <v>0</v>
      </c>
      <c r="I24" s="34">
        <f t="shared" si="0"/>
        <v>0</v>
      </c>
      <c r="J24" s="13">
        <v>0</v>
      </c>
      <c r="K24" s="84">
        <v>0</v>
      </c>
      <c r="L24" s="34">
        <f t="shared" si="1"/>
        <v>0</v>
      </c>
      <c r="M24" s="17">
        <v>0</v>
      </c>
      <c r="N24" s="12">
        <v>0</v>
      </c>
      <c r="O24" s="12">
        <v>0</v>
      </c>
      <c r="P24" s="34">
        <f t="shared" si="2"/>
        <v>0</v>
      </c>
      <c r="Q24" s="88">
        <v>0</v>
      </c>
      <c r="R24" s="31">
        <v>0</v>
      </c>
      <c r="S24" s="12">
        <v>0</v>
      </c>
      <c r="T24" s="12">
        <v>0</v>
      </c>
      <c r="U24" s="15">
        <v>0</v>
      </c>
      <c r="V24" s="15">
        <v>0</v>
      </c>
      <c r="W24" s="99">
        <v>0</v>
      </c>
      <c r="X24" s="59">
        <f t="shared" si="3"/>
        <v>0</v>
      </c>
      <c r="Y24" s="31">
        <v>0</v>
      </c>
      <c r="Z24" s="12">
        <v>0</v>
      </c>
      <c r="AA24" s="15">
        <v>0</v>
      </c>
      <c r="AB24" s="99">
        <v>0</v>
      </c>
      <c r="AC24" s="15">
        <v>0</v>
      </c>
      <c r="AD24" s="228">
        <f t="shared" si="4"/>
        <v>0</v>
      </c>
      <c r="AE24" s="14">
        <v>0</v>
      </c>
      <c r="AF24" s="84">
        <v>0</v>
      </c>
      <c r="AG24" s="34">
        <f t="shared" si="5"/>
        <v>0</v>
      </c>
      <c r="AH24" s="13">
        <f t="shared" si="6"/>
        <v>0</v>
      </c>
      <c r="AI24" s="2"/>
    </row>
    <row r="25" spans="2:35" ht="24" customHeight="1">
      <c r="B25" s="2"/>
      <c r="C25" s="299"/>
      <c r="D25" s="301"/>
      <c r="E25" s="187" t="s">
        <v>113</v>
      </c>
      <c r="F25" s="196">
        <v>0</v>
      </c>
      <c r="G25" s="14">
        <v>0</v>
      </c>
      <c r="H25" s="12">
        <v>0</v>
      </c>
      <c r="I25" s="34">
        <f t="shared" si="0"/>
        <v>0</v>
      </c>
      <c r="J25" s="13">
        <v>0</v>
      </c>
      <c r="K25" s="84">
        <v>0</v>
      </c>
      <c r="L25" s="34">
        <f t="shared" si="1"/>
        <v>0</v>
      </c>
      <c r="M25" s="17">
        <v>0</v>
      </c>
      <c r="N25" s="12">
        <v>0</v>
      </c>
      <c r="O25" s="12">
        <v>0</v>
      </c>
      <c r="P25" s="34">
        <f t="shared" si="2"/>
        <v>0</v>
      </c>
      <c r="Q25" s="88">
        <v>0</v>
      </c>
      <c r="R25" s="31">
        <v>0</v>
      </c>
      <c r="S25" s="12">
        <v>0</v>
      </c>
      <c r="T25" s="12">
        <v>0</v>
      </c>
      <c r="U25" s="15">
        <v>0</v>
      </c>
      <c r="V25" s="15">
        <v>0</v>
      </c>
      <c r="W25" s="99">
        <v>0</v>
      </c>
      <c r="X25" s="59">
        <f t="shared" si="3"/>
        <v>0</v>
      </c>
      <c r="Y25" s="31">
        <v>0</v>
      </c>
      <c r="Z25" s="12">
        <v>0</v>
      </c>
      <c r="AA25" s="15">
        <v>0</v>
      </c>
      <c r="AB25" s="99">
        <v>0</v>
      </c>
      <c r="AC25" s="15">
        <v>0</v>
      </c>
      <c r="AD25" s="228">
        <f t="shared" si="4"/>
        <v>0</v>
      </c>
      <c r="AE25" s="14">
        <v>0</v>
      </c>
      <c r="AF25" s="84">
        <v>0</v>
      </c>
      <c r="AG25" s="34">
        <f t="shared" si="5"/>
        <v>0</v>
      </c>
      <c r="AH25" s="13">
        <f t="shared" si="6"/>
        <v>0</v>
      </c>
      <c r="AI25" s="2"/>
    </row>
    <row r="26" spans="2:35" ht="24" customHeight="1">
      <c r="B26" s="2"/>
      <c r="C26" s="299"/>
      <c r="D26" s="261" t="s">
        <v>118</v>
      </c>
      <c r="E26" s="187" t="s">
        <v>112</v>
      </c>
      <c r="F26" s="196">
        <v>0</v>
      </c>
      <c r="G26" s="14">
        <v>0</v>
      </c>
      <c r="H26" s="12">
        <v>0</v>
      </c>
      <c r="I26" s="34">
        <f t="shared" si="0"/>
        <v>0</v>
      </c>
      <c r="J26" s="13">
        <v>0</v>
      </c>
      <c r="K26" s="84">
        <v>0</v>
      </c>
      <c r="L26" s="34">
        <f t="shared" si="1"/>
        <v>0</v>
      </c>
      <c r="M26" s="17">
        <v>0</v>
      </c>
      <c r="N26" s="12">
        <v>0</v>
      </c>
      <c r="O26" s="12">
        <v>0</v>
      </c>
      <c r="P26" s="34">
        <f t="shared" si="2"/>
        <v>0</v>
      </c>
      <c r="Q26" s="88">
        <v>0</v>
      </c>
      <c r="R26" s="31">
        <v>0</v>
      </c>
      <c r="S26" s="12">
        <v>0</v>
      </c>
      <c r="T26" s="12">
        <v>0</v>
      </c>
      <c r="U26" s="15">
        <v>0</v>
      </c>
      <c r="V26" s="15">
        <v>0</v>
      </c>
      <c r="W26" s="99">
        <v>0</v>
      </c>
      <c r="X26" s="59">
        <f t="shared" si="3"/>
        <v>0</v>
      </c>
      <c r="Y26" s="31">
        <v>0</v>
      </c>
      <c r="Z26" s="12">
        <v>0</v>
      </c>
      <c r="AA26" s="15">
        <v>0</v>
      </c>
      <c r="AB26" s="99">
        <v>0</v>
      </c>
      <c r="AC26" s="15">
        <v>0</v>
      </c>
      <c r="AD26" s="228">
        <f t="shared" si="4"/>
        <v>0</v>
      </c>
      <c r="AE26" s="14">
        <v>0</v>
      </c>
      <c r="AF26" s="84">
        <v>0</v>
      </c>
      <c r="AG26" s="34">
        <f t="shared" si="5"/>
        <v>0</v>
      </c>
      <c r="AH26" s="13">
        <f t="shared" si="6"/>
        <v>0</v>
      </c>
      <c r="AI26" s="2"/>
    </row>
    <row r="27" spans="2:35" ht="24" customHeight="1">
      <c r="B27" s="2"/>
      <c r="C27" s="299"/>
      <c r="D27" s="246"/>
      <c r="E27" s="187" t="s">
        <v>113</v>
      </c>
      <c r="F27" s="196">
        <v>0</v>
      </c>
      <c r="G27" s="14">
        <v>0</v>
      </c>
      <c r="H27" s="12">
        <v>0</v>
      </c>
      <c r="I27" s="34">
        <f t="shared" si="0"/>
        <v>0</v>
      </c>
      <c r="J27" s="13">
        <v>0</v>
      </c>
      <c r="K27" s="84">
        <v>0</v>
      </c>
      <c r="L27" s="34">
        <f t="shared" si="1"/>
        <v>0</v>
      </c>
      <c r="M27" s="17">
        <v>0</v>
      </c>
      <c r="N27" s="12">
        <v>0</v>
      </c>
      <c r="O27" s="12">
        <v>0</v>
      </c>
      <c r="P27" s="34">
        <f t="shared" si="2"/>
        <v>0</v>
      </c>
      <c r="Q27" s="88">
        <v>0</v>
      </c>
      <c r="R27" s="31">
        <v>0</v>
      </c>
      <c r="S27" s="12">
        <v>0</v>
      </c>
      <c r="T27" s="12">
        <v>0</v>
      </c>
      <c r="U27" s="15">
        <v>0</v>
      </c>
      <c r="V27" s="15">
        <v>0</v>
      </c>
      <c r="W27" s="99">
        <v>0</v>
      </c>
      <c r="X27" s="59">
        <f t="shared" si="3"/>
        <v>0</v>
      </c>
      <c r="Y27" s="31">
        <v>0</v>
      </c>
      <c r="Z27" s="12">
        <v>0</v>
      </c>
      <c r="AA27" s="15">
        <v>0</v>
      </c>
      <c r="AB27" s="99">
        <v>0</v>
      </c>
      <c r="AC27" s="15">
        <v>0</v>
      </c>
      <c r="AD27" s="228">
        <f t="shared" si="4"/>
        <v>0</v>
      </c>
      <c r="AE27" s="14">
        <v>0</v>
      </c>
      <c r="AF27" s="84">
        <v>0</v>
      </c>
      <c r="AG27" s="34">
        <f t="shared" si="5"/>
        <v>0</v>
      </c>
      <c r="AH27" s="13">
        <f t="shared" si="6"/>
        <v>0</v>
      </c>
      <c r="AI27" s="2"/>
    </row>
    <row r="28" spans="2:35" ht="24" customHeight="1">
      <c r="B28" s="2"/>
      <c r="C28" s="299"/>
      <c r="D28" s="262" t="s">
        <v>120</v>
      </c>
      <c r="E28" s="187" t="s">
        <v>112</v>
      </c>
      <c r="F28" s="196">
        <v>0</v>
      </c>
      <c r="G28" s="14">
        <v>0</v>
      </c>
      <c r="H28" s="12">
        <v>0</v>
      </c>
      <c r="I28" s="34">
        <f t="shared" si="0"/>
        <v>0</v>
      </c>
      <c r="J28" s="13">
        <v>0</v>
      </c>
      <c r="K28" s="84">
        <v>0</v>
      </c>
      <c r="L28" s="34">
        <f t="shared" si="1"/>
        <v>0</v>
      </c>
      <c r="M28" s="17">
        <v>0</v>
      </c>
      <c r="N28" s="12">
        <v>0</v>
      </c>
      <c r="O28" s="12">
        <v>0</v>
      </c>
      <c r="P28" s="34">
        <f t="shared" si="2"/>
        <v>0</v>
      </c>
      <c r="Q28" s="88">
        <v>0</v>
      </c>
      <c r="R28" s="31">
        <v>0</v>
      </c>
      <c r="S28" s="12">
        <v>0</v>
      </c>
      <c r="T28" s="12">
        <v>0</v>
      </c>
      <c r="U28" s="15">
        <v>0</v>
      </c>
      <c r="V28" s="15">
        <v>0</v>
      </c>
      <c r="W28" s="99">
        <v>0</v>
      </c>
      <c r="X28" s="59">
        <f t="shared" si="3"/>
        <v>0</v>
      </c>
      <c r="Y28" s="31">
        <v>0</v>
      </c>
      <c r="Z28" s="12">
        <v>0</v>
      </c>
      <c r="AA28" s="15">
        <v>0</v>
      </c>
      <c r="AB28" s="99">
        <v>0</v>
      </c>
      <c r="AC28" s="15">
        <v>0</v>
      </c>
      <c r="AD28" s="228">
        <f t="shared" si="4"/>
        <v>0</v>
      </c>
      <c r="AE28" s="14">
        <v>0</v>
      </c>
      <c r="AF28" s="84">
        <v>0</v>
      </c>
      <c r="AG28" s="34">
        <f t="shared" si="5"/>
        <v>0</v>
      </c>
      <c r="AH28" s="13">
        <f t="shared" si="6"/>
        <v>0</v>
      </c>
      <c r="AI28" s="2"/>
    </row>
    <row r="29" spans="2:35" ht="24" customHeight="1">
      <c r="B29" s="2"/>
      <c r="C29" s="299"/>
      <c r="D29" s="249"/>
      <c r="E29" s="187" t="s">
        <v>113</v>
      </c>
      <c r="F29" s="196">
        <v>0</v>
      </c>
      <c r="G29" s="14">
        <v>0</v>
      </c>
      <c r="H29" s="12">
        <v>0</v>
      </c>
      <c r="I29" s="34">
        <f t="shared" si="0"/>
        <v>0</v>
      </c>
      <c r="J29" s="13">
        <v>0</v>
      </c>
      <c r="K29" s="84">
        <v>0</v>
      </c>
      <c r="L29" s="34">
        <f t="shared" si="1"/>
        <v>0</v>
      </c>
      <c r="M29" s="17">
        <v>0</v>
      </c>
      <c r="N29" s="12">
        <v>0</v>
      </c>
      <c r="O29" s="12">
        <v>0</v>
      </c>
      <c r="P29" s="34">
        <f t="shared" si="2"/>
        <v>0</v>
      </c>
      <c r="Q29" s="88">
        <v>0</v>
      </c>
      <c r="R29" s="31">
        <v>0</v>
      </c>
      <c r="S29" s="12">
        <v>0</v>
      </c>
      <c r="T29" s="12">
        <v>0</v>
      </c>
      <c r="U29" s="15">
        <v>0</v>
      </c>
      <c r="V29" s="15">
        <v>0</v>
      </c>
      <c r="W29" s="99">
        <v>0</v>
      </c>
      <c r="X29" s="59">
        <f t="shared" si="3"/>
        <v>0</v>
      </c>
      <c r="Y29" s="31">
        <v>0</v>
      </c>
      <c r="Z29" s="12">
        <v>0</v>
      </c>
      <c r="AA29" s="15">
        <v>0</v>
      </c>
      <c r="AB29" s="99">
        <v>0</v>
      </c>
      <c r="AC29" s="15">
        <v>0</v>
      </c>
      <c r="AD29" s="228">
        <f t="shared" si="4"/>
        <v>0</v>
      </c>
      <c r="AE29" s="14">
        <v>0</v>
      </c>
      <c r="AF29" s="84">
        <v>0</v>
      </c>
      <c r="AG29" s="34">
        <f t="shared" si="5"/>
        <v>0</v>
      </c>
      <c r="AH29" s="13">
        <f t="shared" si="6"/>
        <v>0</v>
      </c>
      <c r="AI29" s="2"/>
    </row>
    <row r="30" spans="2:35" ht="24" customHeight="1">
      <c r="B30" s="2"/>
      <c r="C30" s="299"/>
      <c r="D30" s="245" t="s">
        <v>119</v>
      </c>
      <c r="E30" s="187" t="s">
        <v>112</v>
      </c>
      <c r="F30" s="196">
        <v>0</v>
      </c>
      <c r="G30" s="14">
        <v>0</v>
      </c>
      <c r="H30" s="12">
        <v>0</v>
      </c>
      <c r="I30" s="34">
        <f t="shared" si="0"/>
        <v>0</v>
      </c>
      <c r="J30" s="13">
        <v>0</v>
      </c>
      <c r="K30" s="84">
        <v>0</v>
      </c>
      <c r="L30" s="34">
        <f t="shared" si="1"/>
        <v>0</v>
      </c>
      <c r="M30" s="17">
        <v>0</v>
      </c>
      <c r="N30" s="12">
        <v>0</v>
      </c>
      <c r="O30" s="12">
        <v>257</v>
      </c>
      <c r="P30" s="34"/>
      <c r="Q30" s="88">
        <v>0</v>
      </c>
      <c r="R30" s="31">
        <v>0</v>
      </c>
      <c r="S30" s="12">
        <v>366</v>
      </c>
      <c r="T30" s="12">
        <v>0</v>
      </c>
      <c r="U30" s="15">
        <v>0</v>
      </c>
      <c r="V30" s="15">
        <v>0</v>
      </c>
      <c r="W30" s="99">
        <v>0</v>
      </c>
      <c r="X30" s="59"/>
      <c r="Y30" s="31">
        <v>0</v>
      </c>
      <c r="Z30" s="12">
        <v>0</v>
      </c>
      <c r="AA30" s="15">
        <v>0</v>
      </c>
      <c r="AB30" s="99">
        <v>0</v>
      </c>
      <c r="AC30" s="15">
        <v>245</v>
      </c>
      <c r="AD30" s="228"/>
      <c r="AE30" s="14">
        <v>0</v>
      </c>
      <c r="AF30" s="84">
        <v>0</v>
      </c>
      <c r="AG30" s="34">
        <f t="shared" si="5"/>
        <v>0</v>
      </c>
      <c r="AH30" s="13">
        <f t="shared" si="6"/>
        <v>0</v>
      </c>
      <c r="AI30" s="2"/>
    </row>
    <row r="31" spans="2:35" ht="24" customHeight="1">
      <c r="B31" s="2"/>
      <c r="C31" s="299"/>
      <c r="D31" s="246"/>
      <c r="E31" s="187" t="s">
        <v>113</v>
      </c>
      <c r="F31" s="196">
        <v>0</v>
      </c>
      <c r="G31" s="14">
        <v>0</v>
      </c>
      <c r="H31" s="12">
        <v>0</v>
      </c>
      <c r="I31" s="34">
        <f t="shared" si="0"/>
        <v>0</v>
      </c>
      <c r="J31" s="13">
        <v>0</v>
      </c>
      <c r="K31" s="84">
        <v>0</v>
      </c>
      <c r="L31" s="34">
        <f t="shared" si="1"/>
        <v>0</v>
      </c>
      <c r="M31" s="17">
        <v>0</v>
      </c>
      <c r="N31" s="12">
        <v>0</v>
      </c>
      <c r="O31" s="12">
        <v>3814</v>
      </c>
      <c r="P31" s="34">
        <f t="shared" si="2"/>
        <v>3814</v>
      </c>
      <c r="Q31" s="88">
        <v>0</v>
      </c>
      <c r="R31" s="31">
        <v>0</v>
      </c>
      <c r="S31" s="12">
        <v>9385</v>
      </c>
      <c r="T31" s="12">
        <v>0</v>
      </c>
      <c r="U31" s="15">
        <v>0</v>
      </c>
      <c r="V31" s="15">
        <v>0</v>
      </c>
      <c r="W31" s="99">
        <v>0</v>
      </c>
      <c r="X31" s="59">
        <f t="shared" si="3"/>
        <v>9385</v>
      </c>
      <c r="Y31" s="31">
        <v>0</v>
      </c>
      <c r="Z31" s="12">
        <v>0</v>
      </c>
      <c r="AA31" s="15">
        <v>0</v>
      </c>
      <c r="AB31" s="99">
        <v>0</v>
      </c>
      <c r="AC31" s="15">
        <v>2788</v>
      </c>
      <c r="AD31" s="228">
        <f t="shared" si="4"/>
        <v>2788</v>
      </c>
      <c r="AE31" s="14">
        <v>0</v>
      </c>
      <c r="AF31" s="84">
        <v>0</v>
      </c>
      <c r="AG31" s="34">
        <f t="shared" si="5"/>
        <v>0</v>
      </c>
      <c r="AH31" s="13">
        <f t="shared" si="6"/>
        <v>15987</v>
      </c>
      <c r="AI31" s="2"/>
    </row>
    <row r="32" spans="2:35" ht="24" customHeight="1">
      <c r="B32" s="2"/>
      <c r="C32" s="299"/>
      <c r="D32" s="248" t="s">
        <v>121</v>
      </c>
      <c r="E32" s="187" t="s">
        <v>112</v>
      </c>
      <c r="F32" s="196">
        <v>0</v>
      </c>
      <c r="G32" s="14">
        <v>0</v>
      </c>
      <c r="H32" s="12">
        <v>0</v>
      </c>
      <c r="I32" s="34">
        <f t="shared" si="0"/>
        <v>0</v>
      </c>
      <c r="J32" s="13">
        <v>0</v>
      </c>
      <c r="K32" s="84">
        <v>0</v>
      </c>
      <c r="L32" s="34">
        <f t="shared" si="1"/>
        <v>0</v>
      </c>
      <c r="M32" s="17">
        <v>0</v>
      </c>
      <c r="N32" s="12">
        <v>0</v>
      </c>
      <c r="O32" s="12">
        <v>0</v>
      </c>
      <c r="P32" s="34">
        <f t="shared" si="2"/>
        <v>0</v>
      </c>
      <c r="Q32" s="88">
        <v>0</v>
      </c>
      <c r="R32" s="31">
        <v>0</v>
      </c>
      <c r="S32" s="12">
        <v>0</v>
      </c>
      <c r="T32" s="12">
        <v>0</v>
      </c>
      <c r="U32" s="15">
        <v>0</v>
      </c>
      <c r="V32" s="15">
        <v>0</v>
      </c>
      <c r="W32" s="99">
        <v>0</v>
      </c>
      <c r="X32" s="59">
        <f t="shared" si="3"/>
        <v>0</v>
      </c>
      <c r="Y32" s="31">
        <v>0</v>
      </c>
      <c r="Z32" s="12">
        <v>0</v>
      </c>
      <c r="AA32" s="15">
        <v>0</v>
      </c>
      <c r="AB32" s="99">
        <v>0</v>
      </c>
      <c r="AC32" s="15">
        <v>0</v>
      </c>
      <c r="AD32" s="228">
        <f t="shared" si="4"/>
        <v>0</v>
      </c>
      <c r="AE32" s="14">
        <v>0</v>
      </c>
      <c r="AF32" s="84">
        <v>0</v>
      </c>
      <c r="AG32" s="34">
        <f t="shared" si="5"/>
        <v>0</v>
      </c>
      <c r="AH32" s="13">
        <f t="shared" si="6"/>
        <v>0</v>
      </c>
      <c r="AI32" s="2"/>
    </row>
    <row r="33" spans="2:35" ht="24" customHeight="1">
      <c r="B33" s="2"/>
      <c r="C33" s="299"/>
      <c r="D33" s="249"/>
      <c r="E33" s="187" t="s">
        <v>113</v>
      </c>
      <c r="F33" s="196">
        <v>0</v>
      </c>
      <c r="G33" s="14">
        <v>0</v>
      </c>
      <c r="H33" s="12">
        <v>0</v>
      </c>
      <c r="I33" s="34">
        <f t="shared" si="0"/>
        <v>0</v>
      </c>
      <c r="J33" s="13">
        <v>0</v>
      </c>
      <c r="K33" s="84">
        <v>0</v>
      </c>
      <c r="L33" s="34">
        <f t="shared" si="1"/>
        <v>0</v>
      </c>
      <c r="M33" s="17">
        <v>0</v>
      </c>
      <c r="N33" s="12">
        <v>0</v>
      </c>
      <c r="O33" s="12">
        <v>0</v>
      </c>
      <c r="P33" s="34">
        <f t="shared" si="2"/>
        <v>0</v>
      </c>
      <c r="Q33" s="88">
        <v>0</v>
      </c>
      <c r="R33" s="31">
        <v>0</v>
      </c>
      <c r="S33" s="12">
        <v>0</v>
      </c>
      <c r="T33" s="12">
        <v>0</v>
      </c>
      <c r="U33" s="15">
        <v>0</v>
      </c>
      <c r="V33" s="15">
        <v>0</v>
      </c>
      <c r="W33" s="99">
        <v>0</v>
      </c>
      <c r="X33" s="59">
        <f t="shared" si="3"/>
        <v>0</v>
      </c>
      <c r="Y33" s="31">
        <v>0</v>
      </c>
      <c r="Z33" s="12">
        <v>0</v>
      </c>
      <c r="AA33" s="15">
        <v>0</v>
      </c>
      <c r="AB33" s="99">
        <v>0</v>
      </c>
      <c r="AC33" s="15">
        <v>0</v>
      </c>
      <c r="AD33" s="228">
        <f t="shared" si="4"/>
        <v>0</v>
      </c>
      <c r="AE33" s="14">
        <v>0</v>
      </c>
      <c r="AF33" s="84">
        <v>0</v>
      </c>
      <c r="AG33" s="34">
        <f t="shared" si="5"/>
        <v>0</v>
      </c>
      <c r="AH33" s="13">
        <f t="shared" si="6"/>
        <v>0</v>
      </c>
      <c r="AI33" s="2"/>
    </row>
    <row r="34" spans="2:35" ht="24" customHeight="1">
      <c r="B34" s="2"/>
      <c r="C34" s="299"/>
      <c r="D34" s="302" t="s">
        <v>122</v>
      </c>
      <c r="E34" s="187" t="s">
        <v>112</v>
      </c>
      <c r="F34" s="196">
        <v>0</v>
      </c>
      <c r="G34" s="14">
        <v>0</v>
      </c>
      <c r="H34" s="12">
        <v>366</v>
      </c>
      <c r="I34" s="34"/>
      <c r="J34" s="13">
        <v>0</v>
      </c>
      <c r="K34" s="84">
        <v>366</v>
      </c>
      <c r="L34" s="34"/>
      <c r="M34" s="17">
        <v>0</v>
      </c>
      <c r="N34" s="12">
        <v>366</v>
      </c>
      <c r="O34" s="12">
        <v>0</v>
      </c>
      <c r="P34" s="34"/>
      <c r="Q34" s="88">
        <v>0</v>
      </c>
      <c r="R34" s="31">
        <v>366</v>
      </c>
      <c r="S34" s="12">
        <v>0</v>
      </c>
      <c r="T34" s="12">
        <v>0</v>
      </c>
      <c r="U34" s="15">
        <v>366</v>
      </c>
      <c r="V34" s="15">
        <v>0</v>
      </c>
      <c r="W34" s="99">
        <v>366</v>
      </c>
      <c r="X34" s="59"/>
      <c r="Y34" s="31">
        <v>0</v>
      </c>
      <c r="Z34" s="12">
        <v>366</v>
      </c>
      <c r="AA34" s="15">
        <v>0</v>
      </c>
      <c r="AB34" s="99">
        <v>366</v>
      </c>
      <c r="AC34" s="15">
        <v>0</v>
      </c>
      <c r="AD34" s="228"/>
      <c r="AE34" s="14">
        <v>0</v>
      </c>
      <c r="AF34" s="84">
        <v>366</v>
      </c>
      <c r="AG34" s="34"/>
      <c r="AH34" s="13">
        <f t="shared" si="6"/>
        <v>0</v>
      </c>
      <c r="AI34" s="2"/>
    </row>
    <row r="35" spans="2:35" ht="24" customHeight="1">
      <c r="B35" s="2"/>
      <c r="C35" s="299"/>
      <c r="D35" s="303"/>
      <c r="E35" s="187" t="s">
        <v>113</v>
      </c>
      <c r="F35" s="196">
        <v>0</v>
      </c>
      <c r="G35" s="14">
        <v>0</v>
      </c>
      <c r="H35" s="12">
        <v>1135</v>
      </c>
      <c r="I35" s="34">
        <f t="shared" si="0"/>
        <v>1135</v>
      </c>
      <c r="J35" s="13">
        <v>0</v>
      </c>
      <c r="K35" s="84">
        <v>2422</v>
      </c>
      <c r="L35" s="34">
        <f t="shared" si="1"/>
        <v>2422</v>
      </c>
      <c r="M35" s="17">
        <v>0</v>
      </c>
      <c r="N35" s="12">
        <v>4112</v>
      </c>
      <c r="O35" s="12">
        <v>0</v>
      </c>
      <c r="P35" s="34">
        <f t="shared" si="2"/>
        <v>4112</v>
      </c>
      <c r="Q35" s="88">
        <v>0</v>
      </c>
      <c r="R35" s="31">
        <v>5492</v>
      </c>
      <c r="S35" s="12">
        <v>0</v>
      </c>
      <c r="T35" s="12">
        <v>0</v>
      </c>
      <c r="U35" s="15">
        <v>2086</v>
      </c>
      <c r="V35" s="15">
        <v>0</v>
      </c>
      <c r="W35" s="99">
        <v>7228</v>
      </c>
      <c r="X35" s="59">
        <f t="shared" si="3"/>
        <v>14806</v>
      </c>
      <c r="Y35" s="31">
        <v>0</v>
      </c>
      <c r="Z35" s="12">
        <v>5311</v>
      </c>
      <c r="AA35" s="15">
        <v>0</v>
      </c>
      <c r="AB35" s="99">
        <v>5832</v>
      </c>
      <c r="AC35" s="15">
        <v>0</v>
      </c>
      <c r="AD35" s="228">
        <f t="shared" si="4"/>
        <v>11143</v>
      </c>
      <c r="AE35" s="14">
        <v>0</v>
      </c>
      <c r="AF35" s="84">
        <v>6517</v>
      </c>
      <c r="AG35" s="34">
        <f t="shared" si="5"/>
        <v>6517</v>
      </c>
      <c r="AH35" s="13">
        <f t="shared" si="6"/>
        <v>40135</v>
      </c>
      <c r="AI35" s="2"/>
    </row>
    <row r="36" spans="2:35" ht="24" customHeight="1">
      <c r="B36" s="2"/>
      <c r="C36" s="299"/>
      <c r="D36" s="304" t="s">
        <v>123</v>
      </c>
      <c r="E36" s="187" t="s">
        <v>112</v>
      </c>
      <c r="F36" s="196">
        <v>0</v>
      </c>
      <c r="G36" s="14">
        <v>0</v>
      </c>
      <c r="H36" s="12">
        <v>0</v>
      </c>
      <c r="I36" s="34">
        <f t="shared" si="0"/>
        <v>0</v>
      </c>
      <c r="J36" s="13">
        <v>0</v>
      </c>
      <c r="K36" s="84">
        <v>0</v>
      </c>
      <c r="L36" s="34">
        <f t="shared" si="1"/>
        <v>0</v>
      </c>
      <c r="M36" s="17">
        <v>0</v>
      </c>
      <c r="N36" s="12">
        <v>0</v>
      </c>
      <c r="O36" s="12">
        <v>0</v>
      </c>
      <c r="P36" s="34">
        <f t="shared" si="2"/>
        <v>0</v>
      </c>
      <c r="Q36" s="88">
        <v>0</v>
      </c>
      <c r="R36" s="31">
        <v>0</v>
      </c>
      <c r="S36" s="12">
        <v>0</v>
      </c>
      <c r="T36" s="12">
        <v>0</v>
      </c>
      <c r="U36" s="15">
        <v>0</v>
      </c>
      <c r="V36" s="15">
        <v>0</v>
      </c>
      <c r="W36" s="99">
        <v>0</v>
      </c>
      <c r="X36" s="59">
        <f t="shared" si="3"/>
        <v>0</v>
      </c>
      <c r="Y36" s="31">
        <v>0</v>
      </c>
      <c r="Z36" s="12">
        <v>0</v>
      </c>
      <c r="AA36" s="15">
        <v>0</v>
      </c>
      <c r="AB36" s="99">
        <v>0</v>
      </c>
      <c r="AC36" s="15">
        <v>0</v>
      </c>
      <c r="AD36" s="228">
        <f t="shared" si="4"/>
        <v>0</v>
      </c>
      <c r="AE36" s="14">
        <v>0</v>
      </c>
      <c r="AF36" s="84">
        <v>0</v>
      </c>
      <c r="AG36" s="34">
        <f t="shared" si="5"/>
        <v>0</v>
      </c>
      <c r="AH36" s="13">
        <f t="shared" si="6"/>
        <v>0</v>
      </c>
      <c r="AI36" s="2"/>
    </row>
    <row r="37" spans="2:35" ht="24" customHeight="1">
      <c r="B37" s="2"/>
      <c r="C37" s="299"/>
      <c r="D37" s="303"/>
      <c r="E37" s="188" t="s">
        <v>113</v>
      </c>
      <c r="F37" s="196">
        <v>0</v>
      </c>
      <c r="G37" s="14">
        <v>0</v>
      </c>
      <c r="H37" s="12">
        <v>0</v>
      </c>
      <c r="I37" s="34">
        <f t="shared" si="0"/>
        <v>0</v>
      </c>
      <c r="J37" s="13">
        <v>0</v>
      </c>
      <c r="K37" s="84">
        <v>0</v>
      </c>
      <c r="L37" s="34">
        <f t="shared" si="1"/>
        <v>0</v>
      </c>
      <c r="M37" s="17">
        <v>0</v>
      </c>
      <c r="N37" s="12">
        <v>0</v>
      </c>
      <c r="O37" s="12">
        <v>0</v>
      </c>
      <c r="P37" s="34">
        <f t="shared" si="2"/>
        <v>0</v>
      </c>
      <c r="Q37" s="88">
        <v>0</v>
      </c>
      <c r="R37" s="31">
        <v>0</v>
      </c>
      <c r="S37" s="12">
        <v>0</v>
      </c>
      <c r="T37" s="12">
        <v>0</v>
      </c>
      <c r="U37" s="15">
        <v>0</v>
      </c>
      <c r="V37" s="15">
        <v>0</v>
      </c>
      <c r="W37" s="99">
        <v>0</v>
      </c>
      <c r="X37" s="59">
        <f t="shared" si="3"/>
        <v>0</v>
      </c>
      <c r="Y37" s="31">
        <v>0</v>
      </c>
      <c r="Z37" s="12">
        <v>0</v>
      </c>
      <c r="AA37" s="15">
        <v>0</v>
      </c>
      <c r="AB37" s="99">
        <v>0</v>
      </c>
      <c r="AC37" s="15">
        <v>0</v>
      </c>
      <c r="AD37" s="228">
        <f t="shared" si="4"/>
        <v>0</v>
      </c>
      <c r="AE37" s="14">
        <v>0</v>
      </c>
      <c r="AF37" s="84">
        <v>0</v>
      </c>
      <c r="AG37" s="34">
        <f t="shared" si="5"/>
        <v>0</v>
      </c>
      <c r="AH37" s="13">
        <f t="shared" si="6"/>
        <v>0</v>
      </c>
      <c r="AI37" s="2"/>
    </row>
    <row r="38" spans="2:35" ht="39" customHeight="1">
      <c r="B38" s="2"/>
      <c r="C38" s="305" t="s">
        <v>124</v>
      </c>
      <c r="D38" s="306"/>
      <c r="E38" s="50" t="s">
        <v>125</v>
      </c>
      <c r="F38" s="196">
        <v>0</v>
      </c>
      <c r="G38" s="14">
        <v>0</v>
      </c>
      <c r="H38" s="12">
        <v>0</v>
      </c>
      <c r="I38" s="34">
        <f t="shared" si="0"/>
        <v>0</v>
      </c>
      <c r="J38" s="13">
        <v>0</v>
      </c>
      <c r="K38" s="84">
        <v>0</v>
      </c>
      <c r="L38" s="34">
        <f t="shared" si="1"/>
        <v>0</v>
      </c>
      <c r="M38" s="17">
        <v>0</v>
      </c>
      <c r="N38" s="12">
        <v>0</v>
      </c>
      <c r="O38" s="12">
        <v>750</v>
      </c>
      <c r="P38" s="34">
        <f t="shared" si="2"/>
        <v>750</v>
      </c>
      <c r="Q38" s="88">
        <v>0</v>
      </c>
      <c r="R38" s="31">
        <v>0</v>
      </c>
      <c r="S38" s="12">
        <v>0</v>
      </c>
      <c r="T38" s="12">
        <v>272</v>
      </c>
      <c r="U38" s="15">
        <v>0</v>
      </c>
      <c r="V38" s="15">
        <v>0</v>
      </c>
      <c r="W38" s="99">
        <v>0</v>
      </c>
      <c r="X38" s="59">
        <f t="shared" si="3"/>
        <v>272</v>
      </c>
      <c r="Y38" s="31">
        <v>0</v>
      </c>
      <c r="Z38" s="12">
        <v>0</v>
      </c>
      <c r="AA38" s="15">
        <v>0</v>
      </c>
      <c r="AB38" s="99">
        <v>0</v>
      </c>
      <c r="AC38" s="15">
        <v>0</v>
      </c>
      <c r="AD38" s="228">
        <f t="shared" si="4"/>
        <v>0</v>
      </c>
      <c r="AE38" s="14">
        <v>0</v>
      </c>
      <c r="AF38" s="84">
        <v>0</v>
      </c>
      <c r="AG38" s="34">
        <f t="shared" si="5"/>
        <v>0</v>
      </c>
      <c r="AH38" s="13">
        <f t="shared" si="6"/>
        <v>1022</v>
      </c>
      <c r="AI38" s="2"/>
    </row>
    <row r="39" spans="2:35" ht="24" customHeight="1">
      <c r="B39" s="2"/>
      <c r="C39" s="307" t="s">
        <v>126</v>
      </c>
      <c r="D39" s="308"/>
      <c r="E39" s="189" t="s">
        <v>128</v>
      </c>
      <c r="F39" s="196">
        <v>0</v>
      </c>
      <c r="G39" s="14">
        <v>0</v>
      </c>
      <c r="H39" s="12">
        <v>0</v>
      </c>
      <c r="I39" s="34">
        <f t="shared" si="0"/>
        <v>0</v>
      </c>
      <c r="J39" s="13">
        <v>0</v>
      </c>
      <c r="K39" s="84">
        <v>0</v>
      </c>
      <c r="L39" s="34">
        <f t="shared" si="1"/>
        <v>0</v>
      </c>
      <c r="M39" s="17">
        <v>0</v>
      </c>
      <c r="N39" s="12">
        <v>0</v>
      </c>
      <c r="O39" s="12">
        <v>0</v>
      </c>
      <c r="P39" s="34">
        <f t="shared" si="2"/>
        <v>0</v>
      </c>
      <c r="Q39" s="88">
        <v>0</v>
      </c>
      <c r="R39" s="31">
        <v>0</v>
      </c>
      <c r="S39" s="12">
        <v>0</v>
      </c>
      <c r="T39" s="12">
        <v>0</v>
      </c>
      <c r="U39" s="15">
        <v>0</v>
      </c>
      <c r="V39" s="15">
        <v>0</v>
      </c>
      <c r="W39" s="99">
        <v>0</v>
      </c>
      <c r="X39" s="59">
        <f t="shared" si="3"/>
        <v>0</v>
      </c>
      <c r="Y39" s="31">
        <v>0</v>
      </c>
      <c r="Z39" s="12">
        <v>0</v>
      </c>
      <c r="AA39" s="15">
        <v>0</v>
      </c>
      <c r="AB39" s="99">
        <v>0</v>
      </c>
      <c r="AC39" s="15">
        <v>0</v>
      </c>
      <c r="AD39" s="228">
        <f t="shared" si="4"/>
        <v>0</v>
      </c>
      <c r="AE39" s="14">
        <v>0</v>
      </c>
      <c r="AF39" s="84">
        <v>0</v>
      </c>
      <c r="AG39" s="34">
        <f t="shared" si="5"/>
        <v>0</v>
      </c>
      <c r="AH39" s="13">
        <f t="shared" si="6"/>
        <v>0</v>
      </c>
      <c r="AI39" s="2"/>
    </row>
    <row r="40" spans="2:35" ht="24" customHeight="1">
      <c r="B40" s="2"/>
      <c r="C40" s="309"/>
      <c r="D40" s="310"/>
      <c r="E40" s="188" t="s">
        <v>127</v>
      </c>
      <c r="F40" s="197">
        <v>0</v>
      </c>
      <c r="G40" s="2">
        <v>0</v>
      </c>
      <c r="H40" s="3">
        <v>0</v>
      </c>
      <c r="I40" s="7">
        <f t="shared" si="0"/>
        <v>0</v>
      </c>
      <c r="J40" s="28">
        <v>0</v>
      </c>
      <c r="K40" s="70">
        <v>0</v>
      </c>
      <c r="L40" s="7">
        <f t="shared" si="1"/>
        <v>0</v>
      </c>
      <c r="M40" s="51">
        <v>0</v>
      </c>
      <c r="N40" s="3">
        <v>0</v>
      </c>
      <c r="O40" s="3">
        <v>0</v>
      </c>
      <c r="P40" s="7">
        <f t="shared" si="2"/>
        <v>0</v>
      </c>
      <c r="Q40" s="89">
        <v>0</v>
      </c>
      <c r="R40" s="36">
        <v>0</v>
      </c>
      <c r="S40" s="3">
        <v>0</v>
      </c>
      <c r="T40" s="3">
        <v>0</v>
      </c>
      <c r="U40" s="52">
        <v>0</v>
      </c>
      <c r="V40" s="52">
        <v>0</v>
      </c>
      <c r="W40" s="100">
        <v>0</v>
      </c>
      <c r="X40" s="62">
        <f t="shared" si="3"/>
        <v>0</v>
      </c>
      <c r="Y40" s="36">
        <v>0</v>
      </c>
      <c r="Z40" s="3">
        <v>0</v>
      </c>
      <c r="AA40" s="52">
        <v>0</v>
      </c>
      <c r="AB40" s="100">
        <v>0</v>
      </c>
      <c r="AC40" s="52">
        <v>0</v>
      </c>
      <c r="AD40" s="229">
        <f t="shared" si="4"/>
        <v>0</v>
      </c>
      <c r="AE40" s="2">
        <v>0</v>
      </c>
      <c r="AF40" s="70">
        <v>0</v>
      </c>
      <c r="AG40" s="7">
        <f t="shared" si="5"/>
        <v>0</v>
      </c>
      <c r="AH40" s="28">
        <f t="shared" si="6"/>
        <v>0</v>
      </c>
      <c r="AI40" s="2"/>
    </row>
    <row r="41" spans="2:35" ht="24" customHeight="1">
      <c r="B41" s="49"/>
      <c r="C41" s="293" t="s">
        <v>132</v>
      </c>
      <c r="D41" s="53" t="s">
        <v>129</v>
      </c>
      <c r="E41" s="61" t="s">
        <v>144</v>
      </c>
      <c r="F41" s="198">
        <v>0</v>
      </c>
      <c r="G41" s="55">
        <v>1</v>
      </c>
      <c r="H41" s="54">
        <v>0</v>
      </c>
      <c r="I41" s="56">
        <f t="shared" si="0"/>
        <v>1</v>
      </c>
      <c r="J41" s="57">
        <v>0</v>
      </c>
      <c r="K41" s="85">
        <v>0</v>
      </c>
      <c r="L41" s="56">
        <f t="shared" si="1"/>
        <v>0</v>
      </c>
      <c r="M41" s="55">
        <v>0</v>
      </c>
      <c r="N41" s="54">
        <v>0</v>
      </c>
      <c r="O41" s="54">
        <v>0</v>
      </c>
      <c r="P41" s="56">
        <f t="shared" si="2"/>
        <v>0</v>
      </c>
      <c r="Q41" s="91">
        <v>0</v>
      </c>
      <c r="R41" s="57">
        <v>0</v>
      </c>
      <c r="S41" s="54">
        <v>0</v>
      </c>
      <c r="T41" s="54">
        <v>0</v>
      </c>
      <c r="U41" s="54">
        <v>0</v>
      </c>
      <c r="V41" s="95">
        <v>1</v>
      </c>
      <c r="W41" s="102">
        <v>0</v>
      </c>
      <c r="X41" s="58">
        <f t="shared" si="3"/>
        <v>1</v>
      </c>
      <c r="Y41" s="57">
        <v>0</v>
      </c>
      <c r="Z41" s="54">
        <v>0</v>
      </c>
      <c r="AA41" s="95">
        <v>0</v>
      </c>
      <c r="AB41" s="102">
        <v>0</v>
      </c>
      <c r="AC41" s="95">
        <v>0</v>
      </c>
      <c r="AD41" s="230">
        <f t="shared" si="4"/>
        <v>0</v>
      </c>
      <c r="AE41" s="55">
        <v>0</v>
      </c>
      <c r="AF41" s="85">
        <v>0</v>
      </c>
      <c r="AG41" s="56">
        <f t="shared" si="5"/>
        <v>0</v>
      </c>
      <c r="AH41" s="58">
        <f t="shared" si="6"/>
        <v>2</v>
      </c>
      <c r="AI41" s="2"/>
    </row>
    <row r="42" spans="2:35" ht="24" customHeight="1">
      <c r="B42" s="65" t="s">
        <v>133</v>
      </c>
      <c r="C42" s="294"/>
      <c r="D42" s="39" t="s">
        <v>130</v>
      </c>
      <c r="E42" s="67" t="s">
        <v>145</v>
      </c>
      <c r="F42" s="196">
        <v>0</v>
      </c>
      <c r="G42" s="14">
        <v>2</v>
      </c>
      <c r="H42" s="12">
        <v>0</v>
      </c>
      <c r="I42" s="34">
        <f t="shared" si="0"/>
        <v>2</v>
      </c>
      <c r="J42" s="13">
        <v>1</v>
      </c>
      <c r="K42" s="84">
        <v>0</v>
      </c>
      <c r="L42" s="34">
        <f t="shared" si="1"/>
        <v>1</v>
      </c>
      <c r="M42" s="14">
        <v>2</v>
      </c>
      <c r="N42" s="12">
        <v>1</v>
      </c>
      <c r="O42" s="12">
        <v>0</v>
      </c>
      <c r="P42" s="34">
        <f t="shared" si="2"/>
        <v>3</v>
      </c>
      <c r="Q42" s="88">
        <v>3</v>
      </c>
      <c r="R42" s="13">
        <v>0</v>
      </c>
      <c r="S42" s="12">
        <v>1</v>
      </c>
      <c r="T42" s="12">
        <v>4</v>
      </c>
      <c r="U42" s="12">
        <v>0</v>
      </c>
      <c r="V42" s="15">
        <v>3</v>
      </c>
      <c r="W42" s="99">
        <v>1</v>
      </c>
      <c r="X42" s="59">
        <f t="shared" si="3"/>
        <v>12</v>
      </c>
      <c r="Y42" s="13">
        <v>4</v>
      </c>
      <c r="Z42" s="12">
        <v>1</v>
      </c>
      <c r="AA42" s="15">
        <v>3</v>
      </c>
      <c r="AB42" s="99">
        <v>1</v>
      </c>
      <c r="AC42" s="15"/>
      <c r="AD42" s="228">
        <f t="shared" si="4"/>
        <v>9</v>
      </c>
      <c r="AE42" s="14">
        <v>4</v>
      </c>
      <c r="AF42" s="84">
        <v>1</v>
      </c>
      <c r="AG42" s="34">
        <f t="shared" si="5"/>
        <v>5</v>
      </c>
      <c r="AH42" s="59">
        <f t="shared" si="6"/>
        <v>32</v>
      </c>
      <c r="AI42" s="2"/>
    </row>
    <row r="43" spans="2:35" ht="24" customHeight="1">
      <c r="B43" s="2"/>
      <c r="C43" s="294"/>
      <c r="D43" s="39" t="s">
        <v>131</v>
      </c>
      <c r="E43" s="68" t="s">
        <v>146</v>
      </c>
      <c r="F43" s="197">
        <v>0</v>
      </c>
      <c r="G43" s="2">
        <v>20</v>
      </c>
      <c r="H43" s="3">
        <v>1</v>
      </c>
      <c r="I43" s="7">
        <f t="shared" si="0"/>
        <v>21</v>
      </c>
      <c r="J43" s="28">
        <v>9</v>
      </c>
      <c r="K43" s="70">
        <v>2</v>
      </c>
      <c r="L43" s="7">
        <f t="shared" si="1"/>
        <v>11</v>
      </c>
      <c r="M43" s="2">
        <v>14</v>
      </c>
      <c r="N43" s="3">
        <v>4</v>
      </c>
      <c r="O43" s="3">
        <v>0</v>
      </c>
      <c r="P43" s="7">
        <f t="shared" si="2"/>
        <v>18</v>
      </c>
      <c r="Q43" s="89">
        <v>30</v>
      </c>
      <c r="R43" s="28">
        <v>6</v>
      </c>
      <c r="S43" s="3">
        <v>8</v>
      </c>
      <c r="T43" s="3">
        <v>20</v>
      </c>
      <c r="U43" s="3">
        <v>1</v>
      </c>
      <c r="V43" s="52">
        <v>18</v>
      </c>
      <c r="W43" s="100">
        <v>8</v>
      </c>
      <c r="X43" s="62">
        <f t="shared" si="3"/>
        <v>91</v>
      </c>
      <c r="Y43" s="28">
        <v>27</v>
      </c>
      <c r="Z43" s="3">
        <v>5</v>
      </c>
      <c r="AA43" s="52">
        <v>27</v>
      </c>
      <c r="AB43" s="100">
        <v>5</v>
      </c>
      <c r="AC43" s="52">
        <v>3</v>
      </c>
      <c r="AD43" s="229">
        <f t="shared" si="4"/>
        <v>67</v>
      </c>
      <c r="AE43" s="2">
        <v>16</v>
      </c>
      <c r="AF43" s="70">
        <v>5</v>
      </c>
      <c r="AG43" s="7">
        <f t="shared" si="5"/>
        <v>21</v>
      </c>
      <c r="AH43" s="28">
        <f t="shared" si="6"/>
        <v>229</v>
      </c>
      <c r="AI43" s="2"/>
    </row>
    <row r="44" spans="2:35" ht="24" customHeight="1">
      <c r="B44" s="20" t="s">
        <v>134</v>
      </c>
      <c r="C44" s="294"/>
      <c r="D44" s="40" t="s">
        <v>137</v>
      </c>
      <c r="E44" s="42" t="s">
        <v>141</v>
      </c>
      <c r="F44" s="199">
        <v>0</v>
      </c>
      <c r="G44" s="64">
        <v>1</v>
      </c>
      <c r="H44" s="37">
        <v>0</v>
      </c>
      <c r="I44" s="41">
        <f t="shared" si="0"/>
        <v>1</v>
      </c>
      <c r="J44" s="38">
        <v>1</v>
      </c>
      <c r="K44" s="86">
        <v>0</v>
      </c>
      <c r="L44" s="41">
        <f t="shared" si="1"/>
        <v>1</v>
      </c>
      <c r="M44" s="64">
        <v>1</v>
      </c>
      <c r="N44" s="37">
        <v>0</v>
      </c>
      <c r="O44" s="37">
        <v>2</v>
      </c>
      <c r="P44" s="41">
        <f t="shared" si="2"/>
        <v>3</v>
      </c>
      <c r="Q44" s="90">
        <v>1</v>
      </c>
      <c r="R44" s="38">
        <v>0</v>
      </c>
      <c r="S44" s="37">
        <v>1</v>
      </c>
      <c r="T44" s="37">
        <v>1</v>
      </c>
      <c r="U44" s="37">
        <v>0</v>
      </c>
      <c r="V44" s="94">
        <v>1</v>
      </c>
      <c r="W44" s="101">
        <v>0</v>
      </c>
      <c r="X44" s="42">
        <f t="shared" si="3"/>
        <v>4</v>
      </c>
      <c r="Y44" s="38">
        <v>1</v>
      </c>
      <c r="Z44" s="37">
        <v>0</v>
      </c>
      <c r="AA44" s="94">
        <v>1</v>
      </c>
      <c r="AB44" s="101">
        <v>0</v>
      </c>
      <c r="AC44" s="94"/>
      <c r="AD44" s="231">
        <f t="shared" si="4"/>
        <v>2</v>
      </c>
      <c r="AE44" s="64">
        <v>1</v>
      </c>
      <c r="AF44" s="86">
        <v>0</v>
      </c>
      <c r="AG44" s="41">
        <f t="shared" si="5"/>
        <v>1</v>
      </c>
      <c r="AH44" s="42">
        <f t="shared" si="6"/>
        <v>12</v>
      </c>
      <c r="AI44" s="2"/>
    </row>
    <row r="45" spans="2:35" ht="24" customHeight="1">
      <c r="B45" s="20"/>
      <c r="C45" s="294"/>
      <c r="D45" s="40" t="s">
        <v>138</v>
      </c>
      <c r="E45" s="59" t="s">
        <v>142</v>
      </c>
      <c r="F45" s="196">
        <v>0</v>
      </c>
      <c r="G45" s="14">
        <v>0</v>
      </c>
      <c r="H45" s="12">
        <v>0</v>
      </c>
      <c r="I45" s="34">
        <f t="shared" si="0"/>
        <v>0</v>
      </c>
      <c r="J45" s="13">
        <v>0</v>
      </c>
      <c r="K45" s="84">
        <v>0</v>
      </c>
      <c r="L45" s="34">
        <f t="shared" si="1"/>
        <v>0</v>
      </c>
      <c r="M45" s="14">
        <v>0</v>
      </c>
      <c r="N45" s="12">
        <v>0</v>
      </c>
      <c r="O45" s="12">
        <v>0</v>
      </c>
      <c r="P45" s="34">
        <f t="shared" si="2"/>
        <v>0</v>
      </c>
      <c r="Q45" s="88">
        <v>0</v>
      </c>
      <c r="R45" s="13">
        <v>0</v>
      </c>
      <c r="S45" s="12">
        <v>0</v>
      </c>
      <c r="T45" s="12">
        <v>0</v>
      </c>
      <c r="U45" s="12">
        <v>0</v>
      </c>
      <c r="V45" s="15">
        <v>0</v>
      </c>
      <c r="W45" s="99">
        <v>0</v>
      </c>
      <c r="X45" s="59">
        <f t="shared" si="3"/>
        <v>0</v>
      </c>
      <c r="Y45" s="13">
        <v>0</v>
      </c>
      <c r="Z45" s="12">
        <v>0</v>
      </c>
      <c r="AA45" s="15">
        <v>0</v>
      </c>
      <c r="AB45" s="99">
        <v>0</v>
      </c>
      <c r="AC45" s="15">
        <v>0</v>
      </c>
      <c r="AD45" s="228">
        <f t="shared" si="4"/>
        <v>0</v>
      </c>
      <c r="AE45" s="14">
        <v>0</v>
      </c>
      <c r="AF45" s="84">
        <v>0</v>
      </c>
      <c r="AG45" s="34">
        <f t="shared" si="5"/>
        <v>0</v>
      </c>
      <c r="AH45" s="13">
        <f t="shared" si="6"/>
        <v>0</v>
      </c>
      <c r="AI45" s="2"/>
    </row>
    <row r="46" spans="2:35" ht="24" customHeight="1">
      <c r="B46" s="20"/>
      <c r="C46" s="294"/>
      <c r="D46" s="39" t="s">
        <v>136</v>
      </c>
      <c r="E46" s="67" t="s">
        <v>147</v>
      </c>
      <c r="F46" s="196">
        <v>0</v>
      </c>
      <c r="G46" s="14">
        <v>2</v>
      </c>
      <c r="H46" s="12">
        <v>0</v>
      </c>
      <c r="I46" s="34">
        <f t="shared" si="0"/>
        <v>2</v>
      </c>
      <c r="J46" s="13">
        <v>1</v>
      </c>
      <c r="K46" s="84">
        <v>0</v>
      </c>
      <c r="L46" s="34">
        <f t="shared" si="1"/>
        <v>1</v>
      </c>
      <c r="M46" s="14">
        <v>2</v>
      </c>
      <c r="N46" s="12">
        <v>0</v>
      </c>
      <c r="O46" s="12">
        <v>0</v>
      </c>
      <c r="P46" s="34">
        <f t="shared" si="2"/>
        <v>2</v>
      </c>
      <c r="Q46" s="88">
        <v>1</v>
      </c>
      <c r="R46" s="13">
        <v>0</v>
      </c>
      <c r="S46" s="12">
        <v>0</v>
      </c>
      <c r="T46" s="12">
        <v>1</v>
      </c>
      <c r="U46" s="12">
        <v>0</v>
      </c>
      <c r="V46" s="15">
        <v>2</v>
      </c>
      <c r="W46" s="99">
        <v>0</v>
      </c>
      <c r="X46" s="59">
        <f t="shared" si="3"/>
        <v>4</v>
      </c>
      <c r="Y46" s="13">
        <v>3</v>
      </c>
      <c r="Z46" s="12">
        <v>0</v>
      </c>
      <c r="AA46" s="15">
        <v>2</v>
      </c>
      <c r="AB46" s="99">
        <v>0</v>
      </c>
      <c r="AC46" s="15"/>
      <c r="AD46" s="228">
        <f t="shared" si="4"/>
        <v>5</v>
      </c>
      <c r="AE46" s="14">
        <v>2</v>
      </c>
      <c r="AF46" s="84">
        <v>0</v>
      </c>
      <c r="AG46" s="34">
        <f t="shared" si="5"/>
        <v>2</v>
      </c>
      <c r="AH46" s="13">
        <f t="shared" si="6"/>
        <v>16</v>
      </c>
      <c r="AI46" s="2"/>
    </row>
    <row r="47" spans="2:35" ht="24" customHeight="1">
      <c r="B47" s="20"/>
      <c r="C47" s="294"/>
      <c r="D47" s="63" t="s">
        <v>139</v>
      </c>
      <c r="E47" s="68" t="s">
        <v>148</v>
      </c>
      <c r="F47" s="197">
        <v>0</v>
      </c>
      <c r="G47" s="2">
        <v>4</v>
      </c>
      <c r="H47" s="3">
        <v>0</v>
      </c>
      <c r="I47" s="7">
        <f t="shared" si="0"/>
        <v>4</v>
      </c>
      <c r="J47" s="28">
        <v>3</v>
      </c>
      <c r="K47" s="70">
        <v>0</v>
      </c>
      <c r="L47" s="7">
        <f t="shared" si="1"/>
        <v>3</v>
      </c>
      <c r="M47" s="2">
        <v>4</v>
      </c>
      <c r="N47" s="3">
        <v>0</v>
      </c>
      <c r="O47" s="3">
        <v>2</v>
      </c>
      <c r="P47" s="7">
        <f t="shared" si="2"/>
        <v>6</v>
      </c>
      <c r="Q47" s="89">
        <v>5</v>
      </c>
      <c r="R47" s="28">
        <v>0</v>
      </c>
      <c r="S47" s="3">
        <v>0</v>
      </c>
      <c r="T47" s="3">
        <v>7</v>
      </c>
      <c r="U47" s="3">
        <v>1</v>
      </c>
      <c r="V47" s="52">
        <v>7</v>
      </c>
      <c r="W47" s="100">
        <v>3</v>
      </c>
      <c r="X47" s="62">
        <f t="shared" si="3"/>
        <v>23</v>
      </c>
      <c r="Y47" s="28">
        <v>6</v>
      </c>
      <c r="Z47" s="3">
        <v>0</v>
      </c>
      <c r="AA47" s="52">
        <v>7</v>
      </c>
      <c r="AB47" s="100">
        <v>0</v>
      </c>
      <c r="AC47" s="52"/>
      <c r="AD47" s="229">
        <f t="shared" si="4"/>
        <v>13</v>
      </c>
      <c r="AE47" s="2">
        <v>4</v>
      </c>
      <c r="AF47" s="70">
        <v>0</v>
      </c>
      <c r="AG47" s="7">
        <f t="shared" si="5"/>
        <v>4</v>
      </c>
      <c r="AH47" s="28">
        <f t="shared" si="6"/>
        <v>53</v>
      </c>
      <c r="AI47" s="2"/>
    </row>
    <row r="48" spans="2:35" ht="24" customHeight="1">
      <c r="B48" s="2"/>
      <c r="C48" s="295"/>
      <c r="D48" s="76" t="s">
        <v>140</v>
      </c>
      <c r="E48" s="77" t="s">
        <v>143</v>
      </c>
      <c r="F48" s="200">
        <v>0</v>
      </c>
      <c r="G48" s="78">
        <v>30</v>
      </c>
      <c r="H48" s="79">
        <v>1</v>
      </c>
      <c r="I48" s="80">
        <f t="shared" si="0"/>
        <v>31</v>
      </c>
      <c r="J48" s="81">
        <v>15</v>
      </c>
      <c r="K48" s="72">
        <v>2</v>
      </c>
      <c r="L48" s="80">
        <f t="shared" si="1"/>
        <v>17</v>
      </c>
      <c r="M48" s="78">
        <v>23</v>
      </c>
      <c r="N48" s="79">
        <v>5</v>
      </c>
      <c r="O48" s="79">
        <v>4</v>
      </c>
      <c r="P48" s="80">
        <f t="shared" si="2"/>
        <v>32</v>
      </c>
      <c r="Q48" s="92">
        <v>40</v>
      </c>
      <c r="R48" s="81">
        <v>6</v>
      </c>
      <c r="S48" s="79">
        <v>10</v>
      </c>
      <c r="T48" s="79">
        <v>33</v>
      </c>
      <c r="U48" s="79">
        <v>2</v>
      </c>
      <c r="V48" s="96">
        <v>32</v>
      </c>
      <c r="W48" s="103">
        <v>12</v>
      </c>
      <c r="X48" s="82">
        <f t="shared" si="3"/>
        <v>135</v>
      </c>
      <c r="Y48" s="81">
        <v>41</v>
      </c>
      <c r="Z48" s="79">
        <v>6</v>
      </c>
      <c r="AA48" s="96">
        <v>40</v>
      </c>
      <c r="AB48" s="103">
        <v>6</v>
      </c>
      <c r="AC48" s="96">
        <v>3</v>
      </c>
      <c r="AD48" s="232">
        <f t="shared" si="4"/>
        <v>96</v>
      </c>
      <c r="AE48" s="78">
        <v>27</v>
      </c>
      <c r="AF48" s="72">
        <v>6</v>
      </c>
      <c r="AG48" s="80">
        <f t="shared" si="5"/>
        <v>33</v>
      </c>
      <c r="AH48" s="82">
        <f t="shared" si="6"/>
        <v>344</v>
      </c>
      <c r="AI48" s="2"/>
    </row>
    <row r="49" spans="2:35" ht="24" customHeight="1">
      <c r="B49" s="66" t="s">
        <v>135</v>
      </c>
      <c r="C49" s="73" t="s">
        <v>134</v>
      </c>
      <c r="D49" s="69" t="s">
        <v>6</v>
      </c>
      <c r="E49" s="60"/>
      <c r="F49" s="191">
        <v>0</v>
      </c>
      <c r="G49" s="4">
        <v>30</v>
      </c>
      <c r="H49" s="6">
        <v>1</v>
      </c>
      <c r="I49" s="33">
        <f t="shared" si="0"/>
        <v>31</v>
      </c>
      <c r="J49" s="5">
        <v>15</v>
      </c>
      <c r="K49" s="83">
        <v>2</v>
      </c>
      <c r="L49" s="33">
        <f t="shared" si="1"/>
        <v>17</v>
      </c>
      <c r="M49" s="11">
        <v>23</v>
      </c>
      <c r="N49" s="6">
        <v>5</v>
      </c>
      <c r="O49" s="6">
        <v>4</v>
      </c>
      <c r="P49" s="33">
        <f t="shared" si="2"/>
        <v>32</v>
      </c>
      <c r="Q49" s="87">
        <v>40</v>
      </c>
      <c r="R49" s="30">
        <v>6</v>
      </c>
      <c r="S49" s="6">
        <v>10</v>
      </c>
      <c r="T49" s="6">
        <v>33</v>
      </c>
      <c r="U49" s="10">
        <v>2</v>
      </c>
      <c r="V49" s="10">
        <v>32</v>
      </c>
      <c r="W49" s="98">
        <v>12</v>
      </c>
      <c r="X49" s="60">
        <f t="shared" si="3"/>
        <v>135</v>
      </c>
      <c r="Y49" s="30">
        <v>41</v>
      </c>
      <c r="Z49" s="6">
        <v>6</v>
      </c>
      <c r="AA49" s="10">
        <v>40</v>
      </c>
      <c r="AB49" s="98">
        <v>6</v>
      </c>
      <c r="AC49" s="10">
        <v>3</v>
      </c>
      <c r="AD49" s="233">
        <f t="shared" si="4"/>
        <v>96</v>
      </c>
      <c r="AE49" s="4">
        <v>27</v>
      </c>
      <c r="AF49" s="83">
        <v>6</v>
      </c>
      <c r="AG49" s="33">
        <f t="shared" si="5"/>
        <v>33</v>
      </c>
      <c r="AH49" s="5">
        <f t="shared" si="6"/>
        <v>344</v>
      </c>
      <c r="AI49" s="2"/>
    </row>
    <row r="50" spans="2:35" ht="24" customHeight="1">
      <c r="B50" s="20"/>
      <c r="C50" s="74" t="s">
        <v>135</v>
      </c>
      <c r="D50" s="72" t="s">
        <v>7</v>
      </c>
      <c r="E50" s="60"/>
      <c r="F50" s="191">
        <v>0</v>
      </c>
      <c r="G50" s="4">
        <v>0</v>
      </c>
      <c r="H50" s="6">
        <v>0</v>
      </c>
      <c r="I50" s="33">
        <f t="shared" si="0"/>
        <v>0</v>
      </c>
      <c r="J50" s="5">
        <v>0</v>
      </c>
      <c r="K50" s="83">
        <v>0</v>
      </c>
      <c r="L50" s="33">
        <f t="shared" si="1"/>
        <v>0</v>
      </c>
      <c r="M50" s="11">
        <v>0</v>
      </c>
      <c r="N50" s="6">
        <v>0</v>
      </c>
      <c r="O50" s="6">
        <v>0</v>
      </c>
      <c r="P50" s="33">
        <f t="shared" si="2"/>
        <v>0</v>
      </c>
      <c r="Q50" s="87">
        <v>0</v>
      </c>
      <c r="R50" s="30">
        <v>0</v>
      </c>
      <c r="S50" s="6">
        <v>0</v>
      </c>
      <c r="T50" s="6">
        <v>0</v>
      </c>
      <c r="U50" s="10">
        <v>0</v>
      </c>
      <c r="V50" s="10">
        <v>0</v>
      </c>
      <c r="W50" s="98">
        <v>0</v>
      </c>
      <c r="X50" s="60">
        <f t="shared" si="3"/>
        <v>0</v>
      </c>
      <c r="Y50" s="30">
        <v>0</v>
      </c>
      <c r="Z50" s="6">
        <v>0</v>
      </c>
      <c r="AA50" s="10">
        <v>0</v>
      </c>
      <c r="AB50" s="98">
        <v>0</v>
      </c>
      <c r="AC50" s="10">
        <v>0</v>
      </c>
      <c r="AD50" s="233">
        <f t="shared" si="4"/>
        <v>0</v>
      </c>
      <c r="AE50" s="4">
        <v>0</v>
      </c>
      <c r="AF50" s="83">
        <v>0</v>
      </c>
      <c r="AG50" s="33">
        <f t="shared" si="5"/>
        <v>0</v>
      </c>
      <c r="AH50" s="5">
        <f t="shared" si="6"/>
        <v>0</v>
      </c>
      <c r="AI50" s="2"/>
    </row>
    <row r="51" spans="2:35" ht="24" customHeight="1" thickBot="1">
      <c r="B51" s="21"/>
      <c r="C51" s="75" t="s">
        <v>149</v>
      </c>
      <c r="D51" s="1"/>
      <c r="E51" s="97" t="s">
        <v>8</v>
      </c>
      <c r="F51" s="201"/>
      <c r="G51" s="8">
        <f>+G49+G50</f>
        <v>30</v>
      </c>
      <c r="H51" s="9">
        <f>+H49+H50</f>
        <v>1</v>
      </c>
      <c r="I51" s="35">
        <f t="shared" si="0"/>
        <v>31</v>
      </c>
      <c r="J51" s="1">
        <f>+J49+J50</f>
        <v>15</v>
      </c>
      <c r="K51" s="71">
        <f>+K49+K50</f>
        <v>2</v>
      </c>
      <c r="L51" s="35">
        <f t="shared" si="1"/>
        <v>17</v>
      </c>
      <c r="M51" s="19">
        <f>+M49+M50</f>
        <v>23</v>
      </c>
      <c r="N51" s="9">
        <f>+N49+N50</f>
        <v>5</v>
      </c>
      <c r="O51" s="9">
        <f>+O49+O50</f>
        <v>4</v>
      </c>
      <c r="P51" s="35">
        <f t="shared" si="2"/>
        <v>32</v>
      </c>
      <c r="Q51" s="93">
        <f aca="true" t="shared" si="7" ref="Q51:W51">+Q49+Q50</f>
        <v>40</v>
      </c>
      <c r="R51" s="32">
        <f t="shared" si="7"/>
        <v>6</v>
      </c>
      <c r="S51" s="9">
        <f t="shared" si="7"/>
        <v>10</v>
      </c>
      <c r="T51" s="9">
        <f t="shared" si="7"/>
        <v>33</v>
      </c>
      <c r="U51" s="18">
        <f t="shared" si="7"/>
        <v>2</v>
      </c>
      <c r="V51" s="18">
        <f t="shared" si="7"/>
        <v>32</v>
      </c>
      <c r="W51" s="104">
        <f t="shared" si="7"/>
        <v>12</v>
      </c>
      <c r="X51" s="97">
        <f t="shared" si="3"/>
        <v>135</v>
      </c>
      <c r="Y51" s="32">
        <f>+Y49+Y50</f>
        <v>41</v>
      </c>
      <c r="Z51" s="9">
        <f>+Z49+Z50</f>
        <v>6</v>
      </c>
      <c r="AA51" s="18">
        <f>+AA49+AA50</f>
        <v>40</v>
      </c>
      <c r="AB51" s="104">
        <f>+AB49+AB50</f>
        <v>6</v>
      </c>
      <c r="AC51" s="18">
        <f>+AC49+AC50</f>
        <v>3</v>
      </c>
      <c r="AD51" s="234">
        <f t="shared" si="4"/>
        <v>96</v>
      </c>
      <c r="AE51" s="8">
        <f>+AE49+AE50</f>
        <v>27</v>
      </c>
      <c r="AF51" s="71">
        <f>+AF49+AF50</f>
        <v>6</v>
      </c>
      <c r="AG51" s="35">
        <f t="shared" si="5"/>
        <v>33</v>
      </c>
      <c r="AH51" s="1">
        <f t="shared" si="6"/>
        <v>344</v>
      </c>
      <c r="AI51" s="2"/>
    </row>
    <row r="52" spans="6:10" ht="17.25">
      <c r="F52" s="247" t="s">
        <v>181</v>
      </c>
      <c r="G52" s="247"/>
      <c r="H52" s="247"/>
      <c r="I52" s="247"/>
      <c r="J52" s="247"/>
    </row>
  </sheetData>
  <mergeCells count="37">
    <mergeCell ref="F5:F9"/>
    <mergeCell ref="F10:F11"/>
    <mergeCell ref="G10:H10"/>
    <mergeCell ref="J10:K10"/>
    <mergeCell ref="C41:C48"/>
    <mergeCell ref="L10:L11"/>
    <mergeCell ref="C20:C21"/>
    <mergeCell ref="C22:C37"/>
    <mergeCell ref="D22:D23"/>
    <mergeCell ref="D24:D25"/>
    <mergeCell ref="D34:D35"/>
    <mergeCell ref="D36:D37"/>
    <mergeCell ref="C38:D38"/>
    <mergeCell ref="C39:D40"/>
    <mergeCell ref="AD10:AD11"/>
    <mergeCell ref="V10:W10"/>
    <mergeCell ref="X10:X11"/>
    <mergeCell ref="Y10:Z10"/>
    <mergeCell ref="Y5:AD9"/>
    <mergeCell ref="G5:I9"/>
    <mergeCell ref="M5:P9"/>
    <mergeCell ref="Q5:X9"/>
    <mergeCell ref="J5:L9"/>
    <mergeCell ref="F52:J52"/>
    <mergeCell ref="D32:D33"/>
    <mergeCell ref="AE5:AG9"/>
    <mergeCell ref="I10:I11"/>
    <mergeCell ref="D26:D27"/>
    <mergeCell ref="D28:D29"/>
    <mergeCell ref="P10:P11"/>
    <mergeCell ref="M10:O10"/>
    <mergeCell ref="AG10:AG11"/>
    <mergeCell ref="AE10:AF10"/>
    <mergeCell ref="Q10:S10"/>
    <mergeCell ref="T10:U10"/>
    <mergeCell ref="AA10:AB10"/>
    <mergeCell ref="D30:D31"/>
  </mergeCells>
  <printOptions/>
  <pageMargins left="0.5905511811023623" right="0.2362204724409449" top="0.5905511811023623" bottom="0.31496062992125984" header="0.5118110236220472" footer="0.5118110236220472"/>
  <pageSetup horizontalDpi="300" verticalDpi="300" orientation="landscape" paperSize="9" scale="45" r:id="rId1"/>
  <colBreaks count="1" manualBreakCount="1">
    <brk id="1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63"/>
  <sheetViews>
    <sheetView showGridLines="0" showZeros="0" zoomScale="75" zoomScaleNormal="75" workbookViewId="0" topLeftCell="A1">
      <pane xSplit="7" ySplit="10" topLeftCell="K1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9" width="12.33203125" style="0" customWidth="1"/>
    <col min="10" max="29" width="12.16015625" style="0" customWidth="1"/>
    <col min="30" max="30" width="13.66015625" style="0" customWidth="1"/>
  </cols>
  <sheetData>
    <row r="1" spans="2:30" ht="21.75" customHeight="1">
      <c r="B1" s="184" t="s">
        <v>189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2:30" ht="16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2:30" ht="21" customHeight="1" thickBot="1"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 t="s">
        <v>157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 t="s">
        <v>157</v>
      </c>
    </row>
    <row r="4" spans="2:31" ht="18" customHeight="1" thickBot="1">
      <c r="B4" s="25"/>
      <c r="C4" s="22"/>
      <c r="D4" s="22"/>
      <c r="E4" s="22"/>
      <c r="F4" s="22"/>
      <c r="G4" s="22"/>
      <c r="H4" s="349" t="s">
        <v>175</v>
      </c>
      <c r="I4" s="272" t="s">
        <v>182</v>
      </c>
      <c r="J4" s="274"/>
      <c r="K4" s="354" t="s">
        <v>89</v>
      </c>
      <c r="L4" s="355"/>
      <c r="M4" s="360" t="s">
        <v>155</v>
      </c>
      <c r="N4" s="368"/>
      <c r="O4" s="369"/>
      <c r="P4" s="360" t="s">
        <v>170</v>
      </c>
      <c r="Q4" s="319"/>
      <c r="R4" s="319"/>
      <c r="S4" s="319"/>
      <c r="T4" s="319"/>
      <c r="U4" s="319"/>
      <c r="V4" s="320"/>
      <c r="W4" s="341" t="s">
        <v>159</v>
      </c>
      <c r="X4" s="268"/>
      <c r="Y4" s="268"/>
      <c r="Z4" s="268"/>
      <c r="AA4" s="342"/>
      <c r="AB4" s="335" t="s">
        <v>98</v>
      </c>
      <c r="AC4" s="336"/>
      <c r="AD4" s="348" t="s">
        <v>4</v>
      </c>
      <c r="AE4" s="2"/>
    </row>
    <row r="5" spans="2:31" ht="18" customHeight="1" thickBot="1">
      <c r="B5" s="25"/>
      <c r="C5" s="22"/>
      <c r="D5" s="22"/>
      <c r="E5" s="22" t="s">
        <v>10</v>
      </c>
      <c r="F5" s="22"/>
      <c r="G5" s="22"/>
      <c r="H5" s="350"/>
      <c r="I5" s="275"/>
      <c r="J5" s="277"/>
      <c r="K5" s="356"/>
      <c r="L5" s="357"/>
      <c r="M5" s="370"/>
      <c r="N5" s="371"/>
      <c r="O5" s="372"/>
      <c r="P5" s="361"/>
      <c r="Q5" s="362"/>
      <c r="R5" s="362"/>
      <c r="S5" s="362"/>
      <c r="T5" s="362"/>
      <c r="U5" s="363"/>
      <c r="V5" s="364"/>
      <c r="W5" s="343"/>
      <c r="X5" s="269"/>
      <c r="Y5" s="269"/>
      <c r="Z5" s="269"/>
      <c r="AA5" s="344"/>
      <c r="AB5" s="337"/>
      <c r="AC5" s="338"/>
      <c r="AD5" s="348"/>
      <c r="AE5" s="2"/>
    </row>
    <row r="6" spans="2:31" ht="18" customHeight="1" thickBot="1">
      <c r="B6" s="25"/>
      <c r="C6" s="22"/>
      <c r="D6" s="22"/>
      <c r="E6" s="22"/>
      <c r="F6" s="22"/>
      <c r="G6" s="22"/>
      <c r="H6" s="350"/>
      <c r="I6" s="275"/>
      <c r="J6" s="277"/>
      <c r="K6" s="356"/>
      <c r="L6" s="357"/>
      <c r="M6" s="370"/>
      <c r="N6" s="371"/>
      <c r="O6" s="372"/>
      <c r="P6" s="361"/>
      <c r="Q6" s="362"/>
      <c r="R6" s="362"/>
      <c r="S6" s="362"/>
      <c r="T6" s="362"/>
      <c r="U6" s="363"/>
      <c r="V6" s="364"/>
      <c r="W6" s="343"/>
      <c r="X6" s="269"/>
      <c r="Y6" s="269"/>
      <c r="Z6" s="269"/>
      <c r="AA6" s="344"/>
      <c r="AB6" s="337"/>
      <c r="AC6" s="338"/>
      <c r="AD6" s="348"/>
      <c r="AE6" s="2"/>
    </row>
    <row r="7" spans="2:31" ht="18" customHeight="1" thickBot="1">
      <c r="B7" s="25"/>
      <c r="C7" s="22" t="s">
        <v>11</v>
      </c>
      <c r="D7" s="22"/>
      <c r="E7" s="22"/>
      <c r="F7" s="22"/>
      <c r="G7" s="22"/>
      <c r="H7" s="350"/>
      <c r="I7" s="275"/>
      <c r="J7" s="277"/>
      <c r="K7" s="356"/>
      <c r="L7" s="357"/>
      <c r="M7" s="370"/>
      <c r="N7" s="371"/>
      <c r="O7" s="372"/>
      <c r="P7" s="361"/>
      <c r="Q7" s="362"/>
      <c r="R7" s="362"/>
      <c r="S7" s="362"/>
      <c r="T7" s="362"/>
      <c r="U7" s="363"/>
      <c r="V7" s="364"/>
      <c r="W7" s="343"/>
      <c r="X7" s="269"/>
      <c r="Y7" s="269"/>
      <c r="Z7" s="269"/>
      <c r="AA7" s="344"/>
      <c r="AB7" s="337"/>
      <c r="AC7" s="338"/>
      <c r="AD7" s="348"/>
      <c r="AE7" s="2"/>
    </row>
    <row r="8" spans="2:31" ht="18" customHeight="1" thickBot="1">
      <c r="B8" s="26"/>
      <c r="C8" s="23"/>
      <c r="D8" s="23"/>
      <c r="E8" s="23"/>
      <c r="F8" s="23"/>
      <c r="G8" s="23"/>
      <c r="H8" s="351"/>
      <c r="I8" s="278"/>
      <c r="J8" s="280"/>
      <c r="K8" s="358"/>
      <c r="L8" s="359"/>
      <c r="M8" s="373"/>
      <c r="N8" s="374"/>
      <c r="O8" s="375"/>
      <c r="P8" s="365"/>
      <c r="Q8" s="366"/>
      <c r="R8" s="366"/>
      <c r="S8" s="366"/>
      <c r="T8" s="366"/>
      <c r="U8" s="366"/>
      <c r="V8" s="367"/>
      <c r="W8" s="345"/>
      <c r="X8" s="271"/>
      <c r="Y8" s="271"/>
      <c r="Z8" s="271"/>
      <c r="AA8" s="346"/>
      <c r="AB8" s="339"/>
      <c r="AC8" s="340"/>
      <c r="AD8" s="348"/>
      <c r="AE8" s="2"/>
    </row>
    <row r="9" spans="2:31" ht="24.75" customHeight="1">
      <c r="B9" s="318" t="s">
        <v>85</v>
      </c>
      <c r="C9" s="319"/>
      <c r="D9" s="319"/>
      <c r="E9" s="319"/>
      <c r="F9" s="319"/>
      <c r="G9" s="320"/>
      <c r="H9" s="314" t="s">
        <v>163</v>
      </c>
      <c r="I9" s="264" t="s">
        <v>177</v>
      </c>
      <c r="J9" s="333"/>
      <c r="K9" s="264" t="s">
        <v>178</v>
      </c>
      <c r="L9" s="333"/>
      <c r="M9" s="264" t="s">
        <v>179</v>
      </c>
      <c r="N9" s="265"/>
      <c r="O9" s="333"/>
      <c r="P9" s="240" t="s">
        <v>92</v>
      </c>
      <c r="Q9" s="241"/>
      <c r="R9" s="242"/>
      <c r="S9" s="243" t="s">
        <v>94</v>
      </c>
      <c r="T9" s="329"/>
      <c r="U9" s="243" t="s">
        <v>95</v>
      </c>
      <c r="V9" s="334"/>
      <c r="W9" s="240" t="s">
        <v>96</v>
      </c>
      <c r="X9" s="242"/>
      <c r="Y9" s="243" t="s">
        <v>97</v>
      </c>
      <c r="Z9" s="353"/>
      <c r="AA9" s="235" t="s">
        <v>186</v>
      </c>
      <c r="AB9" s="264" t="s">
        <v>180</v>
      </c>
      <c r="AC9" s="333"/>
      <c r="AD9" s="213"/>
      <c r="AE9" s="2"/>
    </row>
    <row r="10" spans="2:31" ht="24.75" customHeight="1">
      <c r="B10" s="321"/>
      <c r="C10" s="322"/>
      <c r="D10" s="322"/>
      <c r="E10" s="322"/>
      <c r="F10" s="322"/>
      <c r="G10" s="323"/>
      <c r="H10" s="352"/>
      <c r="I10" s="208" t="s">
        <v>161</v>
      </c>
      <c r="J10" s="207" t="s">
        <v>90</v>
      </c>
      <c r="K10" s="212" t="s">
        <v>161</v>
      </c>
      <c r="L10" s="211" t="s">
        <v>90</v>
      </c>
      <c r="M10" s="212" t="s">
        <v>161</v>
      </c>
      <c r="N10" s="207" t="s">
        <v>90</v>
      </c>
      <c r="O10" s="238" t="s">
        <v>176</v>
      </c>
      <c r="P10" s="209" t="s">
        <v>161</v>
      </c>
      <c r="Q10" s="207" t="s">
        <v>156</v>
      </c>
      <c r="R10" s="210" t="s">
        <v>176</v>
      </c>
      <c r="S10" s="208" t="s">
        <v>161</v>
      </c>
      <c r="T10" s="207" t="s">
        <v>90</v>
      </c>
      <c r="U10" s="208" t="s">
        <v>161</v>
      </c>
      <c r="V10" s="211" t="s">
        <v>90</v>
      </c>
      <c r="W10" s="212" t="s">
        <v>161</v>
      </c>
      <c r="X10" s="207" t="s">
        <v>90</v>
      </c>
      <c r="Y10" s="208" t="s">
        <v>161</v>
      </c>
      <c r="Z10" s="207" t="s">
        <v>90</v>
      </c>
      <c r="AA10" s="236" t="s">
        <v>176</v>
      </c>
      <c r="AB10" s="222" t="s">
        <v>161</v>
      </c>
      <c r="AC10" s="211" t="s">
        <v>90</v>
      </c>
      <c r="AD10" s="214"/>
      <c r="AE10" s="2"/>
    </row>
    <row r="11" spans="2:31" ht="18" customHeight="1">
      <c r="B11" s="147"/>
      <c r="C11" s="148" t="s">
        <v>12</v>
      </c>
      <c r="D11" s="149"/>
      <c r="E11" s="149"/>
      <c r="F11" s="149"/>
      <c r="G11" s="215" t="s">
        <v>13</v>
      </c>
      <c r="H11" s="166">
        <v>0</v>
      </c>
      <c r="I11" s="150">
        <v>163800</v>
      </c>
      <c r="J11" s="151">
        <v>7792</v>
      </c>
      <c r="K11" s="150">
        <v>168659</v>
      </c>
      <c r="L11" s="151">
        <v>26267</v>
      </c>
      <c r="M11" s="150">
        <v>204699</v>
      </c>
      <c r="N11" s="152">
        <v>48310</v>
      </c>
      <c r="O11" s="151">
        <v>46383</v>
      </c>
      <c r="P11" s="150">
        <v>291174</v>
      </c>
      <c r="Q11" s="152">
        <v>59769</v>
      </c>
      <c r="R11" s="152">
        <v>82332</v>
      </c>
      <c r="S11" s="152">
        <v>251203</v>
      </c>
      <c r="T11" s="152">
        <v>23017</v>
      </c>
      <c r="U11" s="152">
        <v>183632</v>
      </c>
      <c r="V11" s="151">
        <v>80205</v>
      </c>
      <c r="W11" s="150">
        <v>301007</v>
      </c>
      <c r="X11" s="152">
        <v>57121</v>
      </c>
      <c r="Y11" s="152">
        <v>297596</v>
      </c>
      <c r="Z11" s="152">
        <v>61596</v>
      </c>
      <c r="AA11" s="151">
        <v>21438</v>
      </c>
      <c r="AB11" s="150">
        <v>289006</v>
      </c>
      <c r="AC11" s="152">
        <v>66459</v>
      </c>
      <c r="AD11" s="166">
        <f>SUM(H11:AC11)</f>
        <v>2731465</v>
      </c>
      <c r="AE11" s="2"/>
    </row>
    <row r="12" spans="2:31" ht="18" customHeight="1">
      <c r="B12" s="147"/>
      <c r="C12" s="148"/>
      <c r="D12" s="216" t="s">
        <v>86</v>
      </c>
      <c r="E12" s="149"/>
      <c r="F12" s="149"/>
      <c r="G12" s="215" t="s">
        <v>14</v>
      </c>
      <c r="H12" s="166">
        <v>0</v>
      </c>
      <c r="I12" s="150">
        <v>163687</v>
      </c>
      <c r="J12" s="151">
        <v>7792</v>
      </c>
      <c r="K12" s="150">
        <v>168290</v>
      </c>
      <c r="L12" s="151">
        <v>26267</v>
      </c>
      <c r="M12" s="150">
        <v>186353</v>
      </c>
      <c r="N12" s="152">
        <v>43641</v>
      </c>
      <c r="O12" s="151">
        <v>45367</v>
      </c>
      <c r="P12" s="150">
        <v>290351</v>
      </c>
      <c r="Q12" s="152">
        <v>59769</v>
      </c>
      <c r="R12" s="152">
        <v>82332</v>
      </c>
      <c r="S12" s="152">
        <v>249839</v>
      </c>
      <c r="T12" s="152">
        <v>23017</v>
      </c>
      <c r="U12" s="152">
        <v>183632</v>
      </c>
      <c r="V12" s="151">
        <v>76729</v>
      </c>
      <c r="W12" s="150">
        <v>297139</v>
      </c>
      <c r="X12" s="152">
        <v>57121</v>
      </c>
      <c r="Y12" s="152">
        <v>295932</v>
      </c>
      <c r="Z12" s="152">
        <v>61596</v>
      </c>
      <c r="AA12" s="151">
        <v>21391</v>
      </c>
      <c r="AB12" s="150">
        <v>287811</v>
      </c>
      <c r="AC12" s="152">
        <v>66459</v>
      </c>
      <c r="AD12" s="166">
        <f aca="true" t="shared" si="0" ref="AD12:AD42">SUM(H12:AC12)</f>
        <v>2694515</v>
      </c>
      <c r="AE12" s="2"/>
    </row>
    <row r="13" spans="2:31" ht="18" customHeight="1">
      <c r="B13" s="147"/>
      <c r="C13" s="148"/>
      <c r="D13" s="217"/>
      <c r="E13" s="149" t="s">
        <v>15</v>
      </c>
      <c r="F13" s="149"/>
      <c r="G13" s="218"/>
      <c r="H13" s="166">
        <v>0</v>
      </c>
      <c r="I13" s="150">
        <v>163331</v>
      </c>
      <c r="J13" s="151">
        <v>7792</v>
      </c>
      <c r="K13" s="150">
        <v>167817</v>
      </c>
      <c r="L13" s="151">
        <v>26267</v>
      </c>
      <c r="M13" s="150">
        <v>186353</v>
      </c>
      <c r="N13" s="152">
        <v>43641</v>
      </c>
      <c r="O13" s="151">
        <v>45367</v>
      </c>
      <c r="P13" s="150">
        <v>290272</v>
      </c>
      <c r="Q13" s="152">
        <v>59769</v>
      </c>
      <c r="R13" s="152">
        <v>80267</v>
      </c>
      <c r="S13" s="152">
        <v>249839</v>
      </c>
      <c r="T13" s="152">
        <v>23017</v>
      </c>
      <c r="U13" s="152">
        <v>183632</v>
      </c>
      <c r="V13" s="151">
        <v>76729</v>
      </c>
      <c r="W13" s="150">
        <v>297139</v>
      </c>
      <c r="X13" s="152">
        <v>57121</v>
      </c>
      <c r="Y13" s="152">
        <v>295932</v>
      </c>
      <c r="Z13" s="152">
        <v>61596</v>
      </c>
      <c r="AA13" s="151">
        <v>21391</v>
      </c>
      <c r="AB13" s="150">
        <v>287811</v>
      </c>
      <c r="AC13" s="152">
        <v>66459</v>
      </c>
      <c r="AD13" s="166">
        <f t="shared" si="0"/>
        <v>2691542</v>
      </c>
      <c r="AE13" s="2"/>
    </row>
    <row r="14" spans="2:31" ht="18" customHeight="1">
      <c r="B14" s="147"/>
      <c r="C14" s="148"/>
      <c r="D14" s="149"/>
      <c r="E14" s="153" t="s">
        <v>151</v>
      </c>
      <c r="F14" s="149"/>
      <c r="G14" s="218"/>
      <c r="H14" s="166">
        <v>0</v>
      </c>
      <c r="I14" s="150">
        <v>356</v>
      </c>
      <c r="J14" s="151">
        <v>0</v>
      </c>
      <c r="K14" s="150">
        <v>473</v>
      </c>
      <c r="L14" s="151">
        <v>0</v>
      </c>
      <c r="M14" s="150">
        <v>0</v>
      </c>
      <c r="N14" s="152">
        <v>0</v>
      </c>
      <c r="O14" s="151">
        <v>0</v>
      </c>
      <c r="P14" s="150">
        <v>79</v>
      </c>
      <c r="Q14" s="152">
        <v>0</v>
      </c>
      <c r="R14" s="152">
        <v>2065</v>
      </c>
      <c r="S14" s="152">
        <v>0</v>
      </c>
      <c r="T14" s="152">
        <v>0</v>
      </c>
      <c r="U14" s="152">
        <v>0</v>
      </c>
      <c r="V14" s="151">
        <v>0</v>
      </c>
      <c r="W14" s="150">
        <v>0</v>
      </c>
      <c r="X14" s="152">
        <v>0</v>
      </c>
      <c r="Y14" s="152">
        <v>0</v>
      </c>
      <c r="Z14" s="152">
        <v>0</v>
      </c>
      <c r="AA14" s="151">
        <v>0</v>
      </c>
      <c r="AB14" s="150">
        <v>0</v>
      </c>
      <c r="AC14" s="152">
        <v>0</v>
      </c>
      <c r="AD14" s="166">
        <f t="shared" si="0"/>
        <v>2973</v>
      </c>
      <c r="AE14" s="2"/>
    </row>
    <row r="15" spans="2:31" ht="18" customHeight="1">
      <c r="B15" s="147"/>
      <c r="C15" s="148"/>
      <c r="D15" s="216" t="s">
        <v>87</v>
      </c>
      <c r="E15" s="149"/>
      <c r="F15" s="149"/>
      <c r="G15" s="215" t="s">
        <v>17</v>
      </c>
      <c r="H15" s="166">
        <v>0</v>
      </c>
      <c r="I15" s="150">
        <v>113</v>
      </c>
      <c r="J15" s="151">
        <v>0</v>
      </c>
      <c r="K15" s="150">
        <v>369</v>
      </c>
      <c r="L15" s="151">
        <v>0</v>
      </c>
      <c r="M15" s="150">
        <v>18346</v>
      </c>
      <c r="N15" s="152">
        <v>4669</v>
      </c>
      <c r="O15" s="151">
        <v>1016</v>
      </c>
      <c r="P15" s="150">
        <v>823</v>
      </c>
      <c r="Q15" s="152">
        <v>0</v>
      </c>
      <c r="R15" s="152">
        <v>0</v>
      </c>
      <c r="S15" s="152">
        <v>1364</v>
      </c>
      <c r="T15" s="152">
        <v>0</v>
      </c>
      <c r="U15" s="152">
        <v>0</v>
      </c>
      <c r="V15" s="151">
        <v>3476</v>
      </c>
      <c r="W15" s="150">
        <v>3868</v>
      </c>
      <c r="X15" s="152">
        <v>0</v>
      </c>
      <c r="Y15" s="152">
        <v>1664</v>
      </c>
      <c r="Z15" s="152">
        <v>0</v>
      </c>
      <c r="AA15" s="151">
        <v>47</v>
      </c>
      <c r="AB15" s="150">
        <v>1195</v>
      </c>
      <c r="AC15" s="152">
        <v>0</v>
      </c>
      <c r="AD15" s="166">
        <f t="shared" si="0"/>
        <v>36950</v>
      </c>
      <c r="AE15" s="2"/>
    </row>
    <row r="16" spans="2:31" ht="18" customHeight="1">
      <c r="B16" s="154" t="s">
        <v>18</v>
      </c>
      <c r="C16" s="148"/>
      <c r="D16" s="217"/>
      <c r="E16" s="149" t="s">
        <v>19</v>
      </c>
      <c r="F16" s="149"/>
      <c r="G16" s="218"/>
      <c r="H16" s="166">
        <v>0</v>
      </c>
      <c r="I16" s="150">
        <v>0</v>
      </c>
      <c r="J16" s="151">
        <v>0</v>
      </c>
      <c r="K16" s="150">
        <v>0</v>
      </c>
      <c r="L16" s="151">
        <v>0</v>
      </c>
      <c r="M16" s="150">
        <v>0</v>
      </c>
      <c r="N16" s="152">
        <v>0</v>
      </c>
      <c r="O16" s="151">
        <v>0</v>
      </c>
      <c r="P16" s="150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1">
        <v>0</v>
      </c>
      <c r="W16" s="150">
        <v>0</v>
      </c>
      <c r="X16" s="152">
        <v>0</v>
      </c>
      <c r="Y16" s="152">
        <v>0</v>
      </c>
      <c r="Z16" s="152">
        <v>0</v>
      </c>
      <c r="AA16" s="151">
        <v>0</v>
      </c>
      <c r="AB16" s="150">
        <v>0</v>
      </c>
      <c r="AC16" s="152">
        <v>0</v>
      </c>
      <c r="AD16" s="166">
        <f t="shared" si="0"/>
        <v>0</v>
      </c>
      <c r="AE16" s="2"/>
    </row>
    <row r="17" spans="2:31" ht="18" customHeight="1">
      <c r="B17" s="147"/>
      <c r="C17" s="148"/>
      <c r="D17" s="217"/>
      <c r="E17" s="149" t="s">
        <v>20</v>
      </c>
      <c r="F17" s="149"/>
      <c r="G17" s="218"/>
      <c r="H17" s="166">
        <v>0</v>
      </c>
      <c r="I17" s="150">
        <v>0</v>
      </c>
      <c r="J17" s="151">
        <v>0</v>
      </c>
      <c r="K17" s="150">
        <v>0</v>
      </c>
      <c r="L17" s="151">
        <v>0</v>
      </c>
      <c r="M17" s="150">
        <v>0</v>
      </c>
      <c r="N17" s="152">
        <v>0</v>
      </c>
      <c r="O17" s="151">
        <v>0</v>
      </c>
      <c r="P17" s="150">
        <v>35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1">
        <v>0</v>
      </c>
      <c r="W17" s="150">
        <v>0</v>
      </c>
      <c r="X17" s="152">
        <v>0</v>
      </c>
      <c r="Y17" s="152">
        <v>0</v>
      </c>
      <c r="Z17" s="152">
        <v>0</v>
      </c>
      <c r="AA17" s="151">
        <v>0</v>
      </c>
      <c r="AB17" s="150">
        <v>0</v>
      </c>
      <c r="AC17" s="152">
        <v>0</v>
      </c>
      <c r="AD17" s="166">
        <f t="shared" si="0"/>
        <v>35</v>
      </c>
      <c r="AE17" s="2"/>
    </row>
    <row r="18" spans="2:31" ht="18" customHeight="1">
      <c r="B18" s="147"/>
      <c r="C18" s="148"/>
      <c r="D18" s="217"/>
      <c r="E18" s="149" t="s">
        <v>21</v>
      </c>
      <c r="F18" s="149"/>
      <c r="G18" s="218"/>
      <c r="H18" s="166">
        <v>0</v>
      </c>
      <c r="I18" s="150">
        <v>0</v>
      </c>
      <c r="J18" s="151">
        <v>0</v>
      </c>
      <c r="K18" s="150">
        <v>0</v>
      </c>
      <c r="L18" s="151">
        <v>0</v>
      </c>
      <c r="M18" s="150">
        <v>1968</v>
      </c>
      <c r="N18" s="152">
        <v>788</v>
      </c>
      <c r="O18" s="151">
        <v>0</v>
      </c>
      <c r="P18" s="150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1">
        <v>0</v>
      </c>
      <c r="W18" s="150">
        <v>0</v>
      </c>
      <c r="X18" s="152">
        <v>0</v>
      </c>
      <c r="Y18" s="152">
        <v>0</v>
      </c>
      <c r="Z18" s="152">
        <v>0</v>
      </c>
      <c r="AA18" s="151">
        <v>0</v>
      </c>
      <c r="AB18" s="150">
        <v>0</v>
      </c>
      <c r="AC18" s="152">
        <v>0</v>
      </c>
      <c r="AD18" s="166">
        <f t="shared" si="0"/>
        <v>2756</v>
      </c>
      <c r="AE18" s="2"/>
    </row>
    <row r="19" spans="2:31" ht="18" customHeight="1">
      <c r="B19" s="154" t="s">
        <v>22</v>
      </c>
      <c r="C19" s="155"/>
      <c r="D19" s="156"/>
      <c r="E19" s="156" t="s">
        <v>23</v>
      </c>
      <c r="F19" s="156"/>
      <c r="G19" s="219"/>
      <c r="H19" s="167">
        <v>0</v>
      </c>
      <c r="I19" s="157">
        <v>113</v>
      </c>
      <c r="J19" s="158">
        <v>0</v>
      </c>
      <c r="K19" s="157">
        <v>369</v>
      </c>
      <c r="L19" s="158">
        <v>0</v>
      </c>
      <c r="M19" s="157">
        <v>16378</v>
      </c>
      <c r="N19" s="159">
        <v>3881</v>
      </c>
      <c r="O19" s="158">
        <v>1016</v>
      </c>
      <c r="P19" s="157">
        <v>788</v>
      </c>
      <c r="Q19" s="159">
        <v>0</v>
      </c>
      <c r="R19" s="159">
        <v>0</v>
      </c>
      <c r="S19" s="159">
        <v>1364</v>
      </c>
      <c r="T19" s="159">
        <v>0</v>
      </c>
      <c r="U19" s="159">
        <v>0</v>
      </c>
      <c r="V19" s="158">
        <v>3476</v>
      </c>
      <c r="W19" s="157">
        <v>3868</v>
      </c>
      <c r="X19" s="159">
        <v>0</v>
      </c>
      <c r="Y19" s="159">
        <v>1664</v>
      </c>
      <c r="Z19" s="159">
        <v>0</v>
      </c>
      <c r="AA19" s="158">
        <v>47</v>
      </c>
      <c r="AB19" s="157">
        <v>1195</v>
      </c>
      <c r="AC19" s="159">
        <v>0</v>
      </c>
      <c r="AD19" s="167">
        <f t="shared" si="0"/>
        <v>34159</v>
      </c>
      <c r="AE19" s="2"/>
    </row>
    <row r="20" spans="2:31" ht="18" customHeight="1">
      <c r="B20" s="147"/>
      <c r="C20" s="148" t="s">
        <v>24</v>
      </c>
      <c r="D20" s="149"/>
      <c r="E20" s="149"/>
      <c r="F20" s="149"/>
      <c r="G20" s="215" t="s">
        <v>25</v>
      </c>
      <c r="H20" s="166">
        <v>0</v>
      </c>
      <c r="I20" s="150">
        <v>155184</v>
      </c>
      <c r="J20" s="151">
        <v>6593</v>
      </c>
      <c r="K20" s="150">
        <v>160892</v>
      </c>
      <c r="L20" s="151">
        <v>22922</v>
      </c>
      <c r="M20" s="150">
        <v>198139</v>
      </c>
      <c r="N20" s="152">
        <v>48192</v>
      </c>
      <c r="O20" s="151">
        <v>45626</v>
      </c>
      <c r="P20" s="150">
        <v>271744</v>
      </c>
      <c r="Q20" s="152">
        <v>37126</v>
      </c>
      <c r="R20" s="152">
        <v>66293</v>
      </c>
      <c r="S20" s="152">
        <v>246585</v>
      </c>
      <c r="T20" s="152">
        <v>18906</v>
      </c>
      <c r="U20" s="152">
        <v>179054</v>
      </c>
      <c r="V20" s="151">
        <v>79200</v>
      </c>
      <c r="W20" s="150">
        <v>293699</v>
      </c>
      <c r="X20" s="152">
        <v>45875</v>
      </c>
      <c r="Y20" s="152">
        <v>278191</v>
      </c>
      <c r="Z20" s="152">
        <v>55728</v>
      </c>
      <c r="AA20" s="151">
        <v>15768</v>
      </c>
      <c r="AB20" s="150">
        <v>261827</v>
      </c>
      <c r="AC20" s="152">
        <v>63727</v>
      </c>
      <c r="AD20" s="166">
        <f t="shared" si="0"/>
        <v>2551271</v>
      </c>
      <c r="AE20" s="2"/>
    </row>
    <row r="21" spans="2:31" ht="18" customHeight="1">
      <c r="B21" s="147"/>
      <c r="C21" s="148"/>
      <c r="D21" s="216" t="s">
        <v>88</v>
      </c>
      <c r="E21" s="149"/>
      <c r="F21" s="149"/>
      <c r="G21" s="215" t="s">
        <v>26</v>
      </c>
      <c r="H21" s="166">
        <v>0</v>
      </c>
      <c r="I21" s="150">
        <v>155184</v>
      </c>
      <c r="J21" s="151">
        <v>6593</v>
      </c>
      <c r="K21" s="150">
        <v>160892</v>
      </c>
      <c r="L21" s="151">
        <v>22922</v>
      </c>
      <c r="M21" s="150">
        <v>196171</v>
      </c>
      <c r="N21" s="152">
        <v>47404</v>
      </c>
      <c r="O21" s="151">
        <v>45626</v>
      </c>
      <c r="P21" s="150">
        <v>271744</v>
      </c>
      <c r="Q21" s="152">
        <v>37126</v>
      </c>
      <c r="R21" s="152">
        <v>66293</v>
      </c>
      <c r="S21" s="152">
        <v>246585</v>
      </c>
      <c r="T21" s="152">
        <v>18906</v>
      </c>
      <c r="U21" s="152">
        <v>148722</v>
      </c>
      <c r="V21" s="151">
        <v>62867</v>
      </c>
      <c r="W21" s="150">
        <v>293699</v>
      </c>
      <c r="X21" s="152">
        <v>45100</v>
      </c>
      <c r="Y21" s="152">
        <v>273638</v>
      </c>
      <c r="Z21" s="152">
        <v>53820</v>
      </c>
      <c r="AA21" s="151">
        <v>15768</v>
      </c>
      <c r="AB21" s="150">
        <v>259198</v>
      </c>
      <c r="AC21" s="152">
        <v>63727</v>
      </c>
      <c r="AD21" s="166">
        <f t="shared" si="0"/>
        <v>2491985</v>
      </c>
      <c r="AE21" s="2"/>
    </row>
    <row r="22" spans="2:31" ht="18" customHeight="1">
      <c r="B22" s="154" t="s">
        <v>27</v>
      </c>
      <c r="C22" s="148"/>
      <c r="D22" s="217"/>
      <c r="E22" s="149" t="s">
        <v>28</v>
      </c>
      <c r="F22" s="149"/>
      <c r="G22" s="218"/>
      <c r="H22" s="166">
        <v>0</v>
      </c>
      <c r="I22" s="150">
        <v>121292</v>
      </c>
      <c r="J22" s="151">
        <v>1548</v>
      </c>
      <c r="K22" s="150">
        <v>94830</v>
      </c>
      <c r="L22" s="151">
        <v>12689</v>
      </c>
      <c r="M22" s="150">
        <v>116306</v>
      </c>
      <c r="N22" s="152">
        <v>29076</v>
      </c>
      <c r="O22" s="151">
        <v>23524</v>
      </c>
      <c r="P22" s="150">
        <v>154168</v>
      </c>
      <c r="Q22" s="152">
        <v>22070</v>
      </c>
      <c r="R22" s="152">
        <v>46739</v>
      </c>
      <c r="S22" s="152">
        <v>159993</v>
      </c>
      <c r="T22" s="152">
        <v>11468</v>
      </c>
      <c r="U22" s="152">
        <v>127147</v>
      </c>
      <c r="V22" s="151">
        <v>54492</v>
      </c>
      <c r="W22" s="150">
        <v>177023</v>
      </c>
      <c r="X22" s="152">
        <v>34122</v>
      </c>
      <c r="Y22" s="152">
        <v>172724</v>
      </c>
      <c r="Z22" s="152">
        <v>35397</v>
      </c>
      <c r="AA22" s="151">
        <v>9805</v>
      </c>
      <c r="AB22" s="150">
        <v>130550</v>
      </c>
      <c r="AC22" s="152">
        <v>29191</v>
      </c>
      <c r="AD22" s="166">
        <f t="shared" si="0"/>
        <v>1564154</v>
      </c>
      <c r="AE22" s="2"/>
    </row>
    <row r="23" spans="2:31" ht="18" customHeight="1">
      <c r="B23" s="147"/>
      <c r="C23" s="148"/>
      <c r="D23" s="217"/>
      <c r="E23" s="153" t="s">
        <v>153</v>
      </c>
      <c r="F23" s="149"/>
      <c r="G23" s="218"/>
      <c r="H23" s="166">
        <v>0</v>
      </c>
      <c r="I23" s="150">
        <v>14932</v>
      </c>
      <c r="J23" s="151">
        <v>3086</v>
      </c>
      <c r="K23" s="150">
        <v>17349</v>
      </c>
      <c r="L23" s="151">
        <v>1528</v>
      </c>
      <c r="M23" s="150">
        <v>17064</v>
      </c>
      <c r="N23" s="152">
        <v>3323</v>
      </c>
      <c r="O23" s="151">
        <v>1423</v>
      </c>
      <c r="P23" s="150">
        <v>11837</v>
      </c>
      <c r="Q23" s="152">
        <v>1345</v>
      </c>
      <c r="R23" s="152">
        <v>676</v>
      </c>
      <c r="S23" s="152">
        <v>33776</v>
      </c>
      <c r="T23" s="152">
        <v>2889</v>
      </c>
      <c r="U23" s="152">
        <v>17393</v>
      </c>
      <c r="V23" s="151">
        <v>7060</v>
      </c>
      <c r="W23" s="150">
        <v>35963</v>
      </c>
      <c r="X23" s="152">
        <v>5106</v>
      </c>
      <c r="Y23" s="152">
        <v>33495</v>
      </c>
      <c r="Z23" s="152">
        <v>6656</v>
      </c>
      <c r="AA23" s="151">
        <v>1355</v>
      </c>
      <c r="AB23" s="150">
        <v>18637</v>
      </c>
      <c r="AC23" s="152">
        <v>3621</v>
      </c>
      <c r="AD23" s="166">
        <f t="shared" si="0"/>
        <v>238514</v>
      </c>
      <c r="AE23" s="2"/>
    </row>
    <row r="24" spans="2:31" ht="18" customHeight="1">
      <c r="B24" s="147"/>
      <c r="C24" s="148"/>
      <c r="D24" s="149"/>
      <c r="E24" s="149" t="s">
        <v>16</v>
      </c>
      <c r="F24" s="149"/>
      <c r="G24" s="218"/>
      <c r="H24" s="166">
        <v>0</v>
      </c>
      <c r="I24" s="150">
        <v>18960</v>
      </c>
      <c r="J24" s="151">
        <v>1959</v>
      </c>
      <c r="K24" s="150">
        <v>48713</v>
      </c>
      <c r="L24" s="151">
        <v>8705</v>
      </c>
      <c r="M24" s="150">
        <v>62801</v>
      </c>
      <c r="N24" s="152">
        <v>15005</v>
      </c>
      <c r="O24" s="151">
        <v>20679</v>
      </c>
      <c r="P24" s="150">
        <v>105739</v>
      </c>
      <c r="Q24" s="152">
        <v>13711</v>
      </c>
      <c r="R24" s="152">
        <v>18878</v>
      </c>
      <c r="S24" s="152">
        <v>52816</v>
      </c>
      <c r="T24" s="152">
        <v>4549</v>
      </c>
      <c r="U24" s="152">
        <v>4182</v>
      </c>
      <c r="V24" s="151">
        <v>1315</v>
      </c>
      <c r="W24" s="150">
        <v>80713</v>
      </c>
      <c r="X24" s="152">
        <v>5872</v>
      </c>
      <c r="Y24" s="152">
        <v>67419</v>
      </c>
      <c r="Z24" s="152">
        <v>11767</v>
      </c>
      <c r="AA24" s="151">
        <v>4608</v>
      </c>
      <c r="AB24" s="150">
        <v>110011</v>
      </c>
      <c r="AC24" s="152">
        <v>30915</v>
      </c>
      <c r="AD24" s="166">
        <f t="shared" si="0"/>
        <v>689317</v>
      </c>
      <c r="AE24" s="2"/>
    </row>
    <row r="25" spans="2:31" ht="18" customHeight="1">
      <c r="B25" s="154" t="s">
        <v>18</v>
      </c>
      <c r="C25" s="148"/>
      <c r="D25" s="216" t="s">
        <v>152</v>
      </c>
      <c r="E25" s="149"/>
      <c r="F25" s="149"/>
      <c r="G25" s="215" t="s">
        <v>29</v>
      </c>
      <c r="H25" s="166">
        <v>0</v>
      </c>
      <c r="I25" s="150">
        <v>0</v>
      </c>
      <c r="J25" s="151">
        <v>0</v>
      </c>
      <c r="K25" s="150">
        <v>0</v>
      </c>
      <c r="L25" s="151">
        <v>0</v>
      </c>
      <c r="M25" s="150">
        <v>1968</v>
      </c>
      <c r="N25" s="152">
        <v>788</v>
      </c>
      <c r="O25" s="151">
        <v>0</v>
      </c>
      <c r="P25" s="150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30332</v>
      </c>
      <c r="V25" s="151">
        <v>16333</v>
      </c>
      <c r="W25" s="150">
        <v>0</v>
      </c>
      <c r="X25" s="152">
        <v>775</v>
      </c>
      <c r="Y25" s="152">
        <v>4553</v>
      </c>
      <c r="Z25" s="152">
        <v>1908</v>
      </c>
      <c r="AA25" s="151">
        <v>0</v>
      </c>
      <c r="AB25" s="150">
        <v>2629</v>
      </c>
      <c r="AC25" s="152">
        <v>0</v>
      </c>
      <c r="AD25" s="166">
        <f t="shared" si="0"/>
        <v>59286</v>
      </c>
      <c r="AE25" s="2"/>
    </row>
    <row r="26" spans="2:31" ht="18" customHeight="1">
      <c r="B26" s="147"/>
      <c r="C26" s="148"/>
      <c r="D26" s="217"/>
      <c r="E26" s="223" t="s">
        <v>30</v>
      </c>
      <c r="F26" s="149"/>
      <c r="G26" s="218"/>
      <c r="H26" s="166">
        <v>0</v>
      </c>
      <c r="I26" s="150">
        <v>0</v>
      </c>
      <c r="J26" s="151">
        <v>0</v>
      </c>
      <c r="K26" s="150">
        <v>0</v>
      </c>
      <c r="L26" s="151">
        <v>0</v>
      </c>
      <c r="M26" s="150">
        <v>1968</v>
      </c>
      <c r="N26" s="152">
        <v>788</v>
      </c>
      <c r="O26" s="151">
        <v>0</v>
      </c>
      <c r="P26" s="150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1815</v>
      </c>
      <c r="V26" s="151">
        <v>4235</v>
      </c>
      <c r="W26" s="150">
        <v>0</v>
      </c>
      <c r="X26" s="152">
        <v>775</v>
      </c>
      <c r="Y26" s="152">
        <v>4553</v>
      </c>
      <c r="Z26" s="152">
        <v>1908</v>
      </c>
      <c r="AA26" s="151">
        <v>0</v>
      </c>
      <c r="AB26" s="150">
        <v>2629</v>
      </c>
      <c r="AC26" s="152">
        <v>0</v>
      </c>
      <c r="AD26" s="166">
        <f t="shared" si="0"/>
        <v>18671</v>
      </c>
      <c r="AE26" s="2"/>
    </row>
    <row r="27" spans="2:31" ht="18" customHeight="1">
      <c r="B27" s="147"/>
      <c r="C27" s="148"/>
      <c r="D27" s="217"/>
      <c r="E27" s="149" t="s">
        <v>31</v>
      </c>
      <c r="F27" s="149"/>
      <c r="G27" s="218"/>
      <c r="H27" s="166">
        <v>0</v>
      </c>
      <c r="I27" s="150">
        <v>0</v>
      </c>
      <c r="J27" s="151">
        <v>0</v>
      </c>
      <c r="K27" s="150">
        <v>0</v>
      </c>
      <c r="L27" s="151">
        <v>0</v>
      </c>
      <c r="M27" s="150">
        <v>1968</v>
      </c>
      <c r="N27" s="152">
        <v>788</v>
      </c>
      <c r="O27" s="151">
        <v>0</v>
      </c>
      <c r="P27" s="150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1815</v>
      </c>
      <c r="V27" s="151">
        <v>4235</v>
      </c>
      <c r="W27" s="150">
        <v>0</v>
      </c>
      <c r="X27" s="152">
        <v>775</v>
      </c>
      <c r="Y27" s="152">
        <v>4553</v>
      </c>
      <c r="Z27" s="152">
        <v>1908</v>
      </c>
      <c r="AA27" s="151">
        <v>0</v>
      </c>
      <c r="AB27" s="150">
        <v>2629</v>
      </c>
      <c r="AC27" s="152">
        <v>0</v>
      </c>
      <c r="AD27" s="166">
        <f t="shared" si="0"/>
        <v>18671</v>
      </c>
      <c r="AE27" s="2"/>
    </row>
    <row r="28" spans="2:31" ht="18" customHeight="1">
      <c r="B28" s="154" t="s">
        <v>32</v>
      </c>
      <c r="C28" s="148"/>
      <c r="D28" s="217"/>
      <c r="E28" s="149" t="s">
        <v>33</v>
      </c>
      <c r="F28" s="149"/>
      <c r="G28" s="218"/>
      <c r="H28" s="166">
        <v>0</v>
      </c>
      <c r="I28" s="150">
        <v>0</v>
      </c>
      <c r="J28" s="151">
        <v>0</v>
      </c>
      <c r="K28" s="150">
        <v>0</v>
      </c>
      <c r="L28" s="151">
        <v>0</v>
      </c>
      <c r="M28" s="150">
        <v>0</v>
      </c>
      <c r="N28" s="152">
        <v>0</v>
      </c>
      <c r="O28" s="151">
        <v>0</v>
      </c>
      <c r="P28" s="150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1">
        <v>0</v>
      </c>
      <c r="W28" s="150">
        <v>0</v>
      </c>
      <c r="X28" s="152">
        <v>0</v>
      </c>
      <c r="Y28" s="152">
        <v>0</v>
      </c>
      <c r="Z28" s="152">
        <v>0</v>
      </c>
      <c r="AA28" s="151">
        <v>0</v>
      </c>
      <c r="AB28" s="150">
        <v>0</v>
      </c>
      <c r="AC28" s="152">
        <v>0</v>
      </c>
      <c r="AD28" s="166">
        <f t="shared" si="0"/>
        <v>0</v>
      </c>
      <c r="AE28" s="2"/>
    </row>
    <row r="29" spans="2:31" ht="18" customHeight="1">
      <c r="B29" s="147"/>
      <c r="C29" s="155"/>
      <c r="D29" s="156"/>
      <c r="E29" s="156" t="s">
        <v>34</v>
      </c>
      <c r="F29" s="156"/>
      <c r="G29" s="219"/>
      <c r="H29" s="167">
        <v>0</v>
      </c>
      <c r="I29" s="157">
        <v>0</v>
      </c>
      <c r="J29" s="158">
        <v>0</v>
      </c>
      <c r="K29" s="157">
        <v>0</v>
      </c>
      <c r="L29" s="158">
        <v>0</v>
      </c>
      <c r="M29" s="157">
        <v>0</v>
      </c>
      <c r="N29" s="159">
        <v>0</v>
      </c>
      <c r="O29" s="158">
        <v>0</v>
      </c>
      <c r="P29" s="157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28517</v>
      </c>
      <c r="V29" s="158">
        <v>12098</v>
      </c>
      <c r="W29" s="157">
        <v>0</v>
      </c>
      <c r="X29" s="159">
        <v>0</v>
      </c>
      <c r="Y29" s="159">
        <v>0</v>
      </c>
      <c r="Z29" s="159">
        <v>0</v>
      </c>
      <c r="AA29" s="158">
        <v>0</v>
      </c>
      <c r="AB29" s="157">
        <v>0</v>
      </c>
      <c r="AC29" s="159">
        <v>0</v>
      </c>
      <c r="AD29" s="167">
        <f t="shared" si="0"/>
        <v>40615</v>
      </c>
      <c r="AE29" s="2"/>
    </row>
    <row r="30" spans="2:31" ht="18" customHeight="1">
      <c r="B30" s="160"/>
      <c r="C30" s="155" t="s">
        <v>35</v>
      </c>
      <c r="D30" s="156"/>
      <c r="E30" s="156"/>
      <c r="F30" s="156"/>
      <c r="G30" s="220" t="s">
        <v>36</v>
      </c>
      <c r="H30" s="167">
        <v>0</v>
      </c>
      <c r="I30" s="157">
        <v>8616</v>
      </c>
      <c r="J30" s="158">
        <v>1199</v>
      </c>
      <c r="K30" s="157">
        <v>7767</v>
      </c>
      <c r="L30" s="158">
        <v>3345</v>
      </c>
      <c r="M30" s="157">
        <v>6560</v>
      </c>
      <c r="N30" s="159">
        <v>118</v>
      </c>
      <c r="O30" s="158">
        <v>757</v>
      </c>
      <c r="P30" s="157">
        <v>19430</v>
      </c>
      <c r="Q30" s="159">
        <v>22643</v>
      </c>
      <c r="R30" s="159">
        <v>16039</v>
      </c>
      <c r="S30" s="159">
        <v>4618</v>
      </c>
      <c r="T30" s="159">
        <v>4111</v>
      </c>
      <c r="U30" s="159">
        <v>4578</v>
      </c>
      <c r="V30" s="158">
        <v>1005</v>
      </c>
      <c r="W30" s="157">
        <v>7308</v>
      </c>
      <c r="X30" s="159">
        <v>11246</v>
      </c>
      <c r="Y30" s="159">
        <v>19405</v>
      </c>
      <c r="Z30" s="159">
        <v>5868</v>
      </c>
      <c r="AA30" s="158">
        <v>5670</v>
      </c>
      <c r="AB30" s="157">
        <v>27179</v>
      </c>
      <c r="AC30" s="159">
        <v>2732</v>
      </c>
      <c r="AD30" s="167">
        <f t="shared" si="0"/>
        <v>180194</v>
      </c>
      <c r="AE30" s="2"/>
    </row>
    <row r="31" spans="2:31" ht="18" customHeight="1">
      <c r="B31" s="147"/>
      <c r="C31" s="148" t="s">
        <v>37</v>
      </c>
      <c r="D31" s="149"/>
      <c r="E31" s="149"/>
      <c r="F31" s="149"/>
      <c r="G31" s="215" t="s">
        <v>38</v>
      </c>
      <c r="H31" s="166">
        <v>1051762</v>
      </c>
      <c r="I31" s="150">
        <v>0</v>
      </c>
      <c r="J31" s="151">
        <v>0</v>
      </c>
      <c r="K31" s="150">
        <v>0</v>
      </c>
      <c r="L31" s="151">
        <v>0</v>
      </c>
      <c r="M31" s="150">
        <v>5919</v>
      </c>
      <c r="N31" s="152">
        <v>2367</v>
      </c>
      <c r="O31" s="151">
        <v>0</v>
      </c>
      <c r="P31" s="150">
        <v>6510</v>
      </c>
      <c r="Q31" s="152">
        <v>0</v>
      </c>
      <c r="R31" s="152">
        <v>0</v>
      </c>
      <c r="S31" s="152">
        <v>0</v>
      </c>
      <c r="T31" s="152">
        <v>0</v>
      </c>
      <c r="U31" s="152">
        <v>3388</v>
      </c>
      <c r="V31" s="151">
        <v>7907</v>
      </c>
      <c r="W31" s="150">
        <v>0</v>
      </c>
      <c r="X31" s="152">
        <v>0</v>
      </c>
      <c r="Y31" s="152">
        <v>0</v>
      </c>
      <c r="Z31" s="152">
        <v>0</v>
      </c>
      <c r="AA31" s="151">
        <v>0</v>
      </c>
      <c r="AB31" s="150">
        <v>10173</v>
      </c>
      <c r="AC31" s="152">
        <v>0</v>
      </c>
      <c r="AD31" s="166">
        <f t="shared" si="0"/>
        <v>1088026</v>
      </c>
      <c r="AE31" s="2"/>
    </row>
    <row r="32" spans="2:31" ht="18" customHeight="1">
      <c r="B32" s="147"/>
      <c r="C32" s="148"/>
      <c r="D32" s="149" t="s">
        <v>39</v>
      </c>
      <c r="E32" s="149"/>
      <c r="F32" s="149"/>
      <c r="G32" s="218"/>
      <c r="H32" s="166">
        <v>1016900</v>
      </c>
      <c r="I32" s="150">
        <v>0</v>
      </c>
      <c r="J32" s="151">
        <v>0</v>
      </c>
      <c r="K32" s="150">
        <v>0</v>
      </c>
      <c r="L32" s="151">
        <v>0</v>
      </c>
      <c r="M32" s="150">
        <v>0</v>
      </c>
      <c r="N32" s="152">
        <v>0</v>
      </c>
      <c r="O32" s="151">
        <v>0</v>
      </c>
      <c r="P32" s="150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1">
        <v>0</v>
      </c>
      <c r="W32" s="150">
        <v>0</v>
      </c>
      <c r="X32" s="152">
        <v>0</v>
      </c>
      <c r="Y32" s="152">
        <v>0</v>
      </c>
      <c r="Z32" s="152">
        <v>0</v>
      </c>
      <c r="AA32" s="151">
        <v>0</v>
      </c>
      <c r="AB32" s="150">
        <v>0</v>
      </c>
      <c r="AC32" s="152">
        <v>0</v>
      </c>
      <c r="AD32" s="166">
        <f t="shared" si="0"/>
        <v>1016900</v>
      </c>
      <c r="AE32" s="2"/>
    </row>
    <row r="33" spans="2:31" ht="18" customHeight="1">
      <c r="B33" s="154" t="s">
        <v>40</v>
      </c>
      <c r="C33" s="148"/>
      <c r="D33" s="149" t="s">
        <v>41</v>
      </c>
      <c r="E33" s="149"/>
      <c r="F33" s="149"/>
      <c r="G33" s="218"/>
      <c r="H33" s="166">
        <v>0</v>
      </c>
      <c r="I33" s="150">
        <v>0</v>
      </c>
      <c r="J33" s="151">
        <v>0</v>
      </c>
      <c r="K33" s="150">
        <v>0</v>
      </c>
      <c r="L33" s="151">
        <v>0</v>
      </c>
      <c r="M33" s="150">
        <v>0</v>
      </c>
      <c r="N33" s="152">
        <v>0</v>
      </c>
      <c r="O33" s="151">
        <v>0</v>
      </c>
      <c r="P33" s="150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1">
        <v>0</v>
      </c>
      <c r="W33" s="150">
        <v>0</v>
      </c>
      <c r="X33" s="152">
        <v>0</v>
      </c>
      <c r="Y33" s="152">
        <v>0</v>
      </c>
      <c r="Z33" s="152">
        <v>0</v>
      </c>
      <c r="AA33" s="151">
        <v>0</v>
      </c>
      <c r="AB33" s="150">
        <v>0</v>
      </c>
      <c r="AC33" s="152">
        <v>0</v>
      </c>
      <c r="AD33" s="166">
        <f t="shared" si="0"/>
        <v>0</v>
      </c>
      <c r="AE33" s="2"/>
    </row>
    <row r="34" spans="2:31" ht="18" customHeight="1">
      <c r="B34" s="147"/>
      <c r="C34" s="148"/>
      <c r="D34" s="149" t="s">
        <v>42</v>
      </c>
      <c r="E34" s="149"/>
      <c r="F34" s="149"/>
      <c r="G34" s="218"/>
      <c r="H34" s="166">
        <v>22360</v>
      </c>
      <c r="I34" s="150">
        <v>0</v>
      </c>
      <c r="J34" s="151">
        <v>0</v>
      </c>
      <c r="K34" s="150">
        <v>0</v>
      </c>
      <c r="L34" s="151">
        <v>0</v>
      </c>
      <c r="M34" s="150">
        <v>5919</v>
      </c>
      <c r="N34" s="152">
        <v>2367</v>
      </c>
      <c r="O34" s="151">
        <v>0</v>
      </c>
      <c r="P34" s="150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1">
        <v>0</v>
      </c>
      <c r="W34" s="150">
        <v>0</v>
      </c>
      <c r="X34" s="152">
        <v>0</v>
      </c>
      <c r="Y34" s="152">
        <v>0</v>
      </c>
      <c r="Z34" s="152">
        <v>0</v>
      </c>
      <c r="AA34" s="151">
        <v>0</v>
      </c>
      <c r="AB34" s="150">
        <v>0</v>
      </c>
      <c r="AC34" s="152">
        <v>0</v>
      </c>
      <c r="AD34" s="166">
        <f t="shared" si="0"/>
        <v>30646</v>
      </c>
      <c r="AE34" s="2"/>
    </row>
    <row r="35" spans="2:31" ht="18" customHeight="1">
      <c r="B35" s="147"/>
      <c r="C35" s="148"/>
      <c r="D35" s="149" t="s">
        <v>43</v>
      </c>
      <c r="E35" s="149"/>
      <c r="F35" s="149"/>
      <c r="G35" s="218"/>
      <c r="H35" s="166">
        <v>0</v>
      </c>
      <c r="I35" s="150">
        <v>0</v>
      </c>
      <c r="J35" s="151">
        <v>0</v>
      </c>
      <c r="K35" s="150">
        <v>0</v>
      </c>
      <c r="L35" s="151">
        <v>0</v>
      </c>
      <c r="M35" s="150">
        <v>0</v>
      </c>
      <c r="N35" s="152">
        <v>0</v>
      </c>
      <c r="O35" s="151">
        <v>0</v>
      </c>
      <c r="P35" s="150">
        <v>0</v>
      </c>
      <c r="Q35" s="152">
        <v>0</v>
      </c>
      <c r="R35" s="152">
        <v>0</v>
      </c>
      <c r="S35" s="152">
        <v>0</v>
      </c>
      <c r="T35" s="152">
        <v>0</v>
      </c>
      <c r="U35" s="152">
        <v>0</v>
      </c>
      <c r="V35" s="151">
        <v>0</v>
      </c>
      <c r="W35" s="150">
        <v>0</v>
      </c>
      <c r="X35" s="152">
        <v>0</v>
      </c>
      <c r="Y35" s="152">
        <v>0</v>
      </c>
      <c r="Z35" s="152">
        <v>0</v>
      </c>
      <c r="AA35" s="151">
        <v>0</v>
      </c>
      <c r="AB35" s="150">
        <v>0</v>
      </c>
      <c r="AC35" s="152">
        <v>0</v>
      </c>
      <c r="AD35" s="166">
        <f t="shared" si="0"/>
        <v>0</v>
      </c>
      <c r="AE35" s="2"/>
    </row>
    <row r="36" spans="2:31" ht="18" customHeight="1">
      <c r="B36" s="154" t="s">
        <v>44</v>
      </c>
      <c r="C36" s="148"/>
      <c r="D36" s="149" t="s">
        <v>45</v>
      </c>
      <c r="E36" s="149"/>
      <c r="F36" s="149"/>
      <c r="G36" s="218"/>
      <c r="H36" s="166">
        <v>0</v>
      </c>
      <c r="I36" s="150">
        <v>0</v>
      </c>
      <c r="J36" s="151">
        <v>0</v>
      </c>
      <c r="K36" s="150">
        <v>0</v>
      </c>
      <c r="L36" s="151">
        <v>0</v>
      </c>
      <c r="M36" s="150">
        <v>0</v>
      </c>
      <c r="N36" s="152">
        <v>0</v>
      </c>
      <c r="O36" s="151">
        <v>0</v>
      </c>
      <c r="P36" s="150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1">
        <v>0</v>
      </c>
      <c r="W36" s="150">
        <v>0</v>
      </c>
      <c r="X36" s="152">
        <v>0</v>
      </c>
      <c r="Y36" s="152">
        <v>0</v>
      </c>
      <c r="Z36" s="152">
        <v>0</v>
      </c>
      <c r="AA36" s="151">
        <v>0</v>
      </c>
      <c r="AB36" s="150">
        <v>0</v>
      </c>
      <c r="AC36" s="152">
        <v>0</v>
      </c>
      <c r="AD36" s="166">
        <f t="shared" si="0"/>
        <v>0</v>
      </c>
      <c r="AE36" s="2"/>
    </row>
    <row r="37" spans="2:31" ht="18" customHeight="1">
      <c r="B37" s="147"/>
      <c r="C37" s="148"/>
      <c r="D37" s="149" t="s">
        <v>46</v>
      </c>
      <c r="E37" s="149"/>
      <c r="F37" s="149"/>
      <c r="G37" s="218"/>
      <c r="H37" s="166">
        <v>0</v>
      </c>
      <c r="I37" s="150">
        <v>0</v>
      </c>
      <c r="J37" s="151">
        <v>0</v>
      </c>
      <c r="K37" s="150">
        <v>0</v>
      </c>
      <c r="L37" s="151">
        <v>0</v>
      </c>
      <c r="M37" s="150">
        <v>0</v>
      </c>
      <c r="N37" s="152">
        <v>0</v>
      </c>
      <c r="O37" s="151">
        <v>0</v>
      </c>
      <c r="P37" s="150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1">
        <v>0</v>
      </c>
      <c r="W37" s="150">
        <v>0</v>
      </c>
      <c r="X37" s="152">
        <v>0</v>
      </c>
      <c r="Y37" s="152">
        <v>0</v>
      </c>
      <c r="Z37" s="152">
        <v>0</v>
      </c>
      <c r="AA37" s="151">
        <v>0</v>
      </c>
      <c r="AB37" s="150">
        <v>0</v>
      </c>
      <c r="AC37" s="152">
        <v>0</v>
      </c>
      <c r="AD37" s="166">
        <f t="shared" si="0"/>
        <v>0</v>
      </c>
      <c r="AE37" s="2"/>
    </row>
    <row r="38" spans="2:31" ht="18" customHeight="1">
      <c r="B38" s="147"/>
      <c r="C38" s="148"/>
      <c r="D38" s="149" t="s">
        <v>47</v>
      </c>
      <c r="E38" s="149"/>
      <c r="F38" s="149"/>
      <c r="G38" s="218"/>
      <c r="H38" s="166">
        <v>12500</v>
      </c>
      <c r="I38" s="150">
        <v>0</v>
      </c>
      <c r="J38" s="151">
        <v>0</v>
      </c>
      <c r="K38" s="150">
        <v>0</v>
      </c>
      <c r="L38" s="151">
        <v>0</v>
      </c>
      <c r="M38" s="150">
        <v>0</v>
      </c>
      <c r="N38" s="152">
        <v>0</v>
      </c>
      <c r="O38" s="151">
        <v>0</v>
      </c>
      <c r="P38" s="150">
        <v>0</v>
      </c>
      <c r="Q38" s="152">
        <v>0</v>
      </c>
      <c r="R38" s="152">
        <v>0</v>
      </c>
      <c r="S38" s="152">
        <v>0</v>
      </c>
      <c r="T38" s="152">
        <v>0</v>
      </c>
      <c r="U38" s="152">
        <v>0</v>
      </c>
      <c r="V38" s="151">
        <v>0</v>
      </c>
      <c r="W38" s="150">
        <v>0</v>
      </c>
      <c r="X38" s="152">
        <v>0</v>
      </c>
      <c r="Y38" s="152">
        <v>0</v>
      </c>
      <c r="Z38" s="152">
        <v>0</v>
      </c>
      <c r="AA38" s="151">
        <v>0</v>
      </c>
      <c r="AB38" s="150">
        <v>0</v>
      </c>
      <c r="AC38" s="152">
        <v>0</v>
      </c>
      <c r="AD38" s="166">
        <f t="shared" si="0"/>
        <v>12500</v>
      </c>
      <c r="AE38" s="2"/>
    </row>
    <row r="39" spans="2:31" ht="18" customHeight="1">
      <c r="B39" s="154" t="s">
        <v>48</v>
      </c>
      <c r="C39" s="148"/>
      <c r="D39" s="149" t="s">
        <v>49</v>
      </c>
      <c r="E39" s="149"/>
      <c r="F39" s="149"/>
      <c r="G39" s="218"/>
      <c r="H39" s="166">
        <v>0</v>
      </c>
      <c r="I39" s="150">
        <v>0</v>
      </c>
      <c r="J39" s="151">
        <v>0</v>
      </c>
      <c r="K39" s="150">
        <v>0</v>
      </c>
      <c r="L39" s="151">
        <v>0</v>
      </c>
      <c r="M39" s="150">
        <v>0</v>
      </c>
      <c r="N39" s="152">
        <v>0</v>
      </c>
      <c r="O39" s="151">
        <v>0</v>
      </c>
      <c r="P39" s="150">
        <v>0</v>
      </c>
      <c r="Q39" s="152">
        <v>0</v>
      </c>
      <c r="R39" s="152">
        <v>0</v>
      </c>
      <c r="S39" s="152">
        <v>0</v>
      </c>
      <c r="T39" s="152">
        <v>0</v>
      </c>
      <c r="U39" s="152">
        <v>0</v>
      </c>
      <c r="V39" s="151">
        <v>0</v>
      </c>
      <c r="W39" s="150">
        <v>0</v>
      </c>
      <c r="X39" s="152">
        <v>0</v>
      </c>
      <c r="Y39" s="152">
        <v>0</v>
      </c>
      <c r="Z39" s="152">
        <v>0</v>
      </c>
      <c r="AA39" s="151">
        <v>0</v>
      </c>
      <c r="AB39" s="150">
        <v>0</v>
      </c>
      <c r="AC39" s="152">
        <v>0</v>
      </c>
      <c r="AD39" s="166">
        <f t="shared" si="0"/>
        <v>0</v>
      </c>
      <c r="AE39" s="2"/>
    </row>
    <row r="40" spans="2:31" ht="18" customHeight="1">
      <c r="B40" s="147"/>
      <c r="C40" s="155"/>
      <c r="D40" s="156" t="s">
        <v>50</v>
      </c>
      <c r="E40" s="156"/>
      <c r="F40" s="156"/>
      <c r="G40" s="219"/>
      <c r="H40" s="167">
        <v>2</v>
      </c>
      <c r="I40" s="157">
        <v>0</v>
      </c>
      <c r="J40" s="158">
        <v>0</v>
      </c>
      <c r="K40" s="157">
        <v>0</v>
      </c>
      <c r="L40" s="158">
        <v>0</v>
      </c>
      <c r="M40" s="157">
        <v>0</v>
      </c>
      <c r="N40" s="159">
        <v>0</v>
      </c>
      <c r="O40" s="158">
        <v>0</v>
      </c>
      <c r="P40" s="157">
        <v>6510</v>
      </c>
      <c r="Q40" s="159">
        <v>0</v>
      </c>
      <c r="R40" s="159">
        <v>0</v>
      </c>
      <c r="S40" s="159">
        <v>0</v>
      </c>
      <c r="T40" s="159">
        <v>0</v>
      </c>
      <c r="U40" s="159">
        <v>3388</v>
      </c>
      <c r="V40" s="158">
        <v>7907</v>
      </c>
      <c r="W40" s="157">
        <v>0</v>
      </c>
      <c r="X40" s="159">
        <v>0</v>
      </c>
      <c r="Y40" s="159">
        <v>0</v>
      </c>
      <c r="Z40" s="159">
        <v>0</v>
      </c>
      <c r="AA40" s="158">
        <v>0</v>
      </c>
      <c r="AB40" s="157">
        <v>10173</v>
      </c>
      <c r="AC40" s="159">
        <v>0</v>
      </c>
      <c r="AD40" s="167">
        <f t="shared" si="0"/>
        <v>27980</v>
      </c>
      <c r="AE40" s="2"/>
    </row>
    <row r="41" spans="2:31" ht="18" customHeight="1">
      <c r="B41" s="147"/>
      <c r="C41" s="148" t="s">
        <v>51</v>
      </c>
      <c r="D41" s="149"/>
      <c r="E41" s="149"/>
      <c r="F41" s="149"/>
      <c r="G41" s="215" t="s">
        <v>52</v>
      </c>
      <c r="H41" s="166">
        <v>1118003</v>
      </c>
      <c r="I41" s="150">
        <v>0</v>
      </c>
      <c r="J41" s="151">
        <v>0</v>
      </c>
      <c r="K41" s="150">
        <v>0</v>
      </c>
      <c r="L41" s="151">
        <v>0</v>
      </c>
      <c r="M41" s="150">
        <v>5919</v>
      </c>
      <c r="N41" s="152">
        <v>2367</v>
      </c>
      <c r="O41" s="151">
        <v>0</v>
      </c>
      <c r="P41" s="150">
        <v>6510</v>
      </c>
      <c r="Q41" s="152">
        <v>0</v>
      </c>
      <c r="R41" s="152">
        <v>0</v>
      </c>
      <c r="S41" s="152">
        <v>0</v>
      </c>
      <c r="T41" s="152">
        <v>0</v>
      </c>
      <c r="U41" s="152">
        <v>5806</v>
      </c>
      <c r="V41" s="151">
        <v>13546</v>
      </c>
      <c r="W41" s="150">
        <v>3876</v>
      </c>
      <c r="X41" s="152">
        <v>2802</v>
      </c>
      <c r="Y41" s="152">
        <v>20429</v>
      </c>
      <c r="Z41" s="152">
        <v>8001</v>
      </c>
      <c r="AA41" s="151">
        <v>0</v>
      </c>
      <c r="AB41" s="150">
        <v>10173</v>
      </c>
      <c r="AC41" s="152">
        <v>0</v>
      </c>
      <c r="AD41" s="166">
        <f t="shared" si="0"/>
        <v>1197432</v>
      </c>
      <c r="AE41" s="2"/>
    </row>
    <row r="42" spans="2:31" ht="18" customHeight="1">
      <c r="B42" s="154" t="s">
        <v>27</v>
      </c>
      <c r="C42" s="148"/>
      <c r="D42" s="217" t="s">
        <v>53</v>
      </c>
      <c r="E42" s="149"/>
      <c r="F42" s="149"/>
      <c r="G42" s="218"/>
      <c r="H42" s="166">
        <v>1116501</v>
      </c>
      <c r="I42" s="150">
        <v>0</v>
      </c>
      <c r="J42" s="151">
        <v>0</v>
      </c>
      <c r="K42" s="150">
        <v>0</v>
      </c>
      <c r="L42" s="151">
        <v>0</v>
      </c>
      <c r="M42" s="150">
        <v>0</v>
      </c>
      <c r="N42" s="152">
        <v>0</v>
      </c>
      <c r="O42" s="151">
        <v>0</v>
      </c>
      <c r="P42" s="150">
        <v>6510</v>
      </c>
      <c r="Q42" s="152">
        <v>0</v>
      </c>
      <c r="R42" s="152">
        <v>0</v>
      </c>
      <c r="S42" s="152">
        <v>0</v>
      </c>
      <c r="T42" s="152">
        <v>0</v>
      </c>
      <c r="U42" s="152">
        <v>0</v>
      </c>
      <c r="V42" s="151">
        <v>0</v>
      </c>
      <c r="W42" s="150">
        <v>3876</v>
      </c>
      <c r="X42" s="152">
        <v>0</v>
      </c>
      <c r="Y42" s="152">
        <v>1942</v>
      </c>
      <c r="Z42" s="152">
        <v>0</v>
      </c>
      <c r="AA42" s="151">
        <v>0</v>
      </c>
      <c r="AB42" s="150">
        <v>0</v>
      </c>
      <c r="AC42" s="152">
        <v>0</v>
      </c>
      <c r="AD42" s="166">
        <f t="shared" si="0"/>
        <v>1128829</v>
      </c>
      <c r="AE42" s="2"/>
    </row>
    <row r="43" spans="2:31" ht="18" customHeight="1">
      <c r="B43" s="147"/>
      <c r="C43" s="148"/>
      <c r="D43" s="217"/>
      <c r="E43" s="149" t="s">
        <v>54</v>
      </c>
      <c r="F43" s="149"/>
      <c r="G43" s="218"/>
      <c r="H43" s="166">
        <v>0</v>
      </c>
      <c r="I43" s="150">
        <v>0</v>
      </c>
      <c r="J43" s="151">
        <v>0</v>
      </c>
      <c r="K43" s="150">
        <v>0</v>
      </c>
      <c r="L43" s="151">
        <v>0</v>
      </c>
      <c r="M43" s="150">
        <v>0</v>
      </c>
      <c r="N43" s="152">
        <v>0</v>
      </c>
      <c r="O43" s="151">
        <v>0</v>
      </c>
      <c r="P43" s="150">
        <v>0</v>
      </c>
      <c r="Q43" s="152">
        <v>0</v>
      </c>
      <c r="R43" s="152">
        <v>0</v>
      </c>
      <c r="S43" s="152">
        <v>0</v>
      </c>
      <c r="T43" s="152">
        <v>0</v>
      </c>
      <c r="U43" s="152">
        <v>0</v>
      </c>
      <c r="V43" s="151">
        <v>0</v>
      </c>
      <c r="W43" s="150">
        <v>0</v>
      </c>
      <c r="X43" s="152">
        <v>0</v>
      </c>
      <c r="Y43" s="152">
        <v>0</v>
      </c>
      <c r="Z43" s="152">
        <v>0</v>
      </c>
      <c r="AA43" s="151">
        <v>0</v>
      </c>
      <c r="AB43" s="150">
        <v>0</v>
      </c>
      <c r="AC43" s="152">
        <v>0</v>
      </c>
      <c r="AD43" s="166">
        <f aca="true" t="shared" si="1" ref="AD43:AD59">SUM(H43:AC43)</f>
        <v>0</v>
      </c>
      <c r="AE43" s="2"/>
    </row>
    <row r="44" spans="2:31" ht="18" customHeight="1">
      <c r="B44" s="147"/>
      <c r="C44" s="148"/>
      <c r="D44" s="149"/>
      <c r="E44" s="149" t="s">
        <v>55</v>
      </c>
      <c r="F44" s="149"/>
      <c r="G44" s="218"/>
      <c r="H44" s="166">
        <v>19004</v>
      </c>
      <c r="I44" s="150">
        <v>0</v>
      </c>
      <c r="J44" s="151">
        <v>0</v>
      </c>
      <c r="K44" s="150">
        <v>0</v>
      </c>
      <c r="L44" s="151">
        <v>0</v>
      </c>
      <c r="M44" s="150">
        <v>0</v>
      </c>
      <c r="N44" s="152">
        <v>0</v>
      </c>
      <c r="O44" s="151">
        <v>0</v>
      </c>
      <c r="P44" s="150">
        <v>0</v>
      </c>
      <c r="Q44" s="152">
        <v>0</v>
      </c>
      <c r="R44" s="152">
        <v>0</v>
      </c>
      <c r="S44" s="152">
        <v>0</v>
      </c>
      <c r="T44" s="152">
        <v>0</v>
      </c>
      <c r="U44" s="152">
        <v>0</v>
      </c>
      <c r="V44" s="151">
        <v>0</v>
      </c>
      <c r="W44" s="150">
        <v>0</v>
      </c>
      <c r="X44" s="152">
        <v>0</v>
      </c>
      <c r="Y44" s="152">
        <v>0</v>
      </c>
      <c r="Z44" s="152">
        <v>0</v>
      </c>
      <c r="AA44" s="151">
        <v>0</v>
      </c>
      <c r="AB44" s="150">
        <v>0</v>
      </c>
      <c r="AC44" s="152">
        <v>0</v>
      </c>
      <c r="AD44" s="166">
        <f t="shared" si="1"/>
        <v>19004</v>
      </c>
      <c r="AE44" s="2"/>
    </row>
    <row r="45" spans="1:31" ht="18" customHeight="1">
      <c r="A45" s="22"/>
      <c r="B45" s="154" t="s">
        <v>18</v>
      </c>
      <c r="C45" s="148"/>
      <c r="D45" s="149" t="s">
        <v>56</v>
      </c>
      <c r="E45" s="149"/>
      <c r="F45" s="149"/>
      <c r="G45" s="215" t="s">
        <v>183</v>
      </c>
      <c r="H45" s="166">
        <v>0</v>
      </c>
      <c r="I45" s="150">
        <v>0</v>
      </c>
      <c r="J45" s="151">
        <v>0</v>
      </c>
      <c r="K45" s="150">
        <v>0</v>
      </c>
      <c r="L45" s="151">
        <v>0</v>
      </c>
      <c r="M45" s="150">
        <v>5919</v>
      </c>
      <c r="N45" s="152">
        <v>2367</v>
      </c>
      <c r="O45" s="151">
        <v>0</v>
      </c>
      <c r="P45" s="150">
        <v>0</v>
      </c>
      <c r="Q45" s="152">
        <v>0</v>
      </c>
      <c r="R45" s="152">
        <v>0</v>
      </c>
      <c r="S45" s="152">
        <v>0</v>
      </c>
      <c r="T45" s="152">
        <v>0</v>
      </c>
      <c r="U45" s="152">
        <v>5806</v>
      </c>
      <c r="V45" s="151">
        <v>13546</v>
      </c>
      <c r="W45" s="150">
        <v>0</v>
      </c>
      <c r="X45" s="152">
        <v>2802</v>
      </c>
      <c r="Y45" s="152">
        <v>18487</v>
      </c>
      <c r="Z45" s="152">
        <v>8001</v>
      </c>
      <c r="AA45" s="151">
        <v>0</v>
      </c>
      <c r="AB45" s="150">
        <v>10173</v>
      </c>
      <c r="AC45" s="152">
        <v>0</v>
      </c>
      <c r="AD45" s="166">
        <f t="shared" si="1"/>
        <v>67101</v>
      </c>
      <c r="AE45" s="2"/>
    </row>
    <row r="46" spans="2:31" ht="18" customHeight="1">
      <c r="B46" s="147"/>
      <c r="C46" s="148"/>
      <c r="D46" s="149" t="s">
        <v>57</v>
      </c>
      <c r="E46" s="149"/>
      <c r="F46" s="149"/>
      <c r="G46" s="215"/>
      <c r="H46" s="166">
        <v>0</v>
      </c>
      <c r="I46" s="150">
        <v>0</v>
      </c>
      <c r="J46" s="151">
        <v>0</v>
      </c>
      <c r="K46" s="150">
        <v>0</v>
      </c>
      <c r="L46" s="151">
        <v>0</v>
      </c>
      <c r="M46" s="150">
        <v>0</v>
      </c>
      <c r="N46" s="152">
        <v>0</v>
      </c>
      <c r="O46" s="151">
        <v>0</v>
      </c>
      <c r="P46" s="150">
        <v>0</v>
      </c>
      <c r="Q46" s="152">
        <v>0</v>
      </c>
      <c r="R46" s="152">
        <v>0</v>
      </c>
      <c r="S46" s="152">
        <v>0</v>
      </c>
      <c r="T46" s="152">
        <v>0</v>
      </c>
      <c r="U46" s="152">
        <v>0</v>
      </c>
      <c r="V46" s="151">
        <v>0</v>
      </c>
      <c r="W46" s="150">
        <v>0</v>
      </c>
      <c r="X46" s="152">
        <v>0</v>
      </c>
      <c r="Y46" s="152">
        <v>0</v>
      </c>
      <c r="Z46" s="152">
        <v>0</v>
      </c>
      <c r="AA46" s="151">
        <v>0</v>
      </c>
      <c r="AB46" s="150">
        <v>0</v>
      </c>
      <c r="AC46" s="152">
        <v>0</v>
      </c>
      <c r="AD46" s="166">
        <f t="shared" si="1"/>
        <v>0</v>
      </c>
      <c r="AE46" s="2"/>
    </row>
    <row r="47" spans="2:31" ht="18" customHeight="1">
      <c r="B47" s="147"/>
      <c r="C47" s="148"/>
      <c r="D47" s="149" t="s">
        <v>58</v>
      </c>
      <c r="E47" s="149"/>
      <c r="F47" s="149"/>
      <c r="G47" s="218"/>
      <c r="H47" s="166">
        <v>0</v>
      </c>
      <c r="I47" s="150">
        <v>0</v>
      </c>
      <c r="J47" s="151">
        <v>0</v>
      </c>
      <c r="K47" s="150">
        <v>0</v>
      </c>
      <c r="L47" s="151">
        <v>0</v>
      </c>
      <c r="M47" s="150">
        <v>0</v>
      </c>
      <c r="N47" s="152">
        <v>0</v>
      </c>
      <c r="O47" s="151">
        <v>0</v>
      </c>
      <c r="P47" s="150">
        <v>0</v>
      </c>
      <c r="Q47" s="152">
        <v>0</v>
      </c>
      <c r="R47" s="152">
        <v>0</v>
      </c>
      <c r="S47" s="152">
        <v>0</v>
      </c>
      <c r="T47" s="152">
        <v>0</v>
      </c>
      <c r="U47" s="152">
        <v>0</v>
      </c>
      <c r="V47" s="151">
        <v>0</v>
      </c>
      <c r="W47" s="150">
        <v>0</v>
      </c>
      <c r="X47" s="152">
        <v>0</v>
      </c>
      <c r="Y47" s="152">
        <v>0</v>
      </c>
      <c r="Z47" s="152">
        <v>0</v>
      </c>
      <c r="AA47" s="151">
        <v>0</v>
      </c>
      <c r="AB47" s="150">
        <v>0</v>
      </c>
      <c r="AC47" s="152">
        <v>0</v>
      </c>
      <c r="AD47" s="166">
        <f t="shared" si="1"/>
        <v>0</v>
      </c>
      <c r="AE47" s="2"/>
    </row>
    <row r="48" spans="2:31" ht="18" customHeight="1">
      <c r="B48" s="154" t="s">
        <v>32</v>
      </c>
      <c r="C48" s="155"/>
      <c r="D48" s="156" t="s">
        <v>59</v>
      </c>
      <c r="E48" s="156"/>
      <c r="F48" s="156"/>
      <c r="G48" s="219"/>
      <c r="H48" s="167">
        <v>1502</v>
      </c>
      <c r="I48" s="157">
        <v>0</v>
      </c>
      <c r="J48" s="158">
        <v>0</v>
      </c>
      <c r="K48" s="157">
        <v>0</v>
      </c>
      <c r="L48" s="158">
        <v>0</v>
      </c>
      <c r="M48" s="157">
        <v>0</v>
      </c>
      <c r="N48" s="159">
        <v>0</v>
      </c>
      <c r="O48" s="158">
        <v>0</v>
      </c>
      <c r="P48" s="157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8">
        <v>0</v>
      </c>
      <c r="W48" s="157">
        <v>0</v>
      </c>
      <c r="X48" s="159">
        <v>0</v>
      </c>
      <c r="Y48" s="159">
        <v>0</v>
      </c>
      <c r="Z48" s="159">
        <v>0</v>
      </c>
      <c r="AA48" s="158">
        <v>0</v>
      </c>
      <c r="AB48" s="157">
        <v>0</v>
      </c>
      <c r="AC48" s="159">
        <v>0</v>
      </c>
      <c r="AD48" s="167">
        <f t="shared" si="1"/>
        <v>1502</v>
      </c>
      <c r="AE48" s="2"/>
    </row>
    <row r="49" spans="2:31" ht="18" customHeight="1">
      <c r="B49" s="160"/>
      <c r="C49" s="155" t="s">
        <v>60</v>
      </c>
      <c r="D49" s="156"/>
      <c r="E49" s="156"/>
      <c r="F49" s="156"/>
      <c r="G49" s="220" t="s">
        <v>61</v>
      </c>
      <c r="H49" s="167">
        <v>-66241</v>
      </c>
      <c r="I49" s="157">
        <v>0</v>
      </c>
      <c r="J49" s="158">
        <v>0</v>
      </c>
      <c r="K49" s="157">
        <v>0</v>
      </c>
      <c r="L49" s="158">
        <v>0</v>
      </c>
      <c r="M49" s="157">
        <v>0</v>
      </c>
      <c r="N49" s="159">
        <v>0</v>
      </c>
      <c r="O49" s="158">
        <v>0</v>
      </c>
      <c r="P49" s="157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-2418</v>
      </c>
      <c r="V49" s="158">
        <v>-5639</v>
      </c>
      <c r="W49" s="157">
        <v>-3876</v>
      </c>
      <c r="X49" s="159">
        <v>-2802</v>
      </c>
      <c r="Y49" s="159">
        <v>-20429</v>
      </c>
      <c r="Z49" s="159">
        <v>-8001</v>
      </c>
      <c r="AA49" s="158">
        <v>0</v>
      </c>
      <c r="AB49" s="157">
        <v>0</v>
      </c>
      <c r="AC49" s="159">
        <v>0</v>
      </c>
      <c r="AD49" s="167">
        <f t="shared" si="1"/>
        <v>-109406</v>
      </c>
      <c r="AE49" s="2"/>
    </row>
    <row r="50" spans="2:31" ht="18" customHeight="1">
      <c r="B50" s="160">
        <v>3</v>
      </c>
      <c r="C50" s="156" t="s">
        <v>62</v>
      </c>
      <c r="D50" s="156"/>
      <c r="E50" s="156"/>
      <c r="F50" s="156"/>
      <c r="G50" s="220" t="s">
        <v>63</v>
      </c>
      <c r="H50" s="167">
        <v>-66241</v>
      </c>
      <c r="I50" s="157">
        <v>8616</v>
      </c>
      <c r="J50" s="158">
        <v>1199</v>
      </c>
      <c r="K50" s="157">
        <v>7767</v>
      </c>
      <c r="L50" s="158">
        <v>3345</v>
      </c>
      <c r="M50" s="157">
        <v>6560</v>
      </c>
      <c r="N50" s="159">
        <v>118</v>
      </c>
      <c r="O50" s="158">
        <v>757</v>
      </c>
      <c r="P50" s="157">
        <v>19430</v>
      </c>
      <c r="Q50" s="159">
        <v>22643</v>
      </c>
      <c r="R50" s="159">
        <v>16039</v>
      </c>
      <c r="S50" s="159">
        <v>4618</v>
      </c>
      <c r="T50" s="159">
        <v>4111</v>
      </c>
      <c r="U50" s="159">
        <v>2160</v>
      </c>
      <c r="V50" s="158">
        <v>-4634</v>
      </c>
      <c r="W50" s="157">
        <v>3432</v>
      </c>
      <c r="X50" s="159">
        <v>8444</v>
      </c>
      <c r="Y50" s="159">
        <v>-1024</v>
      </c>
      <c r="Z50" s="159">
        <v>-2133</v>
      </c>
      <c r="AA50" s="158">
        <v>5670</v>
      </c>
      <c r="AB50" s="157">
        <v>27179</v>
      </c>
      <c r="AC50" s="159">
        <v>2732</v>
      </c>
      <c r="AD50" s="168">
        <f t="shared" si="1"/>
        <v>70788</v>
      </c>
      <c r="AE50" s="2"/>
    </row>
    <row r="51" spans="2:31" ht="18" customHeight="1">
      <c r="B51" s="160">
        <v>4</v>
      </c>
      <c r="C51" s="156" t="s">
        <v>64</v>
      </c>
      <c r="D51" s="156"/>
      <c r="E51" s="156"/>
      <c r="F51" s="156"/>
      <c r="G51" s="220" t="s">
        <v>65</v>
      </c>
      <c r="H51" s="167">
        <v>0</v>
      </c>
      <c r="I51" s="157">
        <v>10816</v>
      </c>
      <c r="J51" s="158">
        <v>1475</v>
      </c>
      <c r="K51" s="157">
        <v>62</v>
      </c>
      <c r="L51" s="158">
        <v>0</v>
      </c>
      <c r="M51" s="157">
        <v>3013</v>
      </c>
      <c r="N51" s="159">
        <v>753</v>
      </c>
      <c r="O51" s="158">
        <v>0</v>
      </c>
      <c r="P51" s="157">
        <v>20247</v>
      </c>
      <c r="Q51" s="159">
        <v>23768</v>
      </c>
      <c r="R51" s="159">
        <v>16015</v>
      </c>
      <c r="S51" s="159">
        <v>0</v>
      </c>
      <c r="T51" s="159">
        <v>5108</v>
      </c>
      <c r="U51" s="159">
        <v>14339</v>
      </c>
      <c r="V51" s="158">
        <v>0</v>
      </c>
      <c r="W51" s="157">
        <v>2301</v>
      </c>
      <c r="X51" s="159">
        <v>2000</v>
      </c>
      <c r="Y51" s="159">
        <v>130</v>
      </c>
      <c r="Z51" s="159">
        <v>0</v>
      </c>
      <c r="AA51" s="158">
        <v>0</v>
      </c>
      <c r="AB51" s="157">
        <v>506</v>
      </c>
      <c r="AC51" s="159">
        <v>0</v>
      </c>
      <c r="AD51" s="168">
        <f t="shared" si="1"/>
        <v>100533</v>
      </c>
      <c r="AE51" s="2"/>
    </row>
    <row r="52" spans="2:31" ht="18" customHeight="1">
      <c r="B52" s="147">
        <v>5</v>
      </c>
      <c r="C52" s="156" t="s">
        <v>66</v>
      </c>
      <c r="D52" s="156"/>
      <c r="E52" s="156"/>
      <c r="F52" s="156"/>
      <c r="G52" s="220" t="s">
        <v>67</v>
      </c>
      <c r="H52" s="167">
        <v>68770</v>
      </c>
      <c r="I52" s="157">
        <v>5379</v>
      </c>
      <c r="J52" s="158">
        <v>12092</v>
      </c>
      <c r="K52" s="157">
        <v>6433</v>
      </c>
      <c r="L52" s="158">
        <v>661</v>
      </c>
      <c r="M52" s="157">
        <v>8622</v>
      </c>
      <c r="N52" s="159">
        <v>34377</v>
      </c>
      <c r="O52" s="158">
        <v>18172</v>
      </c>
      <c r="P52" s="157">
        <v>10808</v>
      </c>
      <c r="Q52" s="159">
        <v>12974</v>
      </c>
      <c r="R52" s="159">
        <v>8534</v>
      </c>
      <c r="S52" s="159">
        <v>0</v>
      </c>
      <c r="T52" s="159">
        <v>6232</v>
      </c>
      <c r="U52" s="159">
        <v>20690</v>
      </c>
      <c r="V52" s="158">
        <v>8501</v>
      </c>
      <c r="W52" s="157">
        <v>7718</v>
      </c>
      <c r="X52" s="159">
        <v>5636</v>
      </c>
      <c r="Y52" s="159">
        <v>5636</v>
      </c>
      <c r="Z52" s="159">
        <v>13603</v>
      </c>
      <c r="AA52" s="158">
        <v>0</v>
      </c>
      <c r="AB52" s="157">
        <v>7770</v>
      </c>
      <c r="AC52" s="159">
        <v>0</v>
      </c>
      <c r="AD52" s="168">
        <f t="shared" si="1"/>
        <v>262608</v>
      </c>
      <c r="AE52" s="2"/>
    </row>
    <row r="53" spans="2:31" ht="18" customHeight="1">
      <c r="B53" s="224"/>
      <c r="C53" s="156" t="s">
        <v>68</v>
      </c>
      <c r="D53" s="156"/>
      <c r="E53" s="156"/>
      <c r="F53" s="156"/>
      <c r="G53" s="219"/>
      <c r="H53" s="167">
        <v>0</v>
      </c>
      <c r="I53" s="157">
        <v>0</v>
      </c>
      <c r="J53" s="158">
        <v>0</v>
      </c>
      <c r="K53" s="157">
        <v>0</v>
      </c>
      <c r="L53" s="158">
        <v>0</v>
      </c>
      <c r="M53" s="157">
        <v>0</v>
      </c>
      <c r="N53" s="159">
        <v>0</v>
      </c>
      <c r="O53" s="158">
        <v>0</v>
      </c>
      <c r="P53" s="157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8">
        <v>0</v>
      </c>
      <c r="W53" s="157">
        <v>0</v>
      </c>
      <c r="X53" s="159">
        <v>0</v>
      </c>
      <c r="Y53" s="159">
        <v>0</v>
      </c>
      <c r="Z53" s="159">
        <v>0</v>
      </c>
      <c r="AA53" s="158">
        <v>0</v>
      </c>
      <c r="AB53" s="157">
        <v>0</v>
      </c>
      <c r="AC53" s="159">
        <v>0</v>
      </c>
      <c r="AD53" s="168">
        <f t="shared" si="1"/>
        <v>0</v>
      </c>
      <c r="AE53" s="2"/>
    </row>
    <row r="54" spans="2:31" ht="18" customHeight="1">
      <c r="B54" s="160">
        <v>6</v>
      </c>
      <c r="C54" s="156" t="s">
        <v>69</v>
      </c>
      <c r="D54" s="156"/>
      <c r="E54" s="156"/>
      <c r="F54" s="156"/>
      <c r="G54" s="220" t="s">
        <v>70</v>
      </c>
      <c r="H54" s="167">
        <v>0</v>
      </c>
      <c r="I54" s="157">
        <v>0</v>
      </c>
      <c r="J54" s="158">
        <v>0</v>
      </c>
      <c r="K54" s="157">
        <v>0</v>
      </c>
      <c r="L54" s="158">
        <v>0</v>
      </c>
      <c r="M54" s="157">
        <v>0</v>
      </c>
      <c r="N54" s="159">
        <v>0</v>
      </c>
      <c r="O54" s="158">
        <v>0</v>
      </c>
      <c r="P54" s="157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8">
        <v>0</v>
      </c>
      <c r="W54" s="157">
        <v>0</v>
      </c>
      <c r="X54" s="159">
        <v>0</v>
      </c>
      <c r="Y54" s="159">
        <v>0</v>
      </c>
      <c r="Z54" s="159">
        <v>0</v>
      </c>
      <c r="AA54" s="158">
        <v>0</v>
      </c>
      <c r="AB54" s="157">
        <v>0</v>
      </c>
      <c r="AC54" s="159">
        <v>0</v>
      </c>
      <c r="AD54" s="168">
        <f t="shared" si="1"/>
        <v>0</v>
      </c>
      <c r="AE54" s="2"/>
    </row>
    <row r="55" spans="2:31" ht="18" customHeight="1">
      <c r="B55" s="160">
        <v>7</v>
      </c>
      <c r="C55" s="156" t="s">
        <v>71</v>
      </c>
      <c r="D55" s="156"/>
      <c r="E55" s="156"/>
      <c r="F55" s="156"/>
      <c r="G55" s="220" t="s">
        <v>72</v>
      </c>
      <c r="H55" s="167">
        <v>2529</v>
      </c>
      <c r="I55" s="157">
        <v>3179</v>
      </c>
      <c r="J55" s="158">
        <v>11816</v>
      </c>
      <c r="K55" s="157">
        <v>14138</v>
      </c>
      <c r="L55" s="158">
        <v>4006</v>
      </c>
      <c r="M55" s="157">
        <v>12169</v>
      </c>
      <c r="N55" s="159">
        <v>33742</v>
      </c>
      <c r="O55" s="158">
        <v>18929</v>
      </c>
      <c r="P55" s="157">
        <v>9991</v>
      </c>
      <c r="Q55" s="159">
        <v>11849</v>
      </c>
      <c r="R55" s="159">
        <v>8558</v>
      </c>
      <c r="S55" s="159">
        <v>4618</v>
      </c>
      <c r="T55" s="159">
        <v>5235</v>
      </c>
      <c r="U55" s="159">
        <v>8511</v>
      </c>
      <c r="V55" s="158">
        <v>3867</v>
      </c>
      <c r="W55" s="157">
        <v>8849</v>
      </c>
      <c r="X55" s="159">
        <v>12080</v>
      </c>
      <c r="Y55" s="159">
        <v>4482</v>
      </c>
      <c r="Z55" s="159">
        <v>11470</v>
      </c>
      <c r="AA55" s="158">
        <v>5670</v>
      </c>
      <c r="AB55" s="157">
        <v>34443</v>
      </c>
      <c r="AC55" s="159">
        <v>2732</v>
      </c>
      <c r="AD55" s="168">
        <f t="shared" si="1"/>
        <v>232863</v>
      </c>
      <c r="AE55" s="2"/>
    </row>
    <row r="56" spans="2:31" ht="18" customHeight="1">
      <c r="B56" s="160">
        <v>8</v>
      </c>
      <c r="C56" s="156" t="s">
        <v>73</v>
      </c>
      <c r="D56" s="156"/>
      <c r="E56" s="156"/>
      <c r="F56" s="156"/>
      <c r="G56" s="219"/>
      <c r="H56" s="167">
        <v>0</v>
      </c>
      <c r="I56" s="157">
        <v>0</v>
      </c>
      <c r="J56" s="158">
        <v>0</v>
      </c>
      <c r="K56" s="157">
        <v>0</v>
      </c>
      <c r="L56" s="158">
        <v>0</v>
      </c>
      <c r="M56" s="157">
        <v>0</v>
      </c>
      <c r="N56" s="159">
        <v>0</v>
      </c>
      <c r="O56" s="158">
        <v>0</v>
      </c>
      <c r="P56" s="157">
        <v>0</v>
      </c>
      <c r="Q56" s="159">
        <v>0</v>
      </c>
      <c r="R56" s="159">
        <v>0</v>
      </c>
      <c r="S56" s="159">
        <v>0</v>
      </c>
      <c r="T56" s="159">
        <v>0</v>
      </c>
      <c r="U56" s="159">
        <v>0</v>
      </c>
      <c r="V56" s="158">
        <v>0</v>
      </c>
      <c r="W56" s="157">
        <v>0</v>
      </c>
      <c r="X56" s="159">
        <v>0</v>
      </c>
      <c r="Y56" s="159">
        <v>0</v>
      </c>
      <c r="Z56" s="159">
        <v>0</v>
      </c>
      <c r="AA56" s="158">
        <v>0</v>
      </c>
      <c r="AB56" s="157">
        <v>0</v>
      </c>
      <c r="AC56" s="159">
        <v>0</v>
      </c>
      <c r="AD56" s="168">
        <f t="shared" si="1"/>
        <v>0</v>
      </c>
      <c r="AE56" s="2"/>
    </row>
    <row r="57" spans="2:31" ht="18" customHeight="1">
      <c r="B57" s="160">
        <v>9</v>
      </c>
      <c r="C57" s="156" t="s">
        <v>74</v>
      </c>
      <c r="D57" s="156"/>
      <c r="E57" s="156"/>
      <c r="F57" s="156"/>
      <c r="G57" s="220" t="s">
        <v>75</v>
      </c>
      <c r="H57" s="167">
        <v>0</v>
      </c>
      <c r="I57" s="157">
        <v>0</v>
      </c>
      <c r="J57" s="158">
        <v>0</v>
      </c>
      <c r="K57" s="157">
        <v>0</v>
      </c>
      <c r="L57" s="158">
        <v>0</v>
      </c>
      <c r="M57" s="157">
        <v>0</v>
      </c>
      <c r="N57" s="159">
        <v>0</v>
      </c>
      <c r="O57" s="158">
        <v>0</v>
      </c>
      <c r="P57" s="157">
        <v>0</v>
      </c>
      <c r="Q57" s="159">
        <v>0</v>
      </c>
      <c r="R57" s="159">
        <v>0</v>
      </c>
      <c r="S57" s="159">
        <v>0</v>
      </c>
      <c r="T57" s="159">
        <v>0</v>
      </c>
      <c r="U57" s="159">
        <v>0</v>
      </c>
      <c r="V57" s="158">
        <v>0</v>
      </c>
      <c r="W57" s="157">
        <v>0</v>
      </c>
      <c r="X57" s="159">
        <v>0</v>
      </c>
      <c r="Y57" s="159">
        <v>0</v>
      </c>
      <c r="Z57" s="159">
        <v>0</v>
      </c>
      <c r="AA57" s="158">
        <v>0</v>
      </c>
      <c r="AB57" s="157">
        <v>0</v>
      </c>
      <c r="AC57" s="159">
        <v>0</v>
      </c>
      <c r="AD57" s="168">
        <f t="shared" si="1"/>
        <v>0</v>
      </c>
      <c r="AE57" s="2"/>
    </row>
    <row r="58" spans="2:31" ht="18" customHeight="1">
      <c r="B58" s="147">
        <v>10</v>
      </c>
      <c r="C58" s="217" t="s">
        <v>76</v>
      </c>
      <c r="D58" s="217"/>
      <c r="E58" s="217"/>
      <c r="F58" s="226" t="s">
        <v>77</v>
      </c>
      <c r="G58" s="218"/>
      <c r="H58" s="166">
        <v>2529</v>
      </c>
      <c r="I58" s="150">
        <v>3179</v>
      </c>
      <c r="J58" s="151">
        <v>11816</v>
      </c>
      <c r="K58" s="150">
        <v>14138</v>
      </c>
      <c r="L58" s="151">
        <v>4006</v>
      </c>
      <c r="M58" s="150">
        <v>12169</v>
      </c>
      <c r="N58" s="152">
        <v>33742</v>
      </c>
      <c r="O58" s="151">
        <v>18929</v>
      </c>
      <c r="P58" s="150">
        <v>9991</v>
      </c>
      <c r="Q58" s="152">
        <v>11849</v>
      </c>
      <c r="R58" s="152">
        <v>8558</v>
      </c>
      <c r="S58" s="152">
        <v>4618</v>
      </c>
      <c r="T58" s="152">
        <v>5235</v>
      </c>
      <c r="U58" s="152">
        <v>8511</v>
      </c>
      <c r="V58" s="151">
        <v>3867</v>
      </c>
      <c r="W58" s="150">
        <v>8849</v>
      </c>
      <c r="X58" s="152">
        <v>12080</v>
      </c>
      <c r="Y58" s="152">
        <v>4482</v>
      </c>
      <c r="Z58" s="152">
        <v>11470</v>
      </c>
      <c r="AA58" s="151">
        <v>5670</v>
      </c>
      <c r="AB58" s="150">
        <v>34443</v>
      </c>
      <c r="AC58" s="152">
        <v>2732</v>
      </c>
      <c r="AD58" s="169">
        <f t="shared" si="1"/>
        <v>232863</v>
      </c>
      <c r="AE58" s="2"/>
    </row>
    <row r="59" spans="2:31" ht="18" customHeight="1">
      <c r="B59" s="316" t="s">
        <v>78</v>
      </c>
      <c r="C59" s="317"/>
      <c r="D59" s="317"/>
      <c r="E59" s="156"/>
      <c r="F59" s="225" t="s">
        <v>154</v>
      </c>
      <c r="G59" s="219"/>
      <c r="H59" s="167">
        <v>0</v>
      </c>
      <c r="I59" s="157">
        <v>0</v>
      </c>
      <c r="J59" s="158">
        <v>0</v>
      </c>
      <c r="K59" s="157">
        <v>0</v>
      </c>
      <c r="L59" s="158">
        <v>0</v>
      </c>
      <c r="M59" s="157">
        <v>0</v>
      </c>
      <c r="N59" s="159">
        <v>0</v>
      </c>
      <c r="O59" s="158">
        <v>0</v>
      </c>
      <c r="P59" s="157">
        <v>0</v>
      </c>
      <c r="Q59" s="159">
        <v>0</v>
      </c>
      <c r="R59" s="159">
        <v>0</v>
      </c>
      <c r="S59" s="159">
        <v>0</v>
      </c>
      <c r="T59" s="159">
        <v>0</v>
      </c>
      <c r="U59" s="159">
        <v>0</v>
      </c>
      <c r="V59" s="158">
        <v>0</v>
      </c>
      <c r="W59" s="157">
        <v>0</v>
      </c>
      <c r="X59" s="159">
        <v>0</v>
      </c>
      <c r="Y59" s="159">
        <v>0</v>
      </c>
      <c r="Z59" s="159">
        <v>0</v>
      </c>
      <c r="AA59" s="158">
        <v>0</v>
      </c>
      <c r="AB59" s="157">
        <v>0</v>
      </c>
      <c r="AC59" s="159">
        <v>0</v>
      </c>
      <c r="AD59" s="168">
        <f t="shared" si="1"/>
        <v>0</v>
      </c>
      <c r="AE59" s="2"/>
    </row>
    <row r="60" spans="2:31" ht="18" customHeight="1">
      <c r="B60" s="160">
        <v>11</v>
      </c>
      <c r="C60" s="156" t="s">
        <v>79</v>
      </c>
      <c r="D60" s="156"/>
      <c r="E60" s="156"/>
      <c r="F60" s="156"/>
      <c r="G60" s="219"/>
      <c r="H60" s="170">
        <f aca="true" t="shared" si="2" ref="H60:O60">IF(H20+H45=0,"",ROUND(H11/(H20+H45)*100,1))</f>
      </c>
      <c r="I60" s="161">
        <f t="shared" si="2"/>
        <v>105.6</v>
      </c>
      <c r="J60" s="162">
        <f t="shared" si="2"/>
        <v>118.2</v>
      </c>
      <c r="K60" s="161">
        <f t="shared" si="2"/>
        <v>104.8</v>
      </c>
      <c r="L60" s="162">
        <f t="shared" si="2"/>
        <v>114.6</v>
      </c>
      <c r="M60" s="161">
        <f t="shared" si="2"/>
        <v>100.3</v>
      </c>
      <c r="N60" s="163">
        <f t="shared" si="2"/>
        <v>95.6</v>
      </c>
      <c r="O60" s="162">
        <f t="shared" si="2"/>
        <v>101.7</v>
      </c>
      <c r="P60" s="161">
        <f aca="true" t="shared" si="3" ref="P60:AD60">IF(P20+P45=0,"",ROUND(P11/(P20+P45)*100,1))</f>
        <v>107.2</v>
      </c>
      <c r="Q60" s="163">
        <f t="shared" si="3"/>
        <v>161</v>
      </c>
      <c r="R60" s="163">
        <f t="shared" si="3"/>
        <v>124.2</v>
      </c>
      <c r="S60" s="163">
        <f t="shared" si="3"/>
        <v>101.9</v>
      </c>
      <c r="T60" s="163">
        <f t="shared" si="3"/>
        <v>121.7</v>
      </c>
      <c r="U60" s="163">
        <f t="shared" si="3"/>
        <v>99.3</v>
      </c>
      <c r="V60" s="162">
        <f t="shared" si="3"/>
        <v>86.5</v>
      </c>
      <c r="W60" s="161">
        <f t="shared" si="3"/>
        <v>102.5</v>
      </c>
      <c r="X60" s="163">
        <f t="shared" si="3"/>
        <v>117.3</v>
      </c>
      <c r="Y60" s="163">
        <f t="shared" si="3"/>
        <v>100.3</v>
      </c>
      <c r="Z60" s="163">
        <f>IF(Z20+Z45=0,"",ROUND(Z11/(Z20+Z45)*100,1))</f>
        <v>96.7</v>
      </c>
      <c r="AA60" s="162">
        <f t="shared" si="3"/>
        <v>136</v>
      </c>
      <c r="AB60" s="161">
        <f t="shared" si="3"/>
        <v>106.3</v>
      </c>
      <c r="AC60" s="163">
        <f t="shared" si="3"/>
        <v>104.3</v>
      </c>
      <c r="AD60" s="170">
        <f t="shared" si="3"/>
        <v>104.3</v>
      </c>
      <c r="AE60" s="27"/>
    </row>
    <row r="61" spans="2:31" ht="18" customHeight="1">
      <c r="B61" s="160">
        <v>12</v>
      </c>
      <c r="C61" s="156" t="s">
        <v>80</v>
      </c>
      <c r="D61" s="156"/>
      <c r="E61" s="156"/>
      <c r="F61" s="156"/>
      <c r="G61" s="220" t="s">
        <v>81</v>
      </c>
      <c r="H61" s="167">
        <v>0</v>
      </c>
      <c r="I61" s="157">
        <v>0</v>
      </c>
      <c r="J61" s="158">
        <v>0</v>
      </c>
      <c r="K61" s="157">
        <v>0</v>
      </c>
      <c r="L61" s="158">
        <v>0</v>
      </c>
      <c r="M61" s="157">
        <v>0</v>
      </c>
      <c r="N61" s="159">
        <v>0</v>
      </c>
      <c r="O61" s="158">
        <v>0</v>
      </c>
      <c r="P61" s="157">
        <v>0</v>
      </c>
      <c r="Q61" s="159">
        <v>0</v>
      </c>
      <c r="R61" s="159">
        <v>0</v>
      </c>
      <c r="S61" s="159">
        <v>0</v>
      </c>
      <c r="T61" s="159">
        <v>0</v>
      </c>
      <c r="U61" s="159">
        <v>0</v>
      </c>
      <c r="V61" s="158">
        <v>0</v>
      </c>
      <c r="W61" s="157">
        <v>0</v>
      </c>
      <c r="X61" s="159">
        <v>0</v>
      </c>
      <c r="Y61" s="159">
        <v>0</v>
      </c>
      <c r="Z61" s="159">
        <v>0</v>
      </c>
      <c r="AA61" s="158">
        <v>0</v>
      </c>
      <c r="AB61" s="157">
        <v>0</v>
      </c>
      <c r="AC61" s="159">
        <v>0</v>
      </c>
      <c r="AD61" s="168">
        <f>SUM(H61:AC61)</f>
        <v>0</v>
      </c>
      <c r="AE61" s="2"/>
    </row>
    <row r="62" spans="2:31" ht="18" customHeight="1">
      <c r="B62" s="160">
        <v>13</v>
      </c>
      <c r="C62" s="156" t="s">
        <v>82</v>
      </c>
      <c r="D62" s="156"/>
      <c r="E62" s="156"/>
      <c r="F62" s="156"/>
      <c r="G62" s="220" t="s">
        <v>83</v>
      </c>
      <c r="H62" s="167">
        <v>0</v>
      </c>
      <c r="I62" s="157">
        <v>0</v>
      </c>
      <c r="J62" s="158">
        <v>0</v>
      </c>
      <c r="K62" s="157">
        <v>0</v>
      </c>
      <c r="L62" s="158">
        <v>0</v>
      </c>
      <c r="M62" s="157">
        <v>0</v>
      </c>
      <c r="N62" s="159">
        <v>0</v>
      </c>
      <c r="O62" s="158">
        <v>0</v>
      </c>
      <c r="P62" s="157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8">
        <v>0</v>
      </c>
      <c r="W62" s="157">
        <v>0</v>
      </c>
      <c r="X62" s="159">
        <v>0</v>
      </c>
      <c r="Y62" s="159">
        <v>0</v>
      </c>
      <c r="Z62" s="159">
        <v>0</v>
      </c>
      <c r="AA62" s="158">
        <v>0</v>
      </c>
      <c r="AB62" s="157">
        <v>0</v>
      </c>
      <c r="AC62" s="159">
        <v>0</v>
      </c>
      <c r="AD62" s="168">
        <f>SUM(H62:AC62)</f>
        <v>0</v>
      </c>
      <c r="AE62" s="2"/>
    </row>
    <row r="63" spans="2:31" ht="18" customHeight="1" thickBot="1">
      <c r="B63" s="164">
        <v>14</v>
      </c>
      <c r="C63" s="165" t="s">
        <v>84</v>
      </c>
      <c r="D63" s="165"/>
      <c r="E63" s="165"/>
      <c r="F63" s="165"/>
      <c r="G63" s="221"/>
      <c r="H63" s="206">
        <v>1557700</v>
      </c>
      <c r="I63" s="326"/>
      <c r="J63" s="330"/>
      <c r="K63" s="324"/>
      <c r="L63" s="331"/>
      <c r="M63" s="324">
        <v>57850</v>
      </c>
      <c r="N63" s="332"/>
      <c r="O63" s="331"/>
      <c r="P63" s="326"/>
      <c r="Q63" s="327"/>
      <c r="R63" s="328"/>
      <c r="S63" s="347"/>
      <c r="T63" s="325"/>
      <c r="U63" s="347">
        <v>199882</v>
      </c>
      <c r="V63" s="331"/>
      <c r="W63" s="324">
        <v>19112</v>
      </c>
      <c r="X63" s="325"/>
      <c r="Y63" s="347">
        <v>311267</v>
      </c>
      <c r="Z63" s="325"/>
      <c r="AA63" s="237"/>
      <c r="AB63" s="324">
        <v>32499</v>
      </c>
      <c r="AC63" s="331"/>
      <c r="AD63" s="171">
        <f>SUM(H63:AC63)</f>
        <v>2178310</v>
      </c>
      <c r="AE63" s="2"/>
    </row>
    <row r="64" ht="15.75" customHeight="1"/>
  </sheetData>
  <mergeCells count="29">
    <mergeCell ref="AD4:AD8"/>
    <mergeCell ref="H4:H8"/>
    <mergeCell ref="H9:H10"/>
    <mergeCell ref="I9:J9"/>
    <mergeCell ref="K9:L9"/>
    <mergeCell ref="Y9:Z9"/>
    <mergeCell ref="K4:L8"/>
    <mergeCell ref="P4:V8"/>
    <mergeCell ref="M4:O8"/>
    <mergeCell ref="AB63:AC63"/>
    <mergeCell ref="I4:J8"/>
    <mergeCell ref="U9:V9"/>
    <mergeCell ref="AB4:AC8"/>
    <mergeCell ref="W4:AA8"/>
    <mergeCell ref="W9:X9"/>
    <mergeCell ref="AB9:AC9"/>
    <mergeCell ref="U63:V63"/>
    <mergeCell ref="Y63:Z63"/>
    <mergeCell ref="S63:T63"/>
    <mergeCell ref="B59:D59"/>
    <mergeCell ref="P9:R9"/>
    <mergeCell ref="B9:G10"/>
    <mergeCell ref="W63:X63"/>
    <mergeCell ref="P63:R63"/>
    <mergeCell ref="S9:T9"/>
    <mergeCell ref="I63:J63"/>
    <mergeCell ref="K63:L63"/>
    <mergeCell ref="M63:O63"/>
    <mergeCell ref="M9:O9"/>
  </mergeCells>
  <printOptions/>
  <pageMargins left="0.3937007874015748" right="0.3937007874015748" top="0.6692913385826772" bottom="0.5118110236220472" header="0.5118110236220472" footer="0.5118110236220472"/>
  <pageSetup horizontalDpi="300" verticalDpi="300" orientation="landscape" paperSize="9" scale="49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2009-01-08T08:08:25Z</cp:lastPrinted>
  <dcterms:created xsi:type="dcterms:W3CDTF">2000-10-20T11:51:07Z</dcterms:created>
  <dcterms:modified xsi:type="dcterms:W3CDTF">2009-01-16T01:24:59Z</dcterms:modified>
  <cp:category/>
  <cp:version/>
  <cp:contentType/>
  <cp:contentStatus/>
</cp:coreProperties>
</file>