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tabRatio="140" activeTab="0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'1(2)'!$B$2:$Q$39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<sst xmlns="http://schemas.openxmlformats.org/spreadsheetml/2006/main" count="201" uniqueCount="151">
  <si>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</si>
  <si>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</si>
  <si>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</si>
  <si>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</si>
  <si>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</si>
  <si>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</si>
  <si>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</si>
  <si>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</si>
  <si>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</si>
  <si>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</si>
  <si>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</si>
  <si>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</si>
  <si>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</si>
  <si>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</si>
  <si>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*1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</si>
  <si>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</si>
  <si>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</si>
  <si>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</si>
  <si>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</si>
  <si>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</si>
  <si>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</si>
  <si>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</si>
  <si>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</si>
  <si>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</si>
  <si>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</si>
  <si>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</si>
  <si>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</si>
  <si>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</si>
  <si>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</si>
  <si>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</si>
  <si>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</si>
  <si>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</si>
  <si>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</si>
  <si>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</si>
  <si>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</si>
  <si>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</si>
  <si>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</si>
  <si>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</si>
  <si>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</si>
  <si>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</si>
  <si>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</si>
  <si>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</si>
  <si>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</si>
  <si>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</si>
  <si>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</si>
  <si>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</si>
  <si>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</si>
  <si>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</si>
  <si>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</si>
  <si>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</si>
  <si>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</si>
  <si>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</si>
  <si>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</si>
  <si>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</si>
  <si>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</si>
  <si>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</si>
  <si>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</si>
  <si>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</si>
  <si>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</si>
  <si>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</si>
  <si>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</si>
  <si>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</si>
  <si>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</si>
  <si>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</si>
  <si>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</si>
  <si>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</si>
  <si>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</si>
  <si>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Ⅲ－２</t>
  </si>
  <si>
    <t>Ⅳ－１</t>
  </si>
  <si>
    <t>Ⅱ－２</t>
  </si>
  <si>
    <t>Ⅰ－１</t>
  </si>
  <si>
    <t>Ⅰ－２</t>
  </si>
  <si>
    <t>Ⅱ－１</t>
  </si>
  <si>
    <t>Ⅲ－０</t>
  </si>
  <si>
    <t>木曽岬町</t>
  </si>
  <si>
    <t>Ⅱ－１</t>
  </si>
  <si>
    <t>Ⅴ－２</t>
  </si>
  <si>
    <t>Ⅴ－１</t>
  </si>
  <si>
    <t>Ⅲ－２</t>
  </si>
  <si>
    <t>Ⅳ－１</t>
  </si>
  <si>
    <t>Ⅲ－１</t>
  </si>
  <si>
    <t>Ⅱ－１</t>
  </si>
  <si>
    <t>Ⅲ－１</t>
  </si>
  <si>
    <t>Ⅳ－０</t>
  </si>
  <si>
    <t>Ⅲ－２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</si>
  <si>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</si>
  <si>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</si>
  <si>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</si>
  <si>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</si>
  <si>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</si>
  <si>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</si>
  <si>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</si>
  <si>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</si>
  <si>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</si>
  <si>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</si>
  <si>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</si>
  <si>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</si>
  <si>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</si>
  <si>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</si>
  <si>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</si>
  <si>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Ｓ60年国調</t>
  </si>
  <si>
    <t>Ｈ22年国調</t>
  </si>
  <si>
    <t>Ｈ23.3.31</t>
  </si>
  <si>
    <t>財  政  力  指  数</t>
  </si>
  <si>
    <t xml:space="preserve"> H22国調／</t>
  </si>
  <si>
    <t>H17国調</t>
  </si>
  <si>
    <t>平成22年度</t>
  </si>
  <si>
    <t>20～22年度</t>
  </si>
  <si>
    <t>Ⅳ－１</t>
  </si>
  <si>
    <t>Ⅲ－３</t>
  </si>
  <si>
    <t>Ⅰ－０</t>
  </si>
  <si>
    <t>Ⅰ－１</t>
  </si>
  <si>
    <t>Ⅱ－２</t>
  </si>
  <si>
    <t>Ⅳ－２</t>
  </si>
  <si>
    <t>Ⅱ－０</t>
  </si>
  <si>
    <t>*2</t>
  </si>
  <si>
    <t>*1：一部境界未定のため、総務</t>
  </si>
  <si>
    <t>*2：一部境界未定団体の面積に</t>
  </si>
  <si>
    <t xml:space="preserve"> ついては、*1の面積を用いてい</t>
  </si>
  <si>
    <t xml:space="preserve"> る。</t>
  </si>
  <si>
    <t>平成22年度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</si>
  <si>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</si>
  <si>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</si>
  <si>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</si>
  <si>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</si>
  <si>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</si>
  <si>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</si>
  <si>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</si>
  <si>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</si>
  <si>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</si>
  <si>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</si>
  <si>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</si>
  <si>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</si>
  <si>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</si>
  <si>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</si>
  <si>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</si>
  <si>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t>* ｢標政規模｣（標準財政規模）は、臨時財政対策債発行可能額を含む。平均については、加重平均による。</t>
  </si>
  <si>
    <r>
      <t>(臨財債等含む</t>
    </r>
    <r>
      <rPr>
        <sz val="14"/>
        <rFont val="ＭＳ 明朝"/>
        <family val="1"/>
      </rPr>
      <t>)</t>
    </r>
  </si>
  <si>
    <t>注1 面積について</t>
  </si>
  <si>
    <t>(３ヶ年平均)</t>
  </si>
  <si>
    <t>増 減 率</t>
  </si>
  <si>
    <t>J/標財規模</t>
  </si>
  <si>
    <t>注2 市町類型について</t>
  </si>
  <si>
    <t>　類型設定の基礎数値となる人</t>
  </si>
  <si>
    <t>口及び産業構造は平成17年国勢</t>
  </si>
  <si>
    <t>調査による。</t>
  </si>
  <si>
    <t xml:space="preserve"> 省自治行政局発行｢全国市町村</t>
  </si>
  <si>
    <t xml:space="preserve"> 要覧｣の記載面積である。</t>
  </si>
  <si>
    <t>　国土交通省国土地理院公表｢全</t>
  </si>
  <si>
    <t>国都道府県市区町村別面積調｣に</t>
  </si>
  <si>
    <t>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</si>
</sst>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57">
    <xf numFmtId="37" fontId="0" fillId="0" borderId="0" xfId="0" applyAlignment="1">
      <alignment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3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4" xfId="0" applyNumberFormat="1" applyBorder="1" applyAlignment="1" applyProtection="1">
      <alignment/>
      <protection/>
    </xf>
    <xf numFmtId="0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Fill="1" applyBorder="1" applyAlignment="1" applyProtection="1">
      <alignment/>
      <protection/>
    </xf>
    <xf numFmtId="0" fontId="0" fillId="0" borderId="6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0" fillId="0" borderId="8" xfId="0" applyNumberFormat="1" applyFill="1" applyBorder="1" applyAlignment="1" applyProtection="1">
      <alignment/>
      <protection/>
    </xf>
    <xf numFmtId="0" fontId="0" fillId="0" borderId="5" xfId="0" applyNumberFormat="1" applyFill="1" applyBorder="1" applyAlignment="1" applyProtection="1">
      <alignment horizontal="center"/>
      <protection/>
    </xf>
    <xf numFmtId="0" fontId="0" fillId="0" borderId="6" xfId="0" applyNumberFormat="1" applyFill="1" applyBorder="1" applyAlignment="1" applyProtection="1">
      <alignment horizontal="center"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0" fillId="0" borderId="8" xfId="0" applyNumberFormat="1" applyFill="1" applyBorder="1" applyAlignment="1" applyProtection="1">
      <alignment horizontal="center"/>
      <protection/>
    </xf>
    <xf numFmtId="0" fontId="0" fillId="0" borderId="9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4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6" xfId="0" applyNumberFormat="1" applyFill="1" applyBorder="1" applyAlignment="1" applyProtection="1" quotePrefix="1">
      <alignment horizontal="center"/>
      <protection/>
    </xf>
    <xf numFmtId="0" fontId="0" fillId="0" borderId="9" xfId="0" applyNumberFormat="1" applyFill="1" applyBorder="1" applyAlignment="1">
      <alignment horizontal="center"/>
    </xf>
    <xf numFmtId="0" fontId="0" fillId="0" borderId="8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0" fontId="0" fillId="0" borderId="18" xfId="0" applyNumberFormat="1" applyFill="1" applyBorder="1" applyAlignment="1" applyProtection="1">
      <alignment horizontal="centerContinuous" vertical="center"/>
      <protection/>
    </xf>
    <xf numFmtId="0" fontId="0" fillId="0" borderId="19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4" xfId="0" applyNumberFormat="1" applyFill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centerContinuous" vertical="top"/>
      <protection/>
    </xf>
    <xf numFmtId="0" fontId="0" fillId="0" borderId="21" xfId="0" applyNumberFormat="1" applyFill="1" applyBorder="1" applyAlignment="1" applyProtection="1">
      <alignment horizontal="centerContinuous" vertical="top"/>
      <protection/>
    </xf>
    <xf numFmtId="184" fontId="0" fillId="0" borderId="22" xfId="0" applyNumberFormat="1" applyBorder="1" applyAlignment="1" applyProtection="1">
      <alignment/>
      <protection/>
    </xf>
    <xf numFmtId="184" fontId="0" fillId="0" borderId="23" xfId="0" applyNumberFormat="1" applyBorder="1" applyAlignment="1" applyProtection="1">
      <alignment/>
      <protection/>
    </xf>
    <xf numFmtId="184" fontId="0" fillId="0" borderId="24" xfId="0" applyNumberFormat="1" applyBorder="1" applyAlignment="1" applyProtection="1">
      <alignment/>
      <protection/>
    </xf>
    <xf numFmtId="184" fontId="0" fillId="0" borderId="11" xfId="0" applyNumberFormat="1" applyBorder="1" applyAlignment="1" applyProtection="1">
      <alignment/>
      <protection/>
    </xf>
    <xf numFmtId="184" fontId="0" fillId="0" borderId="12" xfId="0" applyNumberFormat="1" applyBorder="1" applyAlignment="1" applyProtection="1">
      <alignment/>
      <protection/>
    </xf>
    <xf numFmtId="184" fontId="0" fillId="0" borderId="25" xfId="0" applyNumberFormat="1" applyBorder="1" applyAlignment="1" applyProtection="1">
      <alignment/>
      <protection/>
    </xf>
    <xf numFmtId="184" fontId="0" fillId="0" borderId="26" xfId="0" applyNumberFormat="1" applyBorder="1" applyAlignment="1" applyProtection="1">
      <alignment/>
      <protection/>
    </xf>
    <xf numFmtId="184" fontId="0" fillId="0" borderId="27" xfId="0" applyNumberFormat="1" applyBorder="1" applyAlignment="1" applyProtection="1">
      <alignment/>
      <protection/>
    </xf>
    <xf numFmtId="184" fontId="0" fillId="0" borderId="28" xfId="0" applyNumberFormat="1" applyBorder="1" applyAlignment="1" applyProtection="1">
      <alignment/>
      <protection/>
    </xf>
    <xf numFmtId="0" fontId="0" fillId="0" borderId="6" xfId="0" applyNumberForma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29" xfId="0" applyFont="1" applyFill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 horizontal="right"/>
      <protection/>
    </xf>
    <xf numFmtId="2" fontId="0" fillId="0" borderId="31" xfId="0" applyNumberFormat="1" applyFont="1" applyFill="1" applyBorder="1" applyAlignment="1" applyProtection="1">
      <alignment/>
      <protection/>
    </xf>
    <xf numFmtId="177" fontId="0" fillId="0" borderId="30" xfId="0" applyNumberFormat="1" applyFont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22" xfId="0" applyFont="1" applyFill="1" applyBorder="1" applyAlignment="1" applyProtection="1">
      <alignment/>
      <protection/>
    </xf>
    <xf numFmtId="37" fontId="0" fillId="0" borderId="22" xfId="0" applyFont="1" applyFill="1" applyBorder="1" applyAlignment="1" applyProtection="1">
      <alignment horizontal="right"/>
      <protection/>
    </xf>
    <xf numFmtId="2" fontId="0" fillId="0" borderId="32" xfId="0" applyNumberFormat="1" applyFont="1" applyFill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/>
      <protection/>
    </xf>
    <xf numFmtId="37" fontId="0" fillId="0" borderId="33" xfId="0" applyFont="1" applyFill="1" applyBorder="1" applyAlignment="1" applyProtection="1">
      <alignment/>
      <protection/>
    </xf>
    <xf numFmtId="37" fontId="0" fillId="0" borderId="33" xfId="0" applyFont="1" applyFill="1" applyBorder="1" applyAlignment="1" applyProtection="1">
      <alignment horizontal="right"/>
      <protection/>
    </xf>
    <xf numFmtId="2" fontId="0" fillId="0" borderId="34" xfId="0" applyNumberFormat="1" applyFont="1" applyFill="1" applyBorder="1" applyAlignment="1" applyProtection="1">
      <alignment/>
      <protection/>
    </xf>
    <xf numFmtId="177" fontId="0" fillId="0" borderId="33" xfId="0" applyNumberFormat="1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2" fontId="0" fillId="0" borderId="36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37" fontId="0" fillId="0" borderId="37" xfId="0" applyFont="1" applyFill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177" fontId="0" fillId="0" borderId="38" xfId="0" applyNumberFormat="1" applyFont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0" fillId="0" borderId="1" xfId="0" applyFont="1" applyFill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 horizontal="right"/>
      <protection/>
    </xf>
    <xf numFmtId="39" fontId="0" fillId="0" borderId="40" xfId="0" applyNumberFormat="1" applyFont="1" applyFill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9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quotePrefix="1">
      <alignment/>
    </xf>
    <xf numFmtId="185" fontId="0" fillId="0" borderId="30" xfId="0" applyNumberFormat="1" applyFont="1" applyFill="1" applyBorder="1" applyAlignment="1" applyProtection="1">
      <alignment/>
      <protection/>
    </xf>
    <xf numFmtId="185" fontId="0" fillId="0" borderId="41" xfId="0" applyNumberFormat="1" applyFont="1" applyFill="1" applyBorder="1" applyAlignment="1" applyProtection="1">
      <alignment/>
      <protection/>
    </xf>
    <xf numFmtId="185" fontId="0" fillId="0" borderId="22" xfId="0" applyNumberFormat="1" applyFont="1" applyFill="1" applyBorder="1" applyAlignment="1" applyProtection="1">
      <alignment/>
      <protection/>
    </xf>
    <xf numFmtId="185" fontId="0" fillId="0" borderId="24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38" xfId="0" applyNumberFormat="1" applyFont="1" applyFill="1" applyBorder="1" applyAlignment="1" applyProtection="1">
      <alignment/>
      <protection/>
    </xf>
    <xf numFmtId="185" fontId="0" fillId="0" borderId="11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0" fontId="0" fillId="0" borderId="6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" xfId="0" applyNumberFormat="1" applyFont="1" applyBorder="1" applyAlignment="1" applyProtection="1">
      <alignment/>
      <protection locked="0"/>
    </xf>
    <xf numFmtId="0" fontId="0" fillId="0" borderId="43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22" xfId="0" applyNumberFormat="1" applyBorder="1" applyAlignment="1" applyProtection="1">
      <alignment/>
      <protection/>
    </xf>
    <xf numFmtId="187" fontId="0" fillId="0" borderId="11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4" fontId="0" fillId="0" borderId="30" xfId="0" applyNumberFormat="1" applyBorder="1" applyAlignment="1" applyProtection="1">
      <alignment/>
      <protection/>
    </xf>
    <xf numFmtId="184" fontId="0" fillId="0" borderId="46" xfId="0" applyNumberFormat="1" applyBorder="1" applyAlignment="1" applyProtection="1">
      <alignment/>
      <protection/>
    </xf>
    <xf numFmtId="184" fontId="0" fillId="0" borderId="41" xfId="0" applyNumberFormat="1" applyBorder="1" applyAlignment="1" applyProtection="1">
      <alignment/>
      <protection/>
    </xf>
    <xf numFmtId="187" fontId="0" fillId="0" borderId="30" xfId="0" applyNumberFormat="1" applyBorder="1" applyAlignment="1" applyProtection="1">
      <alignment/>
      <protection/>
    </xf>
    <xf numFmtId="37" fontId="0" fillId="0" borderId="29" xfId="0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38" xfId="0" applyNumberFormat="1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 horizontal="center"/>
      <protection/>
    </xf>
    <xf numFmtId="0" fontId="0" fillId="0" borderId="49" xfId="0" applyNumberForma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/>
      <protection/>
    </xf>
    <xf numFmtId="0" fontId="0" fillId="0" borderId="50" xfId="0" applyNumberFormat="1" applyFill="1" applyBorder="1" applyAlignment="1" applyProtection="1">
      <alignment horizontal="right" vertical="center"/>
      <protection/>
    </xf>
    <xf numFmtId="0" fontId="0" fillId="0" borderId="51" xfId="0" applyNumberFormat="1" applyBorder="1" applyAlignment="1" applyProtection="1">
      <alignment horizontal="center"/>
      <protection/>
    </xf>
    <xf numFmtId="184" fontId="0" fillId="0" borderId="52" xfId="0" applyNumberFormat="1" applyBorder="1" applyAlignment="1" applyProtection="1">
      <alignment/>
      <protection/>
    </xf>
    <xf numFmtId="0" fontId="0" fillId="0" borderId="53" xfId="0" applyNumberFormat="1" applyBorder="1" applyAlignment="1" applyProtection="1">
      <alignment horizontal="center"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54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 horizontal="center"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37" fontId="0" fillId="0" borderId="59" xfId="0" applyFill="1" applyBorder="1" applyAlignment="1" applyProtection="1">
      <alignment/>
      <protection/>
    </xf>
    <xf numFmtId="0" fontId="0" fillId="0" borderId="60" xfId="0" applyNumberFormat="1" applyFill="1" applyBorder="1" applyAlignment="1" applyProtection="1">
      <alignment horizontal="center"/>
      <protection/>
    </xf>
    <xf numFmtId="0" fontId="0" fillId="0" borderId="61" xfId="0" applyNumberFormat="1" applyFill="1" applyBorder="1" applyAlignment="1" applyProtection="1">
      <alignment horizontal="center"/>
      <protection/>
    </xf>
    <xf numFmtId="37" fontId="0" fillId="0" borderId="59" xfId="0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shrinkToFit="1"/>
      <protection/>
    </xf>
    <xf numFmtId="187" fontId="0" fillId="0" borderId="41" xfId="0" applyNumberFormat="1" applyBorder="1" applyAlignment="1" applyProtection="1">
      <alignment/>
      <protection/>
    </xf>
    <xf numFmtId="187" fontId="0" fillId="0" borderId="24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7" fontId="0" fillId="0" borderId="13" xfId="0" applyNumberFormat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 horizontal="right" vertical="center"/>
      <protection/>
    </xf>
    <xf numFmtId="187" fontId="0" fillId="0" borderId="62" xfId="0" applyNumberFormat="1" applyBorder="1" applyAlignment="1" applyProtection="1">
      <alignment/>
      <protection/>
    </xf>
    <xf numFmtId="187" fontId="0" fillId="0" borderId="63" xfId="0" applyNumberFormat="1" applyBorder="1" applyAlignment="1" applyProtection="1">
      <alignment/>
      <protection/>
    </xf>
    <xf numFmtId="187" fontId="0" fillId="0" borderId="64" xfId="0" applyNumberFormat="1" applyBorder="1" applyAlignment="1" applyProtection="1">
      <alignment/>
      <protection/>
    </xf>
    <xf numFmtId="187" fontId="0" fillId="0" borderId="25" xfId="0" applyNumberFormat="1" applyBorder="1" applyAlignment="1" applyProtection="1">
      <alignment/>
      <protection/>
    </xf>
    <xf numFmtId="187" fontId="0" fillId="0" borderId="26" xfId="0" applyNumberFormat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0" xfId="0" applyNumberFormat="1" applyFont="1" applyBorder="1" applyAlignment="1" applyProtection="1">
      <alignment/>
      <protection/>
    </xf>
    <xf numFmtId="188" fontId="0" fillId="0" borderId="22" xfId="0" applyNumberFormat="1" applyFont="1" applyBorder="1" applyAlignment="1" applyProtection="1">
      <alignment/>
      <protection/>
    </xf>
    <xf numFmtId="188" fontId="0" fillId="0" borderId="33" xfId="0" applyNumberFormat="1" applyFont="1" applyBorder="1" applyAlignment="1" applyProtection="1">
      <alignment/>
      <protection/>
    </xf>
    <xf numFmtId="188" fontId="0" fillId="0" borderId="38" xfId="0" applyNumberFormat="1" applyFont="1" applyBorder="1" applyAlignment="1" applyProtection="1">
      <alignment/>
      <protection/>
    </xf>
    <xf numFmtId="188" fontId="0" fillId="0" borderId="11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65" zoomScaleNormal="65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A1" sqref="A1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99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33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140</v>
      </c>
      <c r="J4" s="10"/>
      <c r="K4" s="100" t="s">
        <v>121</v>
      </c>
      <c r="L4" s="101"/>
      <c r="M4" s="14" t="s">
        <v>1</v>
      </c>
      <c r="N4" s="15" t="s">
        <v>2</v>
      </c>
      <c r="O4" s="15" t="s">
        <v>86</v>
      </c>
      <c r="P4" s="42" t="s">
        <v>103</v>
      </c>
      <c r="Q4" s="43"/>
      <c r="R4" s="9"/>
      <c r="S4" s="33"/>
      <c r="T4" s="33"/>
      <c r="U4" s="33"/>
    </row>
    <row r="5" spans="1:21" s="4" customFormat="1" ht="27" customHeight="1">
      <c r="A5" s="13" t="s">
        <v>88</v>
      </c>
      <c r="B5" s="13" t="s">
        <v>65</v>
      </c>
      <c r="C5" s="14" t="s">
        <v>100</v>
      </c>
      <c r="D5" s="14" t="s">
        <v>3</v>
      </c>
      <c r="E5" s="14" t="s">
        <v>4</v>
      </c>
      <c r="F5" s="14" t="s">
        <v>51</v>
      </c>
      <c r="G5" s="14" t="s">
        <v>85</v>
      </c>
      <c r="H5" s="14" t="s">
        <v>101</v>
      </c>
      <c r="I5" s="10" t="s">
        <v>104</v>
      </c>
      <c r="J5" s="30" t="s">
        <v>102</v>
      </c>
      <c r="K5" s="100" t="s">
        <v>120</v>
      </c>
      <c r="L5" s="101"/>
      <c r="M5" s="30" t="s">
        <v>101</v>
      </c>
      <c r="N5" s="17"/>
      <c r="O5" s="31" t="s">
        <v>87</v>
      </c>
      <c r="P5" s="10"/>
      <c r="Q5" s="12" t="s">
        <v>59</v>
      </c>
      <c r="R5" s="9"/>
      <c r="S5" s="33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105</v>
      </c>
      <c r="J6" s="14" t="s">
        <v>5</v>
      </c>
      <c r="K6" s="10"/>
      <c r="L6" s="27"/>
      <c r="M6" s="10"/>
      <c r="N6" s="10"/>
      <c r="O6" s="17"/>
      <c r="P6" s="30" t="s">
        <v>106</v>
      </c>
      <c r="Q6" s="32" t="s">
        <v>107</v>
      </c>
      <c r="R6" s="9"/>
      <c r="S6" s="33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53</v>
      </c>
      <c r="M7" s="41" t="s">
        <v>54</v>
      </c>
      <c r="N7" s="21" t="s">
        <v>8</v>
      </c>
      <c r="O7" s="21" t="s">
        <v>8</v>
      </c>
      <c r="P7" s="39"/>
      <c r="Q7" s="151" t="s">
        <v>139</v>
      </c>
      <c r="R7" s="9"/>
      <c r="S7" s="33"/>
      <c r="T7" s="33"/>
      <c r="U7" s="33"/>
    </row>
    <row r="8" spans="1:21" ht="27" customHeight="1">
      <c r="A8" s="54" t="s">
        <v>9</v>
      </c>
      <c r="B8" s="55" t="s">
        <v>108</v>
      </c>
      <c r="C8" s="56">
        <v>273817</v>
      </c>
      <c r="D8" s="56">
        <v>280384</v>
      </c>
      <c r="E8" s="56">
        <v>286519</v>
      </c>
      <c r="F8" s="56">
        <v>286521</v>
      </c>
      <c r="G8" s="56">
        <v>288538</v>
      </c>
      <c r="H8" s="56">
        <v>285746</v>
      </c>
      <c r="I8" s="152">
        <f>(H8/G8-1)*100</f>
        <v>-0.9676368450602713</v>
      </c>
      <c r="J8" s="57">
        <v>280887</v>
      </c>
      <c r="K8" s="58"/>
      <c r="L8" s="59">
        <v>710.81</v>
      </c>
      <c r="M8" s="60">
        <v>402</v>
      </c>
      <c r="N8" s="57">
        <v>66768153</v>
      </c>
      <c r="O8" s="57">
        <v>7654317</v>
      </c>
      <c r="P8" s="91">
        <v>0.715</v>
      </c>
      <c r="Q8" s="92">
        <v>0.762</v>
      </c>
      <c r="R8" s="6"/>
      <c r="S8" s="90" t="s">
        <v>138</v>
      </c>
      <c r="T8" s="6"/>
      <c r="U8" s="6"/>
    </row>
    <row r="9" spans="1:21" ht="27" customHeight="1">
      <c r="A9" s="61" t="s">
        <v>10</v>
      </c>
      <c r="B9" s="62" t="s">
        <v>66</v>
      </c>
      <c r="C9" s="63">
        <v>273827</v>
      </c>
      <c r="D9" s="63">
        <v>285015</v>
      </c>
      <c r="E9" s="63">
        <v>296623</v>
      </c>
      <c r="F9" s="63">
        <v>302102</v>
      </c>
      <c r="G9" s="63">
        <v>303845</v>
      </c>
      <c r="H9" s="63">
        <v>307766</v>
      </c>
      <c r="I9" s="153">
        <f aca="true" t="shared" si="0" ref="I9:I39">(H9/G9-1)*100</f>
        <v>1.2904605966858052</v>
      </c>
      <c r="J9" s="64">
        <v>305944</v>
      </c>
      <c r="K9" s="65"/>
      <c r="L9" s="66">
        <v>205.53</v>
      </c>
      <c r="M9" s="67">
        <v>1497.1</v>
      </c>
      <c r="N9" s="64">
        <v>65045111</v>
      </c>
      <c r="O9" s="64">
        <v>4488421</v>
      </c>
      <c r="P9" s="93">
        <v>0.969</v>
      </c>
      <c r="Q9" s="94">
        <v>1.063</v>
      </c>
      <c r="R9" s="6"/>
      <c r="S9" s="33" t="s">
        <v>148</v>
      </c>
      <c r="T9" s="6"/>
      <c r="U9" s="6"/>
    </row>
    <row r="10" spans="1:21" ht="27" customHeight="1">
      <c r="A10" s="61" t="s">
        <v>11</v>
      </c>
      <c r="B10" s="62" t="s">
        <v>109</v>
      </c>
      <c r="C10" s="63">
        <v>138672</v>
      </c>
      <c r="D10" s="63">
        <v>138298</v>
      </c>
      <c r="E10" s="63">
        <v>138404</v>
      </c>
      <c r="F10" s="63">
        <v>136173</v>
      </c>
      <c r="G10" s="63">
        <v>135026</v>
      </c>
      <c r="H10" s="63">
        <v>130271</v>
      </c>
      <c r="I10" s="153">
        <f t="shared" si="0"/>
        <v>-3.5215439989335406</v>
      </c>
      <c r="J10" s="64">
        <v>132463</v>
      </c>
      <c r="K10" s="65"/>
      <c r="L10" s="66">
        <v>208.53</v>
      </c>
      <c r="M10" s="67">
        <v>624.7</v>
      </c>
      <c r="N10" s="64">
        <v>29219989</v>
      </c>
      <c r="O10" s="64">
        <v>3205500</v>
      </c>
      <c r="P10" s="93">
        <v>0.619</v>
      </c>
      <c r="Q10" s="94">
        <v>0.667</v>
      </c>
      <c r="R10" s="6"/>
      <c r="S10" s="33" t="s">
        <v>149</v>
      </c>
      <c r="T10" s="6"/>
      <c r="U10" s="6"/>
    </row>
    <row r="11" spans="1:21" ht="27" customHeight="1">
      <c r="A11" s="61" t="s">
        <v>12</v>
      </c>
      <c r="B11" s="62" t="s">
        <v>68</v>
      </c>
      <c r="C11" s="63">
        <v>158155</v>
      </c>
      <c r="D11" s="63">
        <v>159625</v>
      </c>
      <c r="E11" s="63">
        <v>163131</v>
      </c>
      <c r="F11" s="63">
        <v>164504</v>
      </c>
      <c r="G11" s="63">
        <v>168973</v>
      </c>
      <c r="H11" s="63">
        <v>168017</v>
      </c>
      <c r="I11" s="153">
        <f t="shared" si="0"/>
        <v>-0.5657708628005631</v>
      </c>
      <c r="J11" s="64">
        <v>166676</v>
      </c>
      <c r="K11" s="65"/>
      <c r="L11" s="66">
        <v>623.77</v>
      </c>
      <c r="M11" s="67">
        <v>269.4</v>
      </c>
      <c r="N11" s="64">
        <v>39446514</v>
      </c>
      <c r="O11" s="64">
        <v>3972905</v>
      </c>
      <c r="P11" s="93">
        <v>0.626</v>
      </c>
      <c r="Q11" s="94">
        <v>0.653</v>
      </c>
      <c r="R11" s="6"/>
      <c r="S11" s="33" t="s">
        <v>150</v>
      </c>
      <c r="T11" s="6"/>
      <c r="U11" s="6"/>
    </row>
    <row r="12" spans="1:21" ht="27" customHeight="1">
      <c r="A12" s="61" t="s">
        <v>13</v>
      </c>
      <c r="B12" s="62" t="s">
        <v>67</v>
      </c>
      <c r="C12" s="63">
        <v>119855</v>
      </c>
      <c r="D12" s="63">
        <v>124042</v>
      </c>
      <c r="E12" s="63">
        <v>129595</v>
      </c>
      <c r="F12" s="63">
        <v>134856</v>
      </c>
      <c r="G12" s="63">
        <v>138963</v>
      </c>
      <c r="H12" s="63">
        <v>140290</v>
      </c>
      <c r="I12" s="153">
        <f t="shared" si="0"/>
        <v>0.9549304491123456</v>
      </c>
      <c r="J12" s="64">
        <v>139086</v>
      </c>
      <c r="K12" s="65"/>
      <c r="L12" s="66">
        <v>136.61</v>
      </c>
      <c r="M12" s="67">
        <v>1026.9</v>
      </c>
      <c r="N12" s="64">
        <v>28655305</v>
      </c>
      <c r="O12" s="64">
        <v>3287317</v>
      </c>
      <c r="P12" s="93">
        <v>0.879</v>
      </c>
      <c r="Q12" s="94">
        <v>0.939</v>
      </c>
      <c r="R12" s="6"/>
      <c r="S12" s="6" t="s">
        <v>116</v>
      </c>
      <c r="T12" s="6"/>
      <c r="U12" s="6"/>
    </row>
    <row r="13" spans="1:21" ht="27" customHeight="1">
      <c r="A13" s="61" t="s">
        <v>15</v>
      </c>
      <c r="B13" s="62" t="s">
        <v>68</v>
      </c>
      <c r="C13" s="63">
        <v>164936</v>
      </c>
      <c r="D13" s="63">
        <v>174105</v>
      </c>
      <c r="E13" s="63">
        <v>179800</v>
      </c>
      <c r="F13" s="63">
        <v>186151</v>
      </c>
      <c r="G13" s="63">
        <v>193114</v>
      </c>
      <c r="H13" s="63">
        <v>199293</v>
      </c>
      <c r="I13" s="153">
        <f t="shared" si="0"/>
        <v>3.1996644469070024</v>
      </c>
      <c r="J13" s="64">
        <v>194209</v>
      </c>
      <c r="K13" s="64"/>
      <c r="L13" s="66">
        <v>194.67</v>
      </c>
      <c r="M13" s="67">
        <v>1023.7</v>
      </c>
      <c r="N13" s="64">
        <v>36405218</v>
      </c>
      <c r="O13" s="64">
        <v>3934912</v>
      </c>
      <c r="P13" s="93">
        <v>0.875</v>
      </c>
      <c r="Q13" s="94">
        <v>0.976</v>
      </c>
      <c r="R13" s="6"/>
      <c r="S13" s="6" t="s">
        <v>146</v>
      </c>
      <c r="T13" s="6"/>
      <c r="U13" s="6"/>
    </row>
    <row r="14" spans="1:21" ht="27" customHeight="1">
      <c r="A14" s="61" t="s">
        <v>16</v>
      </c>
      <c r="B14" s="62" t="s">
        <v>69</v>
      </c>
      <c r="C14" s="63">
        <v>56474</v>
      </c>
      <c r="D14" s="63">
        <v>68933</v>
      </c>
      <c r="E14" s="63">
        <v>79913</v>
      </c>
      <c r="F14" s="63">
        <v>83291</v>
      </c>
      <c r="G14" s="63">
        <v>82156</v>
      </c>
      <c r="H14" s="63">
        <v>80284</v>
      </c>
      <c r="I14" s="153">
        <f t="shared" si="0"/>
        <v>-2.2785919470276084</v>
      </c>
      <c r="J14" s="64">
        <v>81925</v>
      </c>
      <c r="K14" s="64"/>
      <c r="L14" s="66">
        <v>129.76</v>
      </c>
      <c r="M14" s="67">
        <v>618.7</v>
      </c>
      <c r="N14" s="64">
        <v>15506624</v>
      </c>
      <c r="O14" s="64">
        <v>1624757</v>
      </c>
      <c r="P14" s="93">
        <v>0.728</v>
      </c>
      <c r="Q14" s="94">
        <v>0.767</v>
      </c>
      <c r="R14" s="6"/>
      <c r="S14" s="6" t="s">
        <v>147</v>
      </c>
      <c r="T14" s="6"/>
      <c r="U14" s="6"/>
    </row>
    <row r="15" spans="1:21" ht="27" customHeight="1">
      <c r="A15" s="61" t="s">
        <v>17</v>
      </c>
      <c r="B15" s="62" t="s">
        <v>70</v>
      </c>
      <c r="C15" s="63">
        <v>29741</v>
      </c>
      <c r="D15" s="63">
        <v>27114</v>
      </c>
      <c r="E15" s="63">
        <v>25258</v>
      </c>
      <c r="F15" s="63">
        <v>23683</v>
      </c>
      <c r="G15" s="63">
        <v>22103</v>
      </c>
      <c r="H15" s="63">
        <v>20033</v>
      </c>
      <c r="I15" s="153">
        <f t="shared" si="0"/>
        <v>-9.365244536940686</v>
      </c>
      <c r="J15" s="64">
        <v>20906</v>
      </c>
      <c r="K15" s="64"/>
      <c r="L15" s="66">
        <v>193.16</v>
      </c>
      <c r="M15" s="67">
        <v>103.7</v>
      </c>
      <c r="N15" s="64">
        <v>6045593</v>
      </c>
      <c r="O15" s="64">
        <v>505414</v>
      </c>
      <c r="P15" s="93">
        <v>0.376</v>
      </c>
      <c r="Q15" s="94">
        <v>0.412</v>
      </c>
      <c r="R15" s="6"/>
      <c r="S15" s="6" t="s">
        <v>117</v>
      </c>
      <c r="T15" s="6"/>
      <c r="U15" s="6"/>
    </row>
    <row r="16" spans="1:21" ht="27" customHeight="1">
      <c r="A16" s="61" t="s">
        <v>18</v>
      </c>
      <c r="B16" s="62" t="s">
        <v>110</v>
      </c>
      <c r="C16" s="63">
        <v>42810</v>
      </c>
      <c r="D16" s="63">
        <v>45045</v>
      </c>
      <c r="E16" s="63">
        <v>46128</v>
      </c>
      <c r="F16" s="63">
        <v>46606</v>
      </c>
      <c r="G16" s="63">
        <v>49253</v>
      </c>
      <c r="H16" s="63">
        <v>51023</v>
      </c>
      <c r="I16" s="153">
        <f t="shared" si="0"/>
        <v>3.593689724483795</v>
      </c>
      <c r="J16" s="64">
        <v>47797</v>
      </c>
      <c r="K16" s="65"/>
      <c r="L16" s="66">
        <v>190.91</v>
      </c>
      <c r="M16" s="67">
        <v>267.3</v>
      </c>
      <c r="N16" s="64">
        <v>13302528</v>
      </c>
      <c r="O16" s="64">
        <v>1127623</v>
      </c>
      <c r="P16" s="93">
        <v>1.05</v>
      </c>
      <c r="Q16" s="94">
        <v>1.279</v>
      </c>
      <c r="R16" s="6"/>
      <c r="S16" s="6" t="s">
        <v>118</v>
      </c>
      <c r="T16" s="6"/>
      <c r="U16" s="6"/>
    </row>
    <row r="17" spans="1:21" ht="27" customHeight="1">
      <c r="A17" s="61" t="s">
        <v>19</v>
      </c>
      <c r="B17" s="62" t="s">
        <v>111</v>
      </c>
      <c r="C17" s="63">
        <v>28363</v>
      </c>
      <c r="D17" s="63">
        <v>27320</v>
      </c>
      <c r="E17" s="63">
        <v>26806</v>
      </c>
      <c r="F17" s="63">
        <v>24945</v>
      </c>
      <c r="G17" s="63">
        <v>23067</v>
      </c>
      <c r="H17" s="63">
        <v>21435</v>
      </c>
      <c r="I17" s="153">
        <f t="shared" si="0"/>
        <v>-7.075042268175313</v>
      </c>
      <c r="J17" s="64">
        <v>21898</v>
      </c>
      <c r="K17" s="64"/>
      <c r="L17" s="66">
        <v>107.99</v>
      </c>
      <c r="M17" s="67">
        <v>198.5</v>
      </c>
      <c r="N17" s="64">
        <v>6340585</v>
      </c>
      <c r="O17" s="64">
        <v>547672</v>
      </c>
      <c r="P17" s="93">
        <v>0.462</v>
      </c>
      <c r="Q17" s="94">
        <v>0.498</v>
      </c>
      <c r="R17" s="6"/>
      <c r="S17" s="6" t="s">
        <v>119</v>
      </c>
      <c r="T17" s="6"/>
      <c r="U17" s="6"/>
    </row>
    <row r="18" spans="1:21" ht="27" customHeight="1">
      <c r="A18" s="61" t="s">
        <v>20</v>
      </c>
      <c r="B18" s="62" t="s">
        <v>111</v>
      </c>
      <c r="C18" s="63">
        <v>27474</v>
      </c>
      <c r="D18" s="63">
        <v>25783</v>
      </c>
      <c r="E18" s="63">
        <v>24067</v>
      </c>
      <c r="F18" s="63">
        <v>22640</v>
      </c>
      <c r="G18" s="63">
        <v>21230</v>
      </c>
      <c r="H18" s="63">
        <v>19662</v>
      </c>
      <c r="I18" s="153">
        <f t="shared" si="0"/>
        <v>-7.385774846914739</v>
      </c>
      <c r="J18" s="64">
        <v>19583</v>
      </c>
      <c r="K18" s="65"/>
      <c r="L18" s="66">
        <v>373.63</v>
      </c>
      <c r="M18" s="67">
        <v>52.6</v>
      </c>
      <c r="N18" s="64">
        <v>7061062</v>
      </c>
      <c r="O18" s="64">
        <v>540606</v>
      </c>
      <c r="P18" s="93">
        <v>0.277</v>
      </c>
      <c r="Q18" s="94">
        <v>0.294</v>
      </c>
      <c r="R18" s="6"/>
      <c r="S18" s="6"/>
      <c r="T18" s="6"/>
      <c r="U18" s="6"/>
    </row>
    <row r="19" spans="1:21" ht="27" customHeight="1">
      <c r="A19" s="61" t="s">
        <v>52</v>
      </c>
      <c r="B19" s="62" t="s">
        <v>71</v>
      </c>
      <c r="C19" s="63">
        <v>43462</v>
      </c>
      <c r="D19" s="63">
        <v>43882</v>
      </c>
      <c r="E19" s="63">
        <v>45746</v>
      </c>
      <c r="F19" s="63">
        <v>45630</v>
      </c>
      <c r="G19" s="63">
        <v>46446</v>
      </c>
      <c r="H19" s="63">
        <v>45684</v>
      </c>
      <c r="I19" s="153">
        <f t="shared" si="0"/>
        <v>-1.6406149076346743</v>
      </c>
      <c r="J19" s="64">
        <v>45262</v>
      </c>
      <c r="K19" s="65" t="s">
        <v>14</v>
      </c>
      <c r="L19" s="66">
        <v>219.58</v>
      </c>
      <c r="M19" s="67">
        <v>208.1</v>
      </c>
      <c r="N19" s="64">
        <v>13724983</v>
      </c>
      <c r="O19" s="64">
        <v>2058321</v>
      </c>
      <c r="P19" s="93">
        <v>0.836</v>
      </c>
      <c r="Q19" s="94">
        <v>0.916</v>
      </c>
      <c r="R19" s="6"/>
      <c r="S19" s="6" t="s">
        <v>142</v>
      </c>
      <c r="T19" s="6"/>
      <c r="U19" s="6"/>
    </row>
    <row r="20" spans="1:21" ht="27" customHeight="1">
      <c r="A20" s="61" t="s">
        <v>57</v>
      </c>
      <c r="B20" s="62" t="s">
        <v>72</v>
      </c>
      <c r="C20" s="63">
        <v>64252</v>
      </c>
      <c r="D20" s="63">
        <v>62877</v>
      </c>
      <c r="E20" s="63">
        <v>63035</v>
      </c>
      <c r="F20" s="63">
        <v>61628</v>
      </c>
      <c r="G20" s="63">
        <v>58225</v>
      </c>
      <c r="H20" s="63">
        <v>54694</v>
      </c>
      <c r="I20" s="153">
        <f t="shared" si="0"/>
        <v>-6.06440532417346</v>
      </c>
      <c r="J20" s="64">
        <v>57020</v>
      </c>
      <c r="K20" s="64"/>
      <c r="L20" s="66">
        <v>179.7</v>
      </c>
      <c r="M20" s="67">
        <v>304.3</v>
      </c>
      <c r="N20" s="64">
        <v>16338025</v>
      </c>
      <c r="O20" s="64">
        <v>1707143</v>
      </c>
      <c r="P20" s="93">
        <v>0.471</v>
      </c>
      <c r="Q20" s="94">
        <v>0.488</v>
      </c>
      <c r="R20" s="6"/>
      <c r="S20" s="6" t="s">
        <v>143</v>
      </c>
      <c r="T20" s="6"/>
      <c r="U20" s="6"/>
    </row>
    <row r="21" spans="1:21" ht="27" customHeight="1" thickBot="1">
      <c r="A21" s="68" t="s">
        <v>58</v>
      </c>
      <c r="B21" s="69" t="s">
        <v>73</v>
      </c>
      <c r="C21" s="70">
        <v>96846</v>
      </c>
      <c r="D21" s="70">
        <v>97752</v>
      </c>
      <c r="E21" s="70">
        <v>101435</v>
      </c>
      <c r="F21" s="70">
        <v>101527</v>
      </c>
      <c r="G21" s="70">
        <v>100623</v>
      </c>
      <c r="H21" s="70">
        <v>97207</v>
      </c>
      <c r="I21" s="154">
        <f t="shared" si="0"/>
        <v>-3.394850083976819</v>
      </c>
      <c r="J21" s="71">
        <v>94907</v>
      </c>
      <c r="K21" s="72"/>
      <c r="L21" s="73">
        <v>558.17</v>
      </c>
      <c r="M21" s="74">
        <v>174.2</v>
      </c>
      <c r="N21" s="71">
        <v>28246258</v>
      </c>
      <c r="O21" s="71">
        <v>3167682</v>
      </c>
      <c r="P21" s="95">
        <v>0.628</v>
      </c>
      <c r="Q21" s="96">
        <v>0.686</v>
      </c>
      <c r="R21" s="6"/>
      <c r="S21" s="6" t="s">
        <v>144</v>
      </c>
      <c r="T21" s="6"/>
      <c r="U21" s="6"/>
    </row>
    <row r="22" spans="1:21" ht="27" customHeight="1">
      <c r="A22" s="54" t="s">
        <v>74</v>
      </c>
      <c r="B22" s="55" t="s">
        <v>75</v>
      </c>
      <c r="C22" s="56">
        <v>6307</v>
      </c>
      <c r="D22" s="56">
        <v>7167</v>
      </c>
      <c r="E22" s="56">
        <v>7231</v>
      </c>
      <c r="F22" s="56">
        <v>7172</v>
      </c>
      <c r="G22" s="56">
        <v>6965</v>
      </c>
      <c r="H22" s="56">
        <v>6855</v>
      </c>
      <c r="I22" s="152">
        <f t="shared" si="0"/>
        <v>-1.5793251974156486</v>
      </c>
      <c r="J22" s="57">
        <v>6580</v>
      </c>
      <c r="K22" s="58" t="s">
        <v>14</v>
      </c>
      <c r="L22" s="59">
        <v>15.72</v>
      </c>
      <c r="M22" s="60">
        <v>436.1</v>
      </c>
      <c r="N22" s="57">
        <v>2069117</v>
      </c>
      <c r="O22" s="57">
        <v>259168</v>
      </c>
      <c r="P22" s="91">
        <v>0.509</v>
      </c>
      <c r="Q22" s="92">
        <v>0.555</v>
      </c>
      <c r="R22" s="6"/>
      <c r="S22" s="6" t="s">
        <v>145</v>
      </c>
      <c r="T22" s="6"/>
      <c r="U22" s="6"/>
    </row>
    <row r="23" spans="1:21" ht="27" customHeight="1">
      <c r="A23" s="61" t="s">
        <v>22</v>
      </c>
      <c r="B23" s="75" t="s">
        <v>76</v>
      </c>
      <c r="C23" s="63">
        <v>18949</v>
      </c>
      <c r="D23" s="63">
        <v>25447</v>
      </c>
      <c r="E23" s="63">
        <v>26235</v>
      </c>
      <c r="F23" s="63">
        <v>26305</v>
      </c>
      <c r="G23" s="63">
        <v>25897</v>
      </c>
      <c r="H23" s="63">
        <v>25661</v>
      </c>
      <c r="I23" s="153">
        <f t="shared" si="0"/>
        <v>-0.9113024674672787</v>
      </c>
      <c r="J23" s="64">
        <v>25298</v>
      </c>
      <c r="K23" s="64"/>
      <c r="L23" s="66">
        <v>22.66</v>
      </c>
      <c r="M23" s="67">
        <v>1132.4</v>
      </c>
      <c r="N23" s="64">
        <v>5309747</v>
      </c>
      <c r="O23" s="64">
        <v>598839</v>
      </c>
      <c r="P23" s="93">
        <v>0.75</v>
      </c>
      <c r="Q23" s="94">
        <v>0.79</v>
      </c>
      <c r="R23" s="6"/>
      <c r="S23" s="6"/>
      <c r="T23" s="6"/>
      <c r="U23" s="6"/>
    </row>
    <row r="24" spans="1:21" ht="27" customHeight="1">
      <c r="A24" s="61" t="s">
        <v>23</v>
      </c>
      <c r="B24" s="62" t="s">
        <v>76</v>
      </c>
      <c r="C24" s="63">
        <v>30775</v>
      </c>
      <c r="D24" s="63">
        <v>32263</v>
      </c>
      <c r="E24" s="63">
        <v>35117</v>
      </c>
      <c r="F24" s="63">
        <v>37972</v>
      </c>
      <c r="G24" s="63">
        <v>38986</v>
      </c>
      <c r="H24" s="63">
        <v>39978</v>
      </c>
      <c r="I24" s="153">
        <f t="shared" si="0"/>
        <v>2.5445031549787167</v>
      </c>
      <c r="J24" s="64">
        <v>40206</v>
      </c>
      <c r="K24" s="65" t="s">
        <v>14</v>
      </c>
      <c r="L24" s="66">
        <v>106.89</v>
      </c>
      <c r="M24" s="67">
        <v>374</v>
      </c>
      <c r="N24" s="64">
        <v>7824920</v>
      </c>
      <c r="O24" s="64">
        <v>819240</v>
      </c>
      <c r="P24" s="93">
        <v>0.759</v>
      </c>
      <c r="Q24" s="94">
        <v>0.801</v>
      </c>
      <c r="R24" s="6"/>
      <c r="S24" s="6"/>
      <c r="T24" s="6"/>
      <c r="U24" s="6"/>
    </row>
    <row r="25" spans="1:21" ht="27" customHeight="1">
      <c r="A25" s="61" t="s">
        <v>24</v>
      </c>
      <c r="B25" s="62" t="s">
        <v>112</v>
      </c>
      <c r="C25" s="63">
        <v>7003</v>
      </c>
      <c r="D25" s="63">
        <v>6744</v>
      </c>
      <c r="E25" s="63">
        <v>6900</v>
      </c>
      <c r="F25" s="63">
        <v>6716</v>
      </c>
      <c r="G25" s="63">
        <v>7114</v>
      </c>
      <c r="H25" s="63">
        <v>9626</v>
      </c>
      <c r="I25" s="153">
        <f t="shared" si="0"/>
        <v>35.310655046387396</v>
      </c>
      <c r="J25" s="64">
        <v>9622</v>
      </c>
      <c r="K25" s="64"/>
      <c r="L25" s="66">
        <v>5.99</v>
      </c>
      <c r="M25" s="67">
        <v>1607</v>
      </c>
      <c r="N25" s="64">
        <v>2576582</v>
      </c>
      <c r="O25" s="64">
        <v>326688</v>
      </c>
      <c r="P25" s="93">
        <v>0.811</v>
      </c>
      <c r="Q25" s="94">
        <v>0.9</v>
      </c>
      <c r="R25" s="6"/>
      <c r="S25" s="6"/>
      <c r="T25" s="6"/>
      <c r="U25" s="6"/>
    </row>
    <row r="26" spans="1:21" ht="27" customHeight="1">
      <c r="A26" s="61" t="s">
        <v>25</v>
      </c>
      <c r="B26" s="62" t="s">
        <v>78</v>
      </c>
      <c r="C26" s="63">
        <v>10403</v>
      </c>
      <c r="D26" s="63">
        <v>9988</v>
      </c>
      <c r="E26" s="63">
        <v>10863</v>
      </c>
      <c r="F26" s="63">
        <v>11782</v>
      </c>
      <c r="G26" s="63">
        <v>13048</v>
      </c>
      <c r="H26" s="63">
        <v>14003</v>
      </c>
      <c r="I26" s="153">
        <f t="shared" si="0"/>
        <v>7.3191293684856</v>
      </c>
      <c r="J26" s="64">
        <v>13763</v>
      </c>
      <c r="K26" s="64"/>
      <c r="L26" s="66">
        <v>8.71</v>
      </c>
      <c r="M26" s="67">
        <v>1607.7</v>
      </c>
      <c r="N26" s="64">
        <v>4892523</v>
      </c>
      <c r="O26" s="64">
        <v>257737</v>
      </c>
      <c r="P26" s="93">
        <v>1.351</v>
      </c>
      <c r="Q26" s="94">
        <v>1.49</v>
      </c>
      <c r="R26" s="6"/>
      <c r="S26" s="6"/>
      <c r="T26" s="6"/>
      <c r="U26" s="6"/>
    </row>
    <row r="27" spans="1:21" ht="27" customHeight="1">
      <c r="A27" s="61" t="s">
        <v>26</v>
      </c>
      <c r="B27" s="62" t="s">
        <v>79</v>
      </c>
      <c r="C27" s="63">
        <v>16174</v>
      </c>
      <c r="D27" s="63">
        <v>15691</v>
      </c>
      <c r="E27" s="63">
        <v>15644</v>
      </c>
      <c r="F27" s="63">
        <v>16149</v>
      </c>
      <c r="G27" s="63">
        <v>15793</v>
      </c>
      <c r="H27" s="63">
        <v>15438</v>
      </c>
      <c r="I27" s="153">
        <f t="shared" si="0"/>
        <v>-2.2478313176723885</v>
      </c>
      <c r="J27" s="64">
        <v>15499</v>
      </c>
      <c r="K27" s="65"/>
      <c r="L27" s="66">
        <v>103.17</v>
      </c>
      <c r="M27" s="67">
        <v>149.6</v>
      </c>
      <c r="N27" s="64">
        <v>5461347</v>
      </c>
      <c r="O27" s="64">
        <v>678491</v>
      </c>
      <c r="P27" s="93">
        <v>0.644</v>
      </c>
      <c r="Q27" s="94">
        <v>0.697</v>
      </c>
      <c r="R27" s="6"/>
      <c r="S27" s="6"/>
      <c r="T27" s="6"/>
      <c r="U27" s="6"/>
    </row>
    <row r="28" spans="1:21" ht="27" customHeight="1">
      <c r="A28" s="61" t="s">
        <v>27</v>
      </c>
      <c r="B28" s="62" t="s">
        <v>77</v>
      </c>
      <c r="C28" s="63">
        <v>20724</v>
      </c>
      <c r="D28" s="63">
        <v>21484</v>
      </c>
      <c r="E28" s="63">
        <v>21853</v>
      </c>
      <c r="F28" s="63">
        <v>22300</v>
      </c>
      <c r="G28" s="63">
        <v>22618</v>
      </c>
      <c r="H28" s="63">
        <v>22833</v>
      </c>
      <c r="I28" s="153">
        <f t="shared" si="0"/>
        <v>0.9505703422053147</v>
      </c>
      <c r="J28" s="64">
        <v>23239</v>
      </c>
      <c r="K28" s="64"/>
      <c r="L28" s="66">
        <v>40.92</v>
      </c>
      <c r="M28" s="67">
        <v>558</v>
      </c>
      <c r="N28" s="64">
        <v>5088955</v>
      </c>
      <c r="O28" s="64">
        <v>498813</v>
      </c>
      <c r="P28" s="93">
        <v>0.549</v>
      </c>
      <c r="Q28" s="94">
        <v>0.57</v>
      </c>
      <c r="R28" s="6"/>
      <c r="S28" s="6"/>
      <c r="T28" s="6"/>
      <c r="U28" s="6"/>
    </row>
    <row r="29" spans="1:21" ht="27" customHeight="1">
      <c r="A29" s="61" t="s">
        <v>28</v>
      </c>
      <c r="B29" s="62" t="s">
        <v>78</v>
      </c>
      <c r="C29" s="63">
        <v>12982</v>
      </c>
      <c r="D29" s="63">
        <v>12144</v>
      </c>
      <c r="E29" s="63">
        <v>11758</v>
      </c>
      <c r="F29" s="63">
        <v>11399</v>
      </c>
      <c r="G29" s="63">
        <v>11099</v>
      </c>
      <c r="H29" s="63">
        <v>10416</v>
      </c>
      <c r="I29" s="153">
        <f t="shared" si="0"/>
        <v>-6.153707541219933</v>
      </c>
      <c r="J29" s="64">
        <v>10546</v>
      </c>
      <c r="K29" s="65"/>
      <c r="L29" s="76">
        <v>362.94</v>
      </c>
      <c r="M29" s="67">
        <v>28.7</v>
      </c>
      <c r="N29" s="64">
        <v>4882384</v>
      </c>
      <c r="O29" s="64">
        <v>440952</v>
      </c>
      <c r="P29" s="93">
        <v>0.256</v>
      </c>
      <c r="Q29" s="94">
        <v>0.275</v>
      </c>
      <c r="R29" s="6"/>
      <c r="S29" s="6"/>
      <c r="T29" s="6"/>
      <c r="U29" s="6"/>
    </row>
    <row r="30" spans="1:21" ht="27" customHeight="1">
      <c r="A30" s="61" t="s">
        <v>29</v>
      </c>
      <c r="B30" s="62" t="s">
        <v>80</v>
      </c>
      <c r="C30" s="63">
        <v>12141</v>
      </c>
      <c r="D30" s="63">
        <v>12348</v>
      </c>
      <c r="E30" s="63">
        <v>13313</v>
      </c>
      <c r="F30" s="63">
        <v>14284</v>
      </c>
      <c r="G30" s="63">
        <v>14835</v>
      </c>
      <c r="H30" s="63">
        <v>15297</v>
      </c>
      <c r="I30" s="153">
        <f t="shared" si="0"/>
        <v>3.114256825075845</v>
      </c>
      <c r="J30" s="64">
        <v>15402</v>
      </c>
      <c r="K30" s="64"/>
      <c r="L30" s="66">
        <v>40.94</v>
      </c>
      <c r="M30" s="67">
        <v>373.6</v>
      </c>
      <c r="N30" s="64">
        <v>3680556</v>
      </c>
      <c r="O30" s="64">
        <v>446111</v>
      </c>
      <c r="P30" s="93">
        <v>0.556</v>
      </c>
      <c r="Q30" s="94">
        <v>0.679</v>
      </c>
      <c r="R30" s="6"/>
      <c r="S30" s="6"/>
      <c r="T30" s="6"/>
      <c r="U30" s="6"/>
    </row>
    <row r="31" spans="1:21" ht="27" customHeight="1">
      <c r="A31" s="61" t="s">
        <v>55</v>
      </c>
      <c r="B31" s="62" t="s">
        <v>81</v>
      </c>
      <c r="C31" s="63">
        <v>8996</v>
      </c>
      <c r="D31" s="63">
        <v>9075</v>
      </c>
      <c r="E31" s="63">
        <v>9077</v>
      </c>
      <c r="F31" s="63">
        <v>9218</v>
      </c>
      <c r="G31" s="63">
        <v>9057</v>
      </c>
      <c r="H31" s="63">
        <v>8692</v>
      </c>
      <c r="I31" s="153">
        <f t="shared" si="0"/>
        <v>-4.0300320194324835</v>
      </c>
      <c r="J31" s="64">
        <v>8944</v>
      </c>
      <c r="K31" s="64"/>
      <c r="L31" s="66">
        <v>134.97</v>
      </c>
      <c r="M31" s="67">
        <v>64.4</v>
      </c>
      <c r="N31" s="64">
        <v>2624181</v>
      </c>
      <c r="O31" s="64">
        <v>277337</v>
      </c>
      <c r="P31" s="93">
        <v>0.312</v>
      </c>
      <c r="Q31" s="94">
        <v>0.331</v>
      </c>
      <c r="R31" s="6"/>
      <c r="S31" s="6"/>
      <c r="T31" s="6"/>
      <c r="U31" s="6"/>
    </row>
    <row r="32" spans="1:21" ht="27" customHeight="1">
      <c r="A32" s="61" t="s">
        <v>56</v>
      </c>
      <c r="B32" s="62" t="s">
        <v>82</v>
      </c>
      <c r="C32" s="63">
        <v>13521</v>
      </c>
      <c r="D32" s="63">
        <v>12580</v>
      </c>
      <c r="E32" s="63">
        <v>11921</v>
      </c>
      <c r="F32" s="63">
        <v>11334</v>
      </c>
      <c r="G32" s="63">
        <v>10788</v>
      </c>
      <c r="H32" s="63">
        <v>9846</v>
      </c>
      <c r="I32" s="153">
        <f t="shared" si="0"/>
        <v>-8.731924360400445</v>
      </c>
      <c r="J32" s="64">
        <v>10178</v>
      </c>
      <c r="K32" s="65"/>
      <c r="L32" s="76">
        <v>233.54</v>
      </c>
      <c r="M32" s="67">
        <v>42.2</v>
      </c>
      <c r="N32" s="64">
        <v>5113177</v>
      </c>
      <c r="O32" s="64">
        <v>445249</v>
      </c>
      <c r="P32" s="93">
        <v>0.191</v>
      </c>
      <c r="Q32" s="94">
        <v>0.205</v>
      </c>
      <c r="R32" s="6"/>
      <c r="S32" s="6"/>
      <c r="T32" s="6"/>
      <c r="U32" s="6"/>
    </row>
    <row r="33" spans="1:21" ht="27" customHeight="1">
      <c r="A33" s="61" t="s">
        <v>60</v>
      </c>
      <c r="B33" s="62" t="s">
        <v>83</v>
      </c>
      <c r="C33" s="63">
        <v>22439</v>
      </c>
      <c r="D33" s="63">
        <v>20933</v>
      </c>
      <c r="E33" s="63">
        <v>19673</v>
      </c>
      <c r="F33" s="63">
        <v>18235</v>
      </c>
      <c r="G33" s="63">
        <v>16687</v>
      </c>
      <c r="H33" s="63">
        <v>14791</v>
      </c>
      <c r="I33" s="153">
        <f t="shared" si="0"/>
        <v>-11.36213819140648</v>
      </c>
      <c r="J33" s="64">
        <v>15778</v>
      </c>
      <c r="K33" s="65"/>
      <c r="L33" s="76">
        <v>242.97</v>
      </c>
      <c r="M33" s="67">
        <v>60.9</v>
      </c>
      <c r="N33" s="64">
        <v>6266288</v>
      </c>
      <c r="O33" s="64">
        <v>517899</v>
      </c>
      <c r="P33" s="93">
        <v>0.216</v>
      </c>
      <c r="Q33" s="94">
        <v>0.237</v>
      </c>
      <c r="R33" s="6"/>
      <c r="S33" s="6"/>
      <c r="T33" s="6"/>
      <c r="U33" s="6"/>
    </row>
    <row r="34" spans="1:21" ht="27" customHeight="1">
      <c r="A34" s="61" t="s">
        <v>61</v>
      </c>
      <c r="B34" s="62" t="s">
        <v>113</v>
      </c>
      <c r="C34" s="63">
        <v>25151</v>
      </c>
      <c r="D34" s="63">
        <v>23663</v>
      </c>
      <c r="E34" s="63">
        <v>22478</v>
      </c>
      <c r="F34" s="63">
        <v>21362</v>
      </c>
      <c r="G34" s="63">
        <v>19963</v>
      </c>
      <c r="H34" s="63">
        <v>18611</v>
      </c>
      <c r="I34" s="153">
        <f t="shared" si="0"/>
        <v>-6.772529178981113</v>
      </c>
      <c r="J34" s="64">
        <v>18904</v>
      </c>
      <c r="K34" s="65"/>
      <c r="L34" s="76">
        <v>257.01</v>
      </c>
      <c r="M34" s="67">
        <v>72.4</v>
      </c>
      <c r="N34" s="64">
        <v>6400818</v>
      </c>
      <c r="O34" s="64">
        <v>575260</v>
      </c>
      <c r="P34" s="93">
        <v>0.289</v>
      </c>
      <c r="Q34" s="94">
        <v>0.302</v>
      </c>
      <c r="R34" s="6"/>
      <c r="S34" s="6"/>
      <c r="T34" s="6"/>
      <c r="U34" s="6"/>
    </row>
    <row r="35" spans="1:21" ht="27" customHeight="1">
      <c r="A35" s="61" t="s">
        <v>30</v>
      </c>
      <c r="B35" s="62" t="s">
        <v>114</v>
      </c>
      <c r="C35" s="63">
        <v>10279</v>
      </c>
      <c r="D35" s="63">
        <v>9893</v>
      </c>
      <c r="E35" s="63">
        <v>9914</v>
      </c>
      <c r="F35" s="63">
        <v>10030</v>
      </c>
      <c r="G35" s="63">
        <v>9903</v>
      </c>
      <c r="H35" s="63">
        <v>9376</v>
      </c>
      <c r="I35" s="153">
        <f t="shared" si="0"/>
        <v>-5.321619711198622</v>
      </c>
      <c r="J35" s="64">
        <v>9611</v>
      </c>
      <c r="K35" s="64"/>
      <c r="L35" s="66">
        <v>88.28</v>
      </c>
      <c r="M35" s="67">
        <v>106.2</v>
      </c>
      <c r="N35" s="64">
        <v>3434657</v>
      </c>
      <c r="O35" s="64">
        <v>276251</v>
      </c>
      <c r="P35" s="93">
        <v>0.252</v>
      </c>
      <c r="Q35" s="94">
        <v>0.266</v>
      </c>
      <c r="R35" s="6"/>
      <c r="S35" s="6"/>
      <c r="T35" s="6"/>
      <c r="U35" s="6"/>
    </row>
    <row r="36" spans="1:21" ht="27" customHeight="1" thickBot="1">
      <c r="A36" s="77" t="s">
        <v>62</v>
      </c>
      <c r="B36" s="78" t="s">
        <v>84</v>
      </c>
      <c r="C36" s="79">
        <v>12783</v>
      </c>
      <c r="D36" s="79">
        <v>12919</v>
      </c>
      <c r="E36" s="79">
        <v>12921</v>
      </c>
      <c r="F36" s="79">
        <v>12824</v>
      </c>
      <c r="G36" s="79">
        <v>12648</v>
      </c>
      <c r="H36" s="79">
        <v>11896</v>
      </c>
      <c r="I36" s="155">
        <f t="shared" si="0"/>
        <v>-5.945604048070841</v>
      </c>
      <c r="J36" s="71">
        <v>12160</v>
      </c>
      <c r="K36" s="72"/>
      <c r="L36" s="73">
        <v>79.66</v>
      </c>
      <c r="M36" s="80">
        <v>149.3</v>
      </c>
      <c r="N36" s="81">
        <v>4038279</v>
      </c>
      <c r="O36" s="81">
        <v>452147</v>
      </c>
      <c r="P36" s="97">
        <v>0.32</v>
      </c>
      <c r="Q36" s="96">
        <v>0.37</v>
      </c>
      <c r="R36" s="6"/>
      <c r="S36" s="6"/>
      <c r="T36" s="6"/>
      <c r="U36" s="6"/>
    </row>
    <row r="37" spans="1:21" ht="27" customHeight="1" thickBot="1">
      <c r="A37" s="82" t="s">
        <v>126</v>
      </c>
      <c r="B37" s="83"/>
      <c r="C37" s="84">
        <f aca="true" t="shared" si="1" ref="C37:H37">SUM(C8:C21)</f>
        <v>1518684</v>
      </c>
      <c r="D37" s="84">
        <f t="shared" si="1"/>
        <v>1560175</v>
      </c>
      <c r="E37" s="84">
        <f t="shared" si="1"/>
        <v>1606460</v>
      </c>
      <c r="F37" s="84">
        <f t="shared" si="1"/>
        <v>1620257</v>
      </c>
      <c r="G37" s="84">
        <f t="shared" si="1"/>
        <v>1631562</v>
      </c>
      <c r="H37" s="84">
        <f t="shared" si="1"/>
        <v>1621405</v>
      </c>
      <c r="I37" s="156">
        <f t="shared" si="0"/>
        <v>-0.6225322727545723</v>
      </c>
      <c r="J37" s="84">
        <f>SUM(J8:J21)</f>
        <v>1608563</v>
      </c>
      <c r="K37" s="85" t="s">
        <v>115</v>
      </c>
      <c r="L37" s="86">
        <f>SUM(L8:L21)</f>
        <v>4032.8199999999997</v>
      </c>
      <c r="M37" s="87">
        <v>402</v>
      </c>
      <c r="N37" s="84">
        <f>SUM(N8:N21)</f>
        <v>372105948</v>
      </c>
      <c r="O37" s="84">
        <f>SUM(O8:O21)</f>
        <v>37822590</v>
      </c>
      <c r="P37" s="98">
        <f>AVERAGEA(P8:P21)</f>
        <v>0.6793571428571428</v>
      </c>
      <c r="Q37" s="99">
        <f>AVERAGEA(Q8:Q21)</f>
        <v>0.7428571428571429</v>
      </c>
      <c r="R37" s="34"/>
      <c r="S37" s="6"/>
      <c r="T37" s="6"/>
      <c r="U37" s="6"/>
    </row>
    <row r="38" spans="1:21" ht="27" customHeight="1" thickBot="1">
      <c r="A38" s="82" t="s">
        <v>127</v>
      </c>
      <c r="B38" s="88"/>
      <c r="C38" s="84">
        <f aca="true" t="shared" si="2" ref="C38:H38">SUM(C22:C36)</f>
        <v>228627</v>
      </c>
      <c r="D38" s="84">
        <f t="shared" si="2"/>
        <v>232339</v>
      </c>
      <c r="E38" s="84">
        <f t="shared" si="2"/>
        <v>234898</v>
      </c>
      <c r="F38" s="84">
        <f t="shared" si="2"/>
        <v>237082</v>
      </c>
      <c r="G38" s="84">
        <f t="shared" si="2"/>
        <v>235401</v>
      </c>
      <c r="H38" s="84">
        <f t="shared" si="2"/>
        <v>233319</v>
      </c>
      <c r="I38" s="156">
        <f t="shared" si="0"/>
        <v>-0.8844482393872588</v>
      </c>
      <c r="J38" s="84">
        <f>SUM(J22:J36)</f>
        <v>235730</v>
      </c>
      <c r="K38" s="85" t="s">
        <v>115</v>
      </c>
      <c r="L38" s="89">
        <f>SUM(L22:L36)</f>
        <v>1744.3700000000001</v>
      </c>
      <c r="M38" s="87">
        <v>133.8</v>
      </c>
      <c r="N38" s="84">
        <f>SUM(N22:N36)</f>
        <v>69663531</v>
      </c>
      <c r="O38" s="84">
        <f>SUM(O22:O36)</f>
        <v>6870182</v>
      </c>
      <c r="P38" s="98">
        <f>AVERAGEA(P22:P36)</f>
        <v>0.5176666666666667</v>
      </c>
      <c r="Q38" s="99">
        <f>AVERAGEA(Q22:Q36)</f>
        <v>0.5645333333333334</v>
      </c>
      <c r="R38" s="34"/>
      <c r="S38" s="6"/>
      <c r="T38" s="6"/>
      <c r="U38" s="6"/>
    </row>
    <row r="39" spans="1:21" ht="27" customHeight="1" thickBot="1">
      <c r="A39" s="82" t="s">
        <v>128</v>
      </c>
      <c r="B39" s="88"/>
      <c r="C39" s="84">
        <f aca="true" t="shared" si="3" ref="C39:H39">SUM(C8:C36)</f>
        <v>1747311</v>
      </c>
      <c r="D39" s="84">
        <f t="shared" si="3"/>
        <v>1792514</v>
      </c>
      <c r="E39" s="84">
        <f t="shared" si="3"/>
        <v>1841358</v>
      </c>
      <c r="F39" s="84">
        <f t="shared" si="3"/>
        <v>1857339</v>
      </c>
      <c r="G39" s="84">
        <f t="shared" si="3"/>
        <v>1866963</v>
      </c>
      <c r="H39" s="84">
        <f t="shared" si="3"/>
        <v>1854724</v>
      </c>
      <c r="I39" s="156">
        <f t="shared" si="0"/>
        <v>-0.6555566446683758</v>
      </c>
      <c r="J39" s="84">
        <f>SUM(J8:J36)</f>
        <v>1844293</v>
      </c>
      <c r="K39" s="85" t="s">
        <v>115</v>
      </c>
      <c r="L39" s="89">
        <f>SUM(L8:L36)</f>
        <v>5777.189999999999</v>
      </c>
      <c r="M39" s="87">
        <v>321</v>
      </c>
      <c r="N39" s="84">
        <f>SUM(N8:N36)</f>
        <v>441769479</v>
      </c>
      <c r="O39" s="84">
        <f>SUM(O8:O36)</f>
        <v>44692772</v>
      </c>
      <c r="P39" s="98">
        <f>AVERAGEA(P8:P36)</f>
        <v>0.5957241379310345</v>
      </c>
      <c r="Q39" s="99">
        <f>AVERAGEA(Q8:Q36)</f>
        <v>0.6506206896551722</v>
      </c>
      <c r="R39" s="34"/>
      <c r="S39" s="6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6" t="s">
        <v>32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65" zoomScaleNormal="6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64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8"/>
      <c r="B3" s="119"/>
      <c r="C3" s="10"/>
      <c r="D3" s="10"/>
      <c r="E3" s="10"/>
      <c r="F3" s="10"/>
      <c r="G3" s="28"/>
      <c r="H3" s="10"/>
      <c r="I3" s="10"/>
      <c r="J3" s="11"/>
      <c r="K3" s="10"/>
      <c r="L3" s="12"/>
      <c r="M3" s="104"/>
      <c r="N3" s="103"/>
      <c r="O3" s="133"/>
      <c r="P3" s="103"/>
      <c r="Q3" s="134"/>
      <c r="R3" s="135"/>
    </row>
    <row r="4" spans="1:18" s="4" customFormat="1" ht="27" customHeight="1">
      <c r="A4" s="120"/>
      <c r="B4" s="121" t="s">
        <v>34</v>
      </c>
      <c r="C4" s="14" t="s">
        <v>35</v>
      </c>
      <c r="D4" s="14" t="s">
        <v>36</v>
      </c>
      <c r="E4" s="14" t="s">
        <v>37</v>
      </c>
      <c r="F4" s="14" t="s">
        <v>129</v>
      </c>
      <c r="G4" s="14" t="s">
        <v>122</v>
      </c>
      <c r="H4" s="14" t="s">
        <v>38</v>
      </c>
      <c r="I4" s="14" t="s">
        <v>39</v>
      </c>
      <c r="J4" s="15" t="s">
        <v>40</v>
      </c>
      <c r="K4" s="14" t="s">
        <v>39</v>
      </c>
      <c r="L4" s="16" t="s">
        <v>41</v>
      </c>
      <c r="M4" s="16" t="s">
        <v>63</v>
      </c>
      <c r="N4" s="9"/>
      <c r="O4" s="132" t="s">
        <v>132</v>
      </c>
      <c r="P4" s="9"/>
      <c r="Q4" s="136" t="s">
        <v>135</v>
      </c>
      <c r="R4" s="135"/>
    </row>
    <row r="5" spans="1:18" s="4" customFormat="1" ht="27" customHeight="1">
      <c r="A5" s="122" t="s">
        <v>88</v>
      </c>
      <c r="B5" s="105"/>
      <c r="C5" s="10"/>
      <c r="D5" s="14" t="s">
        <v>42</v>
      </c>
      <c r="E5" s="14" t="s">
        <v>43</v>
      </c>
      <c r="F5" s="14" t="s">
        <v>44</v>
      </c>
      <c r="G5" s="14" t="s">
        <v>123</v>
      </c>
      <c r="H5" s="10"/>
      <c r="I5" s="10"/>
      <c r="J5" s="17"/>
      <c r="K5" s="14" t="s">
        <v>45</v>
      </c>
      <c r="L5" s="16" t="s">
        <v>46</v>
      </c>
      <c r="M5" s="150" t="s">
        <v>137</v>
      </c>
      <c r="N5" s="13" t="s">
        <v>48</v>
      </c>
      <c r="O5" s="16" t="s">
        <v>131</v>
      </c>
      <c r="P5" s="13" t="s">
        <v>49</v>
      </c>
      <c r="Q5" s="137" t="s">
        <v>134</v>
      </c>
      <c r="R5" s="135"/>
    </row>
    <row r="6" spans="1:18" s="4" customFormat="1" ht="27" customHeight="1">
      <c r="A6" s="120"/>
      <c r="B6" s="105"/>
      <c r="C6" s="10"/>
      <c r="D6" s="10"/>
      <c r="E6" s="10"/>
      <c r="F6" s="10"/>
      <c r="G6" s="14" t="s">
        <v>125</v>
      </c>
      <c r="H6" s="10"/>
      <c r="I6" s="10"/>
      <c r="J6" s="17"/>
      <c r="K6" s="10"/>
      <c r="L6" s="16" t="s">
        <v>47</v>
      </c>
      <c r="M6" s="139"/>
      <c r="N6" s="105"/>
      <c r="O6" s="16" t="s">
        <v>141</v>
      </c>
      <c r="P6" s="9"/>
      <c r="Q6" s="137" t="s">
        <v>133</v>
      </c>
      <c r="R6" s="135"/>
    </row>
    <row r="7" spans="1:18" s="4" customFormat="1" ht="27" customHeight="1" thickBot="1">
      <c r="A7" s="123"/>
      <c r="B7" s="124" t="s">
        <v>89</v>
      </c>
      <c r="C7" s="21" t="s">
        <v>90</v>
      </c>
      <c r="D7" s="21" t="s">
        <v>91</v>
      </c>
      <c r="E7" s="21" t="s">
        <v>92</v>
      </c>
      <c r="F7" s="21" t="s">
        <v>93</v>
      </c>
      <c r="G7" s="21" t="s">
        <v>124</v>
      </c>
      <c r="H7" s="21" t="s">
        <v>94</v>
      </c>
      <c r="I7" s="21" t="s">
        <v>95</v>
      </c>
      <c r="J7" s="22" t="s">
        <v>96</v>
      </c>
      <c r="K7" s="21" t="s">
        <v>97</v>
      </c>
      <c r="L7" s="23"/>
      <c r="M7" s="23" t="s">
        <v>50</v>
      </c>
      <c r="N7" s="20" t="s">
        <v>98</v>
      </c>
      <c r="O7" s="23" t="s">
        <v>50</v>
      </c>
      <c r="P7" s="20" t="s">
        <v>130</v>
      </c>
      <c r="Q7" s="144" t="s">
        <v>50</v>
      </c>
      <c r="R7" s="135"/>
    </row>
    <row r="8" spans="1:18" ht="27" customHeight="1">
      <c r="A8" s="125" t="s">
        <v>9</v>
      </c>
      <c r="B8" s="126">
        <v>102719267</v>
      </c>
      <c r="C8" s="110">
        <v>98059187</v>
      </c>
      <c r="D8" s="110">
        <v>4660080</v>
      </c>
      <c r="E8" s="110">
        <v>972238</v>
      </c>
      <c r="F8" s="110">
        <v>3687842</v>
      </c>
      <c r="G8" s="113">
        <v>5.5</v>
      </c>
      <c r="H8" s="110">
        <v>2433926</v>
      </c>
      <c r="I8" s="110">
        <v>722126</v>
      </c>
      <c r="J8" s="111">
        <v>105312</v>
      </c>
      <c r="K8" s="110">
        <v>0</v>
      </c>
      <c r="L8" s="112">
        <v>3261364</v>
      </c>
      <c r="M8" s="140">
        <v>87.4</v>
      </c>
      <c r="N8" s="114">
        <v>25363689</v>
      </c>
      <c r="O8" s="140">
        <v>38</v>
      </c>
      <c r="P8" s="114">
        <v>96553516</v>
      </c>
      <c r="Q8" s="145">
        <v>144.6</v>
      </c>
      <c r="R8" s="138"/>
    </row>
    <row r="9" spans="1:18" ht="27" customHeight="1">
      <c r="A9" s="127" t="s">
        <v>10</v>
      </c>
      <c r="B9" s="128">
        <v>103330123</v>
      </c>
      <c r="C9" s="44">
        <v>100742448</v>
      </c>
      <c r="D9" s="44">
        <v>2587675</v>
      </c>
      <c r="E9" s="44">
        <v>384576</v>
      </c>
      <c r="F9" s="44">
        <v>2203099</v>
      </c>
      <c r="G9" s="107">
        <v>3.4</v>
      </c>
      <c r="H9" s="44">
        <v>459548</v>
      </c>
      <c r="I9" s="44">
        <v>872370</v>
      </c>
      <c r="J9" s="45">
        <v>0</v>
      </c>
      <c r="K9" s="44">
        <v>0</v>
      </c>
      <c r="L9" s="46">
        <v>1331918</v>
      </c>
      <c r="M9" s="141">
        <v>86</v>
      </c>
      <c r="N9" s="2">
        <v>19303794</v>
      </c>
      <c r="O9" s="141">
        <v>29.7</v>
      </c>
      <c r="P9" s="2">
        <v>99877958</v>
      </c>
      <c r="Q9" s="146">
        <v>153.6</v>
      </c>
      <c r="R9" s="138"/>
    </row>
    <row r="10" spans="1:18" ht="27" customHeight="1">
      <c r="A10" s="127" t="s">
        <v>11</v>
      </c>
      <c r="B10" s="128">
        <v>47719862</v>
      </c>
      <c r="C10" s="44">
        <v>45812451</v>
      </c>
      <c r="D10" s="44">
        <v>1907411</v>
      </c>
      <c r="E10" s="44">
        <v>396613</v>
      </c>
      <c r="F10" s="44">
        <v>1510798</v>
      </c>
      <c r="G10" s="107">
        <v>5.2</v>
      </c>
      <c r="H10" s="44">
        <v>582389</v>
      </c>
      <c r="I10" s="44">
        <v>1225647</v>
      </c>
      <c r="J10" s="45">
        <v>562407</v>
      </c>
      <c r="K10" s="44">
        <v>0</v>
      </c>
      <c r="L10" s="46">
        <v>2370443</v>
      </c>
      <c r="M10" s="141">
        <v>84.7</v>
      </c>
      <c r="N10" s="2">
        <v>14595215</v>
      </c>
      <c r="O10" s="141">
        <v>49.9</v>
      </c>
      <c r="P10" s="2">
        <v>48551909</v>
      </c>
      <c r="Q10" s="146">
        <v>166.2</v>
      </c>
      <c r="R10" s="138"/>
    </row>
    <row r="11" spans="1:18" ht="27" customHeight="1">
      <c r="A11" s="127" t="s">
        <v>12</v>
      </c>
      <c r="B11" s="128">
        <v>57389192</v>
      </c>
      <c r="C11" s="44">
        <v>56334591</v>
      </c>
      <c r="D11" s="44">
        <v>1054601</v>
      </c>
      <c r="E11" s="44">
        <v>165536</v>
      </c>
      <c r="F11" s="44">
        <v>889065</v>
      </c>
      <c r="G11" s="107">
        <v>2.3</v>
      </c>
      <c r="H11" s="44">
        <v>296936</v>
      </c>
      <c r="I11" s="44">
        <v>547396</v>
      </c>
      <c r="J11" s="45">
        <v>0</v>
      </c>
      <c r="K11" s="44">
        <v>0</v>
      </c>
      <c r="L11" s="46">
        <v>844332</v>
      </c>
      <c r="M11" s="141">
        <v>90.6</v>
      </c>
      <c r="N11" s="2">
        <v>13637560</v>
      </c>
      <c r="O11" s="141">
        <v>34.6</v>
      </c>
      <c r="P11" s="2">
        <v>55141126</v>
      </c>
      <c r="Q11" s="146">
        <v>139.8</v>
      </c>
      <c r="R11" s="138"/>
    </row>
    <row r="12" spans="1:18" ht="27" customHeight="1">
      <c r="A12" s="127" t="s">
        <v>13</v>
      </c>
      <c r="B12" s="128">
        <v>47605955</v>
      </c>
      <c r="C12" s="44">
        <v>46230598</v>
      </c>
      <c r="D12" s="44">
        <v>1375357</v>
      </c>
      <c r="E12" s="44">
        <v>205792</v>
      </c>
      <c r="F12" s="44">
        <v>1169565</v>
      </c>
      <c r="G12" s="107">
        <v>4.1</v>
      </c>
      <c r="H12" s="44">
        <v>153863</v>
      </c>
      <c r="I12" s="44">
        <v>517793</v>
      </c>
      <c r="J12" s="45">
        <v>41582</v>
      </c>
      <c r="K12" s="44">
        <v>370873</v>
      </c>
      <c r="L12" s="46">
        <v>342365</v>
      </c>
      <c r="M12" s="141">
        <v>94.3</v>
      </c>
      <c r="N12" s="2">
        <v>6459764</v>
      </c>
      <c r="O12" s="141">
        <v>22.5</v>
      </c>
      <c r="P12" s="2">
        <v>51617092</v>
      </c>
      <c r="Q12" s="146">
        <v>180.1</v>
      </c>
      <c r="R12" s="138"/>
    </row>
    <row r="13" spans="1:18" ht="27" customHeight="1">
      <c r="A13" s="127" t="s">
        <v>15</v>
      </c>
      <c r="B13" s="128">
        <v>62508469</v>
      </c>
      <c r="C13" s="44">
        <v>59660618</v>
      </c>
      <c r="D13" s="44">
        <v>2847851</v>
      </c>
      <c r="E13" s="44">
        <v>559871</v>
      </c>
      <c r="F13" s="44">
        <v>2287980</v>
      </c>
      <c r="G13" s="107">
        <v>6.3</v>
      </c>
      <c r="H13" s="44">
        <v>662243</v>
      </c>
      <c r="I13" s="44">
        <v>34813</v>
      </c>
      <c r="J13" s="45">
        <v>63700</v>
      </c>
      <c r="K13" s="44">
        <v>0</v>
      </c>
      <c r="L13" s="46">
        <v>760756</v>
      </c>
      <c r="M13" s="141">
        <v>88.4</v>
      </c>
      <c r="N13" s="2">
        <v>10405337</v>
      </c>
      <c r="O13" s="141">
        <v>28.6</v>
      </c>
      <c r="P13" s="2">
        <v>46398018</v>
      </c>
      <c r="Q13" s="146">
        <v>127.4</v>
      </c>
      <c r="R13" s="138"/>
    </row>
    <row r="14" spans="1:18" ht="27" customHeight="1">
      <c r="A14" s="127" t="s">
        <v>16</v>
      </c>
      <c r="B14" s="128">
        <v>27477578</v>
      </c>
      <c r="C14" s="44">
        <v>27118097</v>
      </c>
      <c r="D14" s="44">
        <v>359481</v>
      </c>
      <c r="E14" s="44">
        <v>22678</v>
      </c>
      <c r="F14" s="44">
        <v>336803</v>
      </c>
      <c r="G14" s="107">
        <v>2.2</v>
      </c>
      <c r="H14" s="44">
        <v>43071</v>
      </c>
      <c r="I14" s="44">
        <v>1009024</v>
      </c>
      <c r="J14" s="45">
        <v>52000</v>
      </c>
      <c r="K14" s="44">
        <v>501000</v>
      </c>
      <c r="L14" s="46">
        <v>603095</v>
      </c>
      <c r="M14" s="141">
        <v>92.3</v>
      </c>
      <c r="N14" s="2">
        <v>3020860</v>
      </c>
      <c r="O14" s="141">
        <v>19.5</v>
      </c>
      <c r="P14" s="2">
        <v>29204968</v>
      </c>
      <c r="Q14" s="146">
        <v>188.3</v>
      </c>
      <c r="R14" s="138"/>
    </row>
    <row r="15" spans="1:18" ht="27" customHeight="1">
      <c r="A15" s="127" t="s">
        <v>17</v>
      </c>
      <c r="B15" s="128">
        <v>10441654</v>
      </c>
      <c r="C15" s="44">
        <v>10198197</v>
      </c>
      <c r="D15" s="44">
        <v>243457</v>
      </c>
      <c r="E15" s="44">
        <v>75137</v>
      </c>
      <c r="F15" s="44">
        <v>168320</v>
      </c>
      <c r="G15" s="107">
        <v>2.8</v>
      </c>
      <c r="H15" s="44">
        <v>-68717</v>
      </c>
      <c r="I15" s="44">
        <v>646267</v>
      </c>
      <c r="J15" s="45">
        <v>122791</v>
      </c>
      <c r="K15" s="44">
        <v>175678</v>
      </c>
      <c r="L15" s="46">
        <v>524663</v>
      </c>
      <c r="M15" s="141">
        <v>89.6</v>
      </c>
      <c r="N15" s="2">
        <v>1929331</v>
      </c>
      <c r="O15" s="141">
        <v>31.9</v>
      </c>
      <c r="P15" s="2">
        <v>10199423</v>
      </c>
      <c r="Q15" s="146">
        <v>168.7</v>
      </c>
      <c r="R15" s="138"/>
    </row>
    <row r="16" spans="1:18" ht="27" customHeight="1">
      <c r="A16" s="127" t="s">
        <v>18</v>
      </c>
      <c r="B16" s="128">
        <v>22121435</v>
      </c>
      <c r="C16" s="44">
        <v>20961853</v>
      </c>
      <c r="D16" s="44">
        <v>1159582</v>
      </c>
      <c r="E16" s="44">
        <v>77440</v>
      </c>
      <c r="F16" s="44">
        <v>1082142</v>
      </c>
      <c r="G16" s="107">
        <v>8.1</v>
      </c>
      <c r="H16" s="44">
        <v>-401065</v>
      </c>
      <c r="I16" s="44">
        <v>520138</v>
      </c>
      <c r="J16" s="45">
        <v>0</v>
      </c>
      <c r="K16" s="44">
        <v>700000</v>
      </c>
      <c r="L16" s="46">
        <v>-580927</v>
      </c>
      <c r="M16" s="141">
        <v>85.2</v>
      </c>
      <c r="N16" s="2">
        <v>10136213</v>
      </c>
      <c r="O16" s="141">
        <v>76.2</v>
      </c>
      <c r="P16" s="2">
        <v>19903203</v>
      </c>
      <c r="Q16" s="146">
        <v>149.6</v>
      </c>
      <c r="R16" s="138"/>
    </row>
    <row r="17" spans="1:18" ht="27" customHeight="1">
      <c r="A17" s="127" t="s">
        <v>19</v>
      </c>
      <c r="B17" s="128">
        <v>12636570</v>
      </c>
      <c r="C17" s="44">
        <v>12131125</v>
      </c>
      <c r="D17" s="44">
        <v>505445</v>
      </c>
      <c r="E17" s="44">
        <v>160343</v>
      </c>
      <c r="F17" s="44">
        <v>345102</v>
      </c>
      <c r="G17" s="107">
        <v>5.4</v>
      </c>
      <c r="H17" s="44">
        <v>-27410</v>
      </c>
      <c r="I17" s="44">
        <v>50895</v>
      </c>
      <c r="J17" s="45">
        <v>107338</v>
      </c>
      <c r="K17" s="44">
        <v>0</v>
      </c>
      <c r="L17" s="46">
        <v>130823</v>
      </c>
      <c r="M17" s="141">
        <v>84</v>
      </c>
      <c r="N17" s="2">
        <v>1397626</v>
      </c>
      <c r="O17" s="141">
        <v>22</v>
      </c>
      <c r="P17" s="2">
        <v>12229861</v>
      </c>
      <c r="Q17" s="146">
        <v>192.9</v>
      </c>
      <c r="R17" s="138"/>
    </row>
    <row r="18" spans="1:18" ht="27" customHeight="1">
      <c r="A18" s="127" t="s">
        <v>20</v>
      </c>
      <c r="B18" s="128">
        <v>13651072</v>
      </c>
      <c r="C18" s="44">
        <v>13023430</v>
      </c>
      <c r="D18" s="44">
        <v>627642</v>
      </c>
      <c r="E18" s="44">
        <v>46769</v>
      </c>
      <c r="F18" s="44">
        <v>580873</v>
      </c>
      <c r="G18" s="107">
        <v>8.2</v>
      </c>
      <c r="H18" s="44">
        <v>270137</v>
      </c>
      <c r="I18" s="44">
        <v>10023</v>
      </c>
      <c r="J18" s="45">
        <v>270189</v>
      </c>
      <c r="K18" s="44">
        <v>0</v>
      </c>
      <c r="L18" s="46">
        <v>550349</v>
      </c>
      <c r="M18" s="141">
        <v>82.4</v>
      </c>
      <c r="N18" s="2">
        <v>3833939</v>
      </c>
      <c r="O18" s="141">
        <v>54.3</v>
      </c>
      <c r="P18" s="2">
        <v>12063787</v>
      </c>
      <c r="Q18" s="146">
        <v>170.8</v>
      </c>
      <c r="R18" s="138"/>
    </row>
    <row r="19" spans="1:18" ht="27" customHeight="1">
      <c r="A19" s="127" t="s">
        <v>52</v>
      </c>
      <c r="B19" s="128">
        <v>22092486</v>
      </c>
      <c r="C19" s="44">
        <v>20244055</v>
      </c>
      <c r="D19" s="44">
        <v>1848431</v>
      </c>
      <c r="E19" s="44">
        <v>56059</v>
      </c>
      <c r="F19" s="44">
        <v>1792372</v>
      </c>
      <c r="G19" s="107">
        <v>13.1</v>
      </c>
      <c r="H19" s="44">
        <v>-297383</v>
      </c>
      <c r="I19" s="44">
        <v>1542295</v>
      </c>
      <c r="J19" s="45">
        <v>0</v>
      </c>
      <c r="K19" s="44">
        <v>0</v>
      </c>
      <c r="L19" s="46">
        <v>1244912</v>
      </c>
      <c r="M19" s="141">
        <v>82.8</v>
      </c>
      <c r="N19" s="2">
        <v>9930790</v>
      </c>
      <c r="O19" s="141">
        <v>72.4</v>
      </c>
      <c r="P19" s="2">
        <v>18270665</v>
      </c>
      <c r="Q19" s="146">
        <v>133.1</v>
      </c>
      <c r="R19" s="138"/>
    </row>
    <row r="20" spans="1:18" ht="27" customHeight="1">
      <c r="A20" s="127" t="s">
        <v>57</v>
      </c>
      <c r="B20" s="128">
        <v>26396728</v>
      </c>
      <c r="C20" s="44">
        <v>25683028</v>
      </c>
      <c r="D20" s="44">
        <v>713700</v>
      </c>
      <c r="E20" s="44">
        <v>120396</v>
      </c>
      <c r="F20" s="44">
        <v>593304</v>
      </c>
      <c r="G20" s="107">
        <v>3.6</v>
      </c>
      <c r="H20" s="44">
        <v>103592</v>
      </c>
      <c r="I20" s="44">
        <v>1133384</v>
      </c>
      <c r="J20" s="45">
        <v>9742</v>
      </c>
      <c r="K20" s="44">
        <v>234998</v>
      </c>
      <c r="L20" s="46">
        <v>1011720</v>
      </c>
      <c r="M20" s="141">
        <v>85.9</v>
      </c>
      <c r="N20" s="2">
        <v>5504418</v>
      </c>
      <c r="O20" s="141">
        <v>33.7</v>
      </c>
      <c r="P20" s="2">
        <v>29424681</v>
      </c>
      <c r="Q20" s="146">
        <v>180.1</v>
      </c>
      <c r="R20" s="138"/>
    </row>
    <row r="21" spans="1:18" ht="27" customHeight="1" thickBot="1">
      <c r="A21" s="19" t="s">
        <v>58</v>
      </c>
      <c r="B21" s="129">
        <v>45457973</v>
      </c>
      <c r="C21" s="115">
        <v>43700198</v>
      </c>
      <c r="D21" s="115">
        <v>1757775</v>
      </c>
      <c r="E21" s="115">
        <v>158177</v>
      </c>
      <c r="F21" s="115">
        <v>1599598</v>
      </c>
      <c r="G21" s="109">
        <v>5.7</v>
      </c>
      <c r="H21" s="115">
        <v>870148</v>
      </c>
      <c r="I21" s="115">
        <v>431741</v>
      </c>
      <c r="J21" s="116">
        <v>0</v>
      </c>
      <c r="K21" s="115">
        <v>0</v>
      </c>
      <c r="L21" s="117">
        <v>1301889</v>
      </c>
      <c r="M21" s="142">
        <v>89.7</v>
      </c>
      <c r="N21" s="5">
        <v>11551484</v>
      </c>
      <c r="O21" s="142">
        <v>40.9</v>
      </c>
      <c r="P21" s="5">
        <v>57512326</v>
      </c>
      <c r="Q21" s="147">
        <v>203.6</v>
      </c>
      <c r="R21" s="138"/>
    </row>
    <row r="22" spans="1:18" ht="27" customHeight="1">
      <c r="A22" s="125" t="s">
        <v>21</v>
      </c>
      <c r="B22" s="126">
        <v>3120699</v>
      </c>
      <c r="C22" s="110">
        <v>2846075</v>
      </c>
      <c r="D22" s="110">
        <v>274624</v>
      </c>
      <c r="E22" s="110">
        <v>86527</v>
      </c>
      <c r="F22" s="110">
        <v>188097</v>
      </c>
      <c r="G22" s="113">
        <v>9.1</v>
      </c>
      <c r="H22" s="110">
        <v>17986</v>
      </c>
      <c r="I22" s="110">
        <v>187938</v>
      </c>
      <c r="J22" s="111">
        <v>0</v>
      </c>
      <c r="K22" s="110">
        <v>0</v>
      </c>
      <c r="L22" s="112">
        <v>205924</v>
      </c>
      <c r="M22" s="140">
        <v>74.2</v>
      </c>
      <c r="N22" s="114">
        <v>3449728</v>
      </c>
      <c r="O22" s="140">
        <v>166.7</v>
      </c>
      <c r="P22" s="114">
        <v>1518752</v>
      </c>
      <c r="Q22" s="145">
        <v>73.4</v>
      </c>
      <c r="R22" s="138"/>
    </row>
    <row r="23" spans="1:18" ht="27" customHeight="1">
      <c r="A23" s="127" t="s">
        <v>22</v>
      </c>
      <c r="B23" s="128">
        <v>7903846</v>
      </c>
      <c r="C23" s="44">
        <v>7384662</v>
      </c>
      <c r="D23" s="44">
        <v>519184</v>
      </c>
      <c r="E23" s="44">
        <v>17720</v>
      </c>
      <c r="F23" s="44">
        <v>501464</v>
      </c>
      <c r="G23" s="107">
        <v>9.4</v>
      </c>
      <c r="H23" s="44">
        <v>-49753</v>
      </c>
      <c r="I23" s="44">
        <v>44233</v>
      </c>
      <c r="J23" s="45">
        <v>0</v>
      </c>
      <c r="K23" s="44">
        <v>0</v>
      </c>
      <c r="L23" s="46">
        <v>-5520</v>
      </c>
      <c r="M23" s="141">
        <v>80.9</v>
      </c>
      <c r="N23" s="2">
        <v>3307733</v>
      </c>
      <c r="O23" s="141">
        <v>62.3</v>
      </c>
      <c r="P23" s="2">
        <v>5264214</v>
      </c>
      <c r="Q23" s="146">
        <v>99.1</v>
      </c>
      <c r="R23" s="138"/>
    </row>
    <row r="24" spans="1:18" ht="27" customHeight="1">
      <c r="A24" s="127" t="s">
        <v>23</v>
      </c>
      <c r="B24" s="128">
        <v>12101642</v>
      </c>
      <c r="C24" s="44">
        <v>11603411</v>
      </c>
      <c r="D24" s="44">
        <v>498231</v>
      </c>
      <c r="E24" s="44">
        <v>106866</v>
      </c>
      <c r="F24" s="44">
        <v>391365</v>
      </c>
      <c r="G24" s="107">
        <v>5</v>
      </c>
      <c r="H24" s="44">
        <v>16538</v>
      </c>
      <c r="I24" s="44">
        <v>3948</v>
      </c>
      <c r="J24" s="45">
        <v>0</v>
      </c>
      <c r="K24" s="44">
        <v>414000</v>
      </c>
      <c r="L24" s="46">
        <v>-393514</v>
      </c>
      <c r="M24" s="141">
        <v>91</v>
      </c>
      <c r="N24" s="2">
        <v>5449893</v>
      </c>
      <c r="O24" s="141">
        <v>69.6</v>
      </c>
      <c r="P24" s="2">
        <v>6517789</v>
      </c>
      <c r="Q24" s="146">
        <v>83.3</v>
      </c>
      <c r="R24" s="138"/>
    </row>
    <row r="25" spans="1:18" ht="27" customHeight="1">
      <c r="A25" s="127" t="s">
        <v>24</v>
      </c>
      <c r="B25" s="128">
        <v>3918318</v>
      </c>
      <c r="C25" s="44">
        <v>3734903</v>
      </c>
      <c r="D25" s="44">
        <v>183415</v>
      </c>
      <c r="E25" s="44">
        <v>6793</v>
      </c>
      <c r="F25" s="44">
        <v>176622</v>
      </c>
      <c r="G25" s="107">
        <v>6.9</v>
      </c>
      <c r="H25" s="44">
        <v>-29206</v>
      </c>
      <c r="I25" s="44">
        <v>633336</v>
      </c>
      <c r="J25" s="45">
        <v>0</v>
      </c>
      <c r="K25" s="44">
        <v>325000</v>
      </c>
      <c r="L25" s="46">
        <v>279130</v>
      </c>
      <c r="M25" s="141">
        <v>79.2</v>
      </c>
      <c r="N25" s="2">
        <v>1271693</v>
      </c>
      <c r="O25" s="141">
        <v>49.4</v>
      </c>
      <c r="P25" s="2">
        <v>3122153</v>
      </c>
      <c r="Q25" s="146">
        <v>121.2</v>
      </c>
      <c r="R25" s="138"/>
    </row>
    <row r="26" spans="1:18" ht="27" customHeight="1">
      <c r="A26" s="127" t="s">
        <v>25</v>
      </c>
      <c r="B26" s="128">
        <v>7606254</v>
      </c>
      <c r="C26" s="44">
        <v>7275611</v>
      </c>
      <c r="D26" s="44">
        <v>330643</v>
      </c>
      <c r="E26" s="44">
        <v>11793</v>
      </c>
      <c r="F26" s="44">
        <v>318850</v>
      </c>
      <c r="G26" s="107">
        <v>6.5</v>
      </c>
      <c r="H26" s="44">
        <v>25699</v>
      </c>
      <c r="I26" s="44">
        <v>131019</v>
      </c>
      <c r="J26" s="45">
        <v>0</v>
      </c>
      <c r="K26" s="44">
        <v>0</v>
      </c>
      <c r="L26" s="46">
        <v>156718</v>
      </c>
      <c r="M26" s="141">
        <v>71.2</v>
      </c>
      <c r="N26" s="2">
        <v>20084994</v>
      </c>
      <c r="O26" s="141">
        <v>410.5</v>
      </c>
      <c r="P26" s="2">
        <v>565105</v>
      </c>
      <c r="Q26" s="146">
        <v>11.6</v>
      </c>
      <c r="R26" s="138"/>
    </row>
    <row r="27" spans="1:18" ht="27" customHeight="1">
      <c r="A27" s="127" t="s">
        <v>26</v>
      </c>
      <c r="B27" s="128">
        <v>8366675</v>
      </c>
      <c r="C27" s="44">
        <v>7741490</v>
      </c>
      <c r="D27" s="44">
        <v>625185</v>
      </c>
      <c r="E27" s="44">
        <v>256512</v>
      </c>
      <c r="F27" s="44">
        <v>368673</v>
      </c>
      <c r="G27" s="107">
        <v>6.8</v>
      </c>
      <c r="H27" s="44">
        <v>47822</v>
      </c>
      <c r="I27" s="44">
        <v>187157</v>
      </c>
      <c r="J27" s="45">
        <v>5996</v>
      </c>
      <c r="K27" s="44">
        <v>184609</v>
      </c>
      <c r="L27" s="46">
        <v>56366</v>
      </c>
      <c r="M27" s="141">
        <v>78.6</v>
      </c>
      <c r="N27" s="2">
        <v>3460484</v>
      </c>
      <c r="O27" s="141">
        <v>63.4</v>
      </c>
      <c r="P27" s="2">
        <v>7252847</v>
      </c>
      <c r="Q27" s="146">
        <v>132.8</v>
      </c>
      <c r="R27" s="138"/>
    </row>
    <row r="28" spans="1:18" ht="27" customHeight="1">
      <c r="A28" s="127" t="s">
        <v>27</v>
      </c>
      <c r="B28" s="128">
        <v>8426072</v>
      </c>
      <c r="C28" s="44">
        <v>7739493</v>
      </c>
      <c r="D28" s="44">
        <v>686579</v>
      </c>
      <c r="E28" s="44">
        <v>97281</v>
      </c>
      <c r="F28" s="44">
        <v>589298</v>
      </c>
      <c r="G28" s="107">
        <v>11.6</v>
      </c>
      <c r="H28" s="44">
        <v>2519</v>
      </c>
      <c r="I28" s="44">
        <v>100000</v>
      </c>
      <c r="J28" s="45">
        <v>0</v>
      </c>
      <c r="K28" s="44">
        <v>0</v>
      </c>
      <c r="L28" s="46">
        <v>102519</v>
      </c>
      <c r="M28" s="141">
        <v>78.8</v>
      </c>
      <c r="N28" s="2">
        <v>2682716</v>
      </c>
      <c r="O28" s="141">
        <v>52.7</v>
      </c>
      <c r="P28" s="2">
        <v>8239119</v>
      </c>
      <c r="Q28" s="146">
        <v>161.9</v>
      </c>
      <c r="R28" s="138"/>
    </row>
    <row r="29" spans="1:18" ht="27" customHeight="1">
      <c r="A29" s="127" t="s">
        <v>28</v>
      </c>
      <c r="B29" s="128">
        <v>7969582</v>
      </c>
      <c r="C29" s="44">
        <v>7636754</v>
      </c>
      <c r="D29" s="44">
        <v>332828</v>
      </c>
      <c r="E29" s="44">
        <v>168836</v>
      </c>
      <c r="F29" s="44">
        <v>163992</v>
      </c>
      <c r="G29" s="107">
        <v>3.4</v>
      </c>
      <c r="H29" s="44">
        <v>29508</v>
      </c>
      <c r="I29" s="44">
        <v>439486</v>
      </c>
      <c r="J29" s="45">
        <v>0</v>
      </c>
      <c r="K29" s="44">
        <v>0</v>
      </c>
      <c r="L29" s="46">
        <v>468994</v>
      </c>
      <c r="M29" s="141">
        <v>82.3</v>
      </c>
      <c r="N29" s="2">
        <v>3362848</v>
      </c>
      <c r="O29" s="141">
        <v>68.9</v>
      </c>
      <c r="P29" s="2">
        <v>8204636</v>
      </c>
      <c r="Q29" s="146">
        <v>168</v>
      </c>
      <c r="R29" s="138"/>
    </row>
    <row r="30" spans="1:18" ht="27" customHeight="1">
      <c r="A30" s="127" t="s">
        <v>29</v>
      </c>
      <c r="B30" s="128">
        <v>5634280</v>
      </c>
      <c r="C30" s="44">
        <v>5348854</v>
      </c>
      <c r="D30" s="44">
        <v>285426</v>
      </c>
      <c r="E30" s="44">
        <v>83421</v>
      </c>
      <c r="F30" s="44">
        <v>202005</v>
      </c>
      <c r="G30" s="107">
        <v>5.5</v>
      </c>
      <c r="H30" s="44">
        <v>85109</v>
      </c>
      <c r="I30" s="44">
        <v>139286</v>
      </c>
      <c r="J30" s="45">
        <v>0</v>
      </c>
      <c r="K30" s="44">
        <v>0</v>
      </c>
      <c r="L30" s="46">
        <v>224395</v>
      </c>
      <c r="M30" s="141">
        <v>77.9</v>
      </c>
      <c r="N30" s="2">
        <v>1608948</v>
      </c>
      <c r="O30" s="141">
        <v>43.7</v>
      </c>
      <c r="P30" s="2">
        <v>3815459</v>
      </c>
      <c r="Q30" s="146">
        <v>103.7</v>
      </c>
      <c r="R30" s="138"/>
    </row>
    <row r="31" spans="1:18" ht="27" customHeight="1">
      <c r="A31" s="127" t="s">
        <v>55</v>
      </c>
      <c r="B31" s="128">
        <v>4167623</v>
      </c>
      <c r="C31" s="44">
        <v>3899881</v>
      </c>
      <c r="D31" s="44">
        <v>267742</v>
      </c>
      <c r="E31" s="44">
        <v>70063</v>
      </c>
      <c r="F31" s="44">
        <v>197679</v>
      </c>
      <c r="G31" s="107">
        <v>7.5</v>
      </c>
      <c r="H31" s="44">
        <v>36483</v>
      </c>
      <c r="I31" s="44">
        <v>187149</v>
      </c>
      <c r="J31" s="45">
        <v>0</v>
      </c>
      <c r="K31" s="44">
        <v>0</v>
      </c>
      <c r="L31" s="46">
        <v>223632</v>
      </c>
      <c r="M31" s="141">
        <v>75.5</v>
      </c>
      <c r="N31" s="2">
        <v>3303660</v>
      </c>
      <c r="O31" s="141">
        <v>125.9</v>
      </c>
      <c r="P31" s="2">
        <v>3154560</v>
      </c>
      <c r="Q31" s="146">
        <v>120.2</v>
      </c>
      <c r="R31" s="138"/>
    </row>
    <row r="32" spans="1:18" ht="27" customHeight="1">
      <c r="A32" s="127" t="s">
        <v>56</v>
      </c>
      <c r="B32" s="128">
        <v>8025728</v>
      </c>
      <c r="C32" s="44">
        <v>7686519</v>
      </c>
      <c r="D32" s="44">
        <v>339209</v>
      </c>
      <c r="E32" s="44">
        <v>68744</v>
      </c>
      <c r="F32" s="44">
        <v>270465</v>
      </c>
      <c r="G32" s="107">
        <v>5.3</v>
      </c>
      <c r="H32" s="44">
        <v>38038</v>
      </c>
      <c r="I32" s="44">
        <v>544587</v>
      </c>
      <c r="J32" s="45">
        <v>0</v>
      </c>
      <c r="K32" s="44">
        <v>0</v>
      </c>
      <c r="L32" s="46">
        <v>582625</v>
      </c>
      <c r="M32" s="141">
        <v>85.1</v>
      </c>
      <c r="N32" s="2">
        <v>2944017</v>
      </c>
      <c r="O32" s="141">
        <v>57.6</v>
      </c>
      <c r="P32" s="2">
        <v>9708981</v>
      </c>
      <c r="Q32" s="146">
        <v>189.9</v>
      </c>
      <c r="R32" s="138"/>
    </row>
    <row r="33" spans="1:18" ht="27" customHeight="1">
      <c r="A33" s="127" t="s">
        <v>60</v>
      </c>
      <c r="B33" s="128">
        <v>9234010</v>
      </c>
      <c r="C33" s="44">
        <v>8905347</v>
      </c>
      <c r="D33" s="44">
        <v>328663</v>
      </c>
      <c r="E33" s="44">
        <v>65781</v>
      </c>
      <c r="F33" s="44">
        <v>262882</v>
      </c>
      <c r="G33" s="107">
        <v>4.2</v>
      </c>
      <c r="H33" s="44">
        <v>14220</v>
      </c>
      <c r="I33" s="44">
        <v>407659</v>
      </c>
      <c r="J33" s="45">
        <v>0</v>
      </c>
      <c r="K33" s="44">
        <v>0</v>
      </c>
      <c r="L33" s="46">
        <v>421879</v>
      </c>
      <c r="M33" s="141">
        <v>87.3</v>
      </c>
      <c r="N33" s="2">
        <v>4550305</v>
      </c>
      <c r="O33" s="141">
        <v>72.6</v>
      </c>
      <c r="P33" s="2">
        <v>11114203</v>
      </c>
      <c r="Q33" s="146">
        <v>177.4</v>
      </c>
      <c r="R33" s="138"/>
    </row>
    <row r="34" spans="1:18" ht="27" customHeight="1">
      <c r="A34" s="127" t="s">
        <v>61</v>
      </c>
      <c r="B34" s="128">
        <v>10754026</v>
      </c>
      <c r="C34" s="44">
        <v>10234607</v>
      </c>
      <c r="D34" s="44">
        <v>519419</v>
      </c>
      <c r="E34" s="44">
        <v>74245</v>
      </c>
      <c r="F34" s="44">
        <v>445174</v>
      </c>
      <c r="G34" s="107">
        <v>7</v>
      </c>
      <c r="H34" s="44">
        <v>22890</v>
      </c>
      <c r="I34" s="44">
        <v>703861</v>
      </c>
      <c r="J34" s="45">
        <v>0</v>
      </c>
      <c r="K34" s="44">
        <v>0</v>
      </c>
      <c r="L34" s="46">
        <v>726751</v>
      </c>
      <c r="M34" s="141">
        <v>79.2</v>
      </c>
      <c r="N34" s="2">
        <v>3629430</v>
      </c>
      <c r="O34" s="141">
        <v>56.7</v>
      </c>
      <c r="P34" s="2">
        <v>11980669</v>
      </c>
      <c r="Q34" s="146">
        <v>187.2</v>
      </c>
      <c r="R34" s="138"/>
    </row>
    <row r="35" spans="1:18" ht="27" customHeight="1">
      <c r="A35" s="127" t="s">
        <v>30</v>
      </c>
      <c r="B35" s="128">
        <v>4926944</v>
      </c>
      <c r="C35" s="44">
        <v>4606342</v>
      </c>
      <c r="D35" s="44">
        <v>320602</v>
      </c>
      <c r="E35" s="44">
        <v>95610</v>
      </c>
      <c r="F35" s="44">
        <v>224992</v>
      </c>
      <c r="G35" s="107">
        <v>6.6</v>
      </c>
      <c r="H35" s="44">
        <v>-6120</v>
      </c>
      <c r="I35" s="44">
        <v>2953</v>
      </c>
      <c r="J35" s="45">
        <v>0</v>
      </c>
      <c r="K35" s="44">
        <v>0</v>
      </c>
      <c r="L35" s="46">
        <v>-3167</v>
      </c>
      <c r="M35" s="141">
        <v>83.5</v>
      </c>
      <c r="N35" s="2">
        <v>1372404</v>
      </c>
      <c r="O35" s="141">
        <v>40</v>
      </c>
      <c r="P35" s="2">
        <v>4102461</v>
      </c>
      <c r="Q35" s="146">
        <v>119.4</v>
      </c>
      <c r="R35" s="138"/>
    </row>
    <row r="36" spans="1:18" ht="27" customHeight="1" thickBot="1">
      <c r="A36" s="19" t="s">
        <v>31</v>
      </c>
      <c r="B36" s="129">
        <v>6507530</v>
      </c>
      <c r="C36" s="115">
        <v>5820537</v>
      </c>
      <c r="D36" s="115">
        <v>686993</v>
      </c>
      <c r="E36" s="115">
        <v>97591</v>
      </c>
      <c r="F36" s="115">
        <v>589402</v>
      </c>
      <c r="G36" s="109">
        <v>14.6</v>
      </c>
      <c r="H36" s="115">
        <v>233065</v>
      </c>
      <c r="I36" s="115">
        <v>2216</v>
      </c>
      <c r="J36" s="116">
        <v>0</v>
      </c>
      <c r="K36" s="115">
        <v>0</v>
      </c>
      <c r="L36" s="117">
        <v>235281</v>
      </c>
      <c r="M36" s="142">
        <v>84.3</v>
      </c>
      <c r="N36" s="5">
        <v>2312861</v>
      </c>
      <c r="O36" s="142">
        <v>57.3</v>
      </c>
      <c r="P36" s="5">
        <v>7398201</v>
      </c>
      <c r="Q36" s="147">
        <v>183.2</v>
      </c>
      <c r="R36" s="138"/>
    </row>
    <row r="37" spans="1:18" ht="27" customHeight="1" thickBot="1">
      <c r="A37" s="82" t="s">
        <v>126</v>
      </c>
      <c r="B37" s="130">
        <f>SUM(B8:B21)</f>
        <v>601548364</v>
      </c>
      <c r="C37" s="47">
        <f aca="true" t="shared" si="0" ref="C37:L37">SUM(C8:C21)</f>
        <v>579899876</v>
      </c>
      <c r="D37" s="47">
        <f t="shared" si="0"/>
        <v>21648488</v>
      </c>
      <c r="E37" s="47">
        <f t="shared" si="0"/>
        <v>3401625</v>
      </c>
      <c r="F37" s="47">
        <f t="shared" si="0"/>
        <v>18246863</v>
      </c>
      <c r="G37" s="108">
        <f>ROUND(F37/'1(1)'!N37*100,1)</f>
        <v>4.9</v>
      </c>
      <c r="H37" s="47">
        <f t="shared" si="0"/>
        <v>5081278</v>
      </c>
      <c r="I37" s="47">
        <f t="shared" si="0"/>
        <v>9263912</v>
      </c>
      <c r="J37" s="48">
        <f t="shared" si="0"/>
        <v>1335061</v>
      </c>
      <c r="K37" s="47">
        <f t="shared" si="0"/>
        <v>1982549</v>
      </c>
      <c r="L37" s="49">
        <f t="shared" si="0"/>
        <v>13697702</v>
      </c>
      <c r="M37" s="143">
        <v>87.8</v>
      </c>
      <c r="N37" s="102">
        <f>SUM(N8:N21)</f>
        <v>137070020</v>
      </c>
      <c r="O37" s="143">
        <f>ROUND(N37/'1(1)'!N37*100,1)</f>
        <v>36.8</v>
      </c>
      <c r="P37" s="1">
        <f>SUM(P8:P21)</f>
        <v>586948533</v>
      </c>
      <c r="Q37" s="148">
        <f>ROUND(P37/'1(1)'!N37*100,1)</f>
        <v>157.7</v>
      </c>
      <c r="R37" s="138"/>
    </row>
    <row r="38" spans="1:18" ht="27" customHeight="1" thickBot="1">
      <c r="A38" s="82" t="s">
        <v>127</v>
      </c>
      <c r="B38" s="130">
        <f aca="true" t="shared" si="1" ref="B38:L38">SUM(B22:B36)</f>
        <v>108663229</v>
      </c>
      <c r="C38" s="47">
        <f t="shared" si="1"/>
        <v>102464486</v>
      </c>
      <c r="D38" s="47">
        <f t="shared" si="1"/>
        <v>6198743</v>
      </c>
      <c r="E38" s="47">
        <f t="shared" si="1"/>
        <v>1307783</v>
      </c>
      <c r="F38" s="47">
        <f t="shared" si="1"/>
        <v>4890960</v>
      </c>
      <c r="G38" s="108">
        <f>ROUND(F38/'1(1)'!N38*100,1)</f>
        <v>7</v>
      </c>
      <c r="H38" s="47">
        <f t="shared" si="1"/>
        <v>484798</v>
      </c>
      <c r="I38" s="47">
        <f t="shared" si="1"/>
        <v>3714828</v>
      </c>
      <c r="J38" s="48">
        <f t="shared" si="1"/>
        <v>5996</v>
      </c>
      <c r="K38" s="47">
        <f t="shared" si="1"/>
        <v>923609</v>
      </c>
      <c r="L38" s="49">
        <f t="shared" si="1"/>
        <v>3282013</v>
      </c>
      <c r="M38" s="143">
        <v>81.5</v>
      </c>
      <c r="N38" s="102">
        <f>SUM(N22:N36)</f>
        <v>62791714</v>
      </c>
      <c r="O38" s="143">
        <f>ROUND(N38/'1(1)'!N38*100,1)</f>
        <v>90.1</v>
      </c>
      <c r="P38" s="1">
        <f>SUM(P22:P36)</f>
        <v>91959149</v>
      </c>
      <c r="Q38" s="148">
        <f>ROUND(P38/'1(1)'!N38*100,1)</f>
        <v>132</v>
      </c>
      <c r="R38" s="138"/>
    </row>
    <row r="39" spans="1:18" ht="27" customHeight="1" thickBot="1">
      <c r="A39" s="82" t="s">
        <v>128</v>
      </c>
      <c r="B39" s="131">
        <f aca="true" t="shared" si="2" ref="B39:L39">SUM(B8:B36)</f>
        <v>710211593</v>
      </c>
      <c r="C39" s="50">
        <f t="shared" si="2"/>
        <v>682364362</v>
      </c>
      <c r="D39" s="50">
        <f t="shared" si="2"/>
        <v>27847231</v>
      </c>
      <c r="E39" s="50">
        <f t="shared" si="2"/>
        <v>4709408</v>
      </c>
      <c r="F39" s="50">
        <f t="shared" si="2"/>
        <v>23137823</v>
      </c>
      <c r="G39" s="149">
        <f>ROUND(F39/'1(1)'!N39*100,1)</f>
        <v>5.2</v>
      </c>
      <c r="H39" s="50">
        <f t="shared" si="2"/>
        <v>5566076</v>
      </c>
      <c r="I39" s="50">
        <f t="shared" si="2"/>
        <v>12978740</v>
      </c>
      <c r="J39" s="51">
        <f t="shared" si="2"/>
        <v>1341057</v>
      </c>
      <c r="K39" s="50">
        <f t="shared" si="2"/>
        <v>2906158</v>
      </c>
      <c r="L39" s="52">
        <f t="shared" si="2"/>
        <v>16979715</v>
      </c>
      <c r="M39" s="143">
        <v>86.9</v>
      </c>
      <c r="N39" s="102">
        <f>SUM(N8:N36)</f>
        <v>199861734</v>
      </c>
      <c r="O39" s="143">
        <f>ROUND(N39/'1(1)'!N39*100,1)</f>
        <v>45.2</v>
      </c>
      <c r="P39" s="1">
        <f>SUM(P8:P36)</f>
        <v>678907682</v>
      </c>
      <c r="Q39" s="148">
        <f>ROUND(P39/'1(1)'!N39*100,1)</f>
        <v>153.7</v>
      </c>
      <c r="R39" s="138"/>
    </row>
    <row r="40" ht="27" customHeight="1">
      <c r="G40" s="6" t="s">
        <v>136</v>
      </c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2011-12-07T12:08:10Z</cp:lastPrinted>
  <dcterms:created xsi:type="dcterms:W3CDTF">2001-02-19T06:05:55Z</dcterms:created>
  <dcterms:modified xsi:type="dcterms:W3CDTF">2011-12-07T12:09:01Z</dcterms:modified>
  <cp:category/>
  <cp:version/>
  <cp:contentType/>
  <cp:contentStatus/>
</cp:coreProperties>
</file>