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158" activeTab="0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'10(2)'!$B$2:$O$39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<sst xmlns="http://schemas.openxmlformats.org/spreadsheetml/2006/main" count="122" uniqueCount="85">
  <si>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</si>
  <si>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</si>
  <si>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</si>
  <si>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</si>
  <si>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</si>
  <si>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</si>
  <si>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</si>
  <si>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</si>
  <si>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</si>
  <si>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</si>
  <si>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</si>
  <si>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</si>
  <si>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</si>
  <si>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</si>
  <si>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</si>
  <si>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</si>
  <si>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</si>
  <si>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</si>
  <si>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</si>
  <si>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</si>
  <si>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</si>
  <si>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</si>
  <si>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</si>
  <si>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</si>
  <si>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</si>
  <si>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</si>
  <si>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</si>
  <si>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</si>
  <si>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</si>
  <si>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</si>
  <si>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</si>
  <si>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</si>
  <si>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</si>
  <si>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</si>
  <si>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老人保健医療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</si>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</sst>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5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Continuous" vertical="top"/>
      <protection/>
    </xf>
    <xf numFmtId="0" fontId="0" fillId="0" borderId="26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top"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Continuous" vertical="top"/>
      <protection/>
    </xf>
    <xf numFmtId="0" fontId="0" fillId="0" borderId="26" xfId="0" applyNumberFormat="1" applyFont="1" applyBorder="1" applyAlignment="1" applyProtection="1">
      <alignment horizontal="centerContinuous" vertical="top"/>
      <protection/>
    </xf>
    <xf numFmtId="0" fontId="0" fillId="0" borderId="50" xfId="0" applyNumberFormat="1" applyFont="1" applyBorder="1" applyAlignment="1" applyProtection="1">
      <alignment horizontal="centerContinuous" vertical="top"/>
      <protection/>
    </xf>
    <xf numFmtId="0" fontId="0" fillId="0" borderId="51" xfId="0" applyNumberFormat="1" applyBorder="1" applyAlignment="1">
      <alignment horizontal="centerContinuous" vertical="top"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Border="1" applyAlignment="1" applyProtection="1">
      <alignment horizontal="center" vertical="top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Continuous" vertical="top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/>
      <protection/>
    </xf>
    <xf numFmtId="0" fontId="0" fillId="0" borderId="58" xfId="0" applyNumberFormat="1" applyFont="1" applyBorder="1" applyAlignment="1" applyProtection="1" quotePrefix="1">
      <alignment horizontal="center" vertical="center"/>
      <protection/>
    </xf>
    <xf numFmtId="37" fontId="3" fillId="0" borderId="59" xfId="0" applyNumberFormat="1" applyFont="1" applyBorder="1" applyAlignment="1" applyProtection="1">
      <alignment/>
      <protection/>
    </xf>
    <xf numFmtId="37" fontId="0" fillId="0" borderId="54" xfId="0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65" zoomScaleNormal="65" zoomScaleSheetLayoutView="5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0"/>
      <c r="P1" s="30"/>
      <c r="Q1" s="30"/>
      <c r="R1" s="30"/>
      <c r="S1" s="30"/>
      <c r="T1" s="18"/>
      <c r="U1" s="18"/>
      <c r="V1" s="18"/>
      <c r="W1" s="18"/>
    </row>
    <row r="2" spans="1:23" s="1" customFormat="1" ht="27" customHeight="1" thickBot="1">
      <c r="A2" s="19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21"/>
      <c r="O2" s="19"/>
      <c r="P2" s="19"/>
      <c r="Q2" s="19"/>
      <c r="R2" s="19"/>
      <c r="S2" s="21" t="s">
        <v>1</v>
      </c>
      <c r="T2" s="18"/>
      <c r="U2" s="18"/>
      <c r="V2" s="18"/>
      <c r="W2" s="18"/>
    </row>
    <row r="3" spans="1:23" s="1" customFormat="1" ht="27" customHeight="1">
      <c r="A3" s="68"/>
      <c r="B3" s="5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2"/>
      <c r="T3" s="93"/>
      <c r="U3" s="18"/>
      <c r="V3" s="18"/>
      <c r="W3" s="18"/>
    </row>
    <row r="4" spans="1:23" s="1" customFormat="1" ht="27" customHeight="1">
      <c r="A4" s="69"/>
      <c r="B4" s="51" t="s">
        <v>63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94"/>
      <c r="T4" s="93"/>
      <c r="U4" s="18"/>
      <c r="V4" s="18"/>
      <c r="W4" s="18"/>
    </row>
    <row r="5" spans="1:23" s="1" customFormat="1" ht="27" customHeight="1">
      <c r="A5" s="70" t="s">
        <v>60</v>
      </c>
      <c r="B5" s="74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95"/>
      <c r="T5" s="93"/>
      <c r="U5" s="18"/>
      <c r="V5" s="18"/>
      <c r="W5" s="18"/>
    </row>
    <row r="6" spans="1:23" s="1" customFormat="1" ht="27" customHeight="1">
      <c r="A6" s="69"/>
      <c r="B6" s="75" t="s">
        <v>2</v>
      </c>
      <c r="C6" s="66" t="s">
        <v>61</v>
      </c>
      <c r="D6" s="66" t="s">
        <v>3</v>
      </c>
      <c r="E6" s="66" t="s">
        <v>64</v>
      </c>
      <c r="F6" s="66" t="s">
        <v>66</v>
      </c>
      <c r="G6" s="66" t="s">
        <v>4</v>
      </c>
      <c r="H6" s="66" t="s">
        <v>5</v>
      </c>
      <c r="I6" s="66" t="s">
        <v>6</v>
      </c>
      <c r="J6" s="66" t="s">
        <v>67</v>
      </c>
      <c r="K6" s="66" t="s">
        <v>68</v>
      </c>
      <c r="L6" s="66" t="s">
        <v>7</v>
      </c>
      <c r="M6" s="66" t="s">
        <v>69</v>
      </c>
      <c r="N6" s="66" t="s">
        <v>70</v>
      </c>
      <c r="O6" s="66" t="s">
        <v>71</v>
      </c>
      <c r="P6" s="66" t="s">
        <v>56</v>
      </c>
      <c r="Q6" s="66" t="s">
        <v>58</v>
      </c>
      <c r="R6" s="66" t="s">
        <v>73</v>
      </c>
      <c r="S6" s="96" t="s">
        <v>8</v>
      </c>
      <c r="T6" s="93"/>
      <c r="U6" s="18"/>
      <c r="V6" s="18"/>
      <c r="W6" s="18"/>
    </row>
    <row r="7" spans="1:23" s="1" customFormat="1" ht="27" customHeight="1" thickBot="1">
      <c r="A7" s="71"/>
      <c r="B7" s="76"/>
      <c r="C7" s="67" t="s">
        <v>62</v>
      </c>
      <c r="D7" s="67"/>
      <c r="E7" s="67" t="s">
        <v>65</v>
      </c>
      <c r="F7" s="67" t="s">
        <v>65</v>
      </c>
      <c r="G7" s="67"/>
      <c r="H7" s="67"/>
      <c r="I7" s="67"/>
      <c r="J7" s="67" t="s">
        <v>65</v>
      </c>
      <c r="K7" s="67" t="s">
        <v>65</v>
      </c>
      <c r="L7" s="67"/>
      <c r="M7" s="67" t="s">
        <v>65</v>
      </c>
      <c r="N7" s="67" t="s">
        <v>62</v>
      </c>
      <c r="O7" s="67" t="s">
        <v>72</v>
      </c>
      <c r="P7" s="67"/>
      <c r="Q7" s="67"/>
      <c r="R7" s="67" t="s">
        <v>74</v>
      </c>
      <c r="S7" s="97" t="s">
        <v>80</v>
      </c>
      <c r="T7" s="93"/>
      <c r="U7" s="18"/>
      <c r="V7" s="18"/>
      <c r="W7" s="18"/>
    </row>
    <row r="8" spans="1:20" ht="27" customHeight="1">
      <c r="A8" s="72" t="s">
        <v>9</v>
      </c>
      <c r="B8" s="77">
        <v>134003</v>
      </c>
      <c r="C8" s="56">
        <v>0</v>
      </c>
      <c r="D8" s="56">
        <v>0</v>
      </c>
      <c r="E8" s="56">
        <v>336819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5541200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98">
        <f>SUM(B8:R8)</f>
        <v>6012022</v>
      </c>
      <c r="T8" s="99"/>
    </row>
    <row r="9" spans="1:20" ht="27" customHeight="1">
      <c r="A9" s="23" t="s">
        <v>10</v>
      </c>
      <c r="B9" s="78">
        <v>17394</v>
      </c>
      <c r="C9" s="12">
        <v>0</v>
      </c>
      <c r="D9" s="12">
        <v>0</v>
      </c>
      <c r="E9" s="12">
        <v>0</v>
      </c>
      <c r="F9" s="12">
        <v>0</v>
      </c>
      <c r="G9" s="12">
        <v>1044127</v>
      </c>
      <c r="H9" s="12">
        <v>174641</v>
      </c>
      <c r="I9" s="12">
        <v>188387</v>
      </c>
      <c r="J9" s="12">
        <v>0</v>
      </c>
      <c r="K9" s="12">
        <v>0</v>
      </c>
      <c r="L9" s="12">
        <v>6893006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0">
        <f aca="true" t="shared" si="0" ref="S9:S36">SUM(B9:R9)</f>
        <v>8317555</v>
      </c>
      <c r="T9" s="99"/>
    </row>
    <row r="10" spans="1:20" ht="27" customHeight="1">
      <c r="A10" s="23" t="s">
        <v>11</v>
      </c>
      <c r="B10" s="78">
        <v>174141</v>
      </c>
      <c r="C10" s="12">
        <v>0</v>
      </c>
      <c r="D10" s="12">
        <v>0</v>
      </c>
      <c r="E10" s="12">
        <v>0</v>
      </c>
      <c r="F10" s="12">
        <v>0</v>
      </c>
      <c r="G10" s="12">
        <v>702877</v>
      </c>
      <c r="H10" s="12">
        <v>0</v>
      </c>
      <c r="I10" s="12">
        <v>0</v>
      </c>
      <c r="J10" s="12">
        <v>0</v>
      </c>
      <c r="K10" s="12">
        <v>0</v>
      </c>
      <c r="L10" s="12">
        <v>1679387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00">
        <f t="shared" si="0"/>
        <v>2556405</v>
      </c>
      <c r="T10" s="99"/>
    </row>
    <row r="11" spans="1:20" ht="27" customHeight="1">
      <c r="A11" s="23" t="s">
        <v>12</v>
      </c>
      <c r="B11" s="78">
        <v>61244</v>
      </c>
      <c r="C11" s="12">
        <v>0</v>
      </c>
      <c r="D11" s="12">
        <v>0</v>
      </c>
      <c r="E11" s="12">
        <v>126599</v>
      </c>
      <c r="F11" s="12">
        <v>0</v>
      </c>
      <c r="G11" s="12">
        <v>974443</v>
      </c>
      <c r="H11" s="12">
        <v>0</v>
      </c>
      <c r="I11" s="12">
        <v>0</v>
      </c>
      <c r="J11" s="12">
        <v>0</v>
      </c>
      <c r="K11" s="12">
        <v>0</v>
      </c>
      <c r="L11" s="12">
        <v>2465678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00">
        <f t="shared" si="0"/>
        <v>3627964</v>
      </c>
      <c r="T11" s="99"/>
    </row>
    <row r="12" spans="1:20" ht="27" customHeight="1">
      <c r="A12" s="23" t="s">
        <v>13</v>
      </c>
      <c r="B12" s="78">
        <v>64101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5163</v>
      </c>
      <c r="I12" s="12">
        <v>0</v>
      </c>
      <c r="J12" s="12">
        <v>0</v>
      </c>
      <c r="K12" s="12">
        <v>0</v>
      </c>
      <c r="L12" s="12">
        <v>2259867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00">
        <f t="shared" si="0"/>
        <v>2329131</v>
      </c>
      <c r="T12" s="99"/>
    </row>
    <row r="13" spans="1:20" ht="27" customHeight="1">
      <c r="A13" s="23" t="s">
        <v>14</v>
      </c>
      <c r="B13" s="78">
        <v>27885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6466</v>
      </c>
      <c r="I13" s="12">
        <v>0</v>
      </c>
      <c r="J13" s="12">
        <v>0</v>
      </c>
      <c r="K13" s="12">
        <v>0</v>
      </c>
      <c r="L13" s="12">
        <v>3021033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00">
        <f t="shared" si="0"/>
        <v>3055384</v>
      </c>
      <c r="T13" s="99"/>
    </row>
    <row r="14" spans="1:20" ht="27" customHeight="1">
      <c r="A14" s="23" t="s">
        <v>15</v>
      </c>
      <c r="B14" s="78">
        <v>99784</v>
      </c>
      <c r="C14" s="12">
        <v>0</v>
      </c>
      <c r="D14" s="12">
        <v>0</v>
      </c>
      <c r="E14" s="12">
        <v>0</v>
      </c>
      <c r="F14" s="12">
        <v>0</v>
      </c>
      <c r="G14" s="12">
        <v>1442954</v>
      </c>
      <c r="H14" s="12">
        <v>0</v>
      </c>
      <c r="I14" s="12">
        <v>6383</v>
      </c>
      <c r="J14" s="12">
        <v>0</v>
      </c>
      <c r="K14" s="12">
        <v>396299</v>
      </c>
      <c r="L14" s="12">
        <v>474867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00">
        <f t="shared" si="0"/>
        <v>2420287</v>
      </c>
      <c r="T14" s="99"/>
    </row>
    <row r="15" spans="1:20" ht="27" customHeight="1">
      <c r="A15" s="23" t="s">
        <v>16</v>
      </c>
      <c r="B15" s="78">
        <v>27592</v>
      </c>
      <c r="C15" s="12">
        <v>0</v>
      </c>
      <c r="D15" s="12">
        <v>0</v>
      </c>
      <c r="E15" s="12">
        <v>0</v>
      </c>
      <c r="F15" s="12">
        <v>0</v>
      </c>
      <c r="G15" s="12">
        <v>250000</v>
      </c>
      <c r="H15" s="12">
        <v>0</v>
      </c>
      <c r="I15" s="12">
        <v>0</v>
      </c>
      <c r="J15" s="12">
        <v>3</v>
      </c>
      <c r="K15" s="12">
        <v>0</v>
      </c>
      <c r="L15" s="12">
        <v>2765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00">
        <f t="shared" si="0"/>
        <v>280360</v>
      </c>
      <c r="T15" s="99"/>
    </row>
    <row r="16" spans="1:20" ht="27" customHeight="1">
      <c r="A16" s="23" t="s">
        <v>17</v>
      </c>
      <c r="B16" s="78">
        <v>7147</v>
      </c>
      <c r="C16" s="12">
        <v>0</v>
      </c>
      <c r="D16" s="12">
        <v>0</v>
      </c>
      <c r="E16" s="12">
        <v>0</v>
      </c>
      <c r="F16" s="12">
        <v>0</v>
      </c>
      <c r="G16" s="12">
        <v>303682</v>
      </c>
      <c r="H16" s="12">
        <v>0</v>
      </c>
      <c r="I16" s="12">
        <v>0</v>
      </c>
      <c r="J16" s="12">
        <v>0</v>
      </c>
      <c r="K16" s="12">
        <v>0</v>
      </c>
      <c r="L16" s="12">
        <v>609579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00">
        <f t="shared" si="0"/>
        <v>920408</v>
      </c>
      <c r="T16" s="99"/>
    </row>
    <row r="17" spans="1:20" ht="27" customHeight="1">
      <c r="A17" s="23" t="s">
        <v>18</v>
      </c>
      <c r="B17" s="78">
        <v>51465</v>
      </c>
      <c r="C17" s="12">
        <v>0</v>
      </c>
      <c r="D17" s="12">
        <v>95000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93528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00">
        <f t="shared" si="0"/>
        <v>239993</v>
      </c>
      <c r="T17" s="99"/>
    </row>
    <row r="18" spans="1:20" ht="27" customHeight="1">
      <c r="A18" s="23" t="s">
        <v>19</v>
      </c>
      <c r="B18" s="78">
        <v>76217</v>
      </c>
      <c r="C18" s="12">
        <v>0</v>
      </c>
      <c r="D18" s="12">
        <v>0</v>
      </c>
      <c r="E18" s="12">
        <v>54824</v>
      </c>
      <c r="F18" s="12">
        <v>0</v>
      </c>
      <c r="G18" s="12">
        <v>166008</v>
      </c>
      <c r="H18" s="12">
        <v>0</v>
      </c>
      <c r="I18" s="12">
        <v>0</v>
      </c>
      <c r="J18" s="12">
        <v>885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00">
        <f t="shared" si="0"/>
        <v>297934</v>
      </c>
      <c r="T18" s="99"/>
    </row>
    <row r="19" spans="1:20" ht="27" customHeight="1">
      <c r="A19" s="23" t="s">
        <v>48</v>
      </c>
      <c r="B19" s="78">
        <v>172000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1242247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00">
        <f t="shared" si="0"/>
        <v>1414247</v>
      </c>
      <c r="T19" s="99"/>
    </row>
    <row r="20" spans="1:20" ht="27" customHeight="1">
      <c r="A20" s="23" t="s">
        <v>49</v>
      </c>
      <c r="B20" s="78">
        <v>1939</v>
      </c>
      <c r="C20" s="12">
        <v>0</v>
      </c>
      <c r="D20" s="12">
        <v>0</v>
      </c>
      <c r="E20" s="12">
        <v>0</v>
      </c>
      <c r="F20" s="12">
        <v>0</v>
      </c>
      <c r="G20" s="12">
        <v>533400</v>
      </c>
      <c r="H20" s="12">
        <v>0</v>
      </c>
      <c r="I20" s="12">
        <v>0</v>
      </c>
      <c r="J20" s="12">
        <v>0</v>
      </c>
      <c r="K20" s="12">
        <v>0</v>
      </c>
      <c r="L20" s="12">
        <v>344202</v>
      </c>
      <c r="M20" s="12">
        <v>0</v>
      </c>
      <c r="N20" s="12">
        <v>0</v>
      </c>
      <c r="O20" s="12">
        <v>52865</v>
      </c>
      <c r="P20" s="12">
        <v>0</v>
      </c>
      <c r="Q20" s="12">
        <v>0</v>
      </c>
      <c r="R20" s="12">
        <v>0</v>
      </c>
      <c r="S20" s="100">
        <f t="shared" si="0"/>
        <v>932406</v>
      </c>
      <c r="T20" s="99"/>
    </row>
    <row r="21" spans="1:20" ht="27" customHeight="1" thickBot="1">
      <c r="A21" s="59" t="s">
        <v>50</v>
      </c>
      <c r="B21" s="79">
        <v>496197</v>
      </c>
      <c r="C21" s="62">
        <v>0</v>
      </c>
      <c r="D21" s="62">
        <v>0</v>
      </c>
      <c r="E21" s="62">
        <v>0</v>
      </c>
      <c r="F21" s="62">
        <v>0</v>
      </c>
      <c r="G21" s="62">
        <v>510786</v>
      </c>
      <c r="H21" s="62">
        <v>0</v>
      </c>
      <c r="I21" s="62">
        <v>19150</v>
      </c>
      <c r="J21" s="62">
        <v>0</v>
      </c>
      <c r="K21" s="62">
        <v>13636</v>
      </c>
      <c r="L21" s="62">
        <v>993915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101">
        <f t="shared" si="0"/>
        <v>2033684</v>
      </c>
      <c r="T21" s="99"/>
    </row>
    <row r="22" spans="1:20" ht="27" customHeight="1">
      <c r="A22" s="73" t="s">
        <v>20</v>
      </c>
      <c r="B22" s="77">
        <v>328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292173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98">
        <f t="shared" si="0"/>
        <v>292501</v>
      </c>
      <c r="T22" s="99"/>
    </row>
    <row r="23" spans="1:20" ht="27" customHeight="1">
      <c r="A23" s="23" t="s">
        <v>21</v>
      </c>
      <c r="B23" s="78">
        <v>700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344454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00">
        <f t="shared" si="0"/>
        <v>345154</v>
      </c>
      <c r="T23" s="99"/>
    </row>
    <row r="24" spans="1:20" ht="27" customHeight="1">
      <c r="A24" s="23" t="s">
        <v>22</v>
      </c>
      <c r="B24" s="78">
        <v>103247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617000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00">
        <f t="shared" si="0"/>
        <v>720247</v>
      </c>
      <c r="T24" s="99"/>
    </row>
    <row r="25" spans="1:20" ht="27" customHeight="1">
      <c r="A25" s="23" t="s">
        <v>23</v>
      </c>
      <c r="B25" s="78">
        <v>1000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373000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00">
        <f t="shared" si="0"/>
        <v>374000</v>
      </c>
      <c r="T25" s="99"/>
    </row>
    <row r="26" spans="1:20" ht="27" customHeight="1">
      <c r="A26" s="23" t="s">
        <v>24</v>
      </c>
      <c r="B26" s="78">
        <v>80200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763025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00">
        <f t="shared" si="0"/>
        <v>843225</v>
      </c>
      <c r="T26" s="99"/>
    </row>
    <row r="27" spans="1:20" ht="27" customHeight="1">
      <c r="A27" s="23" t="s">
        <v>25</v>
      </c>
      <c r="B27" s="78">
        <v>140341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552895</v>
      </c>
      <c r="M27" s="12">
        <v>0</v>
      </c>
      <c r="N27" s="12">
        <v>0</v>
      </c>
      <c r="O27" s="12">
        <v>4661</v>
      </c>
      <c r="P27" s="12">
        <v>0</v>
      </c>
      <c r="Q27" s="12">
        <v>0</v>
      </c>
      <c r="R27" s="12">
        <v>0</v>
      </c>
      <c r="S27" s="100">
        <f t="shared" si="0"/>
        <v>697897</v>
      </c>
      <c r="T27" s="99"/>
    </row>
    <row r="28" spans="1:20" ht="27" customHeight="1">
      <c r="A28" s="23" t="s">
        <v>26</v>
      </c>
      <c r="B28" s="78">
        <v>52646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163970</v>
      </c>
      <c r="M28" s="12">
        <v>0</v>
      </c>
      <c r="N28" s="12">
        <v>0</v>
      </c>
      <c r="O28" s="12">
        <v>4009</v>
      </c>
      <c r="P28" s="12">
        <v>0</v>
      </c>
      <c r="Q28" s="12">
        <v>0</v>
      </c>
      <c r="R28" s="12">
        <v>0</v>
      </c>
      <c r="S28" s="100">
        <f t="shared" si="0"/>
        <v>220625</v>
      </c>
      <c r="T28" s="99"/>
    </row>
    <row r="29" spans="1:20" ht="27" customHeight="1">
      <c r="A29" s="23" t="s">
        <v>27</v>
      </c>
      <c r="B29" s="78">
        <v>0</v>
      </c>
      <c r="C29" s="12">
        <v>0</v>
      </c>
      <c r="D29" s="12">
        <v>0</v>
      </c>
      <c r="E29" s="12">
        <v>241537</v>
      </c>
      <c r="F29" s="12">
        <v>0</v>
      </c>
      <c r="G29" s="12">
        <v>180824</v>
      </c>
      <c r="H29" s="12">
        <v>0</v>
      </c>
      <c r="I29" s="12">
        <v>0</v>
      </c>
      <c r="J29" s="12">
        <v>0</v>
      </c>
      <c r="K29" s="12">
        <v>0</v>
      </c>
      <c r="L29" s="12">
        <v>173660</v>
      </c>
      <c r="M29" s="12">
        <v>0</v>
      </c>
      <c r="N29" s="12">
        <v>0</v>
      </c>
      <c r="O29" s="12">
        <v>2372</v>
      </c>
      <c r="P29" s="12">
        <v>0</v>
      </c>
      <c r="Q29" s="12">
        <v>0</v>
      </c>
      <c r="R29" s="12">
        <v>0</v>
      </c>
      <c r="S29" s="100">
        <f t="shared" si="0"/>
        <v>598393</v>
      </c>
      <c r="T29" s="99"/>
    </row>
    <row r="30" spans="1:20" ht="27" customHeight="1">
      <c r="A30" s="23" t="s">
        <v>28</v>
      </c>
      <c r="B30" s="78">
        <v>1609</v>
      </c>
      <c r="C30" s="12">
        <v>0</v>
      </c>
      <c r="D30" s="12">
        <v>0</v>
      </c>
      <c r="E30" s="12">
        <v>0</v>
      </c>
      <c r="F30" s="12">
        <v>0</v>
      </c>
      <c r="G30" s="12">
        <v>89705</v>
      </c>
      <c r="H30" s="12">
        <v>0</v>
      </c>
      <c r="I30" s="12">
        <v>0</v>
      </c>
      <c r="J30" s="12">
        <v>0</v>
      </c>
      <c r="K30" s="12">
        <v>0</v>
      </c>
      <c r="L30" s="12">
        <v>232275</v>
      </c>
      <c r="M30" s="12">
        <v>0</v>
      </c>
      <c r="N30" s="12">
        <v>0</v>
      </c>
      <c r="O30" s="12">
        <v>18179</v>
      </c>
      <c r="P30" s="12">
        <v>0</v>
      </c>
      <c r="Q30" s="12">
        <v>0</v>
      </c>
      <c r="R30" s="12">
        <v>0</v>
      </c>
      <c r="S30" s="100">
        <f t="shared" si="0"/>
        <v>341768</v>
      </c>
      <c r="T30" s="99"/>
    </row>
    <row r="31" spans="1:20" ht="27" customHeight="1">
      <c r="A31" s="23" t="s">
        <v>29</v>
      </c>
      <c r="B31" s="78">
        <v>0</v>
      </c>
      <c r="C31" s="12">
        <v>0</v>
      </c>
      <c r="D31" s="12">
        <v>0</v>
      </c>
      <c r="E31" s="12">
        <v>6526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00">
        <f t="shared" si="0"/>
        <v>6526</v>
      </c>
      <c r="T31" s="99"/>
    </row>
    <row r="32" spans="1:20" ht="27" customHeight="1">
      <c r="A32" s="23" t="s">
        <v>51</v>
      </c>
      <c r="B32" s="78">
        <v>0</v>
      </c>
      <c r="C32" s="12">
        <v>0</v>
      </c>
      <c r="D32" s="12">
        <v>0</v>
      </c>
      <c r="E32" s="12">
        <v>170929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00">
        <f t="shared" si="0"/>
        <v>170929</v>
      </c>
      <c r="T32" s="99"/>
    </row>
    <row r="33" spans="1:20" ht="27" customHeight="1">
      <c r="A33" s="23" t="s">
        <v>54</v>
      </c>
      <c r="B33" s="78">
        <v>2913</v>
      </c>
      <c r="C33" s="12">
        <v>0</v>
      </c>
      <c r="D33" s="12">
        <v>0</v>
      </c>
      <c r="E33" s="12">
        <v>55867</v>
      </c>
      <c r="F33" s="12">
        <v>0</v>
      </c>
      <c r="G33" s="12">
        <v>180000</v>
      </c>
      <c r="H33" s="12">
        <v>0</v>
      </c>
      <c r="I33" s="12">
        <v>0</v>
      </c>
      <c r="J33" s="12">
        <v>0</v>
      </c>
      <c r="K33" s="12">
        <v>0</v>
      </c>
      <c r="L33" s="12">
        <v>392682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00">
        <f t="shared" si="0"/>
        <v>631462</v>
      </c>
      <c r="T33" s="99"/>
    </row>
    <row r="34" spans="1:20" ht="27" customHeight="1">
      <c r="A34" s="23" t="s">
        <v>53</v>
      </c>
      <c r="B34" s="78">
        <v>49883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00">
        <f t="shared" si="0"/>
        <v>49883</v>
      </c>
      <c r="T34" s="99"/>
    </row>
    <row r="35" spans="1:20" ht="27" customHeight="1">
      <c r="A35" s="23" t="s">
        <v>30</v>
      </c>
      <c r="B35" s="78">
        <v>303030</v>
      </c>
      <c r="C35" s="12">
        <v>0</v>
      </c>
      <c r="D35" s="12">
        <v>0</v>
      </c>
      <c r="E35" s="12">
        <v>0</v>
      </c>
      <c r="F35" s="12">
        <v>0</v>
      </c>
      <c r="G35" s="12">
        <v>141505</v>
      </c>
      <c r="H35" s="12">
        <v>0</v>
      </c>
      <c r="I35" s="12">
        <v>0</v>
      </c>
      <c r="J35" s="12">
        <v>0</v>
      </c>
      <c r="K35" s="12">
        <v>0</v>
      </c>
      <c r="L35" s="12">
        <v>112748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00">
        <f t="shared" si="0"/>
        <v>557283</v>
      </c>
      <c r="T35" s="99"/>
    </row>
    <row r="36" spans="1:20" ht="27" customHeight="1" thickBot="1">
      <c r="A36" s="59" t="s">
        <v>31</v>
      </c>
      <c r="B36" s="79">
        <v>54110</v>
      </c>
      <c r="C36" s="62">
        <v>0</v>
      </c>
      <c r="D36" s="62">
        <v>0</v>
      </c>
      <c r="E36" s="62">
        <v>0</v>
      </c>
      <c r="F36" s="62">
        <v>0</v>
      </c>
      <c r="G36" s="62">
        <v>87335</v>
      </c>
      <c r="H36" s="62">
        <v>0</v>
      </c>
      <c r="I36" s="62">
        <v>0</v>
      </c>
      <c r="J36" s="62">
        <v>0</v>
      </c>
      <c r="K36" s="62">
        <v>2361</v>
      </c>
      <c r="L36" s="62">
        <v>30888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101">
        <f t="shared" si="0"/>
        <v>174694</v>
      </c>
      <c r="T36" s="99"/>
    </row>
    <row r="37" spans="1:20" ht="27" customHeight="1" thickBot="1">
      <c r="A37" s="24" t="s">
        <v>32</v>
      </c>
      <c r="B37" s="80">
        <f>SUM(B8:B21)</f>
        <v>1411109</v>
      </c>
      <c r="C37" s="8">
        <f aca="true" t="shared" si="1" ref="C37:N37">SUM(C8:C21)</f>
        <v>0</v>
      </c>
      <c r="D37" s="8">
        <f t="shared" si="1"/>
        <v>95000</v>
      </c>
      <c r="E37" s="8">
        <f t="shared" si="1"/>
        <v>518242</v>
      </c>
      <c r="F37" s="8">
        <f t="shared" si="1"/>
        <v>0</v>
      </c>
      <c r="G37" s="8">
        <f t="shared" si="1"/>
        <v>5928277</v>
      </c>
      <c r="H37" s="8">
        <f t="shared" si="1"/>
        <v>186270</v>
      </c>
      <c r="I37" s="8">
        <f t="shared" si="1"/>
        <v>213920</v>
      </c>
      <c r="J37" s="8">
        <f t="shared" si="1"/>
        <v>888</v>
      </c>
      <c r="K37" s="8">
        <f t="shared" si="1"/>
        <v>409935</v>
      </c>
      <c r="L37" s="8">
        <f t="shared" si="1"/>
        <v>25621274</v>
      </c>
      <c r="M37" s="8">
        <f>SUM(M8:M21)</f>
        <v>0</v>
      </c>
      <c r="N37" s="8">
        <f t="shared" si="1"/>
        <v>0</v>
      </c>
      <c r="O37" s="15">
        <f>SUM(O8:O21)</f>
        <v>52865</v>
      </c>
      <c r="P37" s="15">
        <f>SUM(P8:P21)</f>
        <v>0</v>
      </c>
      <c r="Q37" s="15">
        <f>SUM(Q8:Q21)</f>
        <v>0</v>
      </c>
      <c r="R37" s="15">
        <f>SUM(R8:R21)</f>
        <v>0</v>
      </c>
      <c r="S37" s="102">
        <f>SUM(S8:S21)</f>
        <v>34437780</v>
      </c>
      <c r="T37" s="99"/>
    </row>
    <row r="38" spans="1:20" ht="27" customHeight="1" thickBot="1">
      <c r="A38" s="24" t="s">
        <v>57</v>
      </c>
      <c r="B38" s="80">
        <f aca="true" t="shared" si="2" ref="B38:N38">SUM(B22:B36)</f>
        <v>790007</v>
      </c>
      <c r="C38" s="8">
        <f t="shared" si="2"/>
        <v>0</v>
      </c>
      <c r="D38" s="8">
        <f t="shared" si="2"/>
        <v>0</v>
      </c>
      <c r="E38" s="8">
        <f t="shared" si="2"/>
        <v>474859</v>
      </c>
      <c r="F38" s="8">
        <f t="shared" si="2"/>
        <v>0</v>
      </c>
      <c r="G38" s="8">
        <f t="shared" si="2"/>
        <v>679369</v>
      </c>
      <c r="H38" s="8">
        <f t="shared" si="2"/>
        <v>0</v>
      </c>
      <c r="I38" s="8">
        <f t="shared" si="2"/>
        <v>0</v>
      </c>
      <c r="J38" s="8">
        <f t="shared" si="2"/>
        <v>0</v>
      </c>
      <c r="K38" s="8">
        <f t="shared" si="2"/>
        <v>2361</v>
      </c>
      <c r="L38" s="8">
        <f t="shared" si="2"/>
        <v>4048770</v>
      </c>
      <c r="M38" s="8">
        <f>SUM(M22:M36)</f>
        <v>0</v>
      </c>
      <c r="N38" s="8">
        <f t="shared" si="2"/>
        <v>0</v>
      </c>
      <c r="O38" s="15">
        <f>SUM(O22:O36)</f>
        <v>29221</v>
      </c>
      <c r="P38" s="15">
        <f>SUM(P22:P36)</f>
        <v>0</v>
      </c>
      <c r="Q38" s="15">
        <f>SUM(Q22:Q36)</f>
        <v>0</v>
      </c>
      <c r="R38" s="15">
        <f>SUM(R22:R36)</f>
        <v>0</v>
      </c>
      <c r="S38" s="102">
        <f>SUM(S22:S36)</f>
        <v>6024587</v>
      </c>
      <c r="T38" s="99"/>
    </row>
    <row r="39" spans="1:20" ht="27" customHeight="1" thickBot="1">
      <c r="A39" s="24" t="s">
        <v>33</v>
      </c>
      <c r="B39" s="80">
        <f aca="true" t="shared" si="3" ref="B39:N39">SUM(B8:B36)</f>
        <v>2201116</v>
      </c>
      <c r="C39" s="8">
        <f t="shared" si="3"/>
        <v>0</v>
      </c>
      <c r="D39" s="8">
        <f t="shared" si="3"/>
        <v>95000</v>
      </c>
      <c r="E39" s="8">
        <f t="shared" si="3"/>
        <v>993101</v>
      </c>
      <c r="F39" s="8">
        <f t="shared" si="3"/>
        <v>0</v>
      </c>
      <c r="G39" s="8">
        <f>SUM(G8:G36)</f>
        <v>6607646</v>
      </c>
      <c r="H39" s="8">
        <f t="shared" si="3"/>
        <v>186270</v>
      </c>
      <c r="I39" s="8">
        <f t="shared" si="3"/>
        <v>213920</v>
      </c>
      <c r="J39" s="8">
        <f t="shared" si="3"/>
        <v>888</v>
      </c>
      <c r="K39" s="8">
        <f t="shared" si="3"/>
        <v>412296</v>
      </c>
      <c r="L39" s="8">
        <f t="shared" si="3"/>
        <v>29670044</v>
      </c>
      <c r="M39" s="8">
        <f>SUM(M8:M36)</f>
        <v>0</v>
      </c>
      <c r="N39" s="8">
        <f t="shared" si="3"/>
        <v>0</v>
      </c>
      <c r="O39" s="15">
        <f>SUM(O8:O36)</f>
        <v>82086</v>
      </c>
      <c r="P39" s="15">
        <f>SUM(P8:P36)</f>
        <v>0</v>
      </c>
      <c r="Q39" s="15">
        <f>SUM(Q8:Q36)</f>
        <v>0</v>
      </c>
      <c r="R39" s="15">
        <f>SUM(R8:R36)</f>
        <v>0</v>
      </c>
      <c r="S39" s="102">
        <f>SUM(S8:S36)</f>
        <v>40462367</v>
      </c>
      <c r="T39" s="99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4.66015625" defaultRowHeight="23.25" customHeight="1"/>
  <cols>
    <col min="1" max="1" width="14.16015625" style="3" customWidth="1"/>
    <col min="2" max="10" width="12.66015625" style="3" customWidth="1"/>
    <col min="11" max="12" width="13.16015625" style="3" customWidth="1"/>
    <col min="13" max="14" width="12.66015625" style="3" customWidth="1"/>
    <col min="15" max="15" width="13.16015625" style="3" customWidth="1"/>
    <col min="16" max="16" width="1.66015625" style="3" customWidth="1"/>
    <col min="17" max="17" width="9.66015625" style="3" customWidth="1"/>
    <col min="18" max="16384" width="14.66015625" style="3" customWidth="1"/>
  </cols>
  <sheetData>
    <row r="1" spans="1:18" ht="27" customHeight="1">
      <c r="A1" s="16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7" customHeight="1" thickBot="1">
      <c r="A2" s="26"/>
      <c r="B2" s="26"/>
      <c r="C2" s="26"/>
      <c r="D2" s="26"/>
      <c r="E2" s="26"/>
      <c r="F2" s="26"/>
      <c r="G2" s="26"/>
      <c r="H2" s="26"/>
      <c r="I2" s="31"/>
      <c r="J2" s="26"/>
      <c r="K2" s="31"/>
      <c r="L2" s="26"/>
      <c r="M2" s="26"/>
      <c r="N2" s="26"/>
      <c r="O2" s="31" t="s">
        <v>1</v>
      </c>
      <c r="P2" s="30"/>
      <c r="Q2" s="30"/>
      <c r="R2" s="30"/>
    </row>
    <row r="3" spans="1:18" ht="27" customHeight="1">
      <c r="A3" s="27"/>
      <c r="B3" s="27"/>
      <c r="C3" s="32"/>
      <c r="D3" s="33"/>
      <c r="E3" s="33"/>
      <c r="F3" s="34"/>
      <c r="G3" s="35"/>
      <c r="H3" s="33"/>
      <c r="I3" s="34"/>
      <c r="J3" s="36"/>
      <c r="K3" s="37"/>
      <c r="L3" s="38"/>
      <c r="M3" s="33"/>
      <c r="N3" s="33"/>
      <c r="O3" s="39"/>
      <c r="P3" s="27"/>
      <c r="Q3" s="30"/>
      <c r="R3" s="30"/>
    </row>
    <row r="4" spans="1:18" ht="27" customHeight="1">
      <c r="A4" s="27"/>
      <c r="B4" s="85" t="s">
        <v>76</v>
      </c>
      <c r="C4" s="86"/>
      <c r="D4" s="40" t="s">
        <v>34</v>
      </c>
      <c r="E4" s="41" t="s">
        <v>81</v>
      </c>
      <c r="F4" s="87" t="s">
        <v>45</v>
      </c>
      <c r="G4" s="88"/>
      <c r="H4" s="33"/>
      <c r="I4" s="40" t="s">
        <v>35</v>
      </c>
      <c r="J4" s="42" t="s">
        <v>36</v>
      </c>
      <c r="K4" s="43"/>
      <c r="L4" s="38"/>
      <c r="M4" s="33"/>
      <c r="N4" s="33"/>
      <c r="O4" s="39"/>
      <c r="P4" s="27"/>
      <c r="Q4" s="30"/>
      <c r="R4" s="30"/>
    </row>
    <row r="5" spans="1:18" ht="27" customHeight="1">
      <c r="A5" s="28" t="s">
        <v>75</v>
      </c>
      <c r="B5" s="27"/>
      <c r="C5" s="33"/>
      <c r="D5" s="33"/>
      <c r="E5" s="33"/>
      <c r="F5" s="33"/>
      <c r="G5" s="33"/>
      <c r="H5" s="40" t="s">
        <v>37</v>
      </c>
      <c r="I5" s="33"/>
      <c r="J5" s="44"/>
      <c r="K5" s="43" t="s">
        <v>47</v>
      </c>
      <c r="L5" s="45" t="s">
        <v>38</v>
      </c>
      <c r="M5" s="40" t="s">
        <v>39</v>
      </c>
      <c r="N5" s="40" t="s">
        <v>40</v>
      </c>
      <c r="O5" s="46" t="s">
        <v>41</v>
      </c>
      <c r="P5" s="27"/>
      <c r="Q5" s="30"/>
      <c r="R5" s="30"/>
    </row>
    <row r="6" spans="1:18" ht="27" customHeight="1">
      <c r="A6" s="27"/>
      <c r="B6" s="28" t="s">
        <v>42</v>
      </c>
      <c r="C6" s="40" t="s">
        <v>43</v>
      </c>
      <c r="D6" s="40" t="s">
        <v>84</v>
      </c>
      <c r="E6" s="40" t="s">
        <v>82</v>
      </c>
      <c r="F6" s="42" t="s">
        <v>46</v>
      </c>
      <c r="G6" s="41" t="s">
        <v>55</v>
      </c>
      <c r="H6" s="33"/>
      <c r="I6" s="40" t="s">
        <v>44</v>
      </c>
      <c r="J6" s="42" t="s">
        <v>77</v>
      </c>
      <c r="K6" s="43"/>
      <c r="L6" s="38"/>
      <c r="M6" s="33"/>
      <c r="N6" s="33"/>
      <c r="O6" s="39"/>
      <c r="P6" s="27"/>
      <c r="Q6" s="30"/>
      <c r="R6" s="30"/>
    </row>
    <row r="7" spans="1:18" ht="27" customHeight="1" thickBot="1">
      <c r="A7" s="29"/>
      <c r="B7" s="29"/>
      <c r="C7" s="47"/>
      <c r="D7" s="47"/>
      <c r="E7" s="47"/>
      <c r="F7" s="47"/>
      <c r="G7" s="91" t="s">
        <v>83</v>
      </c>
      <c r="H7" s="47"/>
      <c r="I7" s="47"/>
      <c r="J7" s="48"/>
      <c r="K7" s="89" t="s">
        <v>78</v>
      </c>
      <c r="L7" s="90" t="s">
        <v>79</v>
      </c>
      <c r="M7" s="47"/>
      <c r="N7" s="47"/>
      <c r="O7" s="49"/>
      <c r="P7" s="27"/>
      <c r="Q7" s="30"/>
      <c r="R7" s="30"/>
    </row>
    <row r="8" spans="1:16" ht="27" customHeight="1">
      <c r="A8" s="64" t="s">
        <v>9</v>
      </c>
      <c r="B8" s="54">
        <v>2013688</v>
      </c>
      <c r="C8" s="55">
        <v>0</v>
      </c>
      <c r="D8" s="55">
        <v>58</v>
      </c>
      <c r="E8" s="55">
        <v>2590742</v>
      </c>
      <c r="F8" s="55">
        <v>2982218</v>
      </c>
      <c r="G8" s="55">
        <v>0</v>
      </c>
      <c r="H8" s="55">
        <v>0</v>
      </c>
      <c r="I8" s="55">
        <v>85444</v>
      </c>
      <c r="J8" s="56">
        <v>0</v>
      </c>
      <c r="K8" s="81">
        <f>SUM(B8:J8)</f>
        <v>7672150</v>
      </c>
      <c r="L8" s="82">
        <f>'10(1)'!S8+K8</f>
        <v>13684172</v>
      </c>
      <c r="M8" s="55">
        <v>0</v>
      </c>
      <c r="N8" s="55">
        <v>0</v>
      </c>
      <c r="O8" s="57">
        <f>L8+SUM(M8:N8)</f>
        <v>13684172</v>
      </c>
      <c r="P8" s="2"/>
    </row>
    <row r="9" spans="1:16" ht="27" customHeight="1">
      <c r="A9" s="58" t="s">
        <v>10</v>
      </c>
      <c r="B9" s="9">
        <v>1925390</v>
      </c>
      <c r="C9" s="10">
        <v>0</v>
      </c>
      <c r="D9" s="10">
        <v>0</v>
      </c>
      <c r="E9" s="10">
        <v>2315494</v>
      </c>
      <c r="F9" s="10">
        <v>2277715</v>
      </c>
      <c r="G9" s="10">
        <v>0</v>
      </c>
      <c r="H9" s="10">
        <v>0</v>
      </c>
      <c r="I9" s="10">
        <v>53847</v>
      </c>
      <c r="J9" s="12">
        <v>0</v>
      </c>
      <c r="K9" s="13">
        <f aca="true" t="shared" si="0" ref="K9:K36">SUM(B9:J9)</f>
        <v>6572446</v>
      </c>
      <c r="L9" s="14">
        <f>'10(1)'!S9+K9</f>
        <v>14890001</v>
      </c>
      <c r="M9" s="10">
        <v>0</v>
      </c>
      <c r="N9" s="10">
        <v>0</v>
      </c>
      <c r="O9" s="11">
        <f aca="true" t="shared" si="1" ref="O9:O36">L9+SUM(M9:N9)</f>
        <v>14890001</v>
      </c>
      <c r="P9" s="2"/>
    </row>
    <row r="10" spans="1:16" ht="27" customHeight="1">
      <c r="A10" s="58" t="s">
        <v>11</v>
      </c>
      <c r="B10" s="9">
        <v>826400</v>
      </c>
      <c r="C10" s="10">
        <v>0</v>
      </c>
      <c r="D10" s="10">
        <v>1904</v>
      </c>
      <c r="E10" s="10">
        <v>1255811</v>
      </c>
      <c r="F10" s="10">
        <v>1483137</v>
      </c>
      <c r="G10" s="10">
        <v>17648</v>
      </c>
      <c r="H10" s="10">
        <v>0</v>
      </c>
      <c r="I10" s="10">
        <v>36152</v>
      </c>
      <c r="J10" s="12">
        <v>0</v>
      </c>
      <c r="K10" s="13">
        <f t="shared" si="0"/>
        <v>3621052</v>
      </c>
      <c r="L10" s="14">
        <f>'10(1)'!S10+K10</f>
        <v>6177457</v>
      </c>
      <c r="M10" s="10">
        <v>40783</v>
      </c>
      <c r="N10" s="10">
        <v>0</v>
      </c>
      <c r="O10" s="11">
        <f t="shared" si="1"/>
        <v>6218240</v>
      </c>
      <c r="P10" s="2"/>
    </row>
    <row r="11" spans="1:16" ht="27" customHeight="1">
      <c r="A11" s="58" t="s">
        <v>12</v>
      </c>
      <c r="B11" s="9">
        <v>1685560</v>
      </c>
      <c r="C11" s="10">
        <v>0</v>
      </c>
      <c r="D11" s="10">
        <v>0</v>
      </c>
      <c r="E11" s="10">
        <v>1724954</v>
      </c>
      <c r="F11" s="10">
        <v>1910393</v>
      </c>
      <c r="G11" s="10">
        <v>0</v>
      </c>
      <c r="H11" s="10">
        <v>0</v>
      </c>
      <c r="I11" s="10">
        <v>70199</v>
      </c>
      <c r="J11" s="12">
        <v>0</v>
      </c>
      <c r="K11" s="13">
        <f t="shared" si="0"/>
        <v>5391106</v>
      </c>
      <c r="L11" s="14">
        <f>'10(1)'!S11+K11</f>
        <v>9019070</v>
      </c>
      <c r="M11" s="10">
        <v>2478</v>
      </c>
      <c r="N11" s="10">
        <v>0</v>
      </c>
      <c r="O11" s="11">
        <f t="shared" si="1"/>
        <v>9021548</v>
      </c>
      <c r="P11" s="2"/>
    </row>
    <row r="12" spans="1:16" ht="27" customHeight="1">
      <c r="A12" s="58" t="s">
        <v>13</v>
      </c>
      <c r="B12" s="9">
        <v>661351</v>
      </c>
      <c r="C12" s="10">
        <v>0</v>
      </c>
      <c r="D12" s="10">
        <v>535</v>
      </c>
      <c r="E12" s="10">
        <v>1037245</v>
      </c>
      <c r="F12" s="10">
        <v>1110375</v>
      </c>
      <c r="G12" s="10">
        <v>0</v>
      </c>
      <c r="H12" s="10">
        <v>0</v>
      </c>
      <c r="I12" s="10">
        <v>0</v>
      </c>
      <c r="J12" s="12">
        <v>0</v>
      </c>
      <c r="K12" s="13">
        <f t="shared" si="0"/>
        <v>2809506</v>
      </c>
      <c r="L12" s="14">
        <f>'10(1)'!S12+K12</f>
        <v>5138637</v>
      </c>
      <c r="M12" s="10">
        <v>0</v>
      </c>
      <c r="N12" s="10">
        <v>0</v>
      </c>
      <c r="O12" s="11">
        <f t="shared" si="1"/>
        <v>5138637</v>
      </c>
      <c r="P12" s="2"/>
    </row>
    <row r="13" spans="1:16" ht="27" customHeight="1">
      <c r="A13" s="58" t="s">
        <v>14</v>
      </c>
      <c r="B13" s="9">
        <v>967273</v>
      </c>
      <c r="C13" s="10">
        <v>0</v>
      </c>
      <c r="D13" s="10">
        <v>1557</v>
      </c>
      <c r="E13" s="10">
        <v>1236940</v>
      </c>
      <c r="F13" s="10">
        <v>1419418</v>
      </c>
      <c r="G13" s="10">
        <v>0</v>
      </c>
      <c r="H13" s="10">
        <v>0</v>
      </c>
      <c r="I13" s="10">
        <v>65134</v>
      </c>
      <c r="J13" s="12">
        <v>0</v>
      </c>
      <c r="K13" s="13">
        <f t="shared" si="0"/>
        <v>3690322</v>
      </c>
      <c r="L13" s="14">
        <f>'10(1)'!S13+K13</f>
        <v>6745706</v>
      </c>
      <c r="M13" s="10">
        <v>0</v>
      </c>
      <c r="N13" s="10">
        <v>0</v>
      </c>
      <c r="O13" s="11">
        <f t="shared" si="1"/>
        <v>6745706</v>
      </c>
      <c r="P13" s="2"/>
    </row>
    <row r="14" spans="1:16" ht="27" customHeight="1">
      <c r="A14" s="58" t="s">
        <v>15</v>
      </c>
      <c r="B14" s="9">
        <v>463745</v>
      </c>
      <c r="C14" s="10">
        <v>0</v>
      </c>
      <c r="D14" s="10">
        <v>2468</v>
      </c>
      <c r="E14" s="10">
        <v>630775</v>
      </c>
      <c r="F14" s="10">
        <v>736463</v>
      </c>
      <c r="G14" s="10">
        <v>0</v>
      </c>
      <c r="H14" s="10">
        <v>0</v>
      </c>
      <c r="I14" s="10">
        <v>21032</v>
      </c>
      <c r="J14" s="12">
        <v>0</v>
      </c>
      <c r="K14" s="13">
        <f t="shared" si="0"/>
        <v>1854483</v>
      </c>
      <c r="L14" s="14">
        <f>'10(1)'!S14+K14</f>
        <v>4274770</v>
      </c>
      <c r="M14" s="10">
        <v>562</v>
      </c>
      <c r="N14" s="10">
        <v>0</v>
      </c>
      <c r="O14" s="11">
        <f t="shared" si="1"/>
        <v>4275332</v>
      </c>
      <c r="P14" s="2"/>
    </row>
    <row r="15" spans="1:16" ht="27" customHeight="1">
      <c r="A15" s="58" t="s">
        <v>16</v>
      </c>
      <c r="B15" s="9">
        <v>167237</v>
      </c>
      <c r="C15" s="10">
        <v>0</v>
      </c>
      <c r="D15" s="10">
        <v>0</v>
      </c>
      <c r="E15" s="10">
        <v>353146</v>
      </c>
      <c r="F15" s="10">
        <v>340994</v>
      </c>
      <c r="G15" s="10">
        <v>0</v>
      </c>
      <c r="H15" s="10">
        <v>0</v>
      </c>
      <c r="I15" s="10">
        <v>4114</v>
      </c>
      <c r="J15" s="12">
        <v>0</v>
      </c>
      <c r="K15" s="13">
        <f t="shared" si="0"/>
        <v>865491</v>
      </c>
      <c r="L15" s="14">
        <f>'10(1)'!S15+K15</f>
        <v>1145851</v>
      </c>
      <c r="M15" s="10">
        <v>0</v>
      </c>
      <c r="N15" s="10">
        <v>0</v>
      </c>
      <c r="O15" s="11">
        <f t="shared" si="1"/>
        <v>1145851</v>
      </c>
      <c r="P15" s="2"/>
    </row>
    <row r="16" spans="1:16" ht="27" customHeight="1">
      <c r="A16" s="58" t="s">
        <v>17</v>
      </c>
      <c r="B16" s="9">
        <v>360707</v>
      </c>
      <c r="C16" s="10">
        <v>0</v>
      </c>
      <c r="D16" s="10">
        <v>0</v>
      </c>
      <c r="E16" s="10">
        <v>412343</v>
      </c>
      <c r="F16" s="10">
        <v>471286</v>
      </c>
      <c r="G16" s="10">
        <v>0</v>
      </c>
      <c r="H16" s="10">
        <v>0</v>
      </c>
      <c r="I16" s="10">
        <v>25162</v>
      </c>
      <c r="J16" s="12">
        <v>0</v>
      </c>
      <c r="K16" s="13">
        <f t="shared" si="0"/>
        <v>1269498</v>
      </c>
      <c r="L16" s="14">
        <f>'10(1)'!S16+K16</f>
        <v>2189906</v>
      </c>
      <c r="M16" s="10">
        <v>0</v>
      </c>
      <c r="N16" s="10">
        <v>0</v>
      </c>
      <c r="O16" s="11">
        <f t="shared" si="1"/>
        <v>2189906</v>
      </c>
      <c r="P16" s="2"/>
    </row>
    <row r="17" spans="1:16" ht="27" customHeight="1">
      <c r="A17" s="58" t="s">
        <v>18</v>
      </c>
      <c r="B17" s="9">
        <v>175640</v>
      </c>
      <c r="C17" s="10">
        <v>0</v>
      </c>
      <c r="D17" s="10">
        <v>0</v>
      </c>
      <c r="E17" s="10">
        <v>265089</v>
      </c>
      <c r="F17" s="10">
        <v>302904</v>
      </c>
      <c r="G17" s="10">
        <v>0</v>
      </c>
      <c r="H17" s="10">
        <v>0</v>
      </c>
      <c r="I17" s="10">
        <v>8759</v>
      </c>
      <c r="J17" s="12">
        <v>0</v>
      </c>
      <c r="K17" s="13">
        <f t="shared" si="0"/>
        <v>752392</v>
      </c>
      <c r="L17" s="14">
        <f>'10(1)'!S17+K17</f>
        <v>992385</v>
      </c>
      <c r="M17" s="10">
        <v>0</v>
      </c>
      <c r="N17" s="10">
        <v>0</v>
      </c>
      <c r="O17" s="11">
        <f t="shared" si="1"/>
        <v>992385</v>
      </c>
      <c r="P17" s="2"/>
    </row>
    <row r="18" spans="1:16" ht="27" customHeight="1">
      <c r="A18" s="58" t="s">
        <v>19</v>
      </c>
      <c r="B18" s="9">
        <v>170366</v>
      </c>
      <c r="C18" s="10">
        <v>0</v>
      </c>
      <c r="D18" s="10">
        <v>0</v>
      </c>
      <c r="E18" s="10">
        <v>301614</v>
      </c>
      <c r="F18" s="10">
        <v>365557</v>
      </c>
      <c r="G18" s="10">
        <v>0</v>
      </c>
      <c r="H18" s="10">
        <v>0</v>
      </c>
      <c r="I18" s="10">
        <v>21528</v>
      </c>
      <c r="J18" s="12">
        <v>0</v>
      </c>
      <c r="K18" s="13">
        <f t="shared" si="0"/>
        <v>859065</v>
      </c>
      <c r="L18" s="14">
        <f>'10(1)'!S18+K18</f>
        <v>1156999</v>
      </c>
      <c r="M18" s="10">
        <v>0</v>
      </c>
      <c r="N18" s="10">
        <v>0</v>
      </c>
      <c r="O18" s="11">
        <f t="shared" si="1"/>
        <v>1156999</v>
      </c>
      <c r="P18" s="2"/>
    </row>
    <row r="19" spans="1:16" ht="27" customHeight="1">
      <c r="A19" s="58" t="s">
        <v>48</v>
      </c>
      <c r="B19" s="9">
        <v>203423</v>
      </c>
      <c r="C19" s="10">
        <v>0</v>
      </c>
      <c r="D19" s="10">
        <v>0</v>
      </c>
      <c r="E19" s="10">
        <v>469209</v>
      </c>
      <c r="F19" s="10">
        <v>390123</v>
      </c>
      <c r="G19" s="10">
        <v>0</v>
      </c>
      <c r="H19" s="10">
        <v>0</v>
      </c>
      <c r="I19" s="10">
        <v>0</v>
      </c>
      <c r="J19" s="12">
        <v>0</v>
      </c>
      <c r="K19" s="13">
        <f t="shared" si="0"/>
        <v>1062755</v>
      </c>
      <c r="L19" s="14">
        <f>'10(1)'!S19+K19</f>
        <v>2477002</v>
      </c>
      <c r="M19" s="10">
        <v>2880</v>
      </c>
      <c r="N19" s="10">
        <v>0</v>
      </c>
      <c r="O19" s="11">
        <f t="shared" si="1"/>
        <v>2479882</v>
      </c>
      <c r="P19" s="2"/>
    </row>
    <row r="20" spans="1:16" ht="27" customHeight="1">
      <c r="A20" s="23" t="s">
        <v>49</v>
      </c>
      <c r="B20" s="9">
        <v>551627</v>
      </c>
      <c r="C20" s="10">
        <v>0</v>
      </c>
      <c r="D20" s="10">
        <v>1812</v>
      </c>
      <c r="E20" s="10">
        <v>699664</v>
      </c>
      <c r="F20" s="10">
        <v>738201</v>
      </c>
      <c r="G20" s="10">
        <v>439</v>
      </c>
      <c r="H20" s="10">
        <v>0</v>
      </c>
      <c r="I20" s="10">
        <v>15129</v>
      </c>
      <c r="J20" s="12">
        <v>0</v>
      </c>
      <c r="K20" s="13">
        <f t="shared" si="0"/>
        <v>2006872</v>
      </c>
      <c r="L20" s="14">
        <f>'10(1)'!S20+K20</f>
        <v>2939278</v>
      </c>
      <c r="M20" s="10">
        <v>0</v>
      </c>
      <c r="N20" s="10">
        <v>0</v>
      </c>
      <c r="O20" s="11">
        <f t="shared" si="1"/>
        <v>2939278</v>
      </c>
      <c r="P20" s="2"/>
    </row>
    <row r="21" spans="1:16" ht="27" customHeight="1" thickBot="1">
      <c r="A21" s="59" t="s">
        <v>50</v>
      </c>
      <c r="B21" s="60">
        <v>603282</v>
      </c>
      <c r="C21" s="61">
        <v>5673</v>
      </c>
      <c r="D21" s="61">
        <v>5345</v>
      </c>
      <c r="E21" s="61">
        <v>278499</v>
      </c>
      <c r="F21" s="61">
        <v>1227986</v>
      </c>
      <c r="G21" s="61">
        <v>0</v>
      </c>
      <c r="H21" s="61">
        <v>0</v>
      </c>
      <c r="I21" s="61">
        <v>81968</v>
      </c>
      <c r="J21" s="62">
        <v>0</v>
      </c>
      <c r="K21" s="83">
        <f t="shared" si="0"/>
        <v>2202753</v>
      </c>
      <c r="L21" s="84">
        <f>'10(1)'!S21+K21</f>
        <v>4236437</v>
      </c>
      <c r="M21" s="61">
        <v>0</v>
      </c>
      <c r="N21" s="61">
        <v>1562</v>
      </c>
      <c r="O21" s="63">
        <f t="shared" si="1"/>
        <v>4237999</v>
      </c>
      <c r="P21" s="2"/>
    </row>
    <row r="22" spans="1:16" ht="27" customHeight="1">
      <c r="A22" s="64" t="s">
        <v>20</v>
      </c>
      <c r="B22" s="54">
        <v>45737</v>
      </c>
      <c r="C22" s="55">
        <v>0</v>
      </c>
      <c r="D22" s="55">
        <v>0</v>
      </c>
      <c r="E22" s="55">
        <v>49499</v>
      </c>
      <c r="F22" s="55">
        <v>56610</v>
      </c>
      <c r="G22" s="55">
        <v>0</v>
      </c>
      <c r="H22" s="55">
        <v>0</v>
      </c>
      <c r="I22" s="55">
        <v>0</v>
      </c>
      <c r="J22" s="56">
        <v>0</v>
      </c>
      <c r="K22" s="81">
        <f t="shared" si="0"/>
        <v>151846</v>
      </c>
      <c r="L22" s="82">
        <f>'10(1)'!S22+K22</f>
        <v>444347</v>
      </c>
      <c r="M22" s="55">
        <v>1723</v>
      </c>
      <c r="N22" s="55">
        <v>0</v>
      </c>
      <c r="O22" s="57">
        <f t="shared" si="1"/>
        <v>446070</v>
      </c>
      <c r="P22" s="2"/>
    </row>
    <row r="23" spans="1:16" ht="27" customHeight="1">
      <c r="A23" s="58" t="s">
        <v>21</v>
      </c>
      <c r="B23" s="9">
        <v>162251</v>
      </c>
      <c r="C23" s="10">
        <v>0</v>
      </c>
      <c r="D23" s="10">
        <v>11</v>
      </c>
      <c r="E23" s="10">
        <v>164555</v>
      </c>
      <c r="F23" s="10">
        <v>175578</v>
      </c>
      <c r="G23" s="10">
        <v>0</v>
      </c>
      <c r="H23" s="10">
        <v>0</v>
      </c>
      <c r="I23" s="10">
        <v>0</v>
      </c>
      <c r="J23" s="12">
        <v>0</v>
      </c>
      <c r="K23" s="13">
        <f t="shared" si="0"/>
        <v>502395</v>
      </c>
      <c r="L23" s="14">
        <f>'10(1)'!S23+K23</f>
        <v>847549</v>
      </c>
      <c r="M23" s="10">
        <v>0</v>
      </c>
      <c r="N23" s="10">
        <v>0</v>
      </c>
      <c r="O23" s="11">
        <f t="shared" si="1"/>
        <v>847549</v>
      </c>
      <c r="P23" s="2"/>
    </row>
    <row r="24" spans="1:16" ht="27" customHeight="1">
      <c r="A24" s="58" t="s">
        <v>22</v>
      </c>
      <c r="B24" s="9">
        <v>228719</v>
      </c>
      <c r="C24" s="10">
        <v>0</v>
      </c>
      <c r="D24" s="10">
        <v>0</v>
      </c>
      <c r="E24" s="10">
        <v>323180</v>
      </c>
      <c r="F24" s="10">
        <v>450486</v>
      </c>
      <c r="G24" s="10">
        <v>0</v>
      </c>
      <c r="H24" s="10">
        <v>0</v>
      </c>
      <c r="I24" s="10">
        <v>28177</v>
      </c>
      <c r="J24" s="12">
        <v>0</v>
      </c>
      <c r="K24" s="13">
        <f t="shared" si="0"/>
        <v>1030562</v>
      </c>
      <c r="L24" s="14">
        <f>'10(1)'!S24+K24</f>
        <v>1750809</v>
      </c>
      <c r="M24" s="10">
        <v>445</v>
      </c>
      <c r="N24" s="10">
        <v>0</v>
      </c>
      <c r="O24" s="11">
        <f t="shared" si="1"/>
        <v>1751254</v>
      </c>
      <c r="P24" s="2"/>
    </row>
    <row r="25" spans="1:16" ht="27" customHeight="1">
      <c r="A25" s="58" t="s">
        <v>23</v>
      </c>
      <c r="B25" s="9">
        <v>43895</v>
      </c>
      <c r="C25" s="10">
        <v>0</v>
      </c>
      <c r="D25" s="10">
        <v>0</v>
      </c>
      <c r="E25" s="10">
        <v>68359</v>
      </c>
      <c r="F25" s="10">
        <v>77549</v>
      </c>
      <c r="G25" s="10">
        <v>0</v>
      </c>
      <c r="H25" s="10">
        <v>0</v>
      </c>
      <c r="I25" s="10">
        <v>4717</v>
      </c>
      <c r="J25" s="12">
        <v>0</v>
      </c>
      <c r="K25" s="13">
        <f t="shared" si="0"/>
        <v>194520</v>
      </c>
      <c r="L25" s="14">
        <f>'10(1)'!S25+K25</f>
        <v>568520</v>
      </c>
      <c r="M25" s="10">
        <v>400</v>
      </c>
      <c r="N25" s="10">
        <v>0</v>
      </c>
      <c r="O25" s="11">
        <f t="shared" si="1"/>
        <v>568920</v>
      </c>
      <c r="P25" s="2"/>
    </row>
    <row r="26" spans="1:16" ht="27" customHeight="1">
      <c r="A26" s="58" t="s">
        <v>24</v>
      </c>
      <c r="B26" s="9">
        <v>105963</v>
      </c>
      <c r="C26" s="10">
        <v>0</v>
      </c>
      <c r="D26" s="10">
        <v>0</v>
      </c>
      <c r="E26" s="10">
        <v>95002</v>
      </c>
      <c r="F26" s="10">
        <v>151735</v>
      </c>
      <c r="G26" s="10">
        <v>0</v>
      </c>
      <c r="H26" s="10">
        <v>0</v>
      </c>
      <c r="I26" s="10">
        <v>4963</v>
      </c>
      <c r="J26" s="12">
        <v>0</v>
      </c>
      <c r="K26" s="13">
        <f t="shared" si="0"/>
        <v>357663</v>
      </c>
      <c r="L26" s="14">
        <f>'10(1)'!S26+K26</f>
        <v>1200888</v>
      </c>
      <c r="M26" s="10">
        <v>0</v>
      </c>
      <c r="N26" s="10">
        <v>0</v>
      </c>
      <c r="O26" s="11">
        <f t="shared" si="1"/>
        <v>1200888</v>
      </c>
      <c r="P26" s="2"/>
    </row>
    <row r="27" spans="1:16" ht="27" customHeight="1">
      <c r="A27" s="58" t="s">
        <v>25</v>
      </c>
      <c r="B27" s="9">
        <v>88827</v>
      </c>
      <c r="C27" s="10">
        <v>0</v>
      </c>
      <c r="D27" s="10">
        <v>0</v>
      </c>
      <c r="E27" s="10">
        <v>188143</v>
      </c>
      <c r="F27" s="10">
        <v>196764</v>
      </c>
      <c r="G27" s="10">
        <v>0</v>
      </c>
      <c r="H27" s="10">
        <v>0</v>
      </c>
      <c r="I27" s="10">
        <v>16927</v>
      </c>
      <c r="J27" s="12">
        <v>0</v>
      </c>
      <c r="K27" s="13">
        <f t="shared" si="0"/>
        <v>490661</v>
      </c>
      <c r="L27" s="14">
        <f>'10(1)'!S27+K27</f>
        <v>1188558</v>
      </c>
      <c r="M27" s="10">
        <v>0</v>
      </c>
      <c r="N27" s="10">
        <v>0</v>
      </c>
      <c r="O27" s="11">
        <f t="shared" si="1"/>
        <v>1188558</v>
      </c>
      <c r="P27" s="2"/>
    </row>
    <row r="28" spans="1:16" ht="27" customHeight="1">
      <c r="A28" s="58" t="s">
        <v>26</v>
      </c>
      <c r="B28" s="9">
        <v>105831</v>
      </c>
      <c r="C28" s="10">
        <v>0</v>
      </c>
      <c r="D28" s="10">
        <v>0</v>
      </c>
      <c r="E28" s="10">
        <v>233683</v>
      </c>
      <c r="F28" s="10">
        <v>229037</v>
      </c>
      <c r="G28" s="10">
        <v>0</v>
      </c>
      <c r="H28" s="10">
        <v>0</v>
      </c>
      <c r="I28" s="10">
        <v>18181</v>
      </c>
      <c r="J28" s="12">
        <v>0</v>
      </c>
      <c r="K28" s="13">
        <f t="shared" si="0"/>
        <v>586732</v>
      </c>
      <c r="L28" s="14">
        <f>'10(1)'!S28+K28</f>
        <v>807357</v>
      </c>
      <c r="M28" s="10">
        <v>0</v>
      </c>
      <c r="N28" s="10">
        <v>0</v>
      </c>
      <c r="O28" s="11">
        <f t="shared" si="1"/>
        <v>807357</v>
      </c>
      <c r="P28" s="2"/>
    </row>
    <row r="29" spans="1:16" ht="27" customHeight="1">
      <c r="A29" s="58" t="s">
        <v>27</v>
      </c>
      <c r="B29" s="9">
        <v>116072</v>
      </c>
      <c r="C29" s="10">
        <v>0</v>
      </c>
      <c r="D29" s="10">
        <v>941</v>
      </c>
      <c r="E29" s="10">
        <v>175711</v>
      </c>
      <c r="F29" s="10">
        <v>191537</v>
      </c>
      <c r="G29" s="10">
        <v>0</v>
      </c>
      <c r="H29" s="10">
        <v>0</v>
      </c>
      <c r="I29" s="10">
        <v>7775</v>
      </c>
      <c r="J29" s="12">
        <v>0</v>
      </c>
      <c r="K29" s="13">
        <f t="shared" si="0"/>
        <v>492036</v>
      </c>
      <c r="L29" s="14">
        <f>'10(1)'!S29+K29</f>
        <v>1090429</v>
      </c>
      <c r="M29" s="10">
        <v>238</v>
      </c>
      <c r="N29" s="10">
        <v>0</v>
      </c>
      <c r="O29" s="11">
        <f t="shared" si="1"/>
        <v>1090667</v>
      </c>
      <c r="P29" s="2"/>
    </row>
    <row r="30" spans="1:16" ht="27" customHeight="1">
      <c r="A30" s="58" t="s">
        <v>28</v>
      </c>
      <c r="B30" s="9">
        <v>102230</v>
      </c>
      <c r="C30" s="10">
        <v>0</v>
      </c>
      <c r="D30" s="10">
        <v>0</v>
      </c>
      <c r="E30" s="10">
        <v>127937</v>
      </c>
      <c r="F30" s="10">
        <v>129522</v>
      </c>
      <c r="G30" s="10">
        <v>0</v>
      </c>
      <c r="H30" s="10">
        <v>0</v>
      </c>
      <c r="I30" s="10">
        <v>19637</v>
      </c>
      <c r="J30" s="12">
        <v>0</v>
      </c>
      <c r="K30" s="13">
        <f t="shared" si="0"/>
        <v>379326</v>
      </c>
      <c r="L30" s="14">
        <f>'10(1)'!S30+K30</f>
        <v>721094</v>
      </c>
      <c r="M30" s="10">
        <v>18</v>
      </c>
      <c r="N30" s="10">
        <v>0</v>
      </c>
      <c r="O30" s="11">
        <f t="shared" si="1"/>
        <v>721112</v>
      </c>
      <c r="P30" s="2"/>
    </row>
    <row r="31" spans="1:16" ht="27" customHeight="1">
      <c r="A31" s="58" t="s">
        <v>29</v>
      </c>
      <c r="B31" s="9">
        <v>88572</v>
      </c>
      <c r="C31" s="10">
        <v>0</v>
      </c>
      <c r="D31" s="10">
        <v>0</v>
      </c>
      <c r="E31" s="10">
        <v>97725</v>
      </c>
      <c r="F31" s="10">
        <v>109334</v>
      </c>
      <c r="G31" s="10">
        <v>0</v>
      </c>
      <c r="H31" s="10">
        <v>0</v>
      </c>
      <c r="I31" s="10">
        <v>8263</v>
      </c>
      <c r="J31" s="12">
        <v>0</v>
      </c>
      <c r="K31" s="13">
        <f t="shared" si="0"/>
        <v>303894</v>
      </c>
      <c r="L31" s="14">
        <f>'10(1)'!S31+K31</f>
        <v>310420</v>
      </c>
      <c r="M31" s="10">
        <v>0</v>
      </c>
      <c r="N31" s="10">
        <v>0</v>
      </c>
      <c r="O31" s="11">
        <f t="shared" si="1"/>
        <v>310420</v>
      </c>
      <c r="P31" s="2"/>
    </row>
    <row r="32" spans="1:16" ht="27" customHeight="1">
      <c r="A32" s="23" t="s">
        <v>52</v>
      </c>
      <c r="B32" s="9">
        <v>164324</v>
      </c>
      <c r="C32" s="10">
        <v>0</v>
      </c>
      <c r="D32" s="10">
        <v>0</v>
      </c>
      <c r="E32" s="10">
        <v>198585</v>
      </c>
      <c r="F32" s="10">
        <v>184227</v>
      </c>
      <c r="G32" s="10">
        <v>0</v>
      </c>
      <c r="H32" s="10">
        <v>0</v>
      </c>
      <c r="I32" s="10">
        <v>12977</v>
      </c>
      <c r="J32" s="12">
        <v>0</v>
      </c>
      <c r="K32" s="13">
        <f t="shared" si="0"/>
        <v>560113</v>
      </c>
      <c r="L32" s="14">
        <f>'10(1)'!S32+K32</f>
        <v>731042</v>
      </c>
      <c r="M32" s="10">
        <v>12</v>
      </c>
      <c r="N32" s="10">
        <v>0</v>
      </c>
      <c r="O32" s="11">
        <f t="shared" si="1"/>
        <v>731054</v>
      </c>
      <c r="P32" s="2"/>
    </row>
    <row r="33" spans="1:16" ht="27" customHeight="1">
      <c r="A33" s="58" t="s">
        <v>54</v>
      </c>
      <c r="B33" s="9">
        <v>177765</v>
      </c>
      <c r="C33" s="10">
        <v>0</v>
      </c>
      <c r="D33" s="10">
        <v>553</v>
      </c>
      <c r="E33" s="10">
        <v>275224</v>
      </c>
      <c r="F33" s="10">
        <v>277257</v>
      </c>
      <c r="G33" s="10">
        <v>0</v>
      </c>
      <c r="H33" s="10">
        <v>0</v>
      </c>
      <c r="I33" s="10">
        <v>6876</v>
      </c>
      <c r="J33" s="12">
        <v>0</v>
      </c>
      <c r="K33" s="13">
        <f t="shared" si="0"/>
        <v>737675</v>
      </c>
      <c r="L33" s="14">
        <f>'10(1)'!S33+K33</f>
        <v>1369137</v>
      </c>
      <c r="M33" s="10">
        <v>0</v>
      </c>
      <c r="N33" s="10">
        <v>0</v>
      </c>
      <c r="O33" s="11">
        <f t="shared" si="1"/>
        <v>1369137</v>
      </c>
      <c r="P33" s="2"/>
    </row>
    <row r="34" spans="1:16" ht="27" customHeight="1">
      <c r="A34" s="58" t="s">
        <v>53</v>
      </c>
      <c r="B34" s="9">
        <v>189235</v>
      </c>
      <c r="C34" s="10">
        <v>0</v>
      </c>
      <c r="D34" s="10">
        <v>9</v>
      </c>
      <c r="E34" s="10">
        <v>343988</v>
      </c>
      <c r="F34" s="10">
        <v>305371</v>
      </c>
      <c r="G34" s="10">
        <v>0</v>
      </c>
      <c r="H34" s="10">
        <v>0</v>
      </c>
      <c r="I34" s="10">
        <v>9887</v>
      </c>
      <c r="J34" s="12">
        <v>0</v>
      </c>
      <c r="K34" s="13">
        <f t="shared" si="0"/>
        <v>848490</v>
      </c>
      <c r="L34" s="14">
        <f>'10(1)'!S34+K34</f>
        <v>898373</v>
      </c>
      <c r="M34" s="10">
        <v>463</v>
      </c>
      <c r="N34" s="10">
        <v>0</v>
      </c>
      <c r="O34" s="11">
        <f t="shared" si="1"/>
        <v>898836</v>
      </c>
      <c r="P34" s="2"/>
    </row>
    <row r="35" spans="1:16" ht="27" customHeight="1">
      <c r="A35" s="58" t="s">
        <v>30</v>
      </c>
      <c r="B35" s="9">
        <v>95844</v>
      </c>
      <c r="C35" s="10">
        <v>0</v>
      </c>
      <c r="D35" s="10">
        <v>271</v>
      </c>
      <c r="E35" s="10">
        <v>144140</v>
      </c>
      <c r="F35" s="10">
        <v>175704</v>
      </c>
      <c r="G35" s="10">
        <v>0</v>
      </c>
      <c r="H35" s="10">
        <v>0</v>
      </c>
      <c r="I35" s="10">
        <v>25161</v>
      </c>
      <c r="J35" s="12">
        <v>0</v>
      </c>
      <c r="K35" s="13">
        <f t="shared" si="0"/>
        <v>441120</v>
      </c>
      <c r="L35" s="14">
        <f>'10(1)'!S35+K35</f>
        <v>998403</v>
      </c>
      <c r="M35" s="10">
        <v>485</v>
      </c>
      <c r="N35" s="10">
        <v>0</v>
      </c>
      <c r="O35" s="11">
        <f t="shared" si="1"/>
        <v>998888</v>
      </c>
      <c r="P35" s="2"/>
    </row>
    <row r="36" spans="1:16" ht="27" customHeight="1" thickBot="1">
      <c r="A36" s="65" t="s">
        <v>31</v>
      </c>
      <c r="B36" s="60">
        <v>173837</v>
      </c>
      <c r="C36" s="61">
        <v>0</v>
      </c>
      <c r="D36" s="61">
        <v>0</v>
      </c>
      <c r="E36" s="61">
        <v>135847</v>
      </c>
      <c r="F36" s="61">
        <v>182353</v>
      </c>
      <c r="G36" s="61">
        <v>0</v>
      </c>
      <c r="H36" s="61">
        <v>0</v>
      </c>
      <c r="I36" s="61">
        <v>15854</v>
      </c>
      <c r="J36" s="62">
        <v>0</v>
      </c>
      <c r="K36" s="83">
        <f t="shared" si="0"/>
        <v>507891</v>
      </c>
      <c r="L36" s="84">
        <f>'10(1)'!S36+K36</f>
        <v>682585</v>
      </c>
      <c r="M36" s="61">
        <v>0</v>
      </c>
      <c r="N36" s="61">
        <v>0</v>
      </c>
      <c r="O36" s="63">
        <f t="shared" si="1"/>
        <v>682585</v>
      </c>
      <c r="P36" s="2"/>
    </row>
    <row r="37" spans="1:16" ht="27" customHeight="1" thickBot="1">
      <c r="A37" s="25" t="s">
        <v>32</v>
      </c>
      <c r="B37" s="4">
        <f>SUM(B8:B21)</f>
        <v>10775689</v>
      </c>
      <c r="C37" s="5">
        <f aca="true" t="shared" si="2" ref="C37:O37">SUM(C8:C21)</f>
        <v>5673</v>
      </c>
      <c r="D37" s="5">
        <f t="shared" si="2"/>
        <v>13679</v>
      </c>
      <c r="E37" s="5">
        <f t="shared" si="2"/>
        <v>13571525</v>
      </c>
      <c r="F37" s="5">
        <f t="shared" si="2"/>
        <v>15756770</v>
      </c>
      <c r="G37" s="5">
        <f t="shared" si="2"/>
        <v>18087</v>
      </c>
      <c r="H37" s="5">
        <f t="shared" si="2"/>
        <v>0</v>
      </c>
      <c r="I37" s="5">
        <f t="shared" si="2"/>
        <v>488468</v>
      </c>
      <c r="J37" s="8">
        <f t="shared" si="2"/>
        <v>0</v>
      </c>
      <c r="K37" s="8">
        <f t="shared" si="2"/>
        <v>40629891</v>
      </c>
      <c r="L37" s="7">
        <f t="shared" si="2"/>
        <v>75067671</v>
      </c>
      <c r="M37" s="5">
        <f t="shared" si="2"/>
        <v>46703</v>
      </c>
      <c r="N37" s="5">
        <f t="shared" si="2"/>
        <v>1562</v>
      </c>
      <c r="O37" s="6">
        <f t="shared" si="2"/>
        <v>75115936</v>
      </c>
      <c r="P37" s="2"/>
    </row>
    <row r="38" spans="1:16" ht="27" customHeight="1" thickBot="1">
      <c r="A38" s="25" t="s">
        <v>57</v>
      </c>
      <c r="B38" s="4">
        <f>SUM(B22:B36)</f>
        <v>1889102</v>
      </c>
      <c r="C38" s="5">
        <f aca="true" t="shared" si="3" ref="C38:O38">SUM(C22:C36)</f>
        <v>0</v>
      </c>
      <c r="D38" s="5">
        <f t="shared" si="3"/>
        <v>1785</v>
      </c>
      <c r="E38" s="5">
        <f t="shared" si="3"/>
        <v>2621578</v>
      </c>
      <c r="F38" s="5">
        <f t="shared" si="3"/>
        <v>2893064</v>
      </c>
      <c r="G38" s="5">
        <f t="shared" si="3"/>
        <v>0</v>
      </c>
      <c r="H38" s="5">
        <f t="shared" si="3"/>
        <v>0</v>
      </c>
      <c r="I38" s="5">
        <f t="shared" si="3"/>
        <v>179395</v>
      </c>
      <c r="J38" s="8">
        <f t="shared" si="3"/>
        <v>0</v>
      </c>
      <c r="K38" s="8">
        <f t="shared" si="3"/>
        <v>7584924</v>
      </c>
      <c r="L38" s="7">
        <f t="shared" si="3"/>
        <v>13609511</v>
      </c>
      <c r="M38" s="5">
        <f t="shared" si="3"/>
        <v>3784</v>
      </c>
      <c r="N38" s="5">
        <f t="shared" si="3"/>
        <v>0</v>
      </c>
      <c r="O38" s="6">
        <f t="shared" si="3"/>
        <v>13613295</v>
      </c>
      <c r="P38" s="2"/>
    </row>
    <row r="39" spans="1:16" ht="27" customHeight="1" thickBot="1">
      <c r="A39" s="25" t="s">
        <v>33</v>
      </c>
      <c r="B39" s="4">
        <f>SUM(B8:B36)</f>
        <v>12664791</v>
      </c>
      <c r="C39" s="5">
        <f aca="true" t="shared" si="4" ref="C39:O39">SUM(C8:C36)</f>
        <v>5673</v>
      </c>
      <c r="D39" s="5">
        <f t="shared" si="4"/>
        <v>15464</v>
      </c>
      <c r="E39" s="5">
        <f t="shared" si="4"/>
        <v>16193103</v>
      </c>
      <c r="F39" s="5">
        <f t="shared" si="4"/>
        <v>18649834</v>
      </c>
      <c r="G39" s="5">
        <f t="shared" si="4"/>
        <v>18087</v>
      </c>
      <c r="H39" s="5">
        <f t="shared" si="4"/>
        <v>0</v>
      </c>
      <c r="I39" s="5">
        <f t="shared" si="4"/>
        <v>667863</v>
      </c>
      <c r="J39" s="8">
        <f t="shared" si="4"/>
        <v>0</v>
      </c>
      <c r="K39" s="8">
        <f t="shared" si="4"/>
        <v>48214815</v>
      </c>
      <c r="L39" s="7">
        <f t="shared" si="4"/>
        <v>88677182</v>
      </c>
      <c r="M39" s="5">
        <f t="shared" si="4"/>
        <v>50487</v>
      </c>
      <c r="N39" s="5">
        <f t="shared" si="4"/>
        <v>1562</v>
      </c>
      <c r="O39" s="6">
        <f t="shared" si="4"/>
        <v>88729231</v>
      </c>
      <c r="P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2011-11-02T04:27:59Z</cp:lastPrinted>
  <dcterms:created xsi:type="dcterms:W3CDTF">2001-02-26T02:24:04Z</dcterms:created>
  <dcterms:modified xsi:type="dcterms:W3CDTF">2011-11-02T04:37:30Z</dcterms:modified>
  <cp:category/>
  <cp:version/>
  <cp:contentType/>
  <cp:contentStatus/>
</cp:coreProperties>
</file>