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92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0">'11(1)'!$B$2:$P$39</definedName>
    <definedName name="_xlnm.Print_Area" localSheetId="1">'11(2)'!$B$2:$P$39</definedName>
    <definedName name="_xlnm.Print_Area" localSheetId="2">'11(3)'!$B$2:$P$39</definedName>
    <definedName name="_xlnm.Print_Area" localSheetId="3">'11(4)'!$B$2:$P$39</definedName>
    <definedName name="_xlnm.Print_Titles" localSheetId="0">'11(1)'!$A:$A</definedName>
    <definedName name="_xlnm.Print_Titles" localSheetId="1">'11(2)'!$A:$A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<sst xmlns="http://schemas.openxmlformats.org/spreadsheetml/2006/main" count="232" uniqueCount="69">
  <si>
    <t>(単位:千円)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</si>
  <si>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</si>
  <si>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</si>
  <si>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</si>
  <si>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</si>
  <si>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</si>
  <si>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</si>
  <si>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</si>
  <si>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</si>
  <si>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</si>
  <si>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</si>
  <si>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</si>
  <si>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</si>
  <si>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</si>
  <si>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</si>
  <si>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</si>
  <si>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</si>
  <si>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</si>
  <si>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</si>
  <si>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</si>
  <si>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</si>
  <si>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</si>
  <si>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</si>
  <si>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</si>
  <si>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</si>
  <si>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</si>
  <si>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</si>
  <si>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紀 北 町</t>
  </si>
  <si>
    <t>南伊勢町</t>
  </si>
  <si>
    <t>志 摩 市</t>
  </si>
  <si>
    <t>伊 賀 市</t>
  </si>
  <si>
    <t>大 紀 町</t>
  </si>
  <si>
    <t>&lt;町　計&gt;</t>
  </si>
  <si>
    <t>市 町 名</t>
  </si>
  <si>
    <t>債務負担行為</t>
  </si>
  <si>
    <t>国･県支出金</t>
  </si>
  <si>
    <t>一般財源等</t>
  </si>
  <si>
    <r>
      <t>地 方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</si>
  <si>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</si>
  <si>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うち公債費に</t>
  </si>
  <si>
    <t>準ずるもの</t>
  </si>
  <si>
    <t>・負担金等</t>
  </si>
  <si>
    <r>
      <t xml:space="preserve">限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度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額</t>
    </r>
  </si>
  <si>
    <r>
      <t>うちP</t>
    </r>
    <r>
      <rPr>
        <sz val="14"/>
        <rFont val="ＭＳ 明朝"/>
        <family val="1"/>
      </rPr>
      <t>FI事業</t>
    </r>
  </si>
  <si>
    <t>１１   債務負担行為の状況（１）</t>
  </si>
  <si>
    <r>
      <t xml:space="preserve">物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件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等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</si>
  <si>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t>うち五省協定</t>
  </si>
  <si>
    <t>市 町 名</t>
  </si>
  <si>
    <t>１１   債務負担行為の状況（２）</t>
  </si>
  <si>
    <t>支出予定額</t>
  </si>
  <si>
    <r>
      <t>支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</si>
  <si>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t>志 摩 市</t>
  </si>
  <si>
    <t>伊 賀 市</t>
  </si>
  <si>
    <t>大 紀 町</t>
  </si>
  <si>
    <t>志 摩 市</t>
  </si>
  <si>
    <t>伊 賀 市</t>
  </si>
  <si>
    <t>大 紀 町</t>
  </si>
  <si>
    <t>１１   債務負担行為の状況（３）</t>
  </si>
  <si>
    <t>市 町 名</t>
  </si>
  <si>
    <t>志 摩 市</t>
  </si>
  <si>
    <t>伊 賀 市</t>
  </si>
  <si>
    <t>大 紀 町</t>
  </si>
  <si>
    <t>１１   債務負担行為の状況（４）</t>
  </si>
  <si>
    <r>
      <t xml:space="preserve">債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保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証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又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は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損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失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補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償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に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る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の</t>
    </r>
  </si>
  <si>
    <r>
      <t xml:space="preserve">合 </t>
    </r>
    <r>
      <rPr>
        <sz val="14"/>
        <rFont val="ＭＳ 明朝"/>
        <family val="1"/>
      </rPr>
      <t xml:space="preserve">                                                 </t>
    </r>
    <r>
      <rPr>
        <sz val="14"/>
        <rFont val="ＭＳ 明朝"/>
        <family val="1"/>
      </rPr>
      <t>計</t>
    </r>
  </si>
  <si>
    <r>
      <t xml:space="preserve">そ </t>
    </r>
    <r>
      <rPr>
        <sz val="14"/>
        <rFont val="ＭＳ 明朝"/>
        <family val="1"/>
      </rPr>
      <t xml:space="preserve">                        </t>
    </r>
    <r>
      <rPr>
        <sz val="14"/>
        <rFont val="ＭＳ 明朝"/>
        <family val="1"/>
      </rPr>
      <t>の</t>
    </r>
    <r>
      <rPr>
        <sz val="14"/>
        <rFont val="ＭＳ 明朝"/>
        <family val="1"/>
      </rPr>
      <t xml:space="preserve">                         </t>
    </r>
    <r>
      <rPr>
        <sz val="14"/>
        <rFont val="ＭＳ 明朝"/>
        <family val="1"/>
      </rPr>
      <t>他</t>
    </r>
  </si>
  <si>
    <t>【23年度決算額】</t>
  </si>
  <si>
    <r>
      <t>H24</t>
    </r>
    <r>
      <rPr>
        <sz val="14"/>
        <rFont val="ＭＳ 明朝"/>
        <family val="1"/>
      </rPr>
      <t>年度以降の</t>
    </r>
  </si>
  <si>
    <t>H23年度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</si>
</sst>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hair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 style="hair">
        <color indexed="8"/>
      </diagonal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4" fillId="0" borderId="1" xfId="0" applyFont="1" applyBorder="1" applyAlignment="1" applyProtection="1">
      <alignment/>
      <protection/>
    </xf>
    <xf numFmtId="37" fontId="4" fillId="0" borderId="0" xfId="0" applyFont="1" applyAlignment="1">
      <alignment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0" fillId="0" borderId="9" xfId="0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right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center"/>
      <protection/>
    </xf>
    <xf numFmtId="0" fontId="0" fillId="0" borderId="19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center" vertical="top"/>
      <protection/>
    </xf>
    <xf numFmtId="0" fontId="0" fillId="0" borderId="23" xfId="0" applyNumberFormat="1" applyFont="1" applyBorder="1" applyAlignment="1" applyProtection="1">
      <alignment horizontal="centerContinuous" vertical="center"/>
      <protection/>
    </xf>
    <xf numFmtId="0" fontId="0" fillId="0" borderId="24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 horizontal="centerContinuous" vertic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 horizontal="center" vertical="top"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9" xfId="0" applyNumberFormat="1" applyFont="1" applyBorder="1" applyAlignment="1" applyProtection="1">
      <alignment horizontal="right"/>
      <protection/>
    </xf>
    <xf numFmtId="0" fontId="0" fillId="0" borderId="9" xfId="0" applyNumberFormat="1" applyFont="1" applyBorder="1" applyAlignment="1" applyProtection="1">
      <alignment vertical="top"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37" fontId="3" fillId="0" borderId="28" xfId="0" applyNumberFormat="1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0" fontId="0" fillId="0" borderId="43" xfId="0" applyNumberFormat="1" applyBorder="1" applyAlignment="1" applyProtection="1">
      <alignment horizontal="center"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0" fontId="5" fillId="0" borderId="0" xfId="0" applyNumberFormat="1" applyFont="1" applyAlignment="1">
      <alignment horizontal="righ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45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33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1233351</v>
      </c>
      <c r="C8" s="9">
        <v>82998</v>
      </c>
      <c r="D8" s="9">
        <v>33199</v>
      </c>
      <c r="E8" s="9">
        <v>44800</v>
      </c>
      <c r="F8" s="9">
        <v>0</v>
      </c>
      <c r="G8" s="9">
        <v>4999</v>
      </c>
      <c r="H8" s="9">
        <v>4999</v>
      </c>
      <c r="I8" s="9">
        <v>168882</v>
      </c>
      <c r="J8" s="9">
        <v>0</v>
      </c>
      <c r="K8" s="9">
        <v>0</v>
      </c>
      <c r="L8" s="9">
        <v>0</v>
      </c>
      <c r="M8" s="9">
        <v>168882</v>
      </c>
      <c r="N8" s="9">
        <v>168882</v>
      </c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26445889</v>
      </c>
      <c r="C9" s="9">
        <v>5164485</v>
      </c>
      <c r="D9" s="9">
        <v>65133</v>
      </c>
      <c r="E9" s="9">
        <v>92700</v>
      </c>
      <c r="F9" s="9">
        <v>8465</v>
      </c>
      <c r="G9" s="9">
        <v>4998187</v>
      </c>
      <c r="H9" s="9">
        <v>4641800</v>
      </c>
      <c r="I9" s="9">
        <v>1509848</v>
      </c>
      <c r="J9" s="9">
        <v>20777</v>
      </c>
      <c r="K9" s="9">
        <v>12800</v>
      </c>
      <c r="L9" s="9">
        <v>8598</v>
      </c>
      <c r="M9" s="9">
        <v>1467673</v>
      </c>
      <c r="N9" s="9">
        <v>841218</v>
      </c>
      <c r="O9" s="9">
        <v>187506</v>
      </c>
      <c r="P9" s="3">
        <v>0</v>
      </c>
      <c r="Q9" s="2"/>
    </row>
    <row r="10" spans="1:17" ht="27" customHeight="1">
      <c r="A10" s="52" t="s">
        <v>3</v>
      </c>
      <c r="B10" s="58">
        <v>212412</v>
      </c>
      <c r="C10" s="9">
        <v>106699</v>
      </c>
      <c r="D10" s="9">
        <v>0</v>
      </c>
      <c r="E10" s="9">
        <v>0</v>
      </c>
      <c r="F10" s="9">
        <v>106699</v>
      </c>
      <c r="G10" s="9">
        <v>0</v>
      </c>
      <c r="H10" s="9">
        <v>0</v>
      </c>
      <c r="I10" s="9">
        <v>52856</v>
      </c>
      <c r="J10" s="9">
        <v>0</v>
      </c>
      <c r="K10" s="9">
        <v>0</v>
      </c>
      <c r="L10" s="9">
        <v>52856</v>
      </c>
      <c r="M10" s="9">
        <v>0</v>
      </c>
      <c r="N10" s="9">
        <v>0</v>
      </c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16888975</v>
      </c>
      <c r="C11" s="9">
        <v>7406503</v>
      </c>
      <c r="D11" s="9">
        <v>1806144</v>
      </c>
      <c r="E11" s="9">
        <v>5262700</v>
      </c>
      <c r="F11" s="9">
        <v>0</v>
      </c>
      <c r="G11" s="9">
        <v>337659</v>
      </c>
      <c r="H11" s="9">
        <v>0</v>
      </c>
      <c r="I11" s="9">
        <v>1037214</v>
      </c>
      <c r="J11" s="9">
        <v>257520</v>
      </c>
      <c r="K11" s="9">
        <v>688500</v>
      </c>
      <c r="L11" s="9">
        <v>4913</v>
      </c>
      <c r="M11" s="9">
        <v>86281</v>
      </c>
      <c r="N11" s="9">
        <v>0</v>
      </c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7872608</v>
      </c>
      <c r="C12" s="9">
        <v>5255907</v>
      </c>
      <c r="D12" s="9">
        <v>185508</v>
      </c>
      <c r="E12" s="9">
        <v>1827400</v>
      </c>
      <c r="F12" s="9">
        <v>0</v>
      </c>
      <c r="G12" s="9">
        <v>3242999</v>
      </c>
      <c r="H12" s="9">
        <v>3112404</v>
      </c>
      <c r="I12" s="9">
        <v>560968</v>
      </c>
      <c r="J12" s="9">
        <v>147528</v>
      </c>
      <c r="K12" s="9">
        <v>121900</v>
      </c>
      <c r="L12" s="9">
        <v>0</v>
      </c>
      <c r="M12" s="9">
        <v>291540</v>
      </c>
      <c r="N12" s="9">
        <v>261012</v>
      </c>
      <c r="O12" s="9">
        <v>145486</v>
      </c>
      <c r="P12" s="3">
        <v>56826</v>
      </c>
      <c r="Q12" s="2"/>
    </row>
    <row r="13" spans="1:17" ht="27" customHeight="1">
      <c r="A13" s="52" t="s">
        <v>6</v>
      </c>
      <c r="B13" s="58">
        <v>8452145</v>
      </c>
      <c r="C13" s="9">
        <v>6305993</v>
      </c>
      <c r="D13" s="9">
        <v>80850</v>
      </c>
      <c r="E13" s="9">
        <v>1098000</v>
      </c>
      <c r="F13" s="9">
        <v>0</v>
      </c>
      <c r="G13" s="9">
        <v>5127143</v>
      </c>
      <c r="H13" s="9">
        <v>4497143</v>
      </c>
      <c r="I13" s="9">
        <v>572310</v>
      </c>
      <c r="J13" s="9">
        <v>9014</v>
      </c>
      <c r="K13" s="9">
        <v>253800</v>
      </c>
      <c r="L13" s="9">
        <v>0</v>
      </c>
      <c r="M13" s="9">
        <v>309496</v>
      </c>
      <c r="N13" s="9">
        <v>309496</v>
      </c>
      <c r="O13" s="9">
        <v>218651</v>
      </c>
      <c r="P13" s="3">
        <v>90845</v>
      </c>
      <c r="Q13" s="2"/>
    </row>
    <row r="14" spans="1:17" ht="27" customHeight="1">
      <c r="A14" s="52" t="s">
        <v>7</v>
      </c>
      <c r="B14" s="58">
        <v>56187</v>
      </c>
      <c r="C14" s="9">
        <v>15186</v>
      </c>
      <c r="D14" s="9">
        <v>0</v>
      </c>
      <c r="E14" s="9">
        <v>0</v>
      </c>
      <c r="F14" s="9">
        <v>0</v>
      </c>
      <c r="G14" s="9">
        <v>15186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1150000</v>
      </c>
      <c r="C16" s="9">
        <v>1150000</v>
      </c>
      <c r="D16" s="9">
        <v>0</v>
      </c>
      <c r="E16" s="9">
        <v>1092500</v>
      </c>
      <c r="F16" s="9">
        <v>0</v>
      </c>
      <c r="G16" s="9">
        <v>57500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1009946</v>
      </c>
      <c r="C17" s="9">
        <v>823041</v>
      </c>
      <c r="D17" s="9">
        <v>150038</v>
      </c>
      <c r="E17" s="9">
        <v>316000</v>
      </c>
      <c r="F17" s="9">
        <v>0</v>
      </c>
      <c r="G17" s="9">
        <v>357003</v>
      </c>
      <c r="H17" s="9">
        <v>0</v>
      </c>
      <c r="I17" s="9">
        <v>32280</v>
      </c>
      <c r="J17" s="9">
        <v>0</v>
      </c>
      <c r="K17" s="9">
        <v>0</v>
      </c>
      <c r="L17" s="9">
        <v>0</v>
      </c>
      <c r="M17" s="9">
        <v>32280</v>
      </c>
      <c r="N17" s="9">
        <v>0</v>
      </c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659974</v>
      </c>
      <c r="C19" s="10">
        <v>193616</v>
      </c>
      <c r="D19" s="10">
        <v>0</v>
      </c>
      <c r="E19" s="10">
        <v>0</v>
      </c>
      <c r="F19" s="10">
        <v>0</v>
      </c>
      <c r="G19" s="10">
        <v>193616</v>
      </c>
      <c r="H19" s="10">
        <v>0</v>
      </c>
      <c r="I19" s="10">
        <v>213114</v>
      </c>
      <c r="J19" s="10">
        <v>3880</v>
      </c>
      <c r="K19" s="10">
        <v>124300</v>
      </c>
      <c r="L19" s="10">
        <v>482</v>
      </c>
      <c r="M19" s="10">
        <v>84452</v>
      </c>
      <c r="N19" s="10">
        <v>0</v>
      </c>
      <c r="O19" s="10">
        <v>0</v>
      </c>
      <c r="P19" s="5">
        <v>0</v>
      </c>
      <c r="Q19" s="2"/>
    </row>
    <row r="20" spans="1:17" ht="27" customHeight="1">
      <c r="A20" s="26" t="s">
        <v>29</v>
      </c>
      <c r="B20" s="60">
        <v>1919025</v>
      </c>
      <c r="C20" s="11">
        <v>284685</v>
      </c>
      <c r="D20" s="11">
        <v>0</v>
      </c>
      <c r="E20" s="11">
        <v>0</v>
      </c>
      <c r="F20" s="11">
        <v>0</v>
      </c>
      <c r="G20" s="11">
        <v>284685</v>
      </c>
      <c r="H20" s="11">
        <v>284685</v>
      </c>
      <c r="I20" s="11">
        <v>80483</v>
      </c>
      <c r="J20" s="11">
        <v>0</v>
      </c>
      <c r="K20" s="11">
        <v>0</v>
      </c>
      <c r="L20" s="11">
        <v>0</v>
      </c>
      <c r="M20" s="11">
        <v>80483</v>
      </c>
      <c r="N20" s="11">
        <v>80483</v>
      </c>
      <c r="O20" s="11">
        <v>0</v>
      </c>
      <c r="P20" s="6">
        <v>0</v>
      </c>
      <c r="Q20" s="2"/>
    </row>
    <row r="21" spans="1:17" ht="27" customHeight="1" thickBot="1">
      <c r="A21" s="27" t="s">
        <v>30</v>
      </c>
      <c r="B21" s="61">
        <v>1368249</v>
      </c>
      <c r="C21" s="12">
        <v>331342</v>
      </c>
      <c r="D21" s="12">
        <v>0</v>
      </c>
      <c r="E21" s="12">
        <v>0</v>
      </c>
      <c r="F21" s="12">
        <v>19512</v>
      </c>
      <c r="G21" s="12">
        <v>311830</v>
      </c>
      <c r="H21" s="12">
        <v>302058</v>
      </c>
      <c r="I21" s="12">
        <v>735910</v>
      </c>
      <c r="J21" s="12">
        <v>130626</v>
      </c>
      <c r="K21" s="12">
        <v>518600</v>
      </c>
      <c r="L21" s="12">
        <v>3725</v>
      </c>
      <c r="M21" s="12">
        <v>82959</v>
      </c>
      <c r="N21" s="12">
        <v>37742</v>
      </c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3000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2751</v>
      </c>
      <c r="J24" s="11">
        <v>2323</v>
      </c>
      <c r="K24" s="11">
        <v>0</v>
      </c>
      <c r="L24" s="11">
        <v>0</v>
      </c>
      <c r="M24" s="11">
        <v>428</v>
      </c>
      <c r="N24" s="11">
        <v>0</v>
      </c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346475</v>
      </c>
      <c r="C25" s="11">
        <v>346475</v>
      </c>
      <c r="D25" s="11">
        <v>0</v>
      </c>
      <c r="E25" s="11">
        <v>0</v>
      </c>
      <c r="F25" s="11">
        <v>0</v>
      </c>
      <c r="G25" s="11">
        <v>346475</v>
      </c>
      <c r="H25" s="11">
        <v>0</v>
      </c>
      <c r="I25" s="11">
        <v>117975</v>
      </c>
      <c r="J25" s="11">
        <v>0</v>
      </c>
      <c r="K25" s="11">
        <v>0</v>
      </c>
      <c r="L25" s="11">
        <v>0</v>
      </c>
      <c r="M25" s="11">
        <v>117975</v>
      </c>
      <c r="N25" s="11">
        <v>0</v>
      </c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92198</v>
      </c>
      <c r="C30" s="11">
        <v>46101</v>
      </c>
      <c r="D30" s="11">
        <v>0</v>
      </c>
      <c r="E30" s="11">
        <v>0</v>
      </c>
      <c r="F30" s="11">
        <v>0</v>
      </c>
      <c r="G30" s="11">
        <v>46101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6">
        <v>0</v>
      </c>
      <c r="Q31" s="2"/>
    </row>
    <row r="32" spans="1:17" ht="27" customHeight="1">
      <c r="A32" s="26" t="s">
        <v>31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1556368</v>
      </c>
      <c r="C33" s="11">
        <v>363241</v>
      </c>
      <c r="D33" s="11">
        <v>0</v>
      </c>
      <c r="E33" s="11">
        <v>0</v>
      </c>
      <c r="F33" s="11">
        <v>0</v>
      </c>
      <c r="G33" s="11">
        <v>363241</v>
      </c>
      <c r="H33" s="11">
        <v>0</v>
      </c>
      <c r="I33" s="11">
        <v>902009</v>
      </c>
      <c r="J33" s="11">
        <v>54700</v>
      </c>
      <c r="K33" s="11">
        <v>831500</v>
      </c>
      <c r="L33" s="11">
        <v>0</v>
      </c>
      <c r="M33" s="11">
        <v>15809</v>
      </c>
      <c r="N33" s="11">
        <v>0</v>
      </c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I37">SUM(B8:B21)</f>
        <v>67268761</v>
      </c>
      <c r="C37" s="13">
        <f t="shared" si="0"/>
        <v>27120455</v>
      </c>
      <c r="D37" s="13">
        <f t="shared" si="0"/>
        <v>2320872</v>
      </c>
      <c r="E37" s="13">
        <f t="shared" si="0"/>
        <v>9734100</v>
      </c>
      <c r="F37" s="13">
        <f t="shared" si="0"/>
        <v>134676</v>
      </c>
      <c r="G37" s="13">
        <f t="shared" si="0"/>
        <v>14930807</v>
      </c>
      <c r="H37" s="13">
        <f>SUM(H8:H21)</f>
        <v>12843089</v>
      </c>
      <c r="I37" s="13">
        <f t="shared" si="0"/>
        <v>4963865</v>
      </c>
      <c r="J37" s="13">
        <f aca="true" t="shared" si="1" ref="J37:P37">SUM(J8:J21)</f>
        <v>569345</v>
      </c>
      <c r="K37" s="13">
        <f t="shared" si="1"/>
        <v>1719900</v>
      </c>
      <c r="L37" s="13">
        <f t="shared" si="1"/>
        <v>70574</v>
      </c>
      <c r="M37" s="13">
        <f t="shared" si="1"/>
        <v>2604046</v>
      </c>
      <c r="N37" s="13">
        <f t="shared" si="1"/>
        <v>1698833</v>
      </c>
      <c r="O37" s="13">
        <f t="shared" si="1"/>
        <v>551643</v>
      </c>
      <c r="P37" s="14">
        <f t="shared" si="1"/>
        <v>147671</v>
      </c>
      <c r="Q37" s="2"/>
    </row>
    <row r="38" spans="1:17" ht="27" customHeight="1" thickBot="1">
      <c r="A38" s="27" t="s">
        <v>32</v>
      </c>
      <c r="B38" s="64">
        <f aca="true" t="shared" si="2" ref="B38:I38">SUM(B22:B36)</f>
        <v>1998041</v>
      </c>
      <c r="C38" s="13">
        <f t="shared" si="2"/>
        <v>755817</v>
      </c>
      <c r="D38" s="13">
        <f t="shared" si="2"/>
        <v>0</v>
      </c>
      <c r="E38" s="13">
        <f t="shared" si="2"/>
        <v>0</v>
      </c>
      <c r="F38" s="13">
        <f t="shared" si="2"/>
        <v>0</v>
      </c>
      <c r="G38" s="13">
        <f t="shared" si="2"/>
        <v>755817</v>
      </c>
      <c r="H38" s="13">
        <f>SUM(H22:H36)</f>
        <v>0</v>
      </c>
      <c r="I38" s="13">
        <f t="shared" si="2"/>
        <v>1022735</v>
      </c>
      <c r="J38" s="13">
        <f aca="true" t="shared" si="3" ref="J38:P38">SUM(J22:J36)</f>
        <v>57023</v>
      </c>
      <c r="K38" s="13">
        <f t="shared" si="3"/>
        <v>831500</v>
      </c>
      <c r="L38" s="13">
        <f t="shared" si="3"/>
        <v>0</v>
      </c>
      <c r="M38" s="13">
        <f t="shared" si="3"/>
        <v>134212</v>
      </c>
      <c r="N38" s="13">
        <f t="shared" si="3"/>
        <v>0</v>
      </c>
      <c r="O38" s="13">
        <f t="shared" si="3"/>
        <v>0</v>
      </c>
      <c r="P38" s="14">
        <f t="shared" si="3"/>
        <v>0</v>
      </c>
      <c r="Q38" s="2"/>
    </row>
    <row r="39" spans="1:17" ht="27" customHeight="1" thickBot="1">
      <c r="A39" s="27" t="s">
        <v>25</v>
      </c>
      <c r="B39" s="64">
        <f aca="true" t="shared" si="4" ref="B39:I39">SUM(B8:B36)</f>
        <v>69266802</v>
      </c>
      <c r="C39" s="13">
        <f t="shared" si="4"/>
        <v>27876272</v>
      </c>
      <c r="D39" s="13">
        <f t="shared" si="4"/>
        <v>2320872</v>
      </c>
      <c r="E39" s="13">
        <f t="shared" si="4"/>
        <v>9734100</v>
      </c>
      <c r="F39" s="13">
        <f t="shared" si="4"/>
        <v>134676</v>
      </c>
      <c r="G39" s="13">
        <f t="shared" si="4"/>
        <v>15686624</v>
      </c>
      <c r="H39" s="13">
        <f>SUM(H8:H36)</f>
        <v>12843089</v>
      </c>
      <c r="I39" s="13">
        <f t="shared" si="4"/>
        <v>5986600</v>
      </c>
      <c r="J39" s="13">
        <f aca="true" t="shared" si="5" ref="J39:P39">SUM(J8:J36)</f>
        <v>626368</v>
      </c>
      <c r="K39" s="13">
        <f t="shared" si="5"/>
        <v>2551400</v>
      </c>
      <c r="L39" s="13">
        <f t="shared" si="5"/>
        <v>70574</v>
      </c>
      <c r="M39" s="13">
        <f t="shared" si="5"/>
        <v>2738258</v>
      </c>
      <c r="N39" s="13">
        <f t="shared" si="5"/>
        <v>1698833</v>
      </c>
      <c r="O39" s="13">
        <f t="shared" si="5"/>
        <v>551643</v>
      </c>
      <c r="P39" s="14">
        <f t="shared" si="5"/>
        <v>147671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48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20927345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66"/>
      <c r="I8" s="9">
        <v>0</v>
      </c>
      <c r="J8" s="9">
        <v>0</v>
      </c>
      <c r="K8" s="9">
        <v>0</v>
      </c>
      <c r="L8" s="9">
        <v>0</v>
      </c>
      <c r="M8" s="9">
        <v>0</v>
      </c>
      <c r="N8" s="66"/>
      <c r="O8" s="9">
        <v>0</v>
      </c>
      <c r="P8" s="3">
        <v>0</v>
      </c>
      <c r="Q8" s="2"/>
    </row>
    <row r="9" spans="1:17" ht="27" customHeight="1">
      <c r="A9" s="52" t="s">
        <v>2</v>
      </c>
      <c r="B9" s="58">
        <v>16023793</v>
      </c>
      <c r="C9" s="9">
        <v>9805993</v>
      </c>
      <c r="D9" s="9">
        <v>0</v>
      </c>
      <c r="E9" s="9">
        <v>0</v>
      </c>
      <c r="F9" s="9">
        <v>0</v>
      </c>
      <c r="G9" s="9">
        <v>9805993</v>
      </c>
      <c r="H9" s="67"/>
      <c r="I9" s="9">
        <v>1475090</v>
      </c>
      <c r="J9" s="9">
        <v>0</v>
      </c>
      <c r="K9" s="9">
        <v>0</v>
      </c>
      <c r="L9" s="9">
        <v>0</v>
      </c>
      <c r="M9" s="9">
        <v>1475090</v>
      </c>
      <c r="N9" s="67"/>
      <c r="O9" s="9">
        <v>0</v>
      </c>
      <c r="P9" s="3">
        <v>0</v>
      </c>
      <c r="Q9" s="2"/>
    </row>
    <row r="10" spans="1:17" ht="27" customHeight="1">
      <c r="A10" s="52" t="s">
        <v>3</v>
      </c>
      <c r="B10" s="58">
        <v>2000000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67"/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67"/>
      <c r="O10" s="9">
        <v>0</v>
      </c>
      <c r="P10" s="3">
        <v>0</v>
      </c>
      <c r="Q10" s="2"/>
    </row>
    <row r="11" spans="1:17" ht="27" customHeight="1">
      <c r="A11" s="52" t="s">
        <v>4</v>
      </c>
      <c r="B11" s="58">
        <v>3000000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67"/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67"/>
      <c r="O11" s="9">
        <v>0</v>
      </c>
      <c r="P11" s="3">
        <v>0</v>
      </c>
      <c r="Q11" s="2"/>
    </row>
    <row r="12" spans="1:17" ht="27" customHeight="1">
      <c r="A12" s="52" t="s">
        <v>5</v>
      </c>
      <c r="B12" s="58">
        <v>8000000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67"/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67"/>
      <c r="O12" s="9">
        <v>0</v>
      </c>
      <c r="P12" s="3">
        <v>0</v>
      </c>
      <c r="Q12" s="2"/>
    </row>
    <row r="13" spans="1:17" ht="27" customHeight="1">
      <c r="A13" s="52" t="s">
        <v>6</v>
      </c>
      <c r="B13" s="58">
        <v>15000000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67"/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67"/>
      <c r="O13" s="9">
        <v>0</v>
      </c>
      <c r="P13" s="3">
        <v>0</v>
      </c>
      <c r="Q13" s="2"/>
    </row>
    <row r="14" spans="1:17" ht="27" customHeight="1">
      <c r="A14" s="52" t="s">
        <v>7</v>
      </c>
      <c r="B14" s="58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6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67"/>
      <c r="O14" s="9">
        <v>0</v>
      </c>
      <c r="P14" s="3">
        <v>0</v>
      </c>
      <c r="Q14" s="2"/>
    </row>
    <row r="15" spans="1:17" ht="27" customHeight="1">
      <c r="A15" s="52" t="s">
        <v>8</v>
      </c>
      <c r="B15" s="58">
        <v>402600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67"/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67"/>
      <c r="O15" s="9">
        <v>0</v>
      </c>
      <c r="P15" s="3">
        <v>0</v>
      </c>
      <c r="Q15" s="2"/>
    </row>
    <row r="16" spans="1:17" ht="27" customHeight="1">
      <c r="A16" s="52" t="s">
        <v>9</v>
      </c>
      <c r="B16" s="58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67"/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67"/>
      <c r="O16" s="9">
        <v>0</v>
      </c>
      <c r="P16" s="3">
        <v>0</v>
      </c>
      <c r="Q16" s="2"/>
    </row>
    <row r="17" spans="1:17" ht="27" customHeight="1">
      <c r="A17" s="52" t="s">
        <v>10</v>
      </c>
      <c r="B17" s="58">
        <v>310000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67"/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67"/>
      <c r="O17" s="9">
        <v>0</v>
      </c>
      <c r="P17" s="3">
        <v>0</v>
      </c>
      <c r="Q17" s="2"/>
    </row>
    <row r="18" spans="1:17" ht="27" customHeight="1">
      <c r="A18" s="52" t="s">
        <v>11</v>
      </c>
      <c r="B18" s="58">
        <v>700000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67"/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67"/>
      <c r="O18" s="9">
        <v>0</v>
      </c>
      <c r="P18" s="3">
        <v>0</v>
      </c>
      <c r="Q18" s="2"/>
    </row>
    <row r="19" spans="1:17" ht="27" customHeight="1">
      <c r="A19" s="53" t="s">
        <v>26</v>
      </c>
      <c r="B19" s="59">
        <v>210000</v>
      </c>
      <c r="C19" s="10">
        <v>210000</v>
      </c>
      <c r="D19" s="10">
        <v>0</v>
      </c>
      <c r="E19" s="10">
        <v>0</v>
      </c>
      <c r="F19" s="10">
        <v>0</v>
      </c>
      <c r="G19" s="10">
        <v>210000</v>
      </c>
      <c r="H19" s="68"/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68"/>
      <c r="O19" s="10">
        <v>0</v>
      </c>
      <c r="P19" s="5">
        <v>0</v>
      </c>
      <c r="Q19" s="2"/>
    </row>
    <row r="20" spans="1:17" ht="27" customHeight="1">
      <c r="A20" s="26" t="s">
        <v>51</v>
      </c>
      <c r="B20" s="6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69"/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69"/>
      <c r="O20" s="11">
        <v>0</v>
      </c>
      <c r="P20" s="6">
        <v>0</v>
      </c>
      <c r="Q20" s="2"/>
    </row>
    <row r="21" spans="1:17" ht="27" customHeight="1" thickBot="1">
      <c r="A21" s="27" t="s">
        <v>52</v>
      </c>
      <c r="B21" s="61">
        <v>2715026</v>
      </c>
      <c r="C21" s="12">
        <v>2207783</v>
      </c>
      <c r="D21" s="12">
        <v>0</v>
      </c>
      <c r="E21" s="12">
        <v>0</v>
      </c>
      <c r="F21" s="12">
        <v>0</v>
      </c>
      <c r="G21" s="12">
        <v>2207783</v>
      </c>
      <c r="H21" s="70"/>
      <c r="I21" s="12">
        <v>416384</v>
      </c>
      <c r="J21" s="12">
        <v>81421</v>
      </c>
      <c r="K21" s="12">
        <v>154720</v>
      </c>
      <c r="L21" s="12">
        <v>0</v>
      </c>
      <c r="M21" s="12">
        <v>180243</v>
      </c>
      <c r="N21" s="70"/>
      <c r="O21" s="12">
        <v>0</v>
      </c>
      <c r="P21" s="4">
        <v>0</v>
      </c>
      <c r="Q21" s="2"/>
    </row>
    <row r="22" spans="1:17" ht="27" customHeight="1">
      <c r="A22" s="54" t="s">
        <v>12</v>
      </c>
      <c r="B22" s="6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66"/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66"/>
      <c r="O22" s="22">
        <v>0</v>
      </c>
      <c r="P22" s="23">
        <v>0</v>
      </c>
      <c r="Q22" s="2"/>
    </row>
    <row r="23" spans="1:17" ht="27" customHeight="1">
      <c r="A23" s="26" t="s">
        <v>13</v>
      </c>
      <c r="B23" s="60">
        <v>1299760</v>
      </c>
      <c r="C23" s="11">
        <v>84667</v>
      </c>
      <c r="D23" s="11">
        <v>0</v>
      </c>
      <c r="E23" s="11">
        <v>0</v>
      </c>
      <c r="F23" s="11">
        <v>0</v>
      </c>
      <c r="G23" s="11">
        <v>84667</v>
      </c>
      <c r="H23" s="69"/>
      <c r="I23" s="11">
        <v>125857</v>
      </c>
      <c r="J23" s="11">
        <v>0</v>
      </c>
      <c r="K23" s="11">
        <v>0</v>
      </c>
      <c r="L23" s="11">
        <v>0</v>
      </c>
      <c r="M23" s="11">
        <v>125857</v>
      </c>
      <c r="N23" s="69"/>
      <c r="O23" s="11">
        <v>0</v>
      </c>
      <c r="P23" s="6">
        <v>0</v>
      </c>
      <c r="Q23" s="2"/>
    </row>
    <row r="24" spans="1:17" ht="27" customHeight="1">
      <c r="A24" s="26" t="s">
        <v>14</v>
      </c>
      <c r="B24" s="6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69"/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69"/>
      <c r="O24" s="11">
        <v>0</v>
      </c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69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69"/>
      <c r="O25" s="11">
        <v>0</v>
      </c>
      <c r="P25" s="6">
        <v>0</v>
      </c>
      <c r="Q25" s="2"/>
    </row>
    <row r="26" spans="1:17" ht="27" customHeight="1">
      <c r="A26" s="26" t="s">
        <v>16</v>
      </c>
      <c r="B26" s="6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69"/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69"/>
      <c r="O26" s="11">
        <v>0</v>
      </c>
      <c r="P26" s="6">
        <v>0</v>
      </c>
      <c r="Q26" s="2"/>
    </row>
    <row r="27" spans="1:17" ht="27" customHeight="1">
      <c r="A27" s="26" t="s">
        <v>17</v>
      </c>
      <c r="B27" s="60">
        <v>233000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69"/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69"/>
      <c r="O27" s="11">
        <v>0</v>
      </c>
      <c r="P27" s="6">
        <v>0</v>
      </c>
      <c r="Q27" s="2"/>
    </row>
    <row r="28" spans="1:17" ht="27" customHeight="1">
      <c r="A28" s="26" t="s">
        <v>18</v>
      </c>
      <c r="B28" s="6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69"/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69"/>
      <c r="O28" s="11">
        <v>0</v>
      </c>
      <c r="P28" s="6">
        <v>0</v>
      </c>
      <c r="Q28" s="2"/>
    </row>
    <row r="29" spans="1:17" ht="27" customHeight="1">
      <c r="A29" s="26" t="s">
        <v>19</v>
      </c>
      <c r="B29" s="6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69"/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69"/>
      <c r="O29" s="11">
        <v>0</v>
      </c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69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69"/>
      <c r="O30" s="11">
        <v>0</v>
      </c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69"/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69"/>
      <c r="O31" s="11">
        <v>0</v>
      </c>
      <c r="P31" s="6">
        <v>0</v>
      </c>
      <c r="Q31" s="2"/>
    </row>
    <row r="32" spans="1:17" ht="27" customHeight="1">
      <c r="A32" s="26" t="s">
        <v>53</v>
      </c>
      <c r="B32" s="6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69"/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69"/>
      <c r="O32" s="11">
        <v>0</v>
      </c>
      <c r="P32" s="6">
        <v>0</v>
      </c>
      <c r="Q32" s="2"/>
    </row>
    <row r="33" spans="1:17" ht="27" customHeight="1">
      <c r="A33" s="26" t="s">
        <v>28</v>
      </c>
      <c r="B33" s="6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69"/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69"/>
      <c r="O33" s="11">
        <v>0</v>
      </c>
      <c r="P33" s="6">
        <v>0</v>
      </c>
      <c r="Q33" s="2"/>
    </row>
    <row r="34" spans="1:17" ht="27" customHeight="1">
      <c r="A34" s="26" t="s">
        <v>27</v>
      </c>
      <c r="B34" s="6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69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69"/>
      <c r="O34" s="11">
        <v>0</v>
      </c>
      <c r="P34" s="6">
        <v>0</v>
      </c>
      <c r="Q34" s="2"/>
    </row>
    <row r="35" spans="1:17" ht="27" customHeight="1">
      <c r="A35" s="26" t="s">
        <v>22</v>
      </c>
      <c r="B35" s="6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69"/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69"/>
      <c r="O35" s="11">
        <v>0</v>
      </c>
      <c r="P35" s="6">
        <v>0</v>
      </c>
      <c r="Q35" s="2"/>
    </row>
    <row r="36" spans="1:17" ht="27" customHeight="1" thickBot="1">
      <c r="A36" s="55" t="s">
        <v>23</v>
      </c>
      <c r="B36" s="63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71"/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71"/>
      <c r="O36" s="24">
        <v>0</v>
      </c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69288764</v>
      </c>
      <c r="C37" s="13">
        <f t="shared" si="0"/>
        <v>12223776</v>
      </c>
      <c r="D37" s="13">
        <f t="shared" si="0"/>
        <v>0</v>
      </c>
      <c r="E37" s="13">
        <f t="shared" si="0"/>
        <v>0</v>
      </c>
      <c r="F37" s="13">
        <f t="shared" si="0"/>
        <v>0</v>
      </c>
      <c r="G37" s="13">
        <f t="shared" si="0"/>
        <v>12223776</v>
      </c>
      <c r="H37" s="72"/>
      <c r="I37" s="13">
        <f t="shared" si="0"/>
        <v>1891474</v>
      </c>
      <c r="J37" s="13">
        <f t="shared" si="0"/>
        <v>81421</v>
      </c>
      <c r="K37" s="13">
        <f t="shared" si="0"/>
        <v>154720</v>
      </c>
      <c r="L37" s="13">
        <f t="shared" si="0"/>
        <v>0</v>
      </c>
      <c r="M37" s="13">
        <f t="shared" si="0"/>
        <v>1655333</v>
      </c>
      <c r="N37" s="72"/>
      <c r="O37" s="13">
        <f t="shared" si="0"/>
        <v>0</v>
      </c>
      <c r="P37" s="14">
        <f t="shared" si="0"/>
        <v>0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1532760</v>
      </c>
      <c r="C38" s="13">
        <f t="shared" si="1"/>
        <v>84667</v>
      </c>
      <c r="D38" s="13">
        <f t="shared" si="1"/>
        <v>0</v>
      </c>
      <c r="E38" s="13">
        <f t="shared" si="1"/>
        <v>0</v>
      </c>
      <c r="F38" s="13">
        <f t="shared" si="1"/>
        <v>0</v>
      </c>
      <c r="G38" s="13">
        <f t="shared" si="1"/>
        <v>84667</v>
      </c>
      <c r="H38" s="72"/>
      <c r="I38" s="13">
        <f t="shared" si="1"/>
        <v>125857</v>
      </c>
      <c r="J38" s="13">
        <f t="shared" si="1"/>
        <v>0</v>
      </c>
      <c r="K38" s="13">
        <f t="shared" si="1"/>
        <v>0</v>
      </c>
      <c r="L38" s="13">
        <f t="shared" si="1"/>
        <v>0</v>
      </c>
      <c r="M38" s="13">
        <f t="shared" si="1"/>
        <v>125857</v>
      </c>
      <c r="N38" s="72"/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70821524</v>
      </c>
      <c r="C39" s="13">
        <f t="shared" si="2"/>
        <v>12308443</v>
      </c>
      <c r="D39" s="13">
        <f t="shared" si="2"/>
        <v>0</v>
      </c>
      <c r="E39" s="13">
        <f t="shared" si="2"/>
        <v>0</v>
      </c>
      <c r="F39" s="13">
        <f t="shared" si="2"/>
        <v>0</v>
      </c>
      <c r="G39" s="13">
        <f t="shared" si="2"/>
        <v>12308443</v>
      </c>
      <c r="H39" s="72"/>
      <c r="I39" s="13">
        <f t="shared" si="2"/>
        <v>2017331</v>
      </c>
      <c r="J39" s="13">
        <f t="shared" si="2"/>
        <v>81421</v>
      </c>
      <c r="K39" s="13">
        <f t="shared" si="2"/>
        <v>154720</v>
      </c>
      <c r="L39" s="13">
        <f t="shared" si="2"/>
        <v>0</v>
      </c>
      <c r="M39" s="13">
        <f t="shared" si="2"/>
        <v>1781190</v>
      </c>
      <c r="N39" s="72"/>
      <c r="O39" s="13">
        <f t="shared" si="2"/>
        <v>0</v>
      </c>
      <c r="P39" s="14">
        <f t="shared" si="2"/>
        <v>0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47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v>10146936</v>
      </c>
      <c r="C8" s="9">
        <v>6768444</v>
      </c>
      <c r="D8" s="9">
        <v>15000</v>
      </c>
      <c r="E8" s="9">
        <v>134000</v>
      </c>
      <c r="F8" s="9">
        <v>280522</v>
      </c>
      <c r="G8" s="9">
        <v>6338922</v>
      </c>
      <c r="H8" s="9">
        <v>2653239</v>
      </c>
      <c r="I8" s="9">
        <v>1702155</v>
      </c>
      <c r="J8" s="9">
        <v>245698</v>
      </c>
      <c r="K8" s="9">
        <v>0</v>
      </c>
      <c r="L8" s="9">
        <v>100982</v>
      </c>
      <c r="M8" s="9">
        <v>1355475</v>
      </c>
      <c r="N8" s="9">
        <v>714027</v>
      </c>
      <c r="O8" s="66"/>
      <c r="P8" s="3">
        <v>550198</v>
      </c>
      <c r="Q8" s="2"/>
    </row>
    <row r="9" spans="1:17" ht="27" customHeight="1">
      <c r="A9" s="52" t="s">
        <v>2</v>
      </c>
      <c r="B9" s="58">
        <v>56401278</v>
      </c>
      <c r="C9" s="9">
        <v>44935665</v>
      </c>
      <c r="D9" s="9">
        <v>7309142</v>
      </c>
      <c r="E9" s="9">
        <v>9777100</v>
      </c>
      <c r="F9" s="9">
        <v>17020795</v>
      </c>
      <c r="G9" s="9">
        <v>10828628</v>
      </c>
      <c r="H9" s="9">
        <v>642318</v>
      </c>
      <c r="I9" s="9">
        <v>3253508</v>
      </c>
      <c r="J9" s="9">
        <v>82877</v>
      </c>
      <c r="K9" s="9">
        <v>0</v>
      </c>
      <c r="L9" s="9">
        <v>113195</v>
      </c>
      <c r="M9" s="9">
        <v>3057436</v>
      </c>
      <c r="N9" s="9">
        <v>154577</v>
      </c>
      <c r="O9" s="67"/>
      <c r="P9" s="3">
        <v>0</v>
      </c>
      <c r="Q9" s="2"/>
    </row>
    <row r="10" spans="1:17" ht="27" customHeight="1">
      <c r="A10" s="52" t="s">
        <v>3</v>
      </c>
      <c r="B10" s="58">
        <v>5463081</v>
      </c>
      <c r="C10" s="9">
        <v>3476796</v>
      </c>
      <c r="D10" s="9">
        <v>39036</v>
      </c>
      <c r="E10" s="9">
        <v>0</v>
      </c>
      <c r="F10" s="9">
        <v>133595</v>
      </c>
      <c r="G10" s="9">
        <v>3304165</v>
      </c>
      <c r="H10" s="9">
        <v>0</v>
      </c>
      <c r="I10" s="9">
        <v>1132470</v>
      </c>
      <c r="J10" s="9">
        <v>12642</v>
      </c>
      <c r="K10" s="9">
        <v>0</v>
      </c>
      <c r="L10" s="9">
        <v>0</v>
      </c>
      <c r="M10" s="9">
        <v>1119828</v>
      </c>
      <c r="N10" s="9">
        <v>0</v>
      </c>
      <c r="O10" s="67"/>
      <c r="P10" s="3">
        <v>0</v>
      </c>
      <c r="Q10" s="2"/>
    </row>
    <row r="11" spans="1:17" ht="27" customHeight="1">
      <c r="A11" s="52" t="s">
        <v>4</v>
      </c>
      <c r="B11" s="58">
        <v>16544348</v>
      </c>
      <c r="C11" s="9">
        <v>7994669</v>
      </c>
      <c r="D11" s="9">
        <v>774</v>
      </c>
      <c r="E11" s="9">
        <v>0</v>
      </c>
      <c r="F11" s="9">
        <v>2939</v>
      </c>
      <c r="G11" s="9">
        <v>7990956</v>
      </c>
      <c r="H11" s="9">
        <v>42760</v>
      </c>
      <c r="I11" s="9">
        <v>880928</v>
      </c>
      <c r="J11" s="9">
        <v>2261</v>
      </c>
      <c r="K11" s="9">
        <v>0</v>
      </c>
      <c r="L11" s="9">
        <v>5527</v>
      </c>
      <c r="M11" s="9">
        <v>873140</v>
      </c>
      <c r="N11" s="9">
        <v>9280</v>
      </c>
      <c r="O11" s="67"/>
      <c r="P11" s="3">
        <v>0</v>
      </c>
      <c r="Q11" s="2"/>
    </row>
    <row r="12" spans="1:17" ht="27" customHeight="1">
      <c r="A12" s="52" t="s">
        <v>5</v>
      </c>
      <c r="B12" s="58">
        <v>16109784</v>
      </c>
      <c r="C12" s="9">
        <v>10964873</v>
      </c>
      <c r="D12" s="9">
        <v>2030</v>
      </c>
      <c r="E12" s="9">
        <v>0</v>
      </c>
      <c r="F12" s="9">
        <v>1048</v>
      </c>
      <c r="G12" s="9">
        <v>10961795</v>
      </c>
      <c r="H12" s="9">
        <v>80136</v>
      </c>
      <c r="I12" s="9">
        <v>664358</v>
      </c>
      <c r="J12" s="9">
        <v>13254</v>
      </c>
      <c r="K12" s="9">
        <v>0</v>
      </c>
      <c r="L12" s="9">
        <v>705</v>
      </c>
      <c r="M12" s="9">
        <v>650399</v>
      </c>
      <c r="N12" s="9">
        <v>27541</v>
      </c>
      <c r="O12" s="67"/>
      <c r="P12" s="3">
        <v>0</v>
      </c>
      <c r="Q12" s="2"/>
    </row>
    <row r="13" spans="1:17" ht="27" customHeight="1">
      <c r="A13" s="52" t="s">
        <v>6</v>
      </c>
      <c r="B13" s="58">
        <v>16723788</v>
      </c>
      <c r="C13" s="9">
        <v>12095774</v>
      </c>
      <c r="D13" s="9">
        <v>1630</v>
      </c>
      <c r="E13" s="9">
        <v>0</v>
      </c>
      <c r="F13" s="9">
        <v>27614</v>
      </c>
      <c r="G13" s="9">
        <v>12066530</v>
      </c>
      <c r="H13" s="9">
        <v>470094</v>
      </c>
      <c r="I13" s="9">
        <v>1886620</v>
      </c>
      <c r="J13" s="9">
        <v>25688</v>
      </c>
      <c r="K13" s="9">
        <v>0</v>
      </c>
      <c r="L13" s="9">
        <v>20740</v>
      </c>
      <c r="M13" s="9">
        <v>1840192</v>
      </c>
      <c r="N13" s="9">
        <v>157532</v>
      </c>
      <c r="O13" s="67"/>
      <c r="P13" s="3">
        <v>108652</v>
      </c>
      <c r="Q13" s="2"/>
    </row>
    <row r="14" spans="1:17" ht="27" customHeight="1">
      <c r="A14" s="52" t="s">
        <v>7</v>
      </c>
      <c r="B14" s="58">
        <v>3781792</v>
      </c>
      <c r="C14" s="9">
        <v>1697305</v>
      </c>
      <c r="D14" s="9">
        <v>14285</v>
      </c>
      <c r="E14" s="9">
        <v>0</v>
      </c>
      <c r="F14" s="9">
        <v>31997</v>
      </c>
      <c r="G14" s="9">
        <v>1651023</v>
      </c>
      <c r="H14" s="9">
        <v>600544</v>
      </c>
      <c r="I14" s="9">
        <v>345825</v>
      </c>
      <c r="J14" s="9">
        <v>0</v>
      </c>
      <c r="K14" s="9">
        <v>0</v>
      </c>
      <c r="L14" s="9">
        <v>0</v>
      </c>
      <c r="M14" s="9">
        <v>345825</v>
      </c>
      <c r="N14" s="9">
        <v>117496</v>
      </c>
      <c r="O14" s="67"/>
      <c r="P14" s="3">
        <v>0</v>
      </c>
      <c r="Q14" s="2"/>
    </row>
    <row r="15" spans="1:17" ht="27" customHeight="1">
      <c r="A15" s="52" t="s">
        <v>8</v>
      </c>
      <c r="B15" s="58">
        <v>3144002</v>
      </c>
      <c r="C15" s="9">
        <v>1391190</v>
      </c>
      <c r="D15" s="9">
        <v>0</v>
      </c>
      <c r="E15" s="9">
        <v>0</v>
      </c>
      <c r="F15" s="9">
        <v>0</v>
      </c>
      <c r="G15" s="9">
        <v>1391190</v>
      </c>
      <c r="H15" s="9">
        <v>208032</v>
      </c>
      <c r="I15" s="9">
        <v>392926</v>
      </c>
      <c r="J15" s="9">
        <v>0</v>
      </c>
      <c r="K15" s="9">
        <v>0</v>
      </c>
      <c r="L15" s="9">
        <v>0</v>
      </c>
      <c r="M15" s="9">
        <v>392926</v>
      </c>
      <c r="N15" s="9">
        <v>38793</v>
      </c>
      <c r="O15" s="67"/>
      <c r="P15" s="3">
        <v>0</v>
      </c>
      <c r="Q15" s="2"/>
    </row>
    <row r="16" spans="1:17" ht="27" customHeight="1">
      <c r="A16" s="52" t="s">
        <v>9</v>
      </c>
      <c r="B16" s="58">
        <v>3260878</v>
      </c>
      <c r="C16" s="9">
        <v>1631789</v>
      </c>
      <c r="D16" s="9">
        <v>0</v>
      </c>
      <c r="E16" s="9">
        <v>0</v>
      </c>
      <c r="F16" s="9">
        <v>165</v>
      </c>
      <c r="G16" s="9">
        <v>1631624</v>
      </c>
      <c r="H16" s="9">
        <v>5847</v>
      </c>
      <c r="I16" s="9">
        <v>579344</v>
      </c>
      <c r="J16" s="9">
        <v>6011</v>
      </c>
      <c r="K16" s="9">
        <v>0</v>
      </c>
      <c r="L16" s="9">
        <v>147</v>
      </c>
      <c r="M16" s="9">
        <v>573186</v>
      </c>
      <c r="N16" s="9">
        <v>1554</v>
      </c>
      <c r="O16" s="67"/>
      <c r="P16" s="3">
        <v>0</v>
      </c>
      <c r="Q16" s="2"/>
    </row>
    <row r="17" spans="1:17" ht="27" customHeight="1">
      <c r="A17" s="52" t="s">
        <v>10</v>
      </c>
      <c r="B17" s="58">
        <v>5945</v>
      </c>
      <c r="C17" s="9">
        <v>2952</v>
      </c>
      <c r="D17" s="9">
        <v>0</v>
      </c>
      <c r="E17" s="9">
        <v>0</v>
      </c>
      <c r="F17" s="9">
        <v>0</v>
      </c>
      <c r="G17" s="9">
        <v>2952</v>
      </c>
      <c r="H17" s="9">
        <v>0</v>
      </c>
      <c r="I17" s="9">
        <v>828</v>
      </c>
      <c r="J17" s="9">
        <v>0</v>
      </c>
      <c r="K17" s="9">
        <v>0</v>
      </c>
      <c r="L17" s="9">
        <v>0</v>
      </c>
      <c r="M17" s="9">
        <v>828</v>
      </c>
      <c r="N17" s="9">
        <v>0</v>
      </c>
      <c r="O17" s="67"/>
      <c r="P17" s="3">
        <v>0</v>
      </c>
      <c r="Q17" s="2"/>
    </row>
    <row r="18" spans="1:17" ht="27" customHeight="1">
      <c r="A18" s="52" t="s">
        <v>11</v>
      </c>
      <c r="B18" s="58">
        <v>1054755</v>
      </c>
      <c r="C18" s="9">
        <v>421171</v>
      </c>
      <c r="D18" s="9">
        <v>7579</v>
      </c>
      <c r="E18" s="9">
        <v>0</v>
      </c>
      <c r="F18" s="9">
        <v>8394</v>
      </c>
      <c r="G18" s="9">
        <v>405198</v>
      </c>
      <c r="H18" s="9">
        <v>0</v>
      </c>
      <c r="I18" s="9">
        <v>487414</v>
      </c>
      <c r="J18" s="9">
        <v>207955</v>
      </c>
      <c r="K18" s="9">
        <v>195800</v>
      </c>
      <c r="L18" s="9">
        <v>0</v>
      </c>
      <c r="M18" s="9">
        <v>83659</v>
      </c>
      <c r="N18" s="9">
        <v>0</v>
      </c>
      <c r="O18" s="67"/>
      <c r="P18" s="3">
        <v>0</v>
      </c>
      <c r="Q18" s="2"/>
    </row>
    <row r="19" spans="1:17" ht="27" customHeight="1">
      <c r="A19" s="53" t="s">
        <v>26</v>
      </c>
      <c r="B19" s="59">
        <v>2602534</v>
      </c>
      <c r="C19" s="10">
        <v>144923</v>
      </c>
      <c r="D19" s="10">
        <v>0</v>
      </c>
      <c r="E19" s="10">
        <v>0</v>
      </c>
      <c r="F19" s="10">
        <v>666</v>
      </c>
      <c r="G19" s="10">
        <v>144257</v>
      </c>
      <c r="H19" s="10">
        <v>34315</v>
      </c>
      <c r="I19" s="10">
        <v>181846</v>
      </c>
      <c r="J19" s="10">
        <v>0</v>
      </c>
      <c r="K19" s="10">
        <v>0</v>
      </c>
      <c r="L19" s="10">
        <v>994</v>
      </c>
      <c r="M19" s="10">
        <v>180852</v>
      </c>
      <c r="N19" s="10">
        <v>15837</v>
      </c>
      <c r="O19" s="68"/>
      <c r="P19" s="5">
        <v>0</v>
      </c>
      <c r="Q19" s="2"/>
    </row>
    <row r="20" spans="1:17" ht="27" customHeight="1">
      <c r="A20" s="26" t="s">
        <v>54</v>
      </c>
      <c r="B20" s="60">
        <v>3110251</v>
      </c>
      <c r="C20" s="11">
        <v>1131140</v>
      </c>
      <c r="D20" s="11">
        <v>112469</v>
      </c>
      <c r="E20" s="11">
        <v>603900</v>
      </c>
      <c r="F20" s="11">
        <v>41001</v>
      </c>
      <c r="G20" s="11">
        <v>373770</v>
      </c>
      <c r="H20" s="11">
        <v>0</v>
      </c>
      <c r="I20" s="11">
        <v>371999</v>
      </c>
      <c r="J20" s="11">
        <v>21489</v>
      </c>
      <c r="K20" s="11">
        <v>218200</v>
      </c>
      <c r="L20" s="11">
        <v>13925</v>
      </c>
      <c r="M20" s="11">
        <v>118385</v>
      </c>
      <c r="N20" s="11">
        <v>0</v>
      </c>
      <c r="O20" s="69"/>
      <c r="P20" s="6">
        <v>11513</v>
      </c>
      <c r="Q20" s="2"/>
    </row>
    <row r="21" spans="1:17" ht="27" customHeight="1" thickBot="1">
      <c r="A21" s="27" t="s">
        <v>55</v>
      </c>
      <c r="B21" s="61">
        <v>8111199</v>
      </c>
      <c r="C21" s="12">
        <v>5580883</v>
      </c>
      <c r="D21" s="12">
        <v>98778</v>
      </c>
      <c r="E21" s="12">
        <v>0</v>
      </c>
      <c r="F21" s="12">
        <v>138764</v>
      </c>
      <c r="G21" s="12">
        <v>5343341</v>
      </c>
      <c r="H21" s="12">
        <v>14781</v>
      </c>
      <c r="I21" s="12">
        <v>1373765</v>
      </c>
      <c r="J21" s="12">
        <v>48872</v>
      </c>
      <c r="K21" s="12">
        <v>0</v>
      </c>
      <c r="L21" s="12">
        <v>7114</v>
      </c>
      <c r="M21" s="12">
        <v>1317779</v>
      </c>
      <c r="N21" s="12">
        <v>4700</v>
      </c>
      <c r="O21" s="70"/>
      <c r="P21" s="4">
        <v>0</v>
      </c>
      <c r="Q21" s="2"/>
    </row>
    <row r="22" spans="1:17" ht="27" customHeight="1">
      <c r="A22" s="54" t="s">
        <v>12</v>
      </c>
      <c r="B22" s="62">
        <v>682151</v>
      </c>
      <c r="C22" s="22">
        <v>396324</v>
      </c>
      <c r="D22" s="22">
        <v>484</v>
      </c>
      <c r="E22" s="22">
        <v>0</v>
      </c>
      <c r="F22" s="22">
        <v>395840</v>
      </c>
      <c r="G22" s="22">
        <v>0</v>
      </c>
      <c r="H22" s="22">
        <v>0</v>
      </c>
      <c r="I22" s="22">
        <v>49790</v>
      </c>
      <c r="J22" s="22">
        <v>0</v>
      </c>
      <c r="K22" s="22">
        <v>0</v>
      </c>
      <c r="L22" s="22">
        <v>49790</v>
      </c>
      <c r="M22" s="22">
        <v>0</v>
      </c>
      <c r="N22" s="22">
        <v>0</v>
      </c>
      <c r="O22" s="66"/>
      <c r="P22" s="23">
        <v>0</v>
      </c>
      <c r="Q22" s="2"/>
    </row>
    <row r="23" spans="1:17" ht="27" customHeight="1">
      <c r="A23" s="26" t="s">
        <v>13</v>
      </c>
      <c r="B23" s="60">
        <v>712597</v>
      </c>
      <c r="C23" s="11">
        <v>348820</v>
      </c>
      <c r="D23" s="11">
        <v>5470</v>
      </c>
      <c r="E23" s="11">
        <v>0</v>
      </c>
      <c r="F23" s="11">
        <v>11138</v>
      </c>
      <c r="G23" s="11">
        <v>332212</v>
      </c>
      <c r="H23" s="11">
        <v>1918</v>
      </c>
      <c r="I23" s="11">
        <v>137443</v>
      </c>
      <c r="J23" s="11">
        <v>12876</v>
      </c>
      <c r="K23" s="11">
        <v>0</v>
      </c>
      <c r="L23" s="11">
        <v>8525</v>
      </c>
      <c r="M23" s="11">
        <v>116042</v>
      </c>
      <c r="N23" s="11">
        <v>892</v>
      </c>
      <c r="O23" s="69"/>
      <c r="P23" s="6">
        <v>0</v>
      </c>
      <c r="Q23" s="2"/>
    </row>
    <row r="24" spans="1:17" ht="27" customHeight="1">
      <c r="A24" s="26" t="s">
        <v>14</v>
      </c>
      <c r="B24" s="60">
        <v>399846</v>
      </c>
      <c r="C24" s="11">
        <v>114236</v>
      </c>
      <c r="D24" s="11">
        <v>0</v>
      </c>
      <c r="E24" s="11">
        <v>0</v>
      </c>
      <c r="F24" s="11">
        <v>1823</v>
      </c>
      <c r="G24" s="11">
        <v>112413</v>
      </c>
      <c r="H24" s="11">
        <v>108213</v>
      </c>
      <c r="I24" s="11">
        <v>65267</v>
      </c>
      <c r="J24" s="11">
        <v>0</v>
      </c>
      <c r="K24" s="11">
        <v>0</v>
      </c>
      <c r="L24" s="11">
        <v>3191</v>
      </c>
      <c r="M24" s="11">
        <v>62076</v>
      </c>
      <c r="N24" s="11">
        <v>49948</v>
      </c>
      <c r="O24" s="69"/>
      <c r="P24" s="6">
        <v>0</v>
      </c>
      <c r="Q24" s="2"/>
    </row>
    <row r="25" spans="1:17" ht="27" customHeight="1">
      <c r="A25" s="26" t="s">
        <v>15</v>
      </c>
      <c r="B25" s="6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69"/>
      <c r="P25" s="6">
        <v>0</v>
      </c>
      <c r="Q25" s="2"/>
    </row>
    <row r="26" spans="1:17" ht="27" customHeight="1">
      <c r="A26" s="26" t="s">
        <v>16</v>
      </c>
      <c r="B26" s="60">
        <v>636740</v>
      </c>
      <c r="C26" s="11">
        <v>421407</v>
      </c>
      <c r="D26" s="11">
        <v>0</v>
      </c>
      <c r="E26" s="11">
        <v>0</v>
      </c>
      <c r="F26" s="11">
        <v>17672</v>
      </c>
      <c r="G26" s="11">
        <v>403735</v>
      </c>
      <c r="H26" s="11">
        <v>0</v>
      </c>
      <c r="I26" s="11">
        <v>142044</v>
      </c>
      <c r="J26" s="11">
        <v>0</v>
      </c>
      <c r="K26" s="11">
        <v>0</v>
      </c>
      <c r="L26" s="11">
        <v>17672</v>
      </c>
      <c r="M26" s="11">
        <v>124372</v>
      </c>
      <c r="N26" s="11">
        <v>0</v>
      </c>
      <c r="O26" s="69"/>
      <c r="P26" s="6">
        <v>0</v>
      </c>
      <c r="Q26" s="2"/>
    </row>
    <row r="27" spans="1:17" ht="27" customHeight="1">
      <c r="A27" s="26" t="s">
        <v>17</v>
      </c>
      <c r="B27" s="60">
        <v>216092</v>
      </c>
      <c r="C27" s="11">
        <v>169932</v>
      </c>
      <c r="D27" s="11">
        <v>0</v>
      </c>
      <c r="E27" s="11">
        <v>0</v>
      </c>
      <c r="F27" s="11">
        <v>0</v>
      </c>
      <c r="G27" s="11">
        <v>169932</v>
      </c>
      <c r="H27" s="11">
        <v>0</v>
      </c>
      <c r="I27" s="11">
        <v>14203</v>
      </c>
      <c r="J27" s="11">
        <v>0</v>
      </c>
      <c r="K27" s="11">
        <v>0</v>
      </c>
      <c r="L27" s="11">
        <v>0</v>
      </c>
      <c r="M27" s="11">
        <v>14203</v>
      </c>
      <c r="N27" s="11">
        <v>0</v>
      </c>
      <c r="O27" s="69"/>
      <c r="P27" s="6">
        <v>0</v>
      </c>
      <c r="Q27" s="2"/>
    </row>
    <row r="28" spans="1:17" ht="27" customHeight="1">
      <c r="A28" s="26" t="s">
        <v>18</v>
      </c>
      <c r="B28" s="60">
        <v>356412</v>
      </c>
      <c r="C28" s="11">
        <v>171432</v>
      </c>
      <c r="D28" s="11">
        <v>0</v>
      </c>
      <c r="E28" s="11">
        <v>0</v>
      </c>
      <c r="F28" s="11">
        <v>0</v>
      </c>
      <c r="G28" s="11">
        <v>171432</v>
      </c>
      <c r="H28" s="11">
        <v>1468</v>
      </c>
      <c r="I28" s="11">
        <v>86215</v>
      </c>
      <c r="J28" s="11">
        <v>0</v>
      </c>
      <c r="K28" s="11">
        <v>0</v>
      </c>
      <c r="L28" s="11">
        <v>0</v>
      </c>
      <c r="M28" s="11">
        <v>86215</v>
      </c>
      <c r="N28" s="11">
        <v>350</v>
      </c>
      <c r="O28" s="69"/>
      <c r="P28" s="6">
        <v>0</v>
      </c>
      <c r="Q28" s="2"/>
    </row>
    <row r="29" spans="1:17" ht="27" customHeight="1">
      <c r="A29" s="26" t="s">
        <v>19</v>
      </c>
      <c r="B29" s="60">
        <v>18631</v>
      </c>
      <c r="C29" s="11">
        <v>18631</v>
      </c>
      <c r="D29" s="11">
        <v>0</v>
      </c>
      <c r="E29" s="11">
        <v>0</v>
      </c>
      <c r="F29" s="11">
        <v>18631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69"/>
      <c r="P29" s="6">
        <v>0</v>
      </c>
      <c r="Q29" s="2"/>
    </row>
    <row r="30" spans="1:17" ht="27" customHeight="1">
      <c r="A30" s="26" t="s">
        <v>20</v>
      </c>
      <c r="B30" s="6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69"/>
      <c r="P30" s="6">
        <v>0</v>
      </c>
      <c r="Q30" s="2"/>
    </row>
    <row r="31" spans="1:17" ht="27" customHeight="1">
      <c r="A31" s="26" t="s">
        <v>21</v>
      </c>
      <c r="B31" s="6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69"/>
      <c r="P31" s="6">
        <v>0</v>
      </c>
      <c r="Q31" s="2"/>
    </row>
    <row r="32" spans="1:17" ht="27" customHeight="1">
      <c r="A32" s="26" t="s">
        <v>56</v>
      </c>
      <c r="B32" s="60">
        <v>204818</v>
      </c>
      <c r="C32" s="11">
        <v>152388</v>
      </c>
      <c r="D32" s="11">
        <v>0</v>
      </c>
      <c r="E32" s="11">
        <v>0</v>
      </c>
      <c r="F32" s="11">
        <v>0</v>
      </c>
      <c r="G32" s="11">
        <v>152388</v>
      </c>
      <c r="H32" s="11">
        <v>0</v>
      </c>
      <c r="I32" s="11">
        <v>5000</v>
      </c>
      <c r="J32" s="11">
        <v>0</v>
      </c>
      <c r="K32" s="11">
        <v>0</v>
      </c>
      <c r="L32" s="11">
        <v>0</v>
      </c>
      <c r="M32" s="11">
        <v>5000</v>
      </c>
      <c r="N32" s="11">
        <v>0</v>
      </c>
      <c r="O32" s="69"/>
      <c r="P32" s="6">
        <v>0</v>
      </c>
      <c r="Q32" s="2"/>
    </row>
    <row r="33" spans="1:17" ht="27" customHeight="1">
      <c r="A33" s="26" t="s">
        <v>28</v>
      </c>
      <c r="B33" s="60">
        <v>471265</v>
      </c>
      <c r="C33" s="11">
        <v>426278</v>
      </c>
      <c r="D33" s="11">
        <v>0</v>
      </c>
      <c r="E33" s="11">
        <v>0</v>
      </c>
      <c r="F33" s="11">
        <v>16440</v>
      </c>
      <c r="G33" s="11">
        <v>409838</v>
      </c>
      <c r="H33" s="11">
        <v>0</v>
      </c>
      <c r="I33" s="11">
        <v>8147</v>
      </c>
      <c r="J33" s="11">
        <v>0</v>
      </c>
      <c r="K33" s="11">
        <v>0</v>
      </c>
      <c r="L33" s="11">
        <v>6795</v>
      </c>
      <c r="M33" s="11">
        <v>1352</v>
      </c>
      <c r="N33" s="11">
        <v>0</v>
      </c>
      <c r="O33" s="69"/>
      <c r="P33" s="6">
        <v>0</v>
      </c>
      <c r="Q33" s="2"/>
    </row>
    <row r="34" spans="1:17" ht="27" customHeight="1">
      <c r="A34" s="26" t="s">
        <v>27</v>
      </c>
      <c r="B34" s="60">
        <v>28877</v>
      </c>
      <c r="C34" s="11">
        <v>9901</v>
      </c>
      <c r="D34" s="11">
        <v>0</v>
      </c>
      <c r="E34" s="11">
        <v>0</v>
      </c>
      <c r="F34" s="11">
        <v>0</v>
      </c>
      <c r="G34" s="11">
        <v>9901</v>
      </c>
      <c r="H34" s="11">
        <v>9901</v>
      </c>
      <c r="I34" s="11">
        <v>3587</v>
      </c>
      <c r="J34" s="11">
        <v>339</v>
      </c>
      <c r="K34" s="11">
        <v>0</v>
      </c>
      <c r="L34" s="11">
        <v>0</v>
      </c>
      <c r="M34" s="11">
        <v>3248</v>
      </c>
      <c r="N34" s="11">
        <v>3248</v>
      </c>
      <c r="O34" s="69"/>
      <c r="P34" s="6">
        <v>0</v>
      </c>
      <c r="Q34" s="2"/>
    </row>
    <row r="35" spans="1:17" ht="27" customHeight="1">
      <c r="A35" s="26" t="s">
        <v>22</v>
      </c>
      <c r="B35" s="60">
        <v>106124</v>
      </c>
      <c r="C35" s="11">
        <v>36726</v>
      </c>
      <c r="D35" s="11">
        <v>0</v>
      </c>
      <c r="E35" s="11">
        <v>0</v>
      </c>
      <c r="F35" s="11">
        <v>0</v>
      </c>
      <c r="G35" s="11">
        <v>36726</v>
      </c>
      <c r="H35" s="11">
        <v>0</v>
      </c>
      <c r="I35" s="11">
        <v>38438</v>
      </c>
      <c r="J35" s="11">
        <v>0</v>
      </c>
      <c r="K35" s="11">
        <v>0</v>
      </c>
      <c r="L35" s="11">
        <v>0</v>
      </c>
      <c r="M35" s="11">
        <v>38438</v>
      </c>
      <c r="N35" s="11">
        <v>0</v>
      </c>
      <c r="O35" s="69"/>
      <c r="P35" s="6">
        <v>0</v>
      </c>
      <c r="Q35" s="2"/>
    </row>
    <row r="36" spans="1:17" ht="27" customHeight="1" thickBot="1">
      <c r="A36" s="55" t="s">
        <v>23</v>
      </c>
      <c r="B36" s="63">
        <v>2219</v>
      </c>
      <c r="C36" s="24">
        <v>2219</v>
      </c>
      <c r="D36" s="24">
        <v>0</v>
      </c>
      <c r="E36" s="24">
        <v>0</v>
      </c>
      <c r="F36" s="24">
        <v>0</v>
      </c>
      <c r="G36" s="24">
        <v>2219</v>
      </c>
      <c r="H36" s="24">
        <v>0</v>
      </c>
      <c r="I36" s="24">
        <v>2219</v>
      </c>
      <c r="J36" s="24">
        <v>0</v>
      </c>
      <c r="K36" s="24">
        <v>0</v>
      </c>
      <c r="L36" s="24">
        <v>0</v>
      </c>
      <c r="M36" s="24">
        <v>2219</v>
      </c>
      <c r="N36" s="24">
        <v>0</v>
      </c>
      <c r="O36" s="71"/>
      <c r="P36" s="25"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146460571</v>
      </c>
      <c r="C37" s="13">
        <f t="shared" si="0"/>
        <v>98237574</v>
      </c>
      <c r="D37" s="13">
        <f t="shared" si="0"/>
        <v>7600723</v>
      </c>
      <c r="E37" s="13">
        <f t="shared" si="0"/>
        <v>10515000</v>
      </c>
      <c r="F37" s="13">
        <f t="shared" si="0"/>
        <v>17687500</v>
      </c>
      <c r="G37" s="13">
        <f t="shared" si="0"/>
        <v>62434351</v>
      </c>
      <c r="H37" s="13">
        <f t="shared" si="0"/>
        <v>4752066</v>
      </c>
      <c r="I37" s="13">
        <f t="shared" si="0"/>
        <v>13253986</v>
      </c>
      <c r="J37" s="13">
        <f t="shared" si="0"/>
        <v>666747</v>
      </c>
      <c r="K37" s="13">
        <f t="shared" si="0"/>
        <v>414000</v>
      </c>
      <c r="L37" s="13">
        <f t="shared" si="0"/>
        <v>263329</v>
      </c>
      <c r="M37" s="13">
        <f t="shared" si="0"/>
        <v>11909910</v>
      </c>
      <c r="N37" s="13">
        <f t="shared" si="0"/>
        <v>1241337</v>
      </c>
      <c r="O37" s="72"/>
      <c r="P37" s="14">
        <f t="shared" si="0"/>
        <v>670363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3835772</v>
      </c>
      <c r="C38" s="13">
        <f t="shared" si="1"/>
        <v>2268294</v>
      </c>
      <c r="D38" s="13">
        <f t="shared" si="1"/>
        <v>5954</v>
      </c>
      <c r="E38" s="13">
        <f t="shared" si="1"/>
        <v>0</v>
      </c>
      <c r="F38" s="13">
        <f t="shared" si="1"/>
        <v>461544</v>
      </c>
      <c r="G38" s="13">
        <f t="shared" si="1"/>
        <v>1800796</v>
      </c>
      <c r="H38" s="13">
        <f t="shared" si="1"/>
        <v>121500</v>
      </c>
      <c r="I38" s="13">
        <f t="shared" si="1"/>
        <v>552353</v>
      </c>
      <c r="J38" s="13">
        <f t="shared" si="1"/>
        <v>13215</v>
      </c>
      <c r="K38" s="13">
        <f t="shared" si="1"/>
        <v>0</v>
      </c>
      <c r="L38" s="13">
        <f t="shared" si="1"/>
        <v>85973</v>
      </c>
      <c r="M38" s="13">
        <f t="shared" si="1"/>
        <v>453165</v>
      </c>
      <c r="N38" s="13">
        <f t="shared" si="1"/>
        <v>54438</v>
      </c>
      <c r="O38" s="72"/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150296343</v>
      </c>
      <c r="C39" s="13">
        <f t="shared" si="2"/>
        <v>100505868</v>
      </c>
      <c r="D39" s="13">
        <f t="shared" si="2"/>
        <v>7606677</v>
      </c>
      <c r="E39" s="13">
        <f t="shared" si="2"/>
        <v>10515000</v>
      </c>
      <c r="F39" s="13">
        <f t="shared" si="2"/>
        <v>18149044</v>
      </c>
      <c r="G39" s="13">
        <f t="shared" si="2"/>
        <v>64235147</v>
      </c>
      <c r="H39" s="13">
        <f t="shared" si="2"/>
        <v>4873566</v>
      </c>
      <c r="I39" s="13">
        <f t="shared" si="2"/>
        <v>13806339</v>
      </c>
      <c r="J39" s="13">
        <f t="shared" si="2"/>
        <v>679962</v>
      </c>
      <c r="K39" s="13">
        <f t="shared" si="2"/>
        <v>414000</v>
      </c>
      <c r="L39" s="13">
        <f t="shared" si="2"/>
        <v>349302</v>
      </c>
      <c r="M39" s="13">
        <f t="shared" si="2"/>
        <v>12363075</v>
      </c>
      <c r="N39" s="13">
        <f t="shared" si="2"/>
        <v>1295775</v>
      </c>
      <c r="O39" s="72"/>
      <c r="P39" s="14">
        <f t="shared" si="2"/>
        <v>670363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債務負担行為の状況（３）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"/>
    </sheetView>
  </sheetViews>
  <sheetFormatPr defaultColWidth="14.66015625" defaultRowHeight="23.25" customHeight="1"/>
  <cols>
    <col min="1" max="1" width="14.16015625" style="1" customWidth="1"/>
    <col min="2" max="3" width="13.66015625" style="1" customWidth="1"/>
    <col min="4" max="8" width="12.66015625" style="1" customWidth="1"/>
    <col min="9" max="9" width="13.66015625" style="1" customWidth="1"/>
    <col min="10" max="16" width="12.66015625" style="1" customWidth="1"/>
    <col min="17" max="19" width="13.66015625" style="1" customWidth="1"/>
    <col min="20" max="16384" width="14.66015625" style="1" customWidth="1"/>
  </cols>
  <sheetData>
    <row r="1" spans="1:16" ht="27" customHeight="1">
      <c r="A1" s="15" t="s">
        <v>62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73" t="s">
        <v>66</v>
      </c>
    </row>
    <row r="2" spans="1:16" ht="27" customHeight="1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 t="s">
        <v>0</v>
      </c>
    </row>
    <row r="3" spans="1:18" ht="27" customHeight="1">
      <c r="A3" s="48"/>
      <c r="B3" s="37" t="s">
        <v>64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7"/>
      <c r="R3" s="8"/>
    </row>
    <row r="4" spans="1:18" ht="27" customHeight="1">
      <c r="A4" s="49"/>
      <c r="B4" s="33"/>
      <c r="C4" s="28"/>
      <c r="D4" s="31"/>
      <c r="E4" s="31"/>
      <c r="F4" s="31"/>
      <c r="G4" s="31"/>
      <c r="H4" s="32"/>
      <c r="I4" s="29"/>
      <c r="J4" s="31"/>
      <c r="K4" s="31"/>
      <c r="L4" s="31"/>
      <c r="M4" s="31"/>
      <c r="N4" s="31"/>
      <c r="O4" s="31"/>
      <c r="P4" s="40"/>
      <c r="Q4" s="7"/>
      <c r="R4" s="8"/>
    </row>
    <row r="5" spans="1:18" ht="27" customHeight="1">
      <c r="A5" s="50" t="s">
        <v>58</v>
      </c>
      <c r="B5" s="19" t="s">
        <v>34</v>
      </c>
      <c r="C5" s="65" t="s">
        <v>67</v>
      </c>
      <c r="D5" s="28"/>
      <c r="E5" s="29"/>
      <c r="F5" s="29"/>
      <c r="G5" s="29"/>
      <c r="H5" s="35"/>
      <c r="I5" s="65" t="s">
        <v>68</v>
      </c>
      <c r="J5" s="28"/>
      <c r="K5" s="29"/>
      <c r="L5" s="29"/>
      <c r="M5" s="29"/>
      <c r="N5" s="45"/>
      <c r="O5" s="46"/>
      <c r="P5" s="47"/>
      <c r="Q5" s="7"/>
      <c r="R5" s="8"/>
    </row>
    <row r="6" spans="1:18" ht="27" customHeight="1">
      <c r="A6" s="49"/>
      <c r="B6" s="41" t="s">
        <v>42</v>
      </c>
      <c r="C6" s="20" t="s">
        <v>49</v>
      </c>
      <c r="D6" s="20" t="s">
        <v>35</v>
      </c>
      <c r="E6" s="20" t="s">
        <v>37</v>
      </c>
      <c r="F6" s="20" t="s">
        <v>38</v>
      </c>
      <c r="G6" s="20" t="s">
        <v>36</v>
      </c>
      <c r="H6" s="20" t="s">
        <v>39</v>
      </c>
      <c r="I6" s="20" t="s">
        <v>50</v>
      </c>
      <c r="J6" s="20" t="s">
        <v>35</v>
      </c>
      <c r="K6" s="20" t="s">
        <v>37</v>
      </c>
      <c r="L6" s="20" t="s">
        <v>38</v>
      </c>
      <c r="M6" s="20" t="s">
        <v>36</v>
      </c>
      <c r="N6" s="30" t="s">
        <v>39</v>
      </c>
      <c r="O6" s="30" t="s">
        <v>43</v>
      </c>
      <c r="P6" s="44" t="s">
        <v>46</v>
      </c>
      <c r="Q6" s="7"/>
      <c r="R6" s="8"/>
    </row>
    <row r="7" spans="1:18" ht="27" customHeight="1" thickBot="1">
      <c r="A7" s="51"/>
      <c r="B7" s="43"/>
      <c r="C7" s="56"/>
      <c r="D7" s="34"/>
      <c r="E7" s="21"/>
      <c r="F7" s="21"/>
      <c r="G7" s="21"/>
      <c r="H7" s="36" t="s">
        <v>40</v>
      </c>
      <c r="I7" s="21"/>
      <c r="J7" s="34"/>
      <c r="K7" s="21"/>
      <c r="L7" s="21"/>
      <c r="M7" s="21"/>
      <c r="N7" s="36" t="s">
        <v>40</v>
      </c>
      <c r="O7" s="57"/>
      <c r="P7" s="42" t="s">
        <v>41</v>
      </c>
      <c r="Q7" s="7"/>
      <c r="R7" s="8"/>
    </row>
    <row r="8" spans="1:17" ht="27" customHeight="1">
      <c r="A8" s="52" t="s">
        <v>1</v>
      </c>
      <c r="B8" s="58">
        <f>'11(1)'!B8+'11(2)'!B8+'11(3)'!B8</f>
        <v>32307632</v>
      </c>
      <c r="C8" s="9">
        <f>'11(1)'!C8+'11(2)'!C8+'11(3)'!C8</f>
        <v>6851442</v>
      </c>
      <c r="D8" s="9">
        <f>'11(1)'!D8+'11(2)'!D8+'11(3)'!D8</f>
        <v>48199</v>
      </c>
      <c r="E8" s="9">
        <f>'11(1)'!E8+'11(2)'!E8+'11(3)'!E8</f>
        <v>178800</v>
      </c>
      <c r="F8" s="9">
        <f>'11(1)'!F8+'11(2)'!F8+'11(3)'!F8</f>
        <v>280522</v>
      </c>
      <c r="G8" s="9">
        <f>'11(1)'!G8+'11(2)'!G8+'11(3)'!G8</f>
        <v>6343921</v>
      </c>
      <c r="H8" s="9">
        <f>'11(1)'!H8+'11(2)'!H8+'11(3)'!H8</f>
        <v>2658238</v>
      </c>
      <c r="I8" s="9">
        <f>'11(1)'!I8+'11(2)'!I8+'11(3)'!I8</f>
        <v>1871037</v>
      </c>
      <c r="J8" s="9">
        <f>'11(1)'!J8+'11(2)'!J8+'11(3)'!J8</f>
        <v>245698</v>
      </c>
      <c r="K8" s="9">
        <f>'11(1)'!K8+'11(2)'!K8+'11(3)'!K8</f>
        <v>0</v>
      </c>
      <c r="L8" s="9">
        <f>'11(1)'!L8+'11(2)'!L8+'11(3)'!L8</f>
        <v>100982</v>
      </c>
      <c r="M8" s="9">
        <f>'11(1)'!M8+'11(2)'!M8+'11(3)'!M8</f>
        <v>1524357</v>
      </c>
      <c r="N8" s="9">
        <f>'11(1)'!N8+'11(2)'!N8+'11(3)'!N8</f>
        <v>882909</v>
      </c>
      <c r="O8" s="9">
        <f>'11(1)'!O8+'11(2)'!O8+'11(3)'!O8</f>
        <v>0</v>
      </c>
      <c r="P8" s="3">
        <f>'11(1)'!P8+'11(2)'!P8+'11(3)'!P8</f>
        <v>550198</v>
      </c>
      <c r="Q8" s="2"/>
    </row>
    <row r="9" spans="1:17" ht="27" customHeight="1">
      <c r="A9" s="52" t="s">
        <v>2</v>
      </c>
      <c r="B9" s="58">
        <f>'11(1)'!B9+'11(2)'!B9+'11(3)'!B9</f>
        <v>98870960</v>
      </c>
      <c r="C9" s="9">
        <f>'11(1)'!C9+'11(2)'!C9+'11(3)'!C9</f>
        <v>59906143</v>
      </c>
      <c r="D9" s="9">
        <f>'11(1)'!D9+'11(2)'!D9+'11(3)'!D9</f>
        <v>7374275</v>
      </c>
      <c r="E9" s="9">
        <f>'11(1)'!E9+'11(2)'!E9+'11(3)'!E9</f>
        <v>9869800</v>
      </c>
      <c r="F9" s="9">
        <f>'11(1)'!F9+'11(2)'!F9+'11(3)'!F9</f>
        <v>17029260</v>
      </c>
      <c r="G9" s="9">
        <f>'11(1)'!G9+'11(2)'!G9+'11(3)'!G9</f>
        <v>25632808</v>
      </c>
      <c r="H9" s="9">
        <f>'11(1)'!H9+'11(2)'!H9+'11(3)'!H9</f>
        <v>5284118</v>
      </c>
      <c r="I9" s="9">
        <f>'11(1)'!I9+'11(2)'!I9+'11(3)'!I9</f>
        <v>6238446</v>
      </c>
      <c r="J9" s="9">
        <f>'11(1)'!J9+'11(2)'!J9+'11(3)'!J9</f>
        <v>103654</v>
      </c>
      <c r="K9" s="9">
        <f>'11(1)'!K9+'11(2)'!K9+'11(3)'!K9</f>
        <v>12800</v>
      </c>
      <c r="L9" s="9">
        <f>'11(1)'!L9+'11(2)'!L9+'11(3)'!L9</f>
        <v>121793</v>
      </c>
      <c r="M9" s="9">
        <f>'11(1)'!M9+'11(2)'!M9+'11(3)'!M9</f>
        <v>6000199</v>
      </c>
      <c r="N9" s="9">
        <f>'11(1)'!N9+'11(2)'!N9+'11(3)'!N9</f>
        <v>995795</v>
      </c>
      <c r="O9" s="9">
        <f>'11(1)'!O9+'11(2)'!O9+'11(3)'!O9</f>
        <v>187506</v>
      </c>
      <c r="P9" s="3">
        <f>'11(1)'!P9+'11(2)'!P9+'11(3)'!P9</f>
        <v>0</v>
      </c>
      <c r="Q9" s="2"/>
    </row>
    <row r="10" spans="1:17" ht="27" customHeight="1">
      <c r="A10" s="52" t="s">
        <v>3</v>
      </c>
      <c r="B10" s="58">
        <f>'11(1)'!B10+'11(2)'!B10+'11(3)'!B10</f>
        <v>7675493</v>
      </c>
      <c r="C10" s="9">
        <f>'11(1)'!C10+'11(2)'!C10+'11(3)'!C10</f>
        <v>3583495</v>
      </c>
      <c r="D10" s="9">
        <f>'11(1)'!D10+'11(2)'!D10+'11(3)'!D10</f>
        <v>39036</v>
      </c>
      <c r="E10" s="9">
        <f>'11(1)'!E10+'11(2)'!E10+'11(3)'!E10</f>
        <v>0</v>
      </c>
      <c r="F10" s="9">
        <f>'11(1)'!F10+'11(2)'!F10+'11(3)'!F10</f>
        <v>240294</v>
      </c>
      <c r="G10" s="9">
        <f>'11(1)'!G10+'11(2)'!G10+'11(3)'!G10</f>
        <v>3304165</v>
      </c>
      <c r="H10" s="9">
        <f>'11(1)'!H10+'11(2)'!H10+'11(3)'!H10</f>
        <v>0</v>
      </c>
      <c r="I10" s="9">
        <f>'11(1)'!I10+'11(2)'!I10+'11(3)'!I10</f>
        <v>1185326</v>
      </c>
      <c r="J10" s="9">
        <f>'11(1)'!J10+'11(2)'!J10+'11(3)'!J10</f>
        <v>12642</v>
      </c>
      <c r="K10" s="9">
        <f>'11(1)'!K10+'11(2)'!K10+'11(3)'!K10</f>
        <v>0</v>
      </c>
      <c r="L10" s="9">
        <f>'11(1)'!L10+'11(2)'!L10+'11(3)'!L10</f>
        <v>52856</v>
      </c>
      <c r="M10" s="9">
        <f>'11(1)'!M10+'11(2)'!M10+'11(3)'!M10</f>
        <v>1119828</v>
      </c>
      <c r="N10" s="9">
        <f>'11(1)'!N10+'11(2)'!N10+'11(3)'!N10</f>
        <v>0</v>
      </c>
      <c r="O10" s="9">
        <f>'11(1)'!O10+'11(2)'!O10+'11(3)'!O10</f>
        <v>0</v>
      </c>
      <c r="P10" s="3">
        <f>'11(1)'!P10+'11(2)'!P10+'11(3)'!P10</f>
        <v>0</v>
      </c>
      <c r="Q10" s="2"/>
    </row>
    <row r="11" spans="1:17" ht="27" customHeight="1">
      <c r="A11" s="52" t="s">
        <v>4</v>
      </c>
      <c r="B11" s="58">
        <f>'11(1)'!B11+'11(2)'!B11+'11(3)'!B11</f>
        <v>36433323</v>
      </c>
      <c r="C11" s="9">
        <f>'11(1)'!C11+'11(2)'!C11+'11(3)'!C11</f>
        <v>15401172</v>
      </c>
      <c r="D11" s="9">
        <f>'11(1)'!D11+'11(2)'!D11+'11(3)'!D11</f>
        <v>1806918</v>
      </c>
      <c r="E11" s="9">
        <f>'11(1)'!E11+'11(2)'!E11+'11(3)'!E11</f>
        <v>5262700</v>
      </c>
      <c r="F11" s="9">
        <f>'11(1)'!F11+'11(2)'!F11+'11(3)'!F11</f>
        <v>2939</v>
      </c>
      <c r="G11" s="9">
        <f>'11(1)'!G11+'11(2)'!G11+'11(3)'!G11</f>
        <v>8328615</v>
      </c>
      <c r="H11" s="9">
        <f>'11(1)'!H11+'11(2)'!H11+'11(3)'!H11</f>
        <v>42760</v>
      </c>
      <c r="I11" s="9">
        <f>'11(1)'!I11+'11(2)'!I11+'11(3)'!I11</f>
        <v>1918142</v>
      </c>
      <c r="J11" s="9">
        <f>'11(1)'!J11+'11(2)'!J11+'11(3)'!J11</f>
        <v>259781</v>
      </c>
      <c r="K11" s="9">
        <f>'11(1)'!K11+'11(2)'!K11+'11(3)'!K11</f>
        <v>688500</v>
      </c>
      <c r="L11" s="9">
        <f>'11(1)'!L11+'11(2)'!L11+'11(3)'!L11</f>
        <v>10440</v>
      </c>
      <c r="M11" s="9">
        <f>'11(1)'!M11+'11(2)'!M11+'11(3)'!M11</f>
        <v>959421</v>
      </c>
      <c r="N11" s="9">
        <f>'11(1)'!N11+'11(2)'!N11+'11(3)'!N11</f>
        <v>9280</v>
      </c>
      <c r="O11" s="9">
        <f>'11(1)'!O11+'11(2)'!O11+'11(3)'!O11</f>
        <v>0</v>
      </c>
      <c r="P11" s="3">
        <f>'11(1)'!P11+'11(2)'!P11+'11(3)'!P11</f>
        <v>0</v>
      </c>
      <c r="Q11" s="2"/>
    </row>
    <row r="12" spans="1:17" ht="27" customHeight="1">
      <c r="A12" s="52" t="s">
        <v>5</v>
      </c>
      <c r="B12" s="58">
        <f>'11(1)'!B12+'11(2)'!B12+'11(3)'!B12</f>
        <v>31982392</v>
      </c>
      <c r="C12" s="9">
        <f>'11(1)'!C12+'11(2)'!C12+'11(3)'!C12</f>
        <v>16220780</v>
      </c>
      <c r="D12" s="9">
        <f>'11(1)'!D12+'11(2)'!D12+'11(3)'!D12</f>
        <v>187538</v>
      </c>
      <c r="E12" s="9">
        <f>'11(1)'!E12+'11(2)'!E12+'11(3)'!E12</f>
        <v>1827400</v>
      </c>
      <c r="F12" s="9">
        <f>'11(1)'!F12+'11(2)'!F12+'11(3)'!F12</f>
        <v>1048</v>
      </c>
      <c r="G12" s="9">
        <f>'11(1)'!G12+'11(2)'!G12+'11(3)'!G12</f>
        <v>14204794</v>
      </c>
      <c r="H12" s="9">
        <f>'11(1)'!H12+'11(2)'!H12+'11(3)'!H12</f>
        <v>3192540</v>
      </c>
      <c r="I12" s="9">
        <f>'11(1)'!I12+'11(2)'!I12+'11(3)'!I12</f>
        <v>1225326</v>
      </c>
      <c r="J12" s="9">
        <f>'11(1)'!J12+'11(2)'!J12+'11(3)'!J12</f>
        <v>160782</v>
      </c>
      <c r="K12" s="9">
        <f>'11(1)'!K12+'11(2)'!K12+'11(3)'!K12</f>
        <v>121900</v>
      </c>
      <c r="L12" s="9">
        <f>'11(1)'!L12+'11(2)'!L12+'11(3)'!L12</f>
        <v>705</v>
      </c>
      <c r="M12" s="9">
        <f>'11(1)'!M12+'11(2)'!M12+'11(3)'!M12</f>
        <v>941939</v>
      </c>
      <c r="N12" s="9">
        <f>'11(1)'!N12+'11(2)'!N12+'11(3)'!N12</f>
        <v>288553</v>
      </c>
      <c r="O12" s="9">
        <f>'11(1)'!O12+'11(2)'!O12+'11(3)'!O12</f>
        <v>145486</v>
      </c>
      <c r="P12" s="3">
        <f>'11(1)'!P12+'11(2)'!P12+'11(3)'!P12</f>
        <v>56826</v>
      </c>
      <c r="Q12" s="2"/>
    </row>
    <row r="13" spans="1:17" ht="27" customHeight="1">
      <c r="A13" s="52" t="s">
        <v>6</v>
      </c>
      <c r="B13" s="58">
        <f>'11(1)'!B13+'11(2)'!B13+'11(3)'!B13</f>
        <v>40175933</v>
      </c>
      <c r="C13" s="9">
        <f>'11(1)'!C13+'11(2)'!C13+'11(3)'!C13</f>
        <v>18401767</v>
      </c>
      <c r="D13" s="9">
        <f>'11(1)'!D13+'11(2)'!D13+'11(3)'!D13</f>
        <v>82480</v>
      </c>
      <c r="E13" s="9">
        <f>'11(1)'!E13+'11(2)'!E13+'11(3)'!E13</f>
        <v>1098000</v>
      </c>
      <c r="F13" s="9">
        <f>'11(1)'!F13+'11(2)'!F13+'11(3)'!F13</f>
        <v>27614</v>
      </c>
      <c r="G13" s="9">
        <f>'11(1)'!G13+'11(2)'!G13+'11(3)'!G13</f>
        <v>17193673</v>
      </c>
      <c r="H13" s="9">
        <f>'11(1)'!H13+'11(2)'!H13+'11(3)'!H13</f>
        <v>4967237</v>
      </c>
      <c r="I13" s="9">
        <f>'11(1)'!I13+'11(2)'!I13+'11(3)'!I13</f>
        <v>2458930</v>
      </c>
      <c r="J13" s="9">
        <f>'11(1)'!J13+'11(2)'!J13+'11(3)'!J13</f>
        <v>34702</v>
      </c>
      <c r="K13" s="9">
        <f>'11(1)'!K13+'11(2)'!K13+'11(3)'!K13</f>
        <v>253800</v>
      </c>
      <c r="L13" s="9">
        <f>'11(1)'!L13+'11(2)'!L13+'11(3)'!L13</f>
        <v>20740</v>
      </c>
      <c r="M13" s="9">
        <f>'11(1)'!M13+'11(2)'!M13+'11(3)'!M13</f>
        <v>2149688</v>
      </c>
      <c r="N13" s="9">
        <f>'11(1)'!N13+'11(2)'!N13+'11(3)'!N13</f>
        <v>467028</v>
      </c>
      <c r="O13" s="9">
        <f>'11(1)'!O13+'11(2)'!O13+'11(3)'!O13</f>
        <v>218651</v>
      </c>
      <c r="P13" s="3">
        <f>'11(1)'!P13+'11(2)'!P13+'11(3)'!P13</f>
        <v>199497</v>
      </c>
      <c r="Q13" s="2"/>
    </row>
    <row r="14" spans="1:17" ht="27" customHeight="1">
      <c r="A14" s="52" t="s">
        <v>7</v>
      </c>
      <c r="B14" s="58">
        <f>'11(1)'!B14+'11(2)'!B14+'11(3)'!B14</f>
        <v>3837979</v>
      </c>
      <c r="C14" s="9">
        <f>'11(1)'!C14+'11(2)'!C14+'11(3)'!C14</f>
        <v>1712491</v>
      </c>
      <c r="D14" s="9">
        <f>'11(1)'!D14+'11(2)'!D14+'11(3)'!D14</f>
        <v>14285</v>
      </c>
      <c r="E14" s="9">
        <f>'11(1)'!E14+'11(2)'!E14+'11(3)'!E14</f>
        <v>0</v>
      </c>
      <c r="F14" s="9">
        <f>'11(1)'!F14+'11(2)'!F14+'11(3)'!F14</f>
        <v>31997</v>
      </c>
      <c r="G14" s="9">
        <f>'11(1)'!G14+'11(2)'!G14+'11(3)'!G14</f>
        <v>1666209</v>
      </c>
      <c r="H14" s="9">
        <f>'11(1)'!H14+'11(2)'!H14+'11(3)'!H14</f>
        <v>600544</v>
      </c>
      <c r="I14" s="9">
        <f>'11(1)'!I14+'11(2)'!I14+'11(3)'!I14</f>
        <v>345825</v>
      </c>
      <c r="J14" s="9">
        <f>'11(1)'!J14+'11(2)'!J14+'11(3)'!J14</f>
        <v>0</v>
      </c>
      <c r="K14" s="9">
        <f>'11(1)'!K14+'11(2)'!K14+'11(3)'!K14</f>
        <v>0</v>
      </c>
      <c r="L14" s="9">
        <f>'11(1)'!L14+'11(2)'!L14+'11(3)'!L14</f>
        <v>0</v>
      </c>
      <c r="M14" s="9">
        <f>'11(1)'!M14+'11(2)'!M14+'11(3)'!M14</f>
        <v>345825</v>
      </c>
      <c r="N14" s="9">
        <f>'11(1)'!N14+'11(2)'!N14+'11(3)'!N14</f>
        <v>117496</v>
      </c>
      <c r="O14" s="9">
        <f>'11(1)'!O14+'11(2)'!O14+'11(3)'!O14</f>
        <v>0</v>
      </c>
      <c r="P14" s="3">
        <f>'11(1)'!P14+'11(2)'!P14+'11(3)'!P14</f>
        <v>0</v>
      </c>
      <c r="Q14" s="2"/>
    </row>
    <row r="15" spans="1:17" ht="27" customHeight="1">
      <c r="A15" s="52" t="s">
        <v>8</v>
      </c>
      <c r="B15" s="58">
        <f>'11(1)'!B15+'11(2)'!B15+'11(3)'!B15</f>
        <v>3546602</v>
      </c>
      <c r="C15" s="9">
        <f>'11(1)'!C15+'11(2)'!C15+'11(3)'!C15</f>
        <v>1391190</v>
      </c>
      <c r="D15" s="9">
        <f>'11(1)'!D15+'11(2)'!D15+'11(3)'!D15</f>
        <v>0</v>
      </c>
      <c r="E15" s="9">
        <f>'11(1)'!E15+'11(2)'!E15+'11(3)'!E15</f>
        <v>0</v>
      </c>
      <c r="F15" s="9">
        <f>'11(1)'!F15+'11(2)'!F15+'11(3)'!F15</f>
        <v>0</v>
      </c>
      <c r="G15" s="9">
        <f>'11(1)'!G15+'11(2)'!G15+'11(3)'!G15</f>
        <v>1391190</v>
      </c>
      <c r="H15" s="9">
        <f>'11(1)'!H15+'11(2)'!H15+'11(3)'!H15</f>
        <v>208032</v>
      </c>
      <c r="I15" s="9">
        <f>'11(1)'!I15+'11(2)'!I15+'11(3)'!I15</f>
        <v>392926</v>
      </c>
      <c r="J15" s="9">
        <f>'11(1)'!J15+'11(2)'!J15+'11(3)'!J15</f>
        <v>0</v>
      </c>
      <c r="K15" s="9">
        <f>'11(1)'!K15+'11(2)'!K15+'11(3)'!K15</f>
        <v>0</v>
      </c>
      <c r="L15" s="9">
        <f>'11(1)'!L15+'11(2)'!L15+'11(3)'!L15</f>
        <v>0</v>
      </c>
      <c r="M15" s="9">
        <f>'11(1)'!M15+'11(2)'!M15+'11(3)'!M15</f>
        <v>392926</v>
      </c>
      <c r="N15" s="9">
        <f>'11(1)'!N15+'11(2)'!N15+'11(3)'!N15</f>
        <v>38793</v>
      </c>
      <c r="O15" s="9">
        <f>'11(1)'!O15+'11(2)'!O15+'11(3)'!O15</f>
        <v>0</v>
      </c>
      <c r="P15" s="3">
        <f>'11(1)'!P15+'11(2)'!P15+'11(3)'!P15</f>
        <v>0</v>
      </c>
      <c r="Q15" s="2"/>
    </row>
    <row r="16" spans="1:17" ht="27" customHeight="1">
      <c r="A16" s="52" t="s">
        <v>9</v>
      </c>
      <c r="B16" s="58">
        <f>'11(1)'!B16+'11(2)'!B16+'11(3)'!B16</f>
        <v>4410878</v>
      </c>
      <c r="C16" s="9">
        <f>'11(1)'!C16+'11(2)'!C16+'11(3)'!C16</f>
        <v>2781789</v>
      </c>
      <c r="D16" s="9">
        <f>'11(1)'!D16+'11(2)'!D16+'11(3)'!D16</f>
        <v>0</v>
      </c>
      <c r="E16" s="9">
        <f>'11(1)'!E16+'11(2)'!E16+'11(3)'!E16</f>
        <v>1092500</v>
      </c>
      <c r="F16" s="9">
        <f>'11(1)'!F16+'11(2)'!F16+'11(3)'!F16</f>
        <v>165</v>
      </c>
      <c r="G16" s="9">
        <f>'11(1)'!G16+'11(2)'!G16+'11(3)'!G16</f>
        <v>1689124</v>
      </c>
      <c r="H16" s="9">
        <f>'11(1)'!H16+'11(2)'!H16+'11(3)'!H16</f>
        <v>5847</v>
      </c>
      <c r="I16" s="9">
        <f>'11(1)'!I16+'11(2)'!I16+'11(3)'!I16</f>
        <v>579344</v>
      </c>
      <c r="J16" s="9">
        <f>'11(1)'!J16+'11(2)'!J16+'11(3)'!J16</f>
        <v>6011</v>
      </c>
      <c r="K16" s="9">
        <f>'11(1)'!K16+'11(2)'!K16+'11(3)'!K16</f>
        <v>0</v>
      </c>
      <c r="L16" s="9">
        <f>'11(1)'!L16+'11(2)'!L16+'11(3)'!L16</f>
        <v>147</v>
      </c>
      <c r="M16" s="9">
        <f>'11(1)'!M16+'11(2)'!M16+'11(3)'!M16</f>
        <v>573186</v>
      </c>
      <c r="N16" s="9">
        <f>'11(1)'!N16+'11(2)'!N16+'11(3)'!N16</f>
        <v>1554</v>
      </c>
      <c r="O16" s="9">
        <f>'11(1)'!O16+'11(2)'!O16+'11(3)'!O16</f>
        <v>0</v>
      </c>
      <c r="P16" s="3">
        <f>'11(1)'!P16+'11(2)'!P16+'11(3)'!P16</f>
        <v>0</v>
      </c>
      <c r="Q16" s="2"/>
    </row>
    <row r="17" spans="1:17" ht="27" customHeight="1">
      <c r="A17" s="52" t="s">
        <v>10</v>
      </c>
      <c r="B17" s="58">
        <f>'11(1)'!B17+'11(2)'!B17+'11(3)'!B17</f>
        <v>1325891</v>
      </c>
      <c r="C17" s="9">
        <f>'11(1)'!C17+'11(2)'!C17+'11(3)'!C17</f>
        <v>825993</v>
      </c>
      <c r="D17" s="9">
        <f>'11(1)'!D17+'11(2)'!D17+'11(3)'!D17</f>
        <v>150038</v>
      </c>
      <c r="E17" s="9">
        <f>'11(1)'!E17+'11(2)'!E17+'11(3)'!E17</f>
        <v>316000</v>
      </c>
      <c r="F17" s="9">
        <f>'11(1)'!F17+'11(2)'!F17+'11(3)'!F17</f>
        <v>0</v>
      </c>
      <c r="G17" s="9">
        <f>'11(1)'!G17+'11(2)'!G17+'11(3)'!G17</f>
        <v>359955</v>
      </c>
      <c r="H17" s="9">
        <f>'11(1)'!H17+'11(2)'!H17+'11(3)'!H17</f>
        <v>0</v>
      </c>
      <c r="I17" s="9">
        <f>'11(1)'!I17+'11(2)'!I17+'11(3)'!I17</f>
        <v>33108</v>
      </c>
      <c r="J17" s="9">
        <f>'11(1)'!J17+'11(2)'!J17+'11(3)'!J17</f>
        <v>0</v>
      </c>
      <c r="K17" s="9">
        <f>'11(1)'!K17+'11(2)'!K17+'11(3)'!K17</f>
        <v>0</v>
      </c>
      <c r="L17" s="9">
        <f>'11(1)'!L17+'11(2)'!L17+'11(3)'!L17</f>
        <v>0</v>
      </c>
      <c r="M17" s="9">
        <f>'11(1)'!M17+'11(2)'!M17+'11(3)'!M17</f>
        <v>33108</v>
      </c>
      <c r="N17" s="9">
        <f>'11(1)'!N17+'11(2)'!N17+'11(3)'!N17</f>
        <v>0</v>
      </c>
      <c r="O17" s="9">
        <f>'11(1)'!O17+'11(2)'!O17+'11(3)'!O17</f>
        <v>0</v>
      </c>
      <c r="P17" s="3">
        <f>'11(1)'!P17+'11(2)'!P17+'11(3)'!P17</f>
        <v>0</v>
      </c>
      <c r="Q17" s="2"/>
    </row>
    <row r="18" spans="1:17" ht="27" customHeight="1">
      <c r="A18" s="52" t="s">
        <v>11</v>
      </c>
      <c r="B18" s="58">
        <f>'11(1)'!B18+'11(2)'!B18+'11(3)'!B18</f>
        <v>1754755</v>
      </c>
      <c r="C18" s="9">
        <f>'11(1)'!C18+'11(2)'!C18+'11(3)'!C18</f>
        <v>421171</v>
      </c>
      <c r="D18" s="9">
        <f>'11(1)'!D18+'11(2)'!D18+'11(3)'!D18</f>
        <v>7579</v>
      </c>
      <c r="E18" s="9">
        <f>'11(1)'!E18+'11(2)'!E18+'11(3)'!E18</f>
        <v>0</v>
      </c>
      <c r="F18" s="9">
        <f>'11(1)'!F18+'11(2)'!F18+'11(3)'!F18</f>
        <v>8394</v>
      </c>
      <c r="G18" s="9">
        <f>'11(1)'!G18+'11(2)'!G18+'11(3)'!G18</f>
        <v>405198</v>
      </c>
      <c r="H18" s="9">
        <f>'11(1)'!H18+'11(2)'!H18+'11(3)'!H18</f>
        <v>0</v>
      </c>
      <c r="I18" s="9">
        <f>'11(1)'!I18+'11(2)'!I18+'11(3)'!I18</f>
        <v>487414</v>
      </c>
      <c r="J18" s="9">
        <f>'11(1)'!J18+'11(2)'!J18+'11(3)'!J18</f>
        <v>207955</v>
      </c>
      <c r="K18" s="9">
        <f>'11(1)'!K18+'11(2)'!K18+'11(3)'!K18</f>
        <v>195800</v>
      </c>
      <c r="L18" s="9">
        <f>'11(1)'!L18+'11(2)'!L18+'11(3)'!L18</f>
        <v>0</v>
      </c>
      <c r="M18" s="9">
        <f>'11(1)'!M18+'11(2)'!M18+'11(3)'!M18</f>
        <v>83659</v>
      </c>
      <c r="N18" s="9">
        <f>'11(1)'!N18+'11(2)'!N18+'11(3)'!N18</f>
        <v>0</v>
      </c>
      <c r="O18" s="9">
        <f>'11(1)'!O18+'11(2)'!O18+'11(3)'!O18</f>
        <v>0</v>
      </c>
      <c r="P18" s="3">
        <f>'11(1)'!P18+'11(2)'!P18+'11(3)'!P18</f>
        <v>0</v>
      </c>
      <c r="Q18" s="2"/>
    </row>
    <row r="19" spans="1:17" ht="27" customHeight="1">
      <c r="A19" s="53" t="s">
        <v>26</v>
      </c>
      <c r="B19" s="59">
        <f>'11(1)'!B19+'11(2)'!B19+'11(3)'!B19</f>
        <v>3472508</v>
      </c>
      <c r="C19" s="10">
        <f>'11(1)'!C19+'11(2)'!C19+'11(3)'!C19</f>
        <v>548539</v>
      </c>
      <c r="D19" s="10">
        <f>'11(1)'!D19+'11(2)'!D19+'11(3)'!D19</f>
        <v>0</v>
      </c>
      <c r="E19" s="10">
        <f>'11(1)'!E19+'11(2)'!E19+'11(3)'!E19</f>
        <v>0</v>
      </c>
      <c r="F19" s="10">
        <f>'11(1)'!F19+'11(2)'!F19+'11(3)'!F19</f>
        <v>666</v>
      </c>
      <c r="G19" s="10">
        <f>'11(1)'!G19+'11(2)'!G19+'11(3)'!G19</f>
        <v>547873</v>
      </c>
      <c r="H19" s="10">
        <f>'11(1)'!H19+'11(2)'!H19+'11(3)'!H19</f>
        <v>34315</v>
      </c>
      <c r="I19" s="10">
        <f>'11(1)'!I19+'11(2)'!I19+'11(3)'!I19</f>
        <v>394960</v>
      </c>
      <c r="J19" s="10">
        <f>'11(1)'!J19+'11(2)'!J19+'11(3)'!J19</f>
        <v>3880</v>
      </c>
      <c r="K19" s="10">
        <f>'11(1)'!K19+'11(2)'!K19+'11(3)'!K19</f>
        <v>124300</v>
      </c>
      <c r="L19" s="10">
        <f>'11(1)'!L19+'11(2)'!L19+'11(3)'!L19</f>
        <v>1476</v>
      </c>
      <c r="M19" s="10">
        <f>'11(1)'!M19+'11(2)'!M19+'11(3)'!M19</f>
        <v>265304</v>
      </c>
      <c r="N19" s="10">
        <f>'11(1)'!N19+'11(2)'!N19+'11(3)'!N19</f>
        <v>15837</v>
      </c>
      <c r="O19" s="10">
        <f>'11(1)'!O19+'11(2)'!O19+'11(3)'!O19</f>
        <v>0</v>
      </c>
      <c r="P19" s="5">
        <f>'11(1)'!P19+'11(2)'!P19+'11(3)'!P19</f>
        <v>0</v>
      </c>
      <c r="Q19" s="2"/>
    </row>
    <row r="20" spans="1:17" ht="27" customHeight="1">
      <c r="A20" s="26" t="s">
        <v>59</v>
      </c>
      <c r="B20" s="60">
        <f>'11(1)'!B20+'11(2)'!B20+'11(3)'!B20</f>
        <v>5029276</v>
      </c>
      <c r="C20" s="11">
        <f>'11(1)'!C20+'11(2)'!C20+'11(3)'!C20</f>
        <v>1415825</v>
      </c>
      <c r="D20" s="11">
        <f>'11(1)'!D20+'11(2)'!D20+'11(3)'!D20</f>
        <v>112469</v>
      </c>
      <c r="E20" s="11">
        <f>'11(1)'!E20+'11(2)'!E20+'11(3)'!E20</f>
        <v>603900</v>
      </c>
      <c r="F20" s="11">
        <f>'11(1)'!F20+'11(2)'!F20+'11(3)'!F20</f>
        <v>41001</v>
      </c>
      <c r="G20" s="11">
        <f>'11(1)'!G20+'11(2)'!G20+'11(3)'!G20</f>
        <v>658455</v>
      </c>
      <c r="H20" s="11">
        <f>'11(1)'!H20+'11(2)'!H20+'11(3)'!H20</f>
        <v>284685</v>
      </c>
      <c r="I20" s="11">
        <f>'11(1)'!I20+'11(2)'!I20+'11(3)'!I20</f>
        <v>452482</v>
      </c>
      <c r="J20" s="11">
        <f>'11(1)'!J20+'11(2)'!J20+'11(3)'!J20</f>
        <v>21489</v>
      </c>
      <c r="K20" s="11">
        <f>'11(1)'!K20+'11(2)'!K20+'11(3)'!K20</f>
        <v>218200</v>
      </c>
      <c r="L20" s="11">
        <f>'11(1)'!L20+'11(2)'!L20+'11(3)'!L20</f>
        <v>13925</v>
      </c>
      <c r="M20" s="11">
        <f>'11(1)'!M20+'11(2)'!M20+'11(3)'!M20</f>
        <v>198868</v>
      </c>
      <c r="N20" s="11">
        <f>'11(1)'!N20+'11(2)'!N20+'11(3)'!N20</f>
        <v>80483</v>
      </c>
      <c r="O20" s="11">
        <f>'11(1)'!O20+'11(2)'!O20+'11(3)'!O20</f>
        <v>0</v>
      </c>
      <c r="P20" s="6">
        <f>'11(1)'!P20+'11(2)'!P20+'11(3)'!P20</f>
        <v>11513</v>
      </c>
      <c r="Q20" s="2"/>
    </row>
    <row r="21" spans="1:17" ht="27" customHeight="1" thickBot="1">
      <c r="A21" s="27" t="s">
        <v>60</v>
      </c>
      <c r="B21" s="61">
        <f>'11(1)'!B21+'11(2)'!B21+'11(3)'!B21</f>
        <v>12194474</v>
      </c>
      <c r="C21" s="12">
        <f>'11(1)'!C21+'11(2)'!C21+'11(3)'!C21</f>
        <v>8120008</v>
      </c>
      <c r="D21" s="12">
        <f>'11(1)'!D21+'11(2)'!D21+'11(3)'!D21</f>
        <v>98778</v>
      </c>
      <c r="E21" s="12">
        <f>'11(1)'!E21+'11(2)'!E21+'11(3)'!E21</f>
        <v>0</v>
      </c>
      <c r="F21" s="12">
        <f>'11(1)'!F21+'11(2)'!F21+'11(3)'!F21</f>
        <v>158276</v>
      </c>
      <c r="G21" s="12">
        <f>'11(1)'!G21+'11(2)'!G21+'11(3)'!G21</f>
        <v>7862954</v>
      </c>
      <c r="H21" s="12">
        <f>'11(1)'!H21+'11(2)'!H21+'11(3)'!H21</f>
        <v>316839</v>
      </c>
      <c r="I21" s="12">
        <f>'11(1)'!I21+'11(2)'!I21+'11(3)'!I21</f>
        <v>2526059</v>
      </c>
      <c r="J21" s="12">
        <f>'11(1)'!J21+'11(2)'!J21+'11(3)'!J21</f>
        <v>260919</v>
      </c>
      <c r="K21" s="12">
        <f>'11(1)'!K21+'11(2)'!K21+'11(3)'!K21</f>
        <v>673320</v>
      </c>
      <c r="L21" s="12">
        <f>'11(1)'!L21+'11(2)'!L21+'11(3)'!L21</f>
        <v>10839</v>
      </c>
      <c r="M21" s="12">
        <f>'11(1)'!M21+'11(2)'!M21+'11(3)'!M21</f>
        <v>1580981</v>
      </c>
      <c r="N21" s="12">
        <f>'11(1)'!N21+'11(2)'!N21+'11(3)'!N21</f>
        <v>42442</v>
      </c>
      <c r="O21" s="12">
        <f>'11(1)'!O21+'11(2)'!O21+'11(3)'!O21</f>
        <v>0</v>
      </c>
      <c r="P21" s="4">
        <f>'11(1)'!P21+'11(2)'!P21+'11(3)'!P21</f>
        <v>0</v>
      </c>
      <c r="Q21" s="2"/>
    </row>
    <row r="22" spans="1:17" ht="27" customHeight="1">
      <c r="A22" s="54" t="s">
        <v>12</v>
      </c>
      <c r="B22" s="62">
        <f>'11(1)'!B22+'11(2)'!B22+'11(3)'!B22</f>
        <v>682151</v>
      </c>
      <c r="C22" s="22">
        <f>'11(1)'!C22+'11(2)'!C22+'11(3)'!C22</f>
        <v>396324</v>
      </c>
      <c r="D22" s="22">
        <f>'11(1)'!D22+'11(2)'!D22+'11(3)'!D22</f>
        <v>484</v>
      </c>
      <c r="E22" s="22">
        <f>'11(1)'!E22+'11(2)'!E22+'11(3)'!E22</f>
        <v>0</v>
      </c>
      <c r="F22" s="22">
        <f>'11(1)'!F22+'11(2)'!F22+'11(3)'!F22</f>
        <v>395840</v>
      </c>
      <c r="G22" s="22">
        <f>'11(1)'!G22+'11(2)'!G22+'11(3)'!G22</f>
        <v>0</v>
      </c>
      <c r="H22" s="22">
        <f>'11(1)'!H22+'11(2)'!H22+'11(3)'!H22</f>
        <v>0</v>
      </c>
      <c r="I22" s="22">
        <f>'11(1)'!I22+'11(2)'!I22+'11(3)'!I22</f>
        <v>49790</v>
      </c>
      <c r="J22" s="22">
        <f>'11(1)'!J22+'11(2)'!J22+'11(3)'!J22</f>
        <v>0</v>
      </c>
      <c r="K22" s="22">
        <f>'11(1)'!K22+'11(2)'!K22+'11(3)'!K22</f>
        <v>0</v>
      </c>
      <c r="L22" s="22">
        <f>'11(1)'!L22+'11(2)'!L22+'11(3)'!L22</f>
        <v>49790</v>
      </c>
      <c r="M22" s="22">
        <f>'11(1)'!M22+'11(2)'!M22+'11(3)'!M22</f>
        <v>0</v>
      </c>
      <c r="N22" s="22">
        <f>'11(1)'!N22+'11(2)'!N22+'11(3)'!N22</f>
        <v>0</v>
      </c>
      <c r="O22" s="22">
        <f>'11(1)'!O22+'11(2)'!O22+'11(3)'!O22</f>
        <v>0</v>
      </c>
      <c r="P22" s="23">
        <f>'11(1)'!P22+'11(2)'!P22+'11(3)'!P22</f>
        <v>0</v>
      </c>
      <c r="Q22" s="2"/>
    </row>
    <row r="23" spans="1:17" ht="27" customHeight="1">
      <c r="A23" s="26" t="s">
        <v>13</v>
      </c>
      <c r="B23" s="60">
        <f>'11(1)'!B23+'11(2)'!B23+'11(3)'!B23</f>
        <v>2012357</v>
      </c>
      <c r="C23" s="11">
        <f>'11(1)'!C23+'11(2)'!C23+'11(3)'!C23</f>
        <v>433487</v>
      </c>
      <c r="D23" s="11">
        <f>'11(1)'!D23+'11(2)'!D23+'11(3)'!D23</f>
        <v>5470</v>
      </c>
      <c r="E23" s="11">
        <f>'11(1)'!E23+'11(2)'!E23+'11(3)'!E23</f>
        <v>0</v>
      </c>
      <c r="F23" s="11">
        <f>'11(1)'!F23+'11(2)'!F23+'11(3)'!F23</f>
        <v>11138</v>
      </c>
      <c r="G23" s="11">
        <f>'11(1)'!G23+'11(2)'!G23+'11(3)'!G23</f>
        <v>416879</v>
      </c>
      <c r="H23" s="11">
        <f>'11(1)'!H23+'11(2)'!H23+'11(3)'!H23</f>
        <v>1918</v>
      </c>
      <c r="I23" s="11">
        <f>'11(1)'!I23+'11(2)'!I23+'11(3)'!I23</f>
        <v>263300</v>
      </c>
      <c r="J23" s="11">
        <f>'11(1)'!J23+'11(2)'!J23+'11(3)'!J23</f>
        <v>12876</v>
      </c>
      <c r="K23" s="11">
        <f>'11(1)'!K23+'11(2)'!K23+'11(3)'!K23</f>
        <v>0</v>
      </c>
      <c r="L23" s="11">
        <f>'11(1)'!L23+'11(2)'!L23+'11(3)'!L23</f>
        <v>8525</v>
      </c>
      <c r="M23" s="11">
        <f>'11(1)'!M23+'11(2)'!M23+'11(3)'!M23</f>
        <v>241899</v>
      </c>
      <c r="N23" s="11">
        <f>'11(1)'!N23+'11(2)'!N23+'11(3)'!N23</f>
        <v>892</v>
      </c>
      <c r="O23" s="11">
        <f>'11(1)'!O23+'11(2)'!O23+'11(3)'!O23</f>
        <v>0</v>
      </c>
      <c r="P23" s="6">
        <f>'11(1)'!P23+'11(2)'!P23+'11(3)'!P23</f>
        <v>0</v>
      </c>
      <c r="Q23" s="2"/>
    </row>
    <row r="24" spans="1:17" ht="27" customHeight="1">
      <c r="A24" s="26" t="s">
        <v>14</v>
      </c>
      <c r="B24" s="60">
        <f>'11(1)'!B24+'11(2)'!B24+'11(3)'!B24</f>
        <v>402846</v>
      </c>
      <c r="C24" s="11">
        <f>'11(1)'!C24+'11(2)'!C24+'11(3)'!C24</f>
        <v>114236</v>
      </c>
      <c r="D24" s="11">
        <f>'11(1)'!D24+'11(2)'!D24+'11(3)'!D24</f>
        <v>0</v>
      </c>
      <c r="E24" s="11">
        <f>'11(1)'!E24+'11(2)'!E24+'11(3)'!E24</f>
        <v>0</v>
      </c>
      <c r="F24" s="11">
        <f>'11(1)'!F24+'11(2)'!F24+'11(3)'!F24</f>
        <v>1823</v>
      </c>
      <c r="G24" s="11">
        <f>'11(1)'!G24+'11(2)'!G24+'11(3)'!G24</f>
        <v>112413</v>
      </c>
      <c r="H24" s="11">
        <f>'11(1)'!H24+'11(2)'!H24+'11(3)'!H24</f>
        <v>108213</v>
      </c>
      <c r="I24" s="11">
        <f>'11(1)'!I24+'11(2)'!I24+'11(3)'!I24</f>
        <v>68018</v>
      </c>
      <c r="J24" s="11">
        <f>'11(1)'!J24+'11(2)'!J24+'11(3)'!J24</f>
        <v>2323</v>
      </c>
      <c r="K24" s="11">
        <f>'11(1)'!K24+'11(2)'!K24+'11(3)'!K24</f>
        <v>0</v>
      </c>
      <c r="L24" s="11">
        <f>'11(1)'!L24+'11(2)'!L24+'11(3)'!L24</f>
        <v>3191</v>
      </c>
      <c r="M24" s="11">
        <f>'11(1)'!M24+'11(2)'!M24+'11(3)'!M24</f>
        <v>62504</v>
      </c>
      <c r="N24" s="11">
        <f>'11(1)'!N24+'11(2)'!N24+'11(3)'!N24</f>
        <v>49948</v>
      </c>
      <c r="O24" s="11">
        <f>'11(1)'!O24+'11(2)'!O24+'11(3)'!O24</f>
        <v>0</v>
      </c>
      <c r="P24" s="6">
        <f>'11(1)'!P24+'11(2)'!P24+'11(3)'!P24</f>
        <v>0</v>
      </c>
      <c r="Q24" s="2"/>
    </row>
    <row r="25" spans="1:17" ht="27" customHeight="1">
      <c r="A25" s="26" t="s">
        <v>15</v>
      </c>
      <c r="B25" s="60">
        <f>'11(1)'!B25+'11(2)'!B25+'11(3)'!B25</f>
        <v>346475</v>
      </c>
      <c r="C25" s="11">
        <f>'11(1)'!C25+'11(2)'!C25+'11(3)'!C25</f>
        <v>346475</v>
      </c>
      <c r="D25" s="11">
        <f>'11(1)'!D25+'11(2)'!D25+'11(3)'!D25</f>
        <v>0</v>
      </c>
      <c r="E25" s="11">
        <f>'11(1)'!E25+'11(2)'!E25+'11(3)'!E25</f>
        <v>0</v>
      </c>
      <c r="F25" s="11">
        <f>'11(1)'!F25+'11(2)'!F25+'11(3)'!F25</f>
        <v>0</v>
      </c>
      <c r="G25" s="11">
        <f>'11(1)'!G25+'11(2)'!G25+'11(3)'!G25</f>
        <v>346475</v>
      </c>
      <c r="H25" s="11">
        <f>'11(1)'!H25+'11(2)'!H25+'11(3)'!H25</f>
        <v>0</v>
      </c>
      <c r="I25" s="11">
        <f>'11(1)'!I25+'11(2)'!I25+'11(3)'!I25</f>
        <v>117975</v>
      </c>
      <c r="J25" s="11">
        <f>'11(1)'!J25+'11(2)'!J25+'11(3)'!J25</f>
        <v>0</v>
      </c>
      <c r="K25" s="11">
        <f>'11(1)'!K25+'11(2)'!K25+'11(3)'!K25</f>
        <v>0</v>
      </c>
      <c r="L25" s="11">
        <f>'11(1)'!L25+'11(2)'!L25+'11(3)'!L25</f>
        <v>0</v>
      </c>
      <c r="M25" s="11">
        <f>'11(1)'!M25+'11(2)'!M25+'11(3)'!M25</f>
        <v>117975</v>
      </c>
      <c r="N25" s="11">
        <f>'11(1)'!N25+'11(2)'!N25+'11(3)'!N25</f>
        <v>0</v>
      </c>
      <c r="O25" s="11">
        <f>'11(1)'!O25+'11(2)'!O25+'11(3)'!O25</f>
        <v>0</v>
      </c>
      <c r="P25" s="6">
        <f>'11(1)'!P25+'11(2)'!P25+'11(3)'!P25</f>
        <v>0</v>
      </c>
      <c r="Q25" s="2"/>
    </row>
    <row r="26" spans="1:17" ht="27" customHeight="1">
      <c r="A26" s="26" t="s">
        <v>16</v>
      </c>
      <c r="B26" s="60">
        <f>'11(1)'!B26+'11(2)'!B26+'11(3)'!B26</f>
        <v>636740</v>
      </c>
      <c r="C26" s="11">
        <f>'11(1)'!C26+'11(2)'!C26+'11(3)'!C26</f>
        <v>421407</v>
      </c>
      <c r="D26" s="11">
        <f>'11(1)'!D26+'11(2)'!D26+'11(3)'!D26</f>
        <v>0</v>
      </c>
      <c r="E26" s="11">
        <f>'11(1)'!E26+'11(2)'!E26+'11(3)'!E26</f>
        <v>0</v>
      </c>
      <c r="F26" s="11">
        <f>'11(1)'!F26+'11(2)'!F26+'11(3)'!F26</f>
        <v>17672</v>
      </c>
      <c r="G26" s="11">
        <f>'11(1)'!G26+'11(2)'!G26+'11(3)'!G26</f>
        <v>403735</v>
      </c>
      <c r="H26" s="11">
        <f>'11(1)'!H26+'11(2)'!H26+'11(3)'!H26</f>
        <v>0</v>
      </c>
      <c r="I26" s="11">
        <f>'11(1)'!I26+'11(2)'!I26+'11(3)'!I26</f>
        <v>142044</v>
      </c>
      <c r="J26" s="11">
        <f>'11(1)'!J26+'11(2)'!J26+'11(3)'!J26</f>
        <v>0</v>
      </c>
      <c r="K26" s="11">
        <f>'11(1)'!K26+'11(2)'!K26+'11(3)'!K26</f>
        <v>0</v>
      </c>
      <c r="L26" s="11">
        <f>'11(1)'!L26+'11(2)'!L26+'11(3)'!L26</f>
        <v>17672</v>
      </c>
      <c r="M26" s="11">
        <f>'11(1)'!M26+'11(2)'!M26+'11(3)'!M26</f>
        <v>124372</v>
      </c>
      <c r="N26" s="11">
        <f>'11(1)'!N26+'11(2)'!N26+'11(3)'!N26</f>
        <v>0</v>
      </c>
      <c r="O26" s="11">
        <f>'11(1)'!O26+'11(2)'!O26+'11(3)'!O26</f>
        <v>0</v>
      </c>
      <c r="P26" s="6">
        <f>'11(1)'!P26+'11(2)'!P26+'11(3)'!P26</f>
        <v>0</v>
      </c>
      <c r="Q26" s="2"/>
    </row>
    <row r="27" spans="1:17" ht="27" customHeight="1">
      <c r="A27" s="26" t="s">
        <v>17</v>
      </c>
      <c r="B27" s="60">
        <f>'11(1)'!B27+'11(2)'!B27+'11(3)'!B27</f>
        <v>449092</v>
      </c>
      <c r="C27" s="11">
        <f>'11(1)'!C27+'11(2)'!C27+'11(3)'!C27</f>
        <v>169932</v>
      </c>
      <c r="D27" s="11">
        <f>'11(1)'!D27+'11(2)'!D27+'11(3)'!D27</f>
        <v>0</v>
      </c>
      <c r="E27" s="11">
        <f>'11(1)'!E27+'11(2)'!E27+'11(3)'!E27</f>
        <v>0</v>
      </c>
      <c r="F27" s="11">
        <f>'11(1)'!F27+'11(2)'!F27+'11(3)'!F27</f>
        <v>0</v>
      </c>
      <c r="G27" s="11">
        <f>'11(1)'!G27+'11(2)'!G27+'11(3)'!G27</f>
        <v>169932</v>
      </c>
      <c r="H27" s="11">
        <f>'11(1)'!H27+'11(2)'!H27+'11(3)'!H27</f>
        <v>0</v>
      </c>
      <c r="I27" s="11">
        <f>'11(1)'!I27+'11(2)'!I27+'11(3)'!I27</f>
        <v>14203</v>
      </c>
      <c r="J27" s="11">
        <f>'11(1)'!J27+'11(2)'!J27+'11(3)'!J27</f>
        <v>0</v>
      </c>
      <c r="K27" s="11">
        <f>'11(1)'!K27+'11(2)'!K27+'11(3)'!K27</f>
        <v>0</v>
      </c>
      <c r="L27" s="11">
        <f>'11(1)'!L27+'11(2)'!L27+'11(3)'!L27</f>
        <v>0</v>
      </c>
      <c r="M27" s="11">
        <f>'11(1)'!M27+'11(2)'!M27+'11(3)'!M27</f>
        <v>14203</v>
      </c>
      <c r="N27" s="11">
        <f>'11(1)'!N27+'11(2)'!N27+'11(3)'!N27</f>
        <v>0</v>
      </c>
      <c r="O27" s="11">
        <f>'11(1)'!O27+'11(2)'!O27+'11(3)'!O27</f>
        <v>0</v>
      </c>
      <c r="P27" s="6">
        <f>'11(1)'!P27+'11(2)'!P27+'11(3)'!P27</f>
        <v>0</v>
      </c>
      <c r="Q27" s="2"/>
    </row>
    <row r="28" spans="1:17" ht="27" customHeight="1">
      <c r="A28" s="26" t="s">
        <v>18</v>
      </c>
      <c r="B28" s="60">
        <f>'11(1)'!B28+'11(2)'!B28+'11(3)'!B28</f>
        <v>356412</v>
      </c>
      <c r="C28" s="11">
        <f>'11(1)'!C28+'11(2)'!C28+'11(3)'!C28</f>
        <v>171432</v>
      </c>
      <c r="D28" s="11">
        <f>'11(1)'!D28+'11(2)'!D28+'11(3)'!D28</f>
        <v>0</v>
      </c>
      <c r="E28" s="11">
        <f>'11(1)'!E28+'11(2)'!E28+'11(3)'!E28</f>
        <v>0</v>
      </c>
      <c r="F28" s="11">
        <f>'11(1)'!F28+'11(2)'!F28+'11(3)'!F28</f>
        <v>0</v>
      </c>
      <c r="G28" s="11">
        <f>'11(1)'!G28+'11(2)'!G28+'11(3)'!G28</f>
        <v>171432</v>
      </c>
      <c r="H28" s="11">
        <f>'11(1)'!H28+'11(2)'!H28+'11(3)'!H28</f>
        <v>1468</v>
      </c>
      <c r="I28" s="11">
        <f>'11(1)'!I28+'11(2)'!I28+'11(3)'!I28</f>
        <v>86215</v>
      </c>
      <c r="J28" s="11">
        <f>'11(1)'!J28+'11(2)'!J28+'11(3)'!J28</f>
        <v>0</v>
      </c>
      <c r="K28" s="11">
        <f>'11(1)'!K28+'11(2)'!K28+'11(3)'!K28</f>
        <v>0</v>
      </c>
      <c r="L28" s="11">
        <f>'11(1)'!L28+'11(2)'!L28+'11(3)'!L28</f>
        <v>0</v>
      </c>
      <c r="M28" s="11">
        <f>'11(1)'!M28+'11(2)'!M28+'11(3)'!M28</f>
        <v>86215</v>
      </c>
      <c r="N28" s="11">
        <f>'11(1)'!N28+'11(2)'!N28+'11(3)'!N28</f>
        <v>350</v>
      </c>
      <c r="O28" s="11">
        <f>'11(1)'!O28+'11(2)'!O28+'11(3)'!O28</f>
        <v>0</v>
      </c>
      <c r="P28" s="6">
        <f>'11(1)'!P28+'11(2)'!P28+'11(3)'!P28</f>
        <v>0</v>
      </c>
      <c r="Q28" s="2"/>
    </row>
    <row r="29" spans="1:17" ht="27" customHeight="1">
      <c r="A29" s="26" t="s">
        <v>19</v>
      </c>
      <c r="B29" s="60">
        <f>'11(1)'!B29+'11(2)'!B29+'11(3)'!B29</f>
        <v>18631</v>
      </c>
      <c r="C29" s="11">
        <f>'11(1)'!C29+'11(2)'!C29+'11(3)'!C29</f>
        <v>18631</v>
      </c>
      <c r="D29" s="11">
        <f>'11(1)'!D29+'11(2)'!D29+'11(3)'!D29</f>
        <v>0</v>
      </c>
      <c r="E29" s="11">
        <f>'11(1)'!E29+'11(2)'!E29+'11(3)'!E29</f>
        <v>0</v>
      </c>
      <c r="F29" s="11">
        <f>'11(1)'!F29+'11(2)'!F29+'11(3)'!F29</f>
        <v>18631</v>
      </c>
      <c r="G29" s="11">
        <f>'11(1)'!G29+'11(2)'!G29+'11(3)'!G29</f>
        <v>0</v>
      </c>
      <c r="H29" s="11">
        <f>'11(1)'!H29+'11(2)'!H29+'11(3)'!H29</f>
        <v>0</v>
      </c>
      <c r="I29" s="11">
        <f>'11(1)'!I29+'11(2)'!I29+'11(3)'!I29</f>
        <v>0</v>
      </c>
      <c r="J29" s="11">
        <f>'11(1)'!J29+'11(2)'!J29+'11(3)'!J29</f>
        <v>0</v>
      </c>
      <c r="K29" s="11">
        <f>'11(1)'!K29+'11(2)'!K29+'11(3)'!K29</f>
        <v>0</v>
      </c>
      <c r="L29" s="11">
        <f>'11(1)'!L29+'11(2)'!L29+'11(3)'!L29</f>
        <v>0</v>
      </c>
      <c r="M29" s="11">
        <f>'11(1)'!M29+'11(2)'!M29+'11(3)'!M29</f>
        <v>0</v>
      </c>
      <c r="N29" s="11">
        <f>'11(1)'!N29+'11(2)'!N29+'11(3)'!N29</f>
        <v>0</v>
      </c>
      <c r="O29" s="11">
        <f>'11(1)'!O29+'11(2)'!O29+'11(3)'!O29</f>
        <v>0</v>
      </c>
      <c r="P29" s="6">
        <f>'11(1)'!P29+'11(2)'!P29+'11(3)'!P29</f>
        <v>0</v>
      </c>
      <c r="Q29" s="2"/>
    </row>
    <row r="30" spans="1:17" ht="27" customHeight="1">
      <c r="A30" s="26" t="s">
        <v>20</v>
      </c>
      <c r="B30" s="60">
        <f>'11(1)'!B30+'11(2)'!B30+'11(3)'!B30</f>
        <v>92198</v>
      </c>
      <c r="C30" s="11">
        <f>'11(1)'!C30+'11(2)'!C30+'11(3)'!C30</f>
        <v>46101</v>
      </c>
      <c r="D30" s="11">
        <f>'11(1)'!D30+'11(2)'!D30+'11(3)'!D30</f>
        <v>0</v>
      </c>
      <c r="E30" s="11">
        <f>'11(1)'!E30+'11(2)'!E30+'11(3)'!E30</f>
        <v>0</v>
      </c>
      <c r="F30" s="11">
        <f>'11(1)'!F30+'11(2)'!F30+'11(3)'!F30</f>
        <v>0</v>
      </c>
      <c r="G30" s="11">
        <f>'11(1)'!G30+'11(2)'!G30+'11(3)'!G30</f>
        <v>46101</v>
      </c>
      <c r="H30" s="11">
        <f>'11(1)'!H30+'11(2)'!H30+'11(3)'!H30</f>
        <v>0</v>
      </c>
      <c r="I30" s="11">
        <f>'11(1)'!I30+'11(2)'!I30+'11(3)'!I30</f>
        <v>0</v>
      </c>
      <c r="J30" s="11">
        <f>'11(1)'!J30+'11(2)'!J30+'11(3)'!J30</f>
        <v>0</v>
      </c>
      <c r="K30" s="11">
        <f>'11(1)'!K30+'11(2)'!K30+'11(3)'!K30</f>
        <v>0</v>
      </c>
      <c r="L30" s="11">
        <f>'11(1)'!L30+'11(2)'!L30+'11(3)'!L30</f>
        <v>0</v>
      </c>
      <c r="M30" s="11">
        <f>'11(1)'!M30+'11(2)'!M30+'11(3)'!M30</f>
        <v>0</v>
      </c>
      <c r="N30" s="11">
        <f>'11(1)'!N30+'11(2)'!N30+'11(3)'!N30</f>
        <v>0</v>
      </c>
      <c r="O30" s="11">
        <f>'11(1)'!O30+'11(2)'!O30+'11(3)'!O30</f>
        <v>0</v>
      </c>
      <c r="P30" s="6">
        <f>'11(1)'!P30+'11(2)'!P30+'11(3)'!P30</f>
        <v>0</v>
      </c>
      <c r="Q30" s="2"/>
    </row>
    <row r="31" spans="1:17" ht="27" customHeight="1">
      <c r="A31" s="26" t="s">
        <v>21</v>
      </c>
      <c r="B31" s="60">
        <f>'11(1)'!B31+'11(2)'!B31+'11(3)'!B31</f>
        <v>0</v>
      </c>
      <c r="C31" s="11">
        <f>'11(1)'!C31+'11(2)'!C31+'11(3)'!C31</f>
        <v>0</v>
      </c>
      <c r="D31" s="11">
        <f>'11(1)'!D31+'11(2)'!D31+'11(3)'!D31</f>
        <v>0</v>
      </c>
      <c r="E31" s="11">
        <f>'11(1)'!E31+'11(2)'!E31+'11(3)'!E31</f>
        <v>0</v>
      </c>
      <c r="F31" s="11">
        <f>'11(1)'!F31+'11(2)'!F31+'11(3)'!F31</f>
        <v>0</v>
      </c>
      <c r="G31" s="11">
        <f>'11(1)'!G31+'11(2)'!G31+'11(3)'!G31</f>
        <v>0</v>
      </c>
      <c r="H31" s="11">
        <f>'11(1)'!H31+'11(2)'!H31+'11(3)'!H31</f>
        <v>0</v>
      </c>
      <c r="I31" s="11">
        <f>'11(1)'!I31+'11(2)'!I31+'11(3)'!I31</f>
        <v>0</v>
      </c>
      <c r="J31" s="11">
        <f>'11(1)'!J31+'11(2)'!J31+'11(3)'!J31</f>
        <v>0</v>
      </c>
      <c r="K31" s="11">
        <f>'11(1)'!K31+'11(2)'!K31+'11(3)'!K31</f>
        <v>0</v>
      </c>
      <c r="L31" s="11">
        <f>'11(1)'!L31+'11(2)'!L31+'11(3)'!L31</f>
        <v>0</v>
      </c>
      <c r="M31" s="11">
        <f>'11(1)'!M31+'11(2)'!M31+'11(3)'!M31</f>
        <v>0</v>
      </c>
      <c r="N31" s="11">
        <f>'11(1)'!N31+'11(2)'!N31+'11(3)'!N31</f>
        <v>0</v>
      </c>
      <c r="O31" s="11">
        <f>'11(1)'!O31+'11(2)'!O31+'11(3)'!O31</f>
        <v>0</v>
      </c>
      <c r="P31" s="6">
        <f>'11(1)'!P31+'11(2)'!P31+'11(3)'!P31</f>
        <v>0</v>
      </c>
      <c r="Q31" s="2"/>
    </row>
    <row r="32" spans="1:17" ht="27" customHeight="1">
      <c r="A32" s="26" t="s">
        <v>61</v>
      </c>
      <c r="B32" s="60">
        <f>'11(1)'!B32+'11(2)'!B32+'11(3)'!B32</f>
        <v>204818</v>
      </c>
      <c r="C32" s="11">
        <f>'11(1)'!C32+'11(2)'!C32+'11(3)'!C32</f>
        <v>152388</v>
      </c>
      <c r="D32" s="11">
        <f>'11(1)'!D32+'11(2)'!D32+'11(3)'!D32</f>
        <v>0</v>
      </c>
      <c r="E32" s="11">
        <f>'11(1)'!E32+'11(2)'!E32+'11(3)'!E32</f>
        <v>0</v>
      </c>
      <c r="F32" s="11">
        <f>'11(1)'!F32+'11(2)'!F32+'11(3)'!F32</f>
        <v>0</v>
      </c>
      <c r="G32" s="11">
        <f>'11(1)'!G32+'11(2)'!G32+'11(3)'!G32</f>
        <v>152388</v>
      </c>
      <c r="H32" s="11">
        <f>'11(1)'!H32+'11(2)'!H32+'11(3)'!H32</f>
        <v>0</v>
      </c>
      <c r="I32" s="11">
        <f>'11(1)'!I32+'11(2)'!I32+'11(3)'!I32</f>
        <v>5000</v>
      </c>
      <c r="J32" s="11">
        <f>'11(1)'!J32+'11(2)'!J32+'11(3)'!J32</f>
        <v>0</v>
      </c>
      <c r="K32" s="11">
        <f>'11(1)'!K32+'11(2)'!K32+'11(3)'!K32</f>
        <v>0</v>
      </c>
      <c r="L32" s="11">
        <f>'11(1)'!L32+'11(2)'!L32+'11(3)'!L32</f>
        <v>0</v>
      </c>
      <c r="M32" s="11">
        <f>'11(1)'!M32+'11(2)'!M32+'11(3)'!M32</f>
        <v>5000</v>
      </c>
      <c r="N32" s="11">
        <f>'11(1)'!N32+'11(2)'!N32+'11(3)'!N32</f>
        <v>0</v>
      </c>
      <c r="O32" s="11">
        <f>'11(1)'!O32+'11(2)'!O32+'11(3)'!O32</f>
        <v>0</v>
      </c>
      <c r="P32" s="6">
        <f>'11(1)'!P32+'11(2)'!P32+'11(3)'!P32</f>
        <v>0</v>
      </c>
      <c r="Q32" s="2"/>
    </row>
    <row r="33" spans="1:17" ht="27" customHeight="1">
      <c r="A33" s="26" t="s">
        <v>28</v>
      </c>
      <c r="B33" s="60">
        <f>'11(1)'!B33+'11(2)'!B33+'11(3)'!B33</f>
        <v>2027633</v>
      </c>
      <c r="C33" s="11">
        <f>'11(1)'!C33+'11(2)'!C33+'11(3)'!C33</f>
        <v>789519</v>
      </c>
      <c r="D33" s="11">
        <f>'11(1)'!D33+'11(2)'!D33+'11(3)'!D33</f>
        <v>0</v>
      </c>
      <c r="E33" s="11">
        <f>'11(1)'!E33+'11(2)'!E33+'11(3)'!E33</f>
        <v>0</v>
      </c>
      <c r="F33" s="11">
        <f>'11(1)'!F33+'11(2)'!F33+'11(3)'!F33</f>
        <v>16440</v>
      </c>
      <c r="G33" s="11">
        <f>'11(1)'!G33+'11(2)'!G33+'11(3)'!G33</f>
        <v>773079</v>
      </c>
      <c r="H33" s="11">
        <f>'11(1)'!H33+'11(2)'!H33+'11(3)'!H33</f>
        <v>0</v>
      </c>
      <c r="I33" s="11">
        <f>'11(1)'!I33+'11(2)'!I33+'11(3)'!I33</f>
        <v>910156</v>
      </c>
      <c r="J33" s="11">
        <f>'11(1)'!J33+'11(2)'!J33+'11(3)'!J33</f>
        <v>54700</v>
      </c>
      <c r="K33" s="11">
        <f>'11(1)'!K33+'11(2)'!K33+'11(3)'!K33</f>
        <v>831500</v>
      </c>
      <c r="L33" s="11">
        <f>'11(1)'!L33+'11(2)'!L33+'11(3)'!L33</f>
        <v>6795</v>
      </c>
      <c r="M33" s="11">
        <f>'11(1)'!M33+'11(2)'!M33+'11(3)'!M33</f>
        <v>17161</v>
      </c>
      <c r="N33" s="11">
        <f>'11(1)'!N33+'11(2)'!N33+'11(3)'!N33</f>
        <v>0</v>
      </c>
      <c r="O33" s="11">
        <f>'11(1)'!O33+'11(2)'!O33+'11(3)'!O33</f>
        <v>0</v>
      </c>
      <c r="P33" s="6">
        <f>'11(1)'!P33+'11(2)'!P33+'11(3)'!P33</f>
        <v>0</v>
      </c>
      <c r="Q33" s="2"/>
    </row>
    <row r="34" spans="1:17" ht="27" customHeight="1">
      <c r="A34" s="26" t="s">
        <v>27</v>
      </c>
      <c r="B34" s="60">
        <f>'11(1)'!B34+'11(2)'!B34+'11(3)'!B34</f>
        <v>28877</v>
      </c>
      <c r="C34" s="11">
        <f>'11(1)'!C34+'11(2)'!C34+'11(3)'!C34</f>
        <v>9901</v>
      </c>
      <c r="D34" s="11">
        <f>'11(1)'!D34+'11(2)'!D34+'11(3)'!D34</f>
        <v>0</v>
      </c>
      <c r="E34" s="11">
        <f>'11(1)'!E34+'11(2)'!E34+'11(3)'!E34</f>
        <v>0</v>
      </c>
      <c r="F34" s="11">
        <f>'11(1)'!F34+'11(2)'!F34+'11(3)'!F34</f>
        <v>0</v>
      </c>
      <c r="G34" s="11">
        <f>'11(1)'!G34+'11(2)'!G34+'11(3)'!G34</f>
        <v>9901</v>
      </c>
      <c r="H34" s="11">
        <f>'11(1)'!H34+'11(2)'!H34+'11(3)'!H34</f>
        <v>9901</v>
      </c>
      <c r="I34" s="11">
        <f>'11(1)'!I34+'11(2)'!I34+'11(3)'!I34</f>
        <v>3587</v>
      </c>
      <c r="J34" s="11">
        <f>'11(1)'!J34+'11(2)'!J34+'11(3)'!J34</f>
        <v>339</v>
      </c>
      <c r="K34" s="11">
        <f>'11(1)'!K34+'11(2)'!K34+'11(3)'!K34</f>
        <v>0</v>
      </c>
      <c r="L34" s="11">
        <f>'11(1)'!L34+'11(2)'!L34+'11(3)'!L34</f>
        <v>0</v>
      </c>
      <c r="M34" s="11">
        <f>'11(1)'!M34+'11(2)'!M34+'11(3)'!M34</f>
        <v>3248</v>
      </c>
      <c r="N34" s="11">
        <f>'11(1)'!N34+'11(2)'!N34+'11(3)'!N34</f>
        <v>3248</v>
      </c>
      <c r="O34" s="11">
        <f>'11(1)'!O34+'11(2)'!O34+'11(3)'!O34</f>
        <v>0</v>
      </c>
      <c r="P34" s="6">
        <f>'11(1)'!P34+'11(2)'!P34+'11(3)'!P34</f>
        <v>0</v>
      </c>
      <c r="Q34" s="2"/>
    </row>
    <row r="35" spans="1:17" ht="27" customHeight="1">
      <c r="A35" s="26" t="s">
        <v>22</v>
      </c>
      <c r="B35" s="60">
        <f>'11(1)'!B35+'11(2)'!B35+'11(3)'!B35</f>
        <v>106124</v>
      </c>
      <c r="C35" s="11">
        <f>'11(1)'!C35+'11(2)'!C35+'11(3)'!C35</f>
        <v>36726</v>
      </c>
      <c r="D35" s="11">
        <f>'11(1)'!D35+'11(2)'!D35+'11(3)'!D35</f>
        <v>0</v>
      </c>
      <c r="E35" s="11">
        <f>'11(1)'!E35+'11(2)'!E35+'11(3)'!E35</f>
        <v>0</v>
      </c>
      <c r="F35" s="11">
        <f>'11(1)'!F35+'11(2)'!F35+'11(3)'!F35</f>
        <v>0</v>
      </c>
      <c r="G35" s="11">
        <f>'11(1)'!G35+'11(2)'!G35+'11(3)'!G35</f>
        <v>36726</v>
      </c>
      <c r="H35" s="11">
        <f>'11(1)'!H35+'11(2)'!H35+'11(3)'!H35</f>
        <v>0</v>
      </c>
      <c r="I35" s="11">
        <f>'11(1)'!I35+'11(2)'!I35+'11(3)'!I35</f>
        <v>38438</v>
      </c>
      <c r="J35" s="11">
        <f>'11(1)'!J35+'11(2)'!J35+'11(3)'!J35</f>
        <v>0</v>
      </c>
      <c r="K35" s="11">
        <f>'11(1)'!K35+'11(2)'!K35+'11(3)'!K35</f>
        <v>0</v>
      </c>
      <c r="L35" s="11">
        <f>'11(1)'!L35+'11(2)'!L35+'11(3)'!L35</f>
        <v>0</v>
      </c>
      <c r="M35" s="11">
        <f>'11(1)'!M35+'11(2)'!M35+'11(3)'!M35</f>
        <v>38438</v>
      </c>
      <c r="N35" s="11">
        <f>'11(1)'!N35+'11(2)'!N35+'11(3)'!N35</f>
        <v>0</v>
      </c>
      <c r="O35" s="11">
        <f>'11(1)'!O35+'11(2)'!O35+'11(3)'!O35</f>
        <v>0</v>
      </c>
      <c r="P35" s="6">
        <f>'11(1)'!P35+'11(2)'!P35+'11(3)'!P35</f>
        <v>0</v>
      </c>
      <c r="Q35" s="2"/>
    </row>
    <row r="36" spans="1:17" ht="27" customHeight="1" thickBot="1">
      <c r="A36" s="55" t="s">
        <v>23</v>
      </c>
      <c r="B36" s="63">
        <f>'11(1)'!B36+'11(2)'!B36+'11(3)'!B36</f>
        <v>2219</v>
      </c>
      <c r="C36" s="24">
        <f>'11(1)'!C36+'11(2)'!C36+'11(3)'!C36</f>
        <v>2219</v>
      </c>
      <c r="D36" s="24">
        <f>'11(1)'!D36+'11(2)'!D36+'11(3)'!D36</f>
        <v>0</v>
      </c>
      <c r="E36" s="24">
        <f>'11(1)'!E36+'11(2)'!E36+'11(3)'!E36</f>
        <v>0</v>
      </c>
      <c r="F36" s="24">
        <f>'11(1)'!F36+'11(2)'!F36+'11(3)'!F36</f>
        <v>0</v>
      </c>
      <c r="G36" s="24">
        <f>'11(1)'!G36+'11(2)'!G36+'11(3)'!G36</f>
        <v>2219</v>
      </c>
      <c r="H36" s="24">
        <f>'11(1)'!H36+'11(2)'!H36+'11(3)'!H36</f>
        <v>0</v>
      </c>
      <c r="I36" s="24">
        <f>'11(1)'!I36+'11(2)'!I36+'11(3)'!I36</f>
        <v>2219</v>
      </c>
      <c r="J36" s="24">
        <f>'11(1)'!J36+'11(2)'!J36+'11(3)'!J36</f>
        <v>0</v>
      </c>
      <c r="K36" s="24">
        <f>'11(1)'!K36+'11(2)'!K36+'11(3)'!K36</f>
        <v>0</v>
      </c>
      <c r="L36" s="24">
        <f>'11(1)'!L36+'11(2)'!L36+'11(3)'!L36</f>
        <v>0</v>
      </c>
      <c r="M36" s="24">
        <f>'11(1)'!M36+'11(2)'!M36+'11(3)'!M36</f>
        <v>2219</v>
      </c>
      <c r="N36" s="24">
        <f>'11(1)'!N36+'11(2)'!N36+'11(3)'!N36</f>
        <v>0</v>
      </c>
      <c r="O36" s="24">
        <f>'11(1)'!O36+'11(2)'!O36+'11(3)'!O36</f>
        <v>0</v>
      </c>
      <c r="P36" s="25">
        <f>'11(1)'!P36+'11(2)'!P36+'11(3)'!P36</f>
        <v>0</v>
      </c>
      <c r="Q36" s="2"/>
    </row>
    <row r="37" spans="1:17" ht="27" customHeight="1" thickBot="1">
      <c r="A37" s="27" t="s">
        <v>24</v>
      </c>
      <c r="B37" s="64">
        <f aca="true" t="shared" si="0" ref="B37:P37">SUM(B8:B21)</f>
        <v>283018096</v>
      </c>
      <c r="C37" s="13">
        <f t="shared" si="0"/>
        <v>137581805</v>
      </c>
      <c r="D37" s="13">
        <f t="shared" si="0"/>
        <v>9921595</v>
      </c>
      <c r="E37" s="13">
        <f t="shared" si="0"/>
        <v>20249100</v>
      </c>
      <c r="F37" s="13">
        <f t="shared" si="0"/>
        <v>17822176</v>
      </c>
      <c r="G37" s="13">
        <f t="shared" si="0"/>
        <v>89588934</v>
      </c>
      <c r="H37" s="13">
        <f t="shared" si="0"/>
        <v>17595155</v>
      </c>
      <c r="I37" s="13">
        <f t="shared" si="0"/>
        <v>20109325</v>
      </c>
      <c r="J37" s="13">
        <f t="shared" si="0"/>
        <v>1317513</v>
      </c>
      <c r="K37" s="13">
        <f t="shared" si="0"/>
        <v>2288620</v>
      </c>
      <c r="L37" s="13">
        <f t="shared" si="0"/>
        <v>333903</v>
      </c>
      <c r="M37" s="13">
        <f t="shared" si="0"/>
        <v>16169289</v>
      </c>
      <c r="N37" s="13">
        <f t="shared" si="0"/>
        <v>2940170</v>
      </c>
      <c r="O37" s="13">
        <f t="shared" si="0"/>
        <v>551643</v>
      </c>
      <c r="P37" s="14">
        <f t="shared" si="0"/>
        <v>818034</v>
      </c>
      <c r="Q37" s="2"/>
    </row>
    <row r="38" spans="1:17" ht="27" customHeight="1" thickBot="1">
      <c r="A38" s="27" t="s">
        <v>32</v>
      </c>
      <c r="B38" s="64">
        <f aca="true" t="shared" si="1" ref="B38:P38">SUM(B22:B36)</f>
        <v>7366573</v>
      </c>
      <c r="C38" s="13">
        <f t="shared" si="1"/>
        <v>3108778</v>
      </c>
      <c r="D38" s="13">
        <f t="shared" si="1"/>
        <v>5954</v>
      </c>
      <c r="E38" s="13">
        <f t="shared" si="1"/>
        <v>0</v>
      </c>
      <c r="F38" s="13">
        <f t="shared" si="1"/>
        <v>461544</v>
      </c>
      <c r="G38" s="13">
        <f t="shared" si="1"/>
        <v>2641280</v>
      </c>
      <c r="H38" s="13">
        <f t="shared" si="1"/>
        <v>121500</v>
      </c>
      <c r="I38" s="13">
        <f t="shared" si="1"/>
        <v>1700945</v>
      </c>
      <c r="J38" s="13">
        <f t="shared" si="1"/>
        <v>70238</v>
      </c>
      <c r="K38" s="13">
        <f t="shared" si="1"/>
        <v>831500</v>
      </c>
      <c r="L38" s="13">
        <f t="shared" si="1"/>
        <v>85973</v>
      </c>
      <c r="M38" s="13">
        <f t="shared" si="1"/>
        <v>713234</v>
      </c>
      <c r="N38" s="13">
        <f t="shared" si="1"/>
        <v>54438</v>
      </c>
      <c r="O38" s="13">
        <f t="shared" si="1"/>
        <v>0</v>
      </c>
      <c r="P38" s="14">
        <f t="shared" si="1"/>
        <v>0</v>
      </c>
      <c r="Q38" s="2"/>
    </row>
    <row r="39" spans="1:17" ht="27" customHeight="1" thickBot="1">
      <c r="A39" s="27" t="s">
        <v>25</v>
      </c>
      <c r="B39" s="64">
        <f aca="true" t="shared" si="2" ref="B39:P39">SUM(B8:B36)</f>
        <v>290384669</v>
      </c>
      <c r="C39" s="13">
        <f t="shared" si="2"/>
        <v>140690583</v>
      </c>
      <c r="D39" s="13">
        <f t="shared" si="2"/>
        <v>9927549</v>
      </c>
      <c r="E39" s="13">
        <f t="shared" si="2"/>
        <v>20249100</v>
      </c>
      <c r="F39" s="13">
        <f t="shared" si="2"/>
        <v>18283720</v>
      </c>
      <c r="G39" s="13">
        <f t="shared" si="2"/>
        <v>92230214</v>
      </c>
      <c r="H39" s="13">
        <f t="shared" si="2"/>
        <v>17716655</v>
      </c>
      <c r="I39" s="13">
        <f t="shared" si="2"/>
        <v>21810270</v>
      </c>
      <c r="J39" s="13">
        <f t="shared" si="2"/>
        <v>1387751</v>
      </c>
      <c r="K39" s="13">
        <f t="shared" si="2"/>
        <v>3120120</v>
      </c>
      <c r="L39" s="13">
        <f t="shared" si="2"/>
        <v>419876</v>
      </c>
      <c r="M39" s="13">
        <f t="shared" si="2"/>
        <v>16882523</v>
      </c>
      <c r="N39" s="13">
        <f t="shared" si="2"/>
        <v>2994608</v>
      </c>
      <c r="O39" s="13">
        <f t="shared" si="2"/>
        <v>551643</v>
      </c>
      <c r="P39" s="14">
        <f t="shared" si="2"/>
        <v>818034</v>
      </c>
      <c r="Q39" s="2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１１　債務負担行為の状況（４）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2012-10-30T03:51:13Z</cp:lastPrinted>
  <dcterms:created xsi:type="dcterms:W3CDTF">2001-02-26T04:28:05Z</dcterms:created>
  <dcterms:modified xsi:type="dcterms:W3CDTF">2012-10-30T03:51:15Z</dcterms:modified>
  <cp:category/>
  <cp:version/>
  <cp:contentType/>
  <cp:contentStatus/>
</cp:coreProperties>
</file>