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決算規模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<sst xmlns="http://schemas.openxmlformats.org/spreadsheetml/2006/main" count="110" uniqueCount="67">
  <si>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</si>
  <si>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</si>
  <si>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</si>
  <si>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</si>
  <si>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</si>
  <si>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</si>
  <si>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</si>
  <si>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</si>
  <si>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</si>
  <si>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</si>
  <si>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</si>
  <si>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</si>
  <si>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</si>
  <si>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</si>
  <si>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</si>
  <si>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</si>
  <si>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</si>
  <si>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</si>
  <si>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</si>
  <si>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</si>
  <si>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</si>
  <si>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</si>
  <si>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</si>
  <si>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</si>
  <si>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</si>
  <si>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</si>
  <si>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</si>
  <si>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>〔第３表　決算規模の推移〕</t>
  </si>
  <si>
    <t xml:space="preserve"> 　(単位：百万円，％)</t>
  </si>
  <si>
    <t xml:space="preserve"> 　  (単位：千円，％)</t>
  </si>
  <si>
    <t>13年度</t>
  </si>
  <si>
    <t>９年度</t>
  </si>
  <si>
    <t>うち</t>
  </si>
  <si>
    <t>前 年 度</t>
  </si>
  <si>
    <t xml:space="preserve">         (A)</t>
  </si>
  <si>
    <t xml:space="preserve">         (B)</t>
  </si>
  <si>
    <t>総費用(税込)</t>
  </si>
  <si>
    <t>減価償却費</t>
  </si>
  <si>
    <t>資本的支出</t>
  </si>
  <si>
    <t>積 立 金</t>
  </si>
  <si>
    <t>繰上充用金</t>
  </si>
  <si>
    <t>その他（介護サービス）※</t>
  </si>
  <si>
    <t>その他（その他）</t>
  </si>
  <si>
    <t>電    気</t>
  </si>
  <si>
    <t>合　計</t>
  </si>
  <si>
    <t>第３表　決算規模の推移</t>
  </si>
  <si>
    <t xml:space="preserve">    年  度</t>
  </si>
  <si>
    <t xml:space="preserve">     年  度</t>
  </si>
  <si>
    <t>対 前 年 度 増 加 率</t>
  </si>
  <si>
    <t>13年度</t>
  </si>
  <si>
    <t>下水道（農集）</t>
  </si>
  <si>
    <t>その他（介護サービス）</t>
  </si>
  <si>
    <t>１　法適用事業決算規模　＝総費用(税込)－減価償却費＋資本的支出　　　</t>
  </si>
  <si>
    <t>　　法非適用事業決算規模＝総費用＋資本的支出＋積立金＋前年度繰上充用金</t>
  </si>
  <si>
    <t>下水道</t>
  </si>
  <si>
    <t>上水道</t>
  </si>
  <si>
    <t>割合(%)</t>
  </si>
  <si>
    <t>14年度</t>
  </si>
  <si>
    <t>15年度</t>
  </si>
  <si>
    <t>16年度</t>
  </si>
  <si>
    <t>その他（ｸﾞﾙｰﾌﾟﾎｰﾑ）</t>
  </si>
  <si>
    <t>介護サービス</t>
  </si>
  <si>
    <t>17年度</t>
  </si>
  <si>
    <t>伸 長 指 数(H13=100)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</si>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</sst>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145">
    <xf numFmtId="37" fontId="0" fillId="0" borderId="0" xfId="0" applyAlignment="1">
      <alignment/>
    </xf>
    <xf numFmtId="0" fontId="5" fillId="0" borderId="0" xfId="21" applyFont="1">
      <alignment/>
      <protection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6" fillId="0" borderId="0" xfId="21">
      <alignment/>
      <protection/>
    </xf>
    <xf numFmtId="0" fontId="3" fillId="0" borderId="1" xfId="21" applyFont="1" applyBorder="1">
      <alignment/>
      <protection/>
    </xf>
    <xf numFmtId="0" fontId="2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4" xfId="21" applyFont="1" applyBorder="1">
      <alignment/>
      <protection/>
    </xf>
    <xf numFmtId="0" fontId="2" fillId="0" borderId="5" xfId="21" applyFont="1" applyBorder="1" applyAlignment="1">
      <alignment horizontal="center"/>
      <protection/>
    </xf>
    <xf numFmtId="0" fontId="8" fillId="0" borderId="0" xfId="21" applyFont="1" applyBorder="1" applyProtection="1">
      <alignment/>
      <protection locked="0"/>
    </xf>
    <xf numFmtId="0" fontId="8" fillId="0" borderId="3" xfId="21" applyFont="1" applyBorder="1" applyProtection="1">
      <alignment/>
      <protection locked="0"/>
    </xf>
    <xf numFmtId="0" fontId="2" fillId="0" borderId="3" xfId="21" applyFont="1" applyBorder="1">
      <alignment/>
      <protection/>
    </xf>
    <xf numFmtId="0" fontId="2" fillId="0" borderId="2" xfId="21" applyFont="1" applyBorder="1">
      <alignment/>
      <protection/>
    </xf>
    <xf numFmtId="0" fontId="3" fillId="0" borderId="6" xfId="21" applyFont="1" applyBorder="1">
      <alignment/>
      <protection/>
    </xf>
    <xf numFmtId="0" fontId="2" fillId="0" borderId="7" xfId="21" applyFont="1" applyBorder="1">
      <alignment/>
      <protection/>
    </xf>
    <xf numFmtId="0" fontId="8" fillId="0" borderId="0" xfId="21" applyFont="1" applyBorder="1" applyAlignment="1" applyProtection="1">
      <alignment horizontal="center"/>
      <protection locked="0"/>
    </xf>
    <xf numFmtId="0" fontId="8" fillId="0" borderId="3" xfId="21" applyFont="1" applyBorder="1" applyAlignment="1" applyProtection="1">
      <alignment horizontal="center"/>
      <protection locked="0"/>
    </xf>
    <xf numFmtId="0" fontId="2" fillId="0" borderId="3" xfId="21" applyFont="1" applyBorder="1" applyAlignment="1">
      <alignment horizontal="center"/>
      <protection/>
    </xf>
    <xf numFmtId="0" fontId="3" fillId="0" borderId="8" xfId="21" applyFont="1" applyBorder="1">
      <alignment/>
      <protection/>
    </xf>
    <xf numFmtId="0" fontId="8" fillId="0" borderId="1" xfId="21" applyFont="1" applyBorder="1" applyProtection="1">
      <alignment/>
      <protection locked="0"/>
    </xf>
    <xf numFmtId="0" fontId="2" fillId="0" borderId="8" xfId="21" applyFont="1" applyBorder="1">
      <alignment/>
      <protection/>
    </xf>
    <xf numFmtId="0" fontId="2" fillId="0" borderId="8" xfId="21" applyFont="1" applyBorder="1" applyAlignment="1">
      <alignment horizontal="center"/>
      <protection/>
    </xf>
    <xf numFmtId="179" fontId="9" fillId="0" borderId="9" xfId="21" applyNumberFormat="1" applyFont="1" applyBorder="1" applyProtection="1">
      <alignment/>
      <protection/>
    </xf>
    <xf numFmtId="179" fontId="3" fillId="0" borderId="9" xfId="21" applyNumberFormat="1" applyFont="1" applyBorder="1">
      <alignment/>
      <protection/>
    </xf>
    <xf numFmtId="0" fontId="2" fillId="0" borderId="10" xfId="21" applyFont="1" applyBorder="1" applyAlignment="1">
      <alignment horizontal="center"/>
      <protection/>
    </xf>
    <xf numFmtId="179" fontId="8" fillId="0" borderId="9" xfId="21" applyNumberFormat="1" applyFont="1" applyBorder="1" applyProtection="1">
      <alignment/>
      <protection locked="0"/>
    </xf>
    <xf numFmtId="179" fontId="2" fillId="0" borderId="9" xfId="21" applyNumberFormat="1" applyFont="1" applyBorder="1">
      <alignment/>
      <protection/>
    </xf>
    <xf numFmtId="0" fontId="2" fillId="0" borderId="1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0" fontId="2" fillId="0" borderId="12" xfId="21" applyFont="1" applyBorder="1" applyAlignment="1">
      <alignment horizontal="center" shrinkToFit="1"/>
      <protection/>
    </xf>
    <xf numFmtId="179" fontId="8" fillId="0" borderId="0" xfId="21" applyNumberFormat="1" applyFont="1" applyBorder="1" applyProtection="1">
      <alignment/>
      <protection locked="0"/>
    </xf>
    <xf numFmtId="179" fontId="8" fillId="0" borderId="3" xfId="21" applyNumberFormat="1" applyFont="1" applyBorder="1" applyProtection="1">
      <alignment/>
      <protection locked="0"/>
    </xf>
    <xf numFmtId="179" fontId="2" fillId="0" borderId="3" xfId="21" applyNumberFormat="1" applyFont="1" applyBorder="1">
      <alignment/>
      <protection/>
    </xf>
    <xf numFmtId="0" fontId="2" fillId="0" borderId="13" xfId="21" applyFont="1" applyBorder="1" applyAlignment="1" quotePrefix="1">
      <alignment horizontal="center"/>
      <protection/>
    </xf>
    <xf numFmtId="179" fontId="9" fillId="0" borderId="14" xfId="21" applyNumberFormat="1" applyFont="1" applyBorder="1" applyProtection="1">
      <alignment/>
      <protection/>
    </xf>
    <xf numFmtId="0" fontId="2" fillId="0" borderId="14" xfId="21" applyFont="1" applyBorder="1" applyAlignment="1">
      <alignment horizontal="center"/>
      <protection/>
    </xf>
    <xf numFmtId="179" fontId="8" fillId="0" borderId="15" xfId="21" applyNumberFormat="1" applyFont="1" applyBorder="1" applyProtection="1">
      <alignment/>
      <protection locked="0"/>
    </xf>
    <xf numFmtId="179" fontId="8" fillId="0" borderId="16" xfId="21" applyNumberFormat="1" applyFont="1" applyBorder="1" applyProtection="1">
      <alignment/>
      <protection locked="0"/>
    </xf>
    <xf numFmtId="179" fontId="2" fillId="0" borderId="16" xfId="21" applyNumberFormat="1" applyFont="1" applyBorder="1">
      <alignment/>
      <protection/>
    </xf>
    <xf numFmtId="179" fontId="8" fillId="0" borderId="13" xfId="21" applyNumberFormat="1" applyFont="1" applyBorder="1" applyProtection="1">
      <alignment/>
      <protection locked="0"/>
    </xf>
    <xf numFmtId="0" fontId="3" fillId="0" borderId="17" xfId="21" applyFont="1" applyBorder="1">
      <alignment/>
      <protection/>
    </xf>
    <xf numFmtId="179" fontId="9" fillId="0" borderId="8" xfId="21" applyNumberFormat="1" applyFont="1" applyBorder="1" applyProtection="1">
      <alignment/>
      <protection/>
    </xf>
    <xf numFmtId="0" fontId="2" fillId="0" borderId="17" xfId="21" applyFont="1" applyBorder="1">
      <alignment/>
      <protection/>
    </xf>
    <xf numFmtId="0" fontId="2" fillId="0" borderId="18" xfId="21" applyFont="1" applyBorder="1" applyAlignment="1">
      <alignment horizontal="center"/>
      <protection/>
    </xf>
    <xf numFmtId="179" fontId="2" fillId="0" borderId="8" xfId="21" applyNumberFormat="1" applyFont="1" applyBorder="1">
      <alignment/>
      <protection/>
    </xf>
    <xf numFmtId="0" fontId="10" fillId="0" borderId="0" xfId="21" applyFont="1">
      <alignment/>
      <protection/>
    </xf>
    <xf numFmtId="179" fontId="9" fillId="0" borderId="3" xfId="21" applyNumberFormat="1" applyFont="1" applyBorder="1" applyProtection="1">
      <alignment/>
      <protection/>
    </xf>
    <xf numFmtId="0" fontId="2" fillId="0" borderId="19" xfId="21" applyFont="1" applyBorder="1" applyAlignment="1">
      <alignment horizontal="center"/>
      <protection/>
    </xf>
    <xf numFmtId="179" fontId="9" fillId="0" borderId="16" xfId="21" applyNumberFormat="1" applyFont="1" applyBorder="1" applyProtection="1">
      <alignment/>
      <protection/>
    </xf>
    <xf numFmtId="0" fontId="11" fillId="0" borderId="16" xfId="21" applyFont="1" applyBorder="1" applyAlignment="1">
      <alignment horizontal="center"/>
      <protection/>
    </xf>
    <xf numFmtId="0" fontId="3" fillId="0" borderId="20" xfId="21" applyFont="1" applyBorder="1">
      <alignment/>
      <protection/>
    </xf>
    <xf numFmtId="0" fontId="2" fillId="0" borderId="20" xfId="21" applyFont="1" applyBorder="1">
      <alignment/>
      <protection/>
    </xf>
    <xf numFmtId="0" fontId="2" fillId="0" borderId="21" xfId="21" applyFont="1" applyBorder="1" applyAlignment="1">
      <alignment horizontal="center"/>
      <protection/>
    </xf>
    <xf numFmtId="179" fontId="2" fillId="0" borderId="14" xfId="21" applyNumberFormat="1" applyFont="1" applyBorder="1">
      <alignment/>
      <protection/>
    </xf>
    <xf numFmtId="179" fontId="2" fillId="0" borderId="22" xfId="21" applyNumberFormat="1" applyFont="1" applyBorder="1">
      <alignment/>
      <protection/>
    </xf>
    <xf numFmtId="0" fontId="3" fillId="0" borderId="0" xfId="21" applyFont="1" applyAlignment="1">
      <alignment shrinkToFit="1"/>
      <protection/>
    </xf>
    <xf numFmtId="0" fontId="3" fillId="0" borderId="0" xfId="21" applyFont="1" applyAlignment="1" quotePrefix="1">
      <alignment horizontal="left"/>
      <protection/>
    </xf>
    <xf numFmtId="0" fontId="10" fillId="0" borderId="23" xfId="21" applyFont="1" applyBorder="1">
      <alignment/>
      <protection/>
    </xf>
    <xf numFmtId="179" fontId="10" fillId="0" borderId="23" xfId="21" applyNumberFormat="1" applyFont="1" applyBorder="1">
      <alignment/>
      <protection/>
    </xf>
    <xf numFmtId="0" fontId="10" fillId="0" borderId="24" xfId="21" applyFont="1" applyBorder="1" applyAlignment="1">
      <alignment horizontal="right"/>
      <protection/>
    </xf>
    <xf numFmtId="0" fontId="10" fillId="0" borderId="25" xfId="21" applyFont="1" applyBorder="1">
      <alignment/>
      <protection/>
    </xf>
    <xf numFmtId="178" fontId="10" fillId="0" borderId="26" xfId="21" applyNumberFormat="1" applyFont="1" applyBorder="1">
      <alignment/>
      <protection/>
    </xf>
    <xf numFmtId="0" fontId="2" fillId="0" borderId="13" xfId="21" applyFont="1" applyBorder="1" applyAlignment="1">
      <alignment horizontal="center" shrinkToFit="1"/>
      <protection/>
    </xf>
    <xf numFmtId="179" fontId="9" fillId="0" borderId="10" xfId="21" applyNumberFormat="1" applyFont="1" applyFill="1" applyBorder="1" applyProtection="1">
      <alignment/>
      <protection/>
    </xf>
    <xf numFmtId="179" fontId="9" fillId="0" borderId="9" xfId="21" applyNumberFormat="1" applyFont="1" applyFill="1" applyBorder="1" applyProtection="1">
      <alignment/>
      <protection/>
    </xf>
    <xf numFmtId="179" fontId="9" fillId="0" borderId="14" xfId="21" applyNumberFormat="1" applyFont="1" applyFill="1" applyBorder="1" applyProtection="1">
      <alignment/>
      <protection/>
    </xf>
    <xf numFmtId="179" fontId="9" fillId="0" borderId="3" xfId="21" applyNumberFormat="1" applyFont="1" applyFill="1" applyBorder="1" applyProtection="1">
      <alignment/>
      <protection/>
    </xf>
    <xf numFmtId="179" fontId="9" fillId="0" borderId="16" xfId="21" applyNumberFormat="1" applyFont="1" applyFill="1" applyBorder="1" applyProtection="1">
      <alignment/>
      <protection/>
    </xf>
    <xf numFmtId="184" fontId="3" fillId="0" borderId="27" xfId="21" applyNumberFormat="1" applyFont="1" applyBorder="1" applyProtection="1">
      <alignment/>
      <protection/>
    </xf>
    <xf numFmtId="184" fontId="3" fillId="0" borderId="9" xfId="21" applyNumberFormat="1" applyFont="1" applyBorder="1" applyProtection="1">
      <alignment/>
      <protection/>
    </xf>
    <xf numFmtId="184" fontId="3" fillId="0" borderId="28" xfId="21" applyNumberFormat="1" applyFont="1" applyBorder="1" applyProtection="1">
      <alignment/>
      <protection/>
    </xf>
    <xf numFmtId="184" fontId="3" fillId="0" borderId="29" xfId="21" applyNumberFormat="1" applyFont="1" applyBorder="1" applyProtection="1">
      <alignment/>
      <protection/>
    </xf>
    <xf numFmtId="184" fontId="3" fillId="0" borderId="30" xfId="21" applyNumberFormat="1" applyFont="1" applyBorder="1" applyProtection="1">
      <alignment/>
      <protection/>
    </xf>
    <xf numFmtId="184" fontId="3" fillId="0" borderId="31" xfId="21" applyNumberFormat="1" applyFont="1" applyBorder="1" applyProtection="1">
      <alignment/>
      <protection/>
    </xf>
    <xf numFmtId="184" fontId="3" fillId="0" borderId="32" xfId="21" applyNumberFormat="1" applyFont="1" applyBorder="1" applyProtection="1">
      <alignment/>
      <protection/>
    </xf>
    <xf numFmtId="184" fontId="3" fillId="0" borderId="9" xfId="21" applyNumberFormat="1" applyFont="1" applyBorder="1" applyAlignment="1" applyProtection="1">
      <alignment/>
      <protection/>
    </xf>
    <xf numFmtId="184" fontId="3" fillId="0" borderId="3" xfId="21" applyNumberFormat="1" applyFont="1" applyBorder="1" applyAlignment="1" applyProtection="1">
      <alignment/>
      <protection/>
    </xf>
    <xf numFmtId="184" fontId="3" fillId="0" borderId="8" xfId="21" applyNumberFormat="1" applyFont="1" applyBorder="1" applyProtection="1">
      <alignment/>
      <protection/>
    </xf>
    <xf numFmtId="184" fontId="3" fillId="0" borderId="33" xfId="21" applyNumberFormat="1" applyFont="1" applyBorder="1" applyProtection="1">
      <alignment/>
      <protection/>
    </xf>
    <xf numFmtId="184" fontId="3" fillId="0" borderId="34" xfId="21" applyNumberFormat="1" applyFont="1" applyBorder="1" applyProtection="1">
      <alignment/>
      <protection/>
    </xf>
    <xf numFmtId="184" fontId="3" fillId="0" borderId="35" xfId="21" applyNumberFormat="1" applyFont="1" applyBorder="1" applyProtection="1">
      <alignment/>
      <protection/>
    </xf>
    <xf numFmtId="0" fontId="3" fillId="0" borderId="3" xfId="21" applyFont="1" applyBorder="1" applyAlignment="1" applyProtection="1">
      <alignment horizontal="center"/>
      <protection locked="0"/>
    </xf>
    <xf numFmtId="0" fontId="3" fillId="0" borderId="8" xfId="21" applyFont="1" applyBorder="1" applyAlignment="1" applyProtection="1">
      <alignment horizontal="center"/>
      <protection locked="0"/>
    </xf>
    <xf numFmtId="179" fontId="9" fillId="0" borderId="36" xfId="21" applyNumberFormat="1" applyFont="1" applyFill="1" applyBorder="1" applyProtection="1">
      <alignment/>
      <protection/>
    </xf>
    <xf numFmtId="0" fontId="3" fillId="0" borderId="18" xfId="21" applyFont="1" applyBorder="1">
      <alignment/>
      <protection/>
    </xf>
    <xf numFmtId="0" fontId="3" fillId="0" borderId="37" xfId="21" applyFont="1" applyBorder="1" applyAlignment="1" applyProtection="1">
      <alignment horizontal="center"/>
      <protection locked="0"/>
    </xf>
    <xf numFmtId="0" fontId="3" fillId="0" borderId="10" xfId="21" applyFont="1" applyBorder="1" applyAlignment="1">
      <alignment horizontal="center"/>
      <protection/>
    </xf>
    <xf numFmtId="179" fontId="9" fillId="0" borderId="38" xfId="21" applyNumberFormat="1" applyFont="1" applyBorder="1" applyProtection="1">
      <alignment/>
      <protection/>
    </xf>
    <xf numFmtId="179" fontId="9" fillId="0" borderId="29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0" fontId="3" fillId="0" borderId="18" xfId="21" applyFont="1" applyBorder="1" applyAlignment="1">
      <alignment horizontal="center"/>
      <protection/>
    </xf>
    <xf numFmtId="179" fontId="9" fillId="0" borderId="37" xfId="21" applyNumberFormat="1" applyFont="1" applyBorder="1" applyProtection="1">
      <alignment/>
      <protection/>
    </xf>
    <xf numFmtId="0" fontId="3" fillId="0" borderId="19" xfId="21" applyFont="1" applyBorder="1" applyAlignment="1">
      <alignment horizontal="center"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0" fontId="3" fillId="0" borderId="21" xfId="21" applyFont="1" applyBorder="1" applyAlignment="1">
      <alignment horizontal="center"/>
      <protection/>
    </xf>
    <xf numFmtId="184" fontId="3" fillId="0" borderId="38" xfId="21" applyNumberFormat="1" applyFont="1" applyBorder="1" applyProtection="1">
      <alignment/>
      <protection/>
    </xf>
    <xf numFmtId="179" fontId="9" fillId="0" borderId="11" xfId="21" applyNumberFormat="1" applyFont="1" applyFill="1" applyBorder="1" applyProtection="1">
      <alignment/>
      <protection/>
    </xf>
    <xf numFmtId="184" fontId="3" fillId="0" borderId="40" xfId="21" applyNumberFormat="1" applyFont="1" applyBorder="1" applyProtection="1">
      <alignment/>
      <protection/>
    </xf>
    <xf numFmtId="179" fontId="9" fillId="0" borderId="21" xfId="21" applyNumberFormat="1" applyFont="1" applyFill="1" applyBorder="1" applyProtection="1">
      <alignment/>
      <protection/>
    </xf>
    <xf numFmtId="184" fontId="3" fillId="0" borderId="39" xfId="21" applyNumberFormat="1" applyFont="1" applyBorder="1" applyProtection="1">
      <alignment/>
      <protection/>
    </xf>
    <xf numFmtId="179" fontId="9" fillId="0" borderId="18" xfId="21" applyNumberFormat="1" applyFont="1" applyBorder="1" applyProtection="1">
      <alignment/>
      <protection/>
    </xf>
    <xf numFmtId="184" fontId="3" fillId="0" borderId="37" xfId="21" applyNumberFormat="1" applyFont="1" applyBorder="1" applyProtection="1">
      <alignment/>
      <protection/>
    </xf>
    <xf numFmtId="179" fontId="9" fillId="0" borderId="19" xfId="21" applyNumberFormat="1" applyFont="1" applyFill="1" applyBorder="1" applyProtection="1">
      <alignment/>
      <protection/>
    </xf>
    <xf numFmtId="179" fontId="9" fillId="0" borderId="13" xfId="21" applyNumberFormat="1" applyFont="1" applyFill="1" applyBorder="1" applyProtection="1">
      <alignment/>
      <protection/>
    </xf>
    <xf numFmtId="179" fontId="9" fillId="0" borderId="21" xfId="21" applyNumberFormat="1" applyFont="1" applyBorder="1" applyProtection="1">
      <alignment/>
      <protection/>
    </xf>
    <xf numFmtId="184" fontId="3" fillId="0" borderId="42" xfId="21" applyNumberFormat="1" applyFont="1" applyBorder="1" applyProtection="1">
      <alignment/>
      <protection/>
    </xf>
    <xf numFmtId="0" fontId="3" fillId="0" borderId="33" xfId="21" applyFont="1" applyBorder="1" applyAlignment="1" applyProtection="1">
      <alignment horizontal="center"/>
      <protection locked="0"/>
    </xf>
    <xf numFmtId="0" fontId="3" fillId="0" borderId="43" xfId="21" applyFont="1" applyBorder="1" applyAlignment="1" applyProtection="1">
      <alignment horizontal="center"/>
      <protection locked="0"/>
    </xf>
    <xf numFmtId="184" fontId="3" fillId="0" borderId="11" xfId="21" applyNumberFormat="1" applyFont="1" applyBorder="1" applyProtection="1">
      <alignment/>
      <protection/>
    </xf>
    <xf numFmtId="184" fontId="3" fillId="0" borderId="32" xfId="21" applyNumberFormat="1" applyFont="1" applyBorder="1" applyAlignment="1" applyProtection="1">
      <alignment/>
      <protection/>
    </xf>
    <xf numFmtId="184" fontId="3" fillId="0" borderId="44" xfId="21" applyNumberFormat="1" applyFont="1" applyBorder="1" applyAlignment="1" applyProtection="1">
      <alignment/>
      <protection/>
    </xf>
    <xf numFmtId="184" fontId="3" fillId="0" borderId="45" xfId="21" applyNumberFormat="1" applyFont="1" applyBorder="1" applyAlignment="1" applyProtection="1">
      <alignment horizontal="right"/>
      <protection/>
    </xf>
    <xf numFmtId="184" fontId="3" fillId="0" borderId="22" xfId="21" applyNumberFormat="1" applyFont="1" applyBorder="1" applyProtection="1">
      <alignment/>
      <protection/>
    </xf>
    <xf numFmtId="184" fontId="3" fillId="0" borderId="45" xfId="21" applyNumberFormat="1" applyFont="1" applyBorder="1" applyProtection="1">
      <alignment/>
      <protection/>
    </xf>
    <xf numFmtId="179" fontId="3" fillId="0" borderId="46" xfId="21" applyNumberFormat="1" applyFont="1" applyBorder="1">
      <alignment/>
      <protection/>
    </xf>
    <xf numFmtId="179" fontId="3" fillId="0" borderId="47" xfId="21" applyNumberFormat="1" applyFont="1" applyBorder="1">
      <alignment/>
      <protection/>
    </xf>
    <xf numFmtId="0" fontId="3" fillId="0" borderId="5" xfId="21" applyFont="1" applyBorder="1" applyAlignment="1">
      <alignment horizontal="center"/>
      <protection/>
    </xf>
    <xf numFmtId="0" fontId="4" fillId="0" borderId="48" xfId="21" applyFont="1" applyBorder="1" applyProtection="1">
      <alignment/>
      <protection locked="0"/>
    </xf>
    <xf numFmtId="184" fontId="3" fillId="0" borderId="47" xfId="21" applyNumberFormat="1" applyFont="1" applyBorder="1" applyProtection="1">
      <alignment/>
      <protection/>
    </xf>
    <xf numFmtId="184" fontId="3" fillId="0" borderId="49" xfId="21" applyNumberFormat="1" applyFont="1" applyBorder="1" applyProtection="1">
      <alignment/>
      <protection/>
    </xf>
    <xf numFmtId="184" fontId="3" fillId="0" borderId="50" xfId="21" applyNumberFormat="1" applyFont="1" applyBorder="1" applyProtection="1">
      <alignment/>
      <protection/>
    </xf>
    <xf numFmtId="179" fontId="3" fillId="0" borderId="51" xfId="21" applyNumberFormat="1" applyFont="1" applyBorder="1">
      <alignment/>
      <protection/>
    </xf>
    <xf numFmtId="179" fontId="3" fillId="0" borderId="52" xfId="21" applyNumberFormat="1" applyFont="1" applyBorder="1">
      <alignment/>
      <protection/>
    </xf>
    <xf numFmtId="179" fontId="3" fillId="0" borderId="53" xfId="21" applyNumberFormat="1" applyFont="1" applyBorder="1">
      <alignment/>
      <protection/>
    </xf>
    <xf numFmtId="179" fontId="3" fillId="0" borderId="49" xfId="21" applyNumberFormat="1" applyFont="1" applyBorder="1">
      <alignment/>
      <protection/>
    </xf>
    <xf numFmtId="179" fontId="3" fillId="0" borderId="54" xfId="21" applyNumberFormat="1" applyFont="1" applyBorder="1">
      <alignment/>
      <protection/>
    </xf>
    <xf numFmtId="179" fontId="3" fillId="0" borderId="55" xfId="21" applyNumberFormat="1" applyFont="1" applyBorder="1">
      <alignment/>
      <protection/>
    </xf>
    <xf numFmtId="179" fontId="3" fillId="0" borderId="50" xfId="21" applyNumberFormat="1" applyFont="1" applyBorder="1">
      <alignment/>
      <protection/>
    </xf>
    <xf numFmtId="0" fontId="3" fillId="0" borderId="17" xfId="21" applyFont="1" applyBorder="1" applyAlignment="1">
      <alignment horizontal="left"/>
      <protection/>
    </xf>
    <xf numFmtId="0" fontId="3" fillId="0" borderId="56" xfId="21" applyFont="1" applyBorder="1" applyAlignment="1">
      <alignment horizontal="left"/>
      <protection/>
    </xf>
    <xf numFmtId="0" fontId="3" fillId="0" borderId="57" xfId="21" applyFont="1" applyBorder="1" applyAlignment="1">
      <alignment horizontal="center"/>
      <protection/>
    </xf>
    <xf numFmtId="0" fontId="3" fillId="0" borderId="58" xfId="21" applyFont="1" applyBorder="1" applyAlignment="1">
      <alignment horizontal="center"/>
      <protection/>
    </xf>
    <xf numFmtId="0" fontId="3" fillId="0" borderId="20" xfId="21" applyFont="1" applyBorder="1" applyAlignment="1">
      <alignment horizontal="center"/>
      <protection/>
    </xf>
    <xf numFmtId="0" fontId="6" fillId="0" borderId="59" xfId="21" applyBorder="1" applyAlignment="1">
      <alignment horizontal="center"/>
      <protection/>
    </xf>
    <xf numFmtId="0" fontId="6" fillId="0" borderId="60" xfId="21" applyBorder="1" applyAlignment="1">
      <alignment horizontal="center"/>
      <protection/>
    </xf>
    <xf numFmtId="0" fontId="2" fillId="0" borderId="57" xfId="21" applyFont="1" applyBorder="1" applyAlignment="1">
      <alignment horizontal="center"/>
      <protection/>
    </xf>
    <xf numFmtId="0" fontId="2" fillId="0" borderId="58" xfId="21" applyFont="1" applyBorder="1" applyAlignment="1">
      <alignment horizontal="center"/>
      <protection/>
    </xf>
    <xf numFmtId="0" fontId="2" fillId="0" borderId="17" xfId="21" applyFont="1" applyBorder="1" applyAlignment="1">
      <alignment horizontal="left"/>
      <protection/>
    </xf>
    <xf numFmtId="0" fontId="2" fillId="0" borderId="56" xfId="21" applyFont="1" applyBorder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42"/>
  <sheetViews>
    <sheetView showZeros="0" tabSelected="1" workbookViewId="0" topLeftCell="E4">
      <selection activeCell="P12" sqref="P12"/>
    </sheetView>
  </sheetViews>
  <sheetFormatPr defaultColWidth="8.66015625" defaultRowHeight="18"/>
  <cols>
    <col min="1" max="1" width="1.328125" style="4" customWidth="1"/>
    <col min="2" max="2" width="3.08203125" style="4" customWidth="1"/>
    <col min="3" max="3" width="12.91015625" style="4" customWidth="1"/>
    <col min="4" max="8" width="7.16015625" style="4" customWidth="1"/>
    <col min="9" max="16" width="6.08203125" style="4" customWidth="1"/>
    <col min="17" max="17" width="3.16015625" style="4" customWidth="1"/>
    <col min="18" max="18" width="7.16015625" style="4" customWidth="1"/>
    <col min="19" max="19" width="0" style="4" hidden="1" customWidth="1"/>
    <col min="20" max="20" width="3.5" style="4" hidden="1" customWidth="1"/>
    <col min="21" max="21" width="11.33203125" style="4" hidden="1" customWidth="1"/>
    <col min="22" max="24" width="8.41015625" style="4" hidden="1" customWidth="1"/>
    <col min="25" max="25" width="8.58203125" style="4" hidden="1" customWidth="1"/>
    <col min="26" max="26" width="8.83203125" style="4" hidden="1" customWidth="1"/>
    <col min="27" max="27" width="8.41015625" style="4" hidden="1" customWidth="1"/>
    <col min="28" max="28" width="7.83203125" style="4" hidden="1" customWidth="1"/>
    <col min="29" max="29" width="8.41015625" style="4" hidden="1" customWidth="1"/>
    <col min="30" max="31" width="7.33203125" style="4" hidden="1" customWidth="1"/>
    <col min="32" max="32" width="2" style="4" hidden="1" customWidth="1"/>
    <col min="33" max="16384" width="7.16015625" style="4" customWidth="1"/>
  </cols>
  <sheetData>
    <row r="1" spans="2:20" ht="13.5">
      <c r="B1" s="1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T1" s="2" t="s">
        <v>27</v>
      </c>
    </row>
    <row r="2" spans="2:32" ht="14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28</v>
      </c>
      <c r="N2" s="5"/>
      <c r="O2" s="5"/>
      <c r="P2" s="5"/>
      <c r="Q2" s="2"/>
      <c r="R2" s="3"/>
      <c r="T2" s="6"/>
      <c r="U2" s="6"/>
      <c r="V2" s="6"/>
      <c r="W2" s="6"/>
      <c r="X2" s="6"/>
      <c r="Y2" s="6"/>
      <c r="Z2" s="6"/>
      <c r="AA2" s="6"/>
      <c r="AB2" s="6"/>
      <c r="AC2" s="6"/>
      <c r="AD2" s="6" t="s">
        <v>29</v>
      </c>
      <c r="AE2" s="6"/>
      <c r="AF2" s="3"/>
    </row>
    <row r="3" spans="2:32" ht="13.5">
      <c r="B3" s="7"/>
      <c r="C3" s="122" t="s">
        <v>46</v>
      </c>
      <c r="D3" s="123"/>
      <c r="E3" s="8"/>
      <c r="F3" s="8"/>
      <c r="G3" s="8"/>
      <c r="H3" s="8"/>
      <c r="I3" s="7"/>
      <c r="J3" s="2"/>
      <c r="K3" s="2"/>
      <c r="L3" s="2"/>
      <c r="M3" s="7"/>
      <c r="N3" s="2"/>
      <c r="O3" s="2"/>
      <c r="P3" s="2"/>
      <c r="Q3" s="7"/>
      <c r="R3" s="9"/>
      <c r="T3" s="10"/>
      <c r="U3" s="11" t="s">
        <v>47</v>
      </c>
      <c r="V3" s="12"/>
      <c r="W3" s="13"/>
      <c r="X3" s="14"/>
      <c r="Y3" s="14"/>
      <c r="Z3" s="14"/>
      <c r="AA3" s="14"/>
      <c r="AB3" s="14"/>
      <c r="AC3" s="14"/>
      <c r="AD3" s="14"/>
      <c r="AE3" s="14"/>
      <c r="AF3" s="15"/>
    </row>
    <row r="4" spans="2:32" ht="13.5">
      <c r="B4" s="7"/>
      <c r="C4" s="16"/>
      <c r="D4" s="86" t="s">
        <v>30</v>
      </c>
      <c r="E4" s="86" t="s">
        <v>57</v>
      </c>
      <c r="F4" s="86" t="s">
        <v>58</v>
      </c>
      <c r="G4" s="86" t="s">
        <v>59</v>
      </c>
      <c r="H4" s="86" t="s">
        <v>62</v>
      </c>
      <c r="I4" s="138" t="s">
        <v>48</v>
      </c>
      <c r="J4" s="139"/>
      <c r="K4" s="139"/>
      <c r="L4" s="140"/>
      <c r="M4" s="138" t="s">
        <v>63</v>
      </c>
      <c r="N4" s="139"/>
      <c r="O4" s="139"/>
      <c r="P4" s="140"/>
      <c r="Q4" s="7"/>
      <c r="R4" s="9"/>
      <c r="T4" s="15"/>
      <c r="U4" s="17"/>
      <c r="V4" s="18" t="s">
        <v>31</v>
      </c>
      <c r="W4" s="19" t="s">
        <v>0</v>
      </c>
      <c r="X4" s="19" t="s">
        <v>1</v>
      </c>
      <c r="Y4" s="19" t="s">
        <v>2</v>
      </c>
      <c r="Z4" s="19" t="s">
        <v>49</v>
      </c>
      <c r="AA4" s="14" t="s">
        <v>32</v>
      </c>
      <c r="AB4" s="14"/>
      <c r="AC4" s="14"/>
      <c r="AD4" s="14"/>
      <c r="AE4" s="20" t="s">
        <v>33</v>
      </c>
      <c r="AF4" s="15"/>
    </row>
    <row r="5" spans="2:32" ht="14.25" thickBot="1">
      <c r="B5" s="134" t="s">
        <v>3</v>
      </c>
      <c r="C5" s="135"/>
      <c r="D5" s="21"/>
      <c r="E5" s="21"/>
      <c r="F5" s="21"/>
      <c r="G5" s="21"/>
      <c r="H5" s="89"/>
      <c r="I5" s="90">
        <v>14</v>
      </c>
      <c r="J5" s="87">
        <v>15</v>
      </c>
      <c r="K5" s="112">
        <v>16</v>
      </c>
      <c r="L5" s="113">
        <v>17</v>
      </c>
      <c r="M5" s="87">
        <v>14</v>
      </c>
      <c r="N5" s="87">
        <v>15</v>
      </c>
      <c r="O5" s="87">
        <v>16</v>
      </c>
      <c r="P5" s="87">
        <v>17</v>
      </c>
      <c r="Q5" s="7"/>
      <c r="R5" s="9"/>
      <c r="T5" s="143" t="s">
        <v>3</v>
      </c>
      <c r="U5" s="144"/>
      <c r="V5" s="22"/>
      <c r="W5" s="23"/>
      <c r="X5" s="23"/>
      <c r="Y5" s="23" t="s">
        <v>34</v>
      </c>
      <c r="Z5" s="23" t="s">
        <v>35</v>
      </c>
      <c r="AA5" s="24" t="s">
        <v>36</v>
      </c>
      <c r="AB5" s="24" t="s">
        <v>37</v>
      </c>
      <c r="AC5" s="24" t="s">
        <v>38</v>
      </c>
      <c r="AD5" s="24" t="s">
        <v>39</v>
      </c>
      <c r="AE5" s="24" t="s">
        <v>40</v>
      </c>
      <c r="AF5" s="15"/>
    </row>
    <row r="6" spans="2:32" ht="13.5">
      <c r="B6" s="7"/>
      <c r="C6" s="91" t="s">
        <v>4</v>
      </c>
      <c r="D6" s="92">
        <v>58375</v>
      </c>
      <c r="E6" s="25">
        <v>58250</v>
      </c>
      <c r="F6" s="25">
        <v>56937</v>
      </c>
      <c r="G6" s="88">
        <v>53402</v>
      </c>
      <c r="H6" s="68">
        <v>53455</v>
      </c>
      <c r="I6" s="101">
        <f>ROUND((E6/D6-1)*100,1)</f>
        <v>-0.2</v>
      </c>
      <c r="J6" s="74">
        <f>ROUND((F6/E6-1)*100,1)</f>
        <v>-2.3</v>
      </c>
      <c r="K6" s="79">
        <f>ROUND((G6/F6-1)*100,1)</f>
        <v>-6.2</v>
      </c>
      <c r="L6" s="114">
        <f>ROUND((H6/G6-1)*100,1)</f>
        <v>0.1</v>
      </c>
      <c r="M6" s="26">
        <f>ROUND(E6/$D6*100,0)</f>
        <v>100</v>
      </c>
      <c r="N6" s="26">
        <f aca="true" t="shared" si="0" ref="N6:P21">ROUND(F6/$D6*100,0)</f>
        <v>98</v>
      </c>
      <c r="O6" s="26">
        <f t="shared" si="0"/>
        <v>91</v>
      </c>
      <c r="P6" s="26">
        <f t="shared" si="0"/>
        <v>92</v>
      </c>
      <c r="Q6" s="7"/>
      <c r="R6" s="9"/>
      <c r="T6" s="15"/>
      <c r="U6" s="27" t="s">
        <v>4</v>
      </c>
      <c r="V6" s="28">
        <v>60833953</v>
      </c>
      <c r="W6" s="28">
        <v>62561981</v>
      </c>
      <c r="X6" s="28">
        <v>63767364</v>
      </c>
      <c r="Y6" s="28">
        <v>60717257</v>
      </c>
      <c r="Z6" s="29">
        <v>58374790</v>
      </c>
      <c r="AA6" s="28">
        <v>45101889</v>
      </c>
      <c r="AB6" s="28">
        <v>9471299</v>
      </c>
      <c r="AC6" s="28">
        <v>22744200</v>
      </c>
      <c r="AD6" s="28"/>
      <c r="AE6" s="28"/>
      <c r="AF6" s="15"/>
    </row>
    <row r="7" spans="2:32" ht="13.5">
      <c r="B7" s="7"/>
      <c r="C7" s="33" t="s">
        <v>65</v>
      </c>
      <c r="D7" s="93"/>
      <c r="E7" s="25"/>
      <c r="F7" s="25"/>
      <c r="G7" s="69"/>
      <c r="H7" s="102"/>
      <c r="I7" s="76"/>
      <c r="J7" s="74"/>
      <c r="K7" s="79"/>
      <c r="L7" s="114"/>
      <c r="M7" s="26"/>
      <c r="N7" s="26"/>
      <c r="O7" s="26"/>
      <c r="P7" s="26"/>
      <c r="Q7" s="7"/>
      <c r="R7" s="9"/>
      <c r="T7" s="15"/>
      <c r="U7" s="30"/>
      <c r="V7" s="28"/>
      <c r="W7" s="28"/>
      <c r="X7" s="28"/>
      <c r="Y7" s="28"/>
      <c r="Z7" s="29"/>
      <c r="AA7" s="28"/>
      <c r="AB7" s="28"/>
      <c r="AC7" s="28"/>
      <c r="AD7" s="28"/>
      <c r="AE7" s="28"/>
      <c r="AF7" s="15"/>
    </row>
    <row r="8" spans="2:32" ht="13.5">
      <c r="B8" s="7"/>
      <c r="C8" s="33" t="s">
        <v>6</v>
      </c>
      <c r="D8" s="93">
        <v>48</v>
      </c>
      <c r="E8" s="25">
        <v>75</v>
      </c>
      <c r="F8" s="25">
        <v>447</v>
      </c>
      <c r="G8" s="69">
        <v>379</v>
      </c>
      <c r="H8" s="102">
        <v>88</v>
      </c>
      <c r="I8" s="76">
        <f aca="true" t="shared" si="1" ref="I8:I36">ROUND((E8/D8-1)*100,1)</f>
        <v>56.3</v>
      </c>
      <c r="J8" s="74">
        <f aca="true" t="shared" si="2" ref="J8:J36">ROUND((F8/E8-1)*100,1)</f>
        <v>496</v>
      </c>
      <c r="K8" s="79">
        <f aca="true" t="shared" si="3" ref="K8:K36">ROUND((G8/F8-1)*100,1)</f>
        <v>-15.2</v>
      </c>
      <c r="L8" s="114">
        <f aca="true" t="shared" si="4" ref="L8:L36">ROUND((H8/G8-1)*100,1)</f>
        <v>-76.8</v>
      </c>
      <c r="M8" s="26">
        <f aca="true" t="shared" si="5" ref="M8:P36">ROUND(E8/$D8*100,0)</f>
        <v>156</v>
      </c>
      <c r="N8" s="26">
        <f t="shared" si="0"/>
        <v>931</v>
      </c>
      <c r="O8" s="26">
        <f t="shared" si="0"/>
        <v>790</v>
      </c>
      <c r="P8" s="26">
        <f t="shared" si="0"/>
        <v>183</v>
      </c>
      <c r="Q8" s="7"/>
      <c r="R8" s="9"/>
      <c r="T8" s="15"/>
      <c r="U8" s="30" t="s">
        <v>6</v>
      </c>
      <c r="V8" s="28">
        <v>23427</v>
      </c>
      <c r="W8" s="28">
        <v>26124</v>
      </c>
      <c r="X8" s="28">
        <v>25525</v>
      </c>
      <c r="Y8" s="28">
        <v>39234</v>
      </c>
      <c r="Z8" s="29">
        <v>47698</v>
      </c>
      <c r="AA8" s="28">
        <v>34762</v>
      </c>
      <c r="AB8" s="28"/>
      <c r="AC8" s="28">
        <v>12936</v>
      </c>
      <c r="AD8" s="28"/>
      <c r="AE8" s="28"/>
      <c r="AF8" s="15"/>
    </row>
    <row r="9" spans="2:32" ht="13.5">
      <c r="B9" s="31" t="s">
        <v>7</v>
      </c>
      <c r="C9" s="33" t="s">
        <v>8</v>
      </c>
      <c r="D9" s="93">
        <v>1889</v>
      </c>
      <c r="E9" s="25">
        <v>1985</v>
      </c>
      <c r="F9" s="25">
        <v>2097</v>
      </c>
      <c r="G9" s="69">
        <v>2309</v>
      </c>
      <c r="H9" s="102">
        <v>1779</v>
      </c>
      <c r="I9" s="76">
        <f t="shared" si="1"/>
        <v>5.1</v>
      </c>
      <c r="J9" s="74">
        <f t="shared" si="2"/>
        <v>5.6</v>
      </c>
      <c r="K9" s="79">
        <f t="shared" si="3"/>
        <v>10.1</v>
      </c>
      <c r="L9" s="114">
        <f t="shared" si="4"/>
        <v>-23</v>
      </c>
      <c r="M9" s="26">
        <f t="shared" si="5"/>
        <v>105</v>
      </c>
      <c r="N9" s="26">
        <f t="shared" si="0"/>
        <v>111</v>
      </c>
      <c r="O9" s="26">
        <f t="shared" si="0"/>
        <v>122</v>
      </c>
      <c r="P9" s="26">
        <f t="shared" si="0"/>
        <v>94</v>
      </c>
      <c r="Q9" s="7"/>
      <c r="R9" s="9"/>
      <c r="T9" s="32" t="s">
        <v>7</v>
      </c>
      <c r="U9" s="30" t="s">
        <v>8</v>
      </c>
      <c r="V9" s="28">
        <v>1639757</v>
      </c>
      <c r="W9" s="28">
        <v>2249855</v>
      </c>
      <c r="X9" s="28">
        <v>1863624</v>
      </c>
      <c r="Y9" s="28">
        <v>2142571</v>
      </c>
      <c r="Z9" s="29">
        <v>1888837</v>
      </c>
      <c r="AA9" s="28">
        <v>1762503</v>
      </c>
      <c r="AB9" s="28">
        <v>397274</v>
      </c>
      <c r="AC9" s="28">
        <v>523608</v>
      </c>
      <c r="AD9" s="28"/>
      <c r="AE9" s="28"/>
      <c r="AF9" s="15"/>
    </row>
    <row r="10" spans="2:32" ht="13.5">
      <c r="B10" s="7"/>
      <c r="C10" s="33" t="s">
        <v>9</v>
      </c>
      <c r="D10" s="93">
        <v>59975</v>
      </c>
      <c r="E10" s="25">
        <v>58826</v>
      </c>
      <c r="F10" s="25">
        <v>57029</v>
      </c>
      <c r="G10" s="69">
        <v>57307</v>
      </c>
      <c r="H10" s="102">
        <v>56569</v>
      </c>
      <c r="I10" s="103">
        <f t="shared" si="1"/>
        <v>-1.9</v>
      </c>
      <c r="J10" s="74">
        <f t="shared" si="2"/>
        <v>-3.1</v>
      </c>
      <c r="K10" s="79">
        <f t="shared" si="3"/>
        <v>0.5</v>
      </c>
      <c r="L10" s="114">
        <f t="shared" si="4"/>
        <v>-1.3</v>
      </c>
      <c r="M10" s="26">
        <f t="shared" si="5"/>
        <v>98</v>
      </c>
      <c r="N10" s="26">
        <f t="shared" si="0"/>
        <v>95</v>
      </c>
      <c r="O10" s="26">
        <f t="shared" si="0"/>
        <v>96</v>
      </c>
      <c r="P10" s="26">
        <f t="shared" si="0"/>
        <v>94</v>
      </c>
      <c r="Q10" s="7"/>
      <c r="R10" s="9"/>
      <c r="T10" s="15"/>
      <c r="U10" s="30" t="s">
        <v>9</v>
      </c>
      <c r="V10" s="28">
        <v>57985336</v>
      </c>
      <c r="W10" s="28">
        <v>58745261</v>
      </c>
      <c r="X10" s="28">
        <v>58821095</v>
      </c>
      <c r="Y10" s="28">
        <v>59340231</v>
      </c>
      <c r="Z10" s="29">
        <v>59974846</v>
      </c>
      <c r="AA10" s="28">
        <v>56390718</v>
      </c>
      <c r="AB10" s="28">
        <v>3620065</v>
      </c>
      <c r="AC10" s="28">
        <v>7204193</v>
      </c>
      <c r="AD10" s="28"/>
      <c r="AE10" s="28"/>
      <c r="AF10" s="15"/>
    </row>
    <row r="11" spans="2:32" ht="13.5">
      <c r="B11" s="7"/>
      <c r="C11" s="33" t="s">
        <v>10</v>
      </c>
      <c r="D11" s="93">
        <v>2286</v>
      </c>
      <c r="E11" s="25">
        <v>18373</v>
      </c>
      <c r="F11" s="25">
        <v>19891</v>
      </c>
      <c r="G11" s="69">
        <v>20629</v>
      </c>
      <c r="H11" s="102">
        <v>29887</v>
      </c>
      <c r="I11" s="75">
        <f t="shared" si="1"/>
        <v>703.7</v>
      </c>
      <c r="J11" s="78">
        <f t="shared" si="2"/>
        <v>8.3</v>
      </c>
      <c r="K11" s="79">
        <f t="shared" si="3"/>
        <v>3.7</v>
      </c>
      <c r="L11" s="114">
        <f t="shared" si="4"/>
        <v>44.9</v>
      </c>
      <c r="M11" s="26">
        <f t="shared" si="5"/>
        <v>804</v>
      </c>
      <c r="N11" s="26">
        <f t="shared" si="0"/>
        <v>870</v>
      </c>
      <c r="O11" s="26">
        <f t="shared" si="0"/>
        <v>902</v>
      </c>
      <c r="P11" s="26">
        <f t="shared" si="0"/>
        <v>1307</v>
      </c>
      <c r="Q11" s="7"/>
      <c r="R11" s="9"/>
      <c r="T11" s="15"/>
      <c r="U11" s="30" t="s">
        <v>10</v>
      </c>
      <c r="V11" s="28">
        <v>1743788</v>
      </c>
      <c r="W11" s="28">
        <v>973993</v>
      </c>
      <c r="X11" s="28">
        <v>2250447</v>
      </c>
      <c r="Y11" s="28">
        <v>3061625</v>
      </c>
      <c r="Z11" s="29">
        <v>2286343</v>
      </c>
      <c r="AA11" s="28">
        <v>299300</v>
      </c>
      <c r="AB11" s="28">
        <v>111705</v>
      </c>
      <c r="AC11" s="28">
        <v>2098748</v>
      </c>
      <c r="AD11" s="28"/>
      <c r="AE11" s="28"/>
      <c r="AF11" s="15"/>
    </row>
    <row r="12" spans="2:32" ht="13.5">
      <c r="B12" s="31" t="s">
        <v>11</v>
      </c>
      <c r="C12" s="33" t="s">
        <v>12</v>
      </c>
      <c r="D12" s="93">
        <v>617</v>
      </c>
      <c r="E12" s="25">
        <v>2212</v>
      </c>
      <c r="F12" s="25">
        <v>2458</v>
      </c>
      <c r="G12" s="69">
        <v>1082</v>
      </c>
      <c r="H12" s="102">
        <v>3125</v>
      </c>
      <c r="I12" s="76">
        <f t="shared" si="1"/>
        <v>258.5</v>
      </c>
      <c r="J12" s="78">
        <f t="shared" si="2"/>
        <v>11.1</v>
      </c>
      <c r="K12" s="79">
        <f t="shared" si="3"/>
        <v>-56</v>
      </c>
      <c r="L12" s="114">
        <f t="shared" si="4"/>
        <v>188.8</v>
      </c>
      <c r="M12" s="26">
        <f t="shared" si="5"/>
        <v>359</v>
      </c>
      <c r="N12" s="26">
        <f t="shared" si="0"/>
        <v>398</v>
      </c>
      <c r="O12" s="26">
        <f t="shared" si="0"/>
        <v>175</v>
      </c>
      <c r="P12" s="26">
        <f t="shared" si="0"/>
        <v>506</v>
      </c>
      <c r="Q12" s="7"/>
      <c r="R12" s="9"/>
      <c r="T12" s="32" t="s">
        <v>11</v>
      </c>
      <c r="U12" s="30" t="s">
        <v>12</v>
      </c>
      <c r="V12" s="28">
        <v>216204</v>
      </c>
      <c r="W12" s="28">
        <v>284989</v>
      </c>
      <c r="X12" s="28">
        <v>343576</v>
      </c>
      <c r="Y12" s="28">
        <v>899970</v>
      </c>
      <c r="Z12" s="29">
        <v>617229</v>
      </c>
      <c r="AA12" s="28"/>
      <c r="AB12" s="28"/>
      <c r="AC12" s="28">
        <v>617229</v>
      </c>
      <c r="AD12" s="28"/>
      <c r="AE12" s="28"/>
      <c r="AF12" s="15"/>
    </row>
    <row r="13" spans="2:32" ht="13.5">
      <c r="B13" s="31"/>
      <c r="C13" s="33" t="s">
        <v>50</v>
      </c>
      <c r="D13" s="93">
        <v>67</v>
      </c>
      <c r="E13" s="25">
        <v>119</v>
      </c>
      <c r="F13" s="25">
        <v>139</v>
      </c>
      <c r="G13" s="69">
        <v>147</v>
      </c>
      <c r="H13" s="102">
        <v>147</v>
      </c>
      <c r="I13" s="76">
        <f t="shared" si="1"/>
        <v>77.6</v>
      </c>
      <c r="J13" s="79">
        <f t="shared" si="2"/>
        <v>16.8</v>
      </c>
      <c r="K13" s="79">
        <f t="shared" si="3"/>
        <v>5.8</v>
      </c>
      <c r="L13" s="114">
        <f t="shared" si="4"/>
        <v>0</v>
      </c>
      <c r="M13" s="26">
        <f t="shared" si="5"/>
        <v>178</v>
      </c>
      <c r="N13" s="26">
        <f t="shared" si="0"/>
        <v>207</v>
      </c>
      <c r="O13" s="26">
        <f t="shared" si="0"/>
        <v>219</v>
      </c>
      <c r="P13" s="26">
        <f t="shared" si="0"/>
        <v>219</v>
      </c>
      <c r="Q13" s="7"/>
      <c r="R13" s="9"/>
      <c r="T13" s="32"/>
      <c r="U13" s="30" t="s">
        <v>50</v>
      </c>
      <c r="V13" s="28"/>
      <c r="W13" s="28"/>
      <c r="X13" s="28"/>
      <c r="Y13" s="28">
        <v>65642</v>
      </c>
      <c r="Z13" s="29">
        <v>67077</v>
      </c>
      <c r="AA13" s="28">
        <v>75884</v>
      </c>
      <c r="AB13" s="28">
        <v>27144</v>
      </c>
      <c r="AC13" s="28">
        <v>18337</v>
      </c>
      <c r="AD13" s="28"/>
      <c r="AE13" s="28"/>
      <c r="AF13" s="15"/>
    </row>
    <row r="14" spans="2:32" ht="13.5">
      <c r="B14" s="7"/>
      <c r="C14" s="33" t="s">
        <v>13</v>
      </c>
      <c r="D14" s="93">
        <v>192</v>
      </c>
      <c r="E14" s="25">
        <v>219</v>
      </c>
      <c r="F14" s="25">
        <v>215</v>
      </c>
      <c r="G14" s="69">
        <v>233</v>
      </c>
      <c r="H14" s="102">
        <v>187</v>
      </c>
      <c r="I14" s="75">
        <f t="shared" si="1"/>
        <v>14.1</v>
      </c>
      <c r="J14" s="73">
        <f t="shared" si="2"/>
        <v>-1.8</v>
      </c>
      <c r="K14" s="79">
        <f t="shared" si="3"/>
        <v>8.4</v>
      </c>
      <c r="L14" s="114">
        <f t="shared" si="4"/>
        <v>-19.7</v>
      </c>
      <c r="M14" s="26">
        <f t="shared" si="5"/>
        <v>114</v>
      </c>
      <c r="N14" s="26">
        <f t="shared" si="0"/>
        <v>112</v>
      </c>
      <c r="O14" s="26">
        <f t="shared" si="0"/>
        <v>121</v>
      </c>
      <c r="P14" s="26">
        <f t="shared" si="0"/>
        <v>97</v>
      </c>
      <c r="Q14" s="7"/>
      <c r="R14" s="9"/>
      <c r="T14" s="15"/>
      <c r="U14" s="30" t="s">
        <v>13</v>
      </c>
      <c r="V14" s="28">
        <v>274538</v>
      </c>
      <c r="W14" s="28">
        <v>219134</v>
      </c>
      <c r="X14" s="28">
        <v>204680</v>
      </c>
      <c r="Y14" s="28">
        <v>199189</v>
      </c>
      <c r="Z14" s="29">
        <v>192442</v>
      </c>
      <c r="AA14" s="28">
        <v>194567</v>
      </c>
      <c r="AB14" s="28">
        <v>15250</v>
      </c>
      <c r="AC14" s="28">
        <v>13125</v>
      </c>
      <c r="AD14" s="28"/>
      <c r="AE14" s="28"/>
      <c r="AF14" s="15"/>
    </row>
    <row r="15" spans="2:32" ht="13.5">
      <c r="B15" s="31" t="s">
        <v>14</v>
      </c>
      <c r="C15" s="33" t="s">
        <v>15</v>
      </c>
      <c r="D15" s="93">
        <v>277</v>
      </c>
      <c r="E15" s="25">
        <v>282</v>
      </c>
      <c r="F15" s="25">
        <v>290</v>
      </c>
      <c r="G15" s="69">
        <v>318</v>
      </c>
      <c r="H15" s="102">
        <v>268</v>
      </c>
      <c r="I15" s="76">
        <f t="shared" si="1"/>
        <v>1.8</v>
      </c>
      <c r="J15" s="74">
        <f t="shared" si="2"/>
        <v>2.8</v>
      </c>
      <c r="K15" s="115">
        <f t="shared" si="3"/>
        <v>9.7</v>
      </c>
      <c r="L15" s="114">
        <f t="shared" si="4"/>
        <v>-15.7</v>
      </c>
      <c r="M15" s="26">
        <f t="shared" si="5"/>
        <v>102</v>
      </c>
      <c r="N15" s="26">
        <f t="shared" si="0"/>
        <v>105</v>
      </c>
      <c r="O15" s="26">
        <f t="shared" si="0"/>
        <v>115</v>
      </c>
      <c r="P15" s="26">
        <f t="shared" si="0"/>
        <v>97</v>
      </c>
      <c r="Q15" s="7"/>
      <c r="R15" s="9"/>
      <c r="T15" s="32"/>
      <c r="U15" s="30" t="s">
        <v>15</v>
      </c>
      <c r="V15" s="28">
        <v>249670</v>
      </c>
      <c r="W15" s="28">
        <v>236606</v>
      </c>
      <c r="X15" s="28">
        <v>229906</v>
      </c>
      <c r="Y15" s="28">
        <v>1605015</v>
      </c>
      <c r="Z15" s="29">
        <v>277493</v>
      </c>
      <c r="AA15" s="28">
        <v>213164</v>
      </c>
      <c r="AB15" s="28">
        <v>42845</v>
      </c>
      <c r="AC15" s="28">
        <v>107174</v>
      </c>
      <c r="AD15" s="28"/>
      <c r="AE15" s="28"/>
      <c r="AF15" s="15"/>
    </row>
    <row r="16" spans="2:32" ht="13.5">
      <c r="B16" s="7"/>
      <c r="C16" s="33" t="s">
        <v>61</v>
      </c>
      <c r="D16" s="93">
        <v>246</v>
      </c>
      <c r="E16" s="25">
        <v>250</v>
      </c>
      <c r="F16" s="25">
        <v>277</v>
      </c>
      <c r="G16" s="69">
        <v>320</v>
      </c>
      <c r="H16" s="102">
        <v>379</v>
      </c>
      <c r="I16" s="76">
        <f t="shared" si="1"/>
        <v>1.6</v>
      </c>
      <c r="J16" s="74">
        <f t="shared" si="2"/>
        <v>10.8</v>
      </c>
      <c r="K16" s="115">
        <f t="shared" si="3"/>
        <v>15.5</v>
      </c>
      <c r="L16" s="114">
        <f t="shared" si="4"/>
        <v>18.4</v>
      </c>
      <c r="M16" s="26">
        <f t="shared" si="5"/>
        <v>102</v>
      </c>
      <c r="N16" s="26">
        <f t="shared" si="0"/>
        <v>113</v>
      </c>
      <c r="O16" s="26">
        <f t="shared" si="0"/>
        <v>130</v>
      </c>
      <c r="P16" s="26">
        <f t="shared" si="0"/>
        <v>154</v>
      </c>
      <c r="Q16" s="7"/>
      <c r="R16" s="9"/>
      <c r="T16" s="15"/>
      <c r="U16" s="30" t="s">
        <v>16</v>
      </c>
      <c r="V16" s="28">
        <v>152043</v>
      </c>
      <c r="W16" s="28">
        <v>238023</v>
      </c>
      <c r="X16" s="28">
        <v>185023</v>
      </c>
      <c r="Y16" s="28">
        <v>124560</v>
      </c>
      <c r="Z16" s="29">
        <v>120166</v>
      </c>
      <c r="AA16" s="28">
        <v>126795</v>
      </c>
      <c r="AB16" s="28">
        <v>7406</v>
      </c>
      <c r="AC16" s="28">
        <v>777</v>
      </c>
      <c r="AD16" s="28"/>
      <c r="AE16" s="28"/>
      <c r="AF16" s="15"/>
    </row>
    <row r="17" spans="2:32" ht="13.5">
      <c r="B17" s="7"/>
      <c r="C17" s="33" t="s">
        <v>16</v>
      </c>
      <c r="D17" s="93">
        <v>120</v>
      </c>
      <c r="E17" s="25">
        <v>95</v>
      </c>
      <c r="F17" s="25">
        <v>68</v>
      </c>
      <c r="G17" s="69">
        <v>106</v>
      </c>
      <c r="H17" s="102">
        <v>58</v>
      </c>
      <c r="I17" s="76">
        <f t="shared" si="1"/>
        <v>-20.8</v>
      </c>
      <c r="J17" s="80">
        <f t="shared" si="2"/>
        <v>-28.4</v>
      </c>
      <c r="K17" s="115">
        <f t="shared" si="3"/>
        <v>55.9</v>
      </c>
      <c r="L17" s="114">
        <f t="shared" si="4"/>
        <v>-45.3</v>
      </c>
      <c r="M17" s="26">
        <f t="shared" si="5"/>
        <v>79</v>
      </c>
      <c r="N17" s="26">
        <f t="shared" si="0"/>
        <v>57</v>
      </c>
      <c r="O17" s="26">
        <f t="shared" si="0"/>
        <v>88</v>
      </c>
      <c r="P17" s="26">
        <f t="shared" si="0"/>
        <v>48</v>
      </c>
      <c r="Q17" s="7"/>
      <c r="R17" s="9"/>
      <c r="T17" s="15"/>
      <c r="U17" s="34" t="s">
        <v>41</v>
      </c>
      <c r="V17" s="35">
        <v>219756</v>
      </c>
      <c r="W17" s="36">
        <v>224076</v>
      </c>
      <c r="X17" s="36">
        <v>235610</v>
      </c>
      <c r="Y17" s="36">
        <v>277140</v>
      </c>
      <c r="Z17" s="37">
        <v>246176</v>
      </c>
      <c r="AA17" s="36">
        <v>250804</v>
      </c>
      <c r="AB17" s="36">
        <v>13957</v>
      </c>
      <c r="AC17" s="36">
        <v>9329</v>
      </c>
      <c r="AD17" s="36"/>
      <c r="AE17" s="36"/>
      <c r="AF17" s="15"/>
    </row>
    <row r="18" spans="2:32" ht="13.5">
      <c r="B18" s="7"/>
      <c r="C18" s="38" t="s">
        <v>60</v>
      </c>
      <c r="D18" s="94">
        <v>2</v>
      </c>
      <c r="E18" s="39">
        <v>31</v>
      </c>
      <c r="F18" s="39">
        <v>38</v>
      </c>
      <c r="G18" s="70">
        <v>34</v>
      </c>
      <c r="H18" s="104">
        <v>35</v>
      </c>
      <c r="I18" s="105">
        <f t="shared" si="1"/>
        <v>1450</v>
      </c>
      <c r="J18" s="81">
        <f t="shared" si="2"/>
        <v>22.6</v>
      </c>
      <c r="K18" s="116">
        <f t="shared" si="3"/>
        <v>-10.5</v>
      </c>
      <c r="L18" s="124">
        <f t="shared" si="4"/>
        <v>2.9</v>
      </c>
      <c r="M18" s="127">
        <f t="shared" si="5"/>
        <v>1550</v>
      </c>
      <c r="N18" s="120">
        <f t="shared" si="0"/>
        <v>1900</v>
      </c>
      <c r="O18" s="120">
        <f t="shared" si="0"/>
        <v>1700</v>
      </c>
      <c r="P18" s="121">
        <f t="shared" si="0"/>
        <v>1750</v>
      </c>
      <c r="Q18" s="7"/>
      <c r="R18" s="9"/>
      <c r="T18" s="15"/>
      <c r="U18" s="40" t="s">
        <v>42</v>
      </c>
      <c r="V18" s="41"/>
      <c r="W18" s="42"/>
      <c r="X18" s="42"/>
      <c r="Y18" s="42"/>
      <c r="Z18" s="43">
        <v>2398</v>
      </c>
      <c r="AA18" s="42">
        <v>2506</v>
      </c>
      <c r="AB18" s="42">
        <v>108</v>
      </c>
      <c r="AC18" s="42"/>
      <c r="AD18" s="42"/>
      <c r="AE18" s="44"/>
      <c r="AF18" s="15"/>
    </row>
    <row r="19" spans="2:32" ht="14.25" thickBot="1">
      <c r="B19" s="45"/>
      <c r="C19" s="95" t="s">
        <v>17</v>
      </c>
      <c r="D19" s="96">
        <v>124094</v>
      </c>
      <c r="E19" s="46">
        <v>140717</v>
      </c>
      <c r="F19" s="46">
        <v>139886</v>
      </c>
      <c r="G19" s="46">
        <v>136266</v>
      </c>
      <c r="H19" s="106">
        <v>145977</v>
      </c>
      <c r="I19" s="107">
        <f t="shared" si="1"/>
        <v>13.4</v>
      </c>
      <c r="J19" s="83">
        <f t="shared" si="2"/>
        <v>-0.6</v>
      </c>
      <c r="K19" s="117">
        <f t="shared" si="3"/>
        <v>-2.6</v>
      </c>
      <c r="L19" s="125">
        <f t="shared" si="4"/>
        <v>7.1</v>
      </c>
      <c r="M19" s="128">
        <f t="shared" si="5"/>
        <v>113</v>
      </c>
      <c r="N19" s="129">
        <f t="shared" si="0"/>
        <v>113</v>
      </c>
      <c r="O19" s="129">
        <f t="shared" si="0"/>
        <v>110</v>
      </c>
      <c r="P19" s="130">
        <f t="shared" si="0"/>
        <v>118</v>
      </c>
      <c r="Q19" s="7"/>
      <c r="R19" s="9"/>
      <c r="T19" s="47"/>
      <c r="U19" s="48" t="s">
        <v>17</v>
      </c>
      <c r="V19" s="49">
        <v>123738514</v>
      </c>
      <c r="W19" s="49">
        <v>125760042</v>
      </c>
      <c r="X19" s="49">
        <v>127926850</v>
      </c>
      <c r="Y19" s="49">
        <v>128472434</v>
      </c>
      <c r="Z19" s="49">
        <v>124095495</v>
      </c>
      <c r="AA19" s="49">
        <v>104452892</v>
      </c>
      <c r="AB19" s="49">
        <v>13707053</v>
      </c>
      <c r="AC19" s="49">
        <v>33349656</v>
      </c>
      <c r="AD19" s="49">
        <v>0</v>
      </c>
      <c r="AE19" s="49">
        <v>0</v>
      </c>
      <c r="AF19" s="15"/>
    </row>
    <row r="20" spans="2:32" ht="13.5">
      <c r="B20" s="7"/>
      <c r="C20" s="33" t="s">
        <v>5</v>
      </c>
      <c r="D20" s="93">
        <v>5113</v>
      </c>
      <c r="E20" s="25">
        <v>5190</v>
      </c>
      <c r="F20" s="25">
        <v>5099</v>
      </c>
      <c r="G20" s="69">
        <v>6286</v>
      </c>
      <c r="H20" s="102">
        <v>7041</v>
      </c>
      <c r="I20" s="76">
        <f t="shared" si="1"/>
        <v>1.5</v>
      </c>
      <c r="J20" s="74">
        <f t="shared" si="2"/>
        <v>-1.8</v>
      </c>
      <c r="K20" s="79">
        <f t="shared" si="3"/>
        <v>23.3</v>
      </c>
      <c r="L20" s="114">
        <f t="shared" si="4"/>
        <v>12</v>
      </c>
      <c r="M20" s="26">
        <f t="shared" si="5"/>
        <v>102</v>
      </c>
      <c r="N20" s="26">
        <f t="shared" si="0"/>
        <v>100</v>
      </c>
      <c r="O20" s="26">
        <f t="shared" si="0"/>
        <v>123</v>
      </c>
      <c r="P20" s="26">
        <f t="shared" si="0"/>
        <v>138</v>
      </c>
      <c r="Q20" s="7"/>
      <c r="R20" s="9"/>
      <c r="T20" s="15"/>
      <c r="U20" s="30" t="s">
        <v>5</v>
      </c>
      <c r="V20" s="28">
        <v>4950313</v>
      </c>
      <c r="W20" s="28">
        <v>5872885</v>
      </c>
      <c r="X20" s="28">
        <v>6121187</v>
      </c>
      <c r="Y20" s="28">
        <v>5764507</v>
      </c>
      <c r="Z20" s="29">
        <v>5113555</v>
      </c>
      <c r="AA20" s="28">
        <v>1263608</v>
      </c>
      <c r="AB20" s="28"/>
      <c r="AC20" s="28">
        <v>3788905</v>
      </c>
      <c r="AD20" s="28">
        <v>61042</v>
      </c>
      <c r="AE20" s="28"/>
      <c r="AF20" s="15"/>
    </row>
    <row r="21" spans="2:32" ht="13.5">
      <c r="B21" s="7"/>
      <c r="C21" s="33" t="s">
        <v>18</v>
      </c>
      <c r="D21" s="93">
        <v>597</v>
      </c>
      <c r="E21" s="25">
        <v>622</v>
      </c>
      <c r="F21" s="25">
        <v>631</v>
      </c>
      <c r="G21" s="69">
        <v>679</v>
      </c>
      <c r="H21" s="102">
        <v>609</v>
      </c>
      <c r="I21" s="76">
        <f t="shared" si="1"/>
        <v>4.2</v>
      </c>
      <c r="J21" s="74">
        <f t="shared" si="2"/>
        <v>1.4</v>
      </c>
      <c r="K21" s="79">
        <f t="shared" si="3"/>
        <v>7.6</v>
      </c>
      <c r="L21" s="114">
        <f t="shared" si="4"/>
        <v>-10.3</v>
      </c>
      <c r="M21" s="26">
        <f t="shared" si="5"/>
        <v>104</v>
      </c>
      <c r="N21" s="26">
        <f t="shared" si="0"/>
        <v>106</v>
      </c>
      <c r="O21" s="26">
        <f t="shared" si="0"/>
        <v>114</v>
      </c>
      <c r="P21" s="26">
        <f t="shared" si="0"/>
        <v>102</v>
      </c>
      <c r="Q21" s="7"/>
      <c r="R21" s="9"/>
      <c r="T21" s="15"/>
      <c r="U21" s="30" t="s">
        <v>18</v>
      </c>
      <c r="V21" s="28">
        <v>617716</v>
      </c>
      <c r="W21" s="28">
        <v>712190</v>
      </c>
      <c r="X21" s="28">
        <v>689108</v>
      </c>
      <c r="Y21" s="28">
        <v>858759</v>
      </c>
      <c r="Z21" s="29">
        <v>596632</v>
      </c>
      <c r="AA21" s="28">
        <v>486612</v>
      </c>
      <c r="AB21" s="28"/>
      <c r="AC21" s="28">
        <v>45260</v>
      </c>
      <c r="AD21" s="28"/>
      <c r="AE21" s="28">
        <v>64760</v>
      </c>
      <c r="AF21" s="15"/>
    </row>
    <row r="22" spans="2:32" ht="13.5">
      <c r="B22" s="7"/>
      <c r="C22" s="33" t="s">
        <v>43</v>
      </c>
      <c r="D22" s="93">
        <v>84</v>
      </c>
      <c r="E22" s="25">
        <v>102</v>
      </c>
      <c r="F22" s="25">
        <v>94</v>
      </c>
      <c r="G22" s="69">
        <v>104</v>
      </c>
      <c r="H22" s="102">
        <v>130</v>
      </c>
      <c r="I22" s="75">
        <f t="shared" si="1"/>
        <v>21.4</v>
      </c>
      <c r="J22" s="77">
        <f t="shared" si="2"/>
        <v>-7.8</v>
      </c>
      <c r="K22" s="79">
        <f t="shared" si="3"/>
        <v>10.6</v>
      </c>
      <c r="L22" s="114">
        <f t="shared" si="4"/>
        <v>25</v>
      </c>
      <c r="M22" s="26">
        <f t="shared" si="5"/>
        <v>121</v>
      </c>
      <c r="N22" s="26">
        <f t="shared" si="5"/>
        <v>112</v>
      </c>
      <c r="O22" s="26">
        <f t="shared" si="5"/>
        <v>124</v>
      </c>
      <c r="P22" s="26">
        <f t="shared" si="5"/>
        <v>155</v>
      </c>
      <c r="Q22" s="7"/>
      <c r="R22" s="9"/>
      <c r="T22" s="15"/>
      <c r="U22" s="30" t="s">
        <v>43</v>
      </c>
      <c r="V22" s="28"/>
      <c r="W22" s="28"/>
      <c r="X22" s="28">
        <v>612427</v>
      </c>
      <c r="Y22" s="28">
        <v>82114</v>
      </c>
      <c r="Z22" s="29">
        <v>83543</v>
      </c>
      <c r="AA22" s="28">
        <v>60436</v>
      </c>
      <c r="AB22" s="28"/>
      <c r="AC22" s="28">
        <v>23107</v>
      </c>
      <c r="AD22" s="28"/>
      <c r="AE22" s="28"/>
      <c r="AF22" s="15"/>
    </row>
    <row r="23" spans="2:32" ht="13.5">
      <c r="B23" s="7"/>
      <c r="C23" s="33" t="s">
        <v>10</v>
      </c>
      <c r="D23" s="93">
        <v>66822</v>
      </c>
      <c r="E23" s="25">
        <v>48402</v>
      </c>
      <c r="F23" s="25">
        <v>49297</v>
      </c>
      <c r="G23" s="69">
        <v>47661</v>
      </c>
      <c r="H23" s="102">
        <v>36296</v>
      </c>
      <c r="I23" s="76">
        <f t="shared" si="1"/>
        <v>-27.6</v>
      </c>
      <c r="J23" s="79">
        <f t="shared" si="2"/>
        <v>1.8</v>
      </c>
      <c r="K23" s="79">
        <f t="shared" si="3"/>
        <v>-3.3</v>
      </c>
      <c r="L23" s="114">
        <f t="shared" si="4"/>
        <v>-23.8</v>
      </c>
      <c r="M23" s="26">
        <f t="shared" si="5"/>
        <v>72</v>
      </c>
      <c r="N23" s="26">
        <f t="shared" si="5"/>
        <v>74</v>
      </c>
      <c r="O23" s="26">
        <f t="shared" si="5"/>
        <v>71</v>
      </c>
      <c r="P23" s="26">
        <f t="shared" si="5"/>
        <v>54</v>
      </c>
      <c r="Q23" s="7"/>
      <c r="R23" s="9"/>
      <c r="T23" s="15"/>
      <c r="U23" s="30" t="s">
        <v>10</v>
      </c>
      <c r="V23" s="28">
        <v>64340778</v>
      </c>
      <c r="W23" s="28">
        <v>69344800</v>
      </c>
      <c r="X23" s="28">
        <v>73449441</v>
      </c>
      <c r="Y23" s="28">
        <v>70338268</v>
      </c>
      <c r="Z23" s="29">
        <v>66821662</v>
      </c>
      <c r="AA23" s="28">
        <v>17270571</v>
      </c>
      <c r="AB23" s="28"/>
      <c r="AC23" s="28">
        <v>49327264</v>
      </c>
      <c r="AD23" s="28">
        <v>223827</v>
      </c>
      <c r="AE23" s="28"/>
      <c r="AF23" s="15"/>
    </row>
    <row r="24" spans="2:35" ht="13.5">
      <c r="B24" s="31" t="s">
        <v>7</v>
      </c>
      <c r="C24" s="33" t="s">
        <v>12</v>
      </c>
      <c r="D24" s="93">
        <v>13105</v>
      </c>
      <c r="E24" s="25">
        <v>9644</v>
      </c>
      <c r="F24" s="25">
        <v>8541</v>
      </c>
      <c r="G24" s="69">
        <v>9053</v>
      </c>
      <c r="H24" s="102">
        <v>7661</v>
      </c>
      <c r="I24" s="76">
        <f t="shared" si="1"/>
        <v>-26.4</v>
      </c>
      <c r="J24" s="79">
        <f t="shared" si="2"/>
        <v>-11.4</v>
      </c>
      <c r="K24" s="79">
        <f t="shared" si="3"/>
        <v>6</v>
      </c>
      <c r="L24" s="114">
        <f t="shared" si="4"/>
        <v>-15.4</v>
      </c>
      <c r="M24" s="26">
        <f t="shared" si="5"/>
        <v>74</v>
      </c>
      <c r="N24" s="26">
        <f t="shared" si="5"/>
        <v>65</v>
      </c>
      <c r="O24" s="26">
        <f t="shared" si="5"/>
        <v>69</v>
      </c>
      <c r="P24" s="26">
        <f t="shared" si="5"/>
        <v>58</v>
      </c>
      <c r="Q24" s="7"/>
      <c r="R24" s="9"/>
      <c r="T24" s="32" t="s">
        <v>7</v>
      </c>
      <c r="U24" s="30" t="s">
        <v>12</v>
      </c>
      <c r="V24" s="28">
        <v>10094637</v>
      </c>
      <c r="W24" s="28">
        <v>12538240</v>
      </c>
      <c r="X24" s="28">
        <v>16853814</v>
      </c>
      <c r="Y24" s="28">
        <v>14946665</v>
      </c>
      <c r="Z24" s="29">
        <v>13105521</v>
      </c>
      <c r="AA24" s="28">
        <v>1983449</v>
      </c>
      <c r="AB24" s="28"/>
      <c r="AC24" s="28">
        <v>10966219</v>
      </c>
      <c r="AD24" s="28">
        <v>155853</v>
      </c>
      <c r="AE24" s="28"/>
      <c r="AF24" s="15"/>
      <c r="AH24" s="50"/>
      <c r="AI24" s="50"/>
    </row>
    <row r="25" spans="2:35" ht="13.5">
      <c r="B25" s="7"/>
      <c r="C25" s="33" t="s">
        <v>19</v>
      </c>
      <c r="D25" s="93">
        <v>10156</v>
      </c>
      <c r="E25" s="25">
        <v>9082</v>
      </c>
      <c r="F25" s="25">
        <v>10855</v>
      </c>
      <c r="G25" s="69">
        <v>10302</v>
      </c>
      <c r="H25" s="102">
        <v>7596</v>
      </c>
      <c r="I25" s="76">
        <f t="shared" si="1"/>
        <v>-10.6</v>
      </c>
      <c r="J25" s="79">
        <f t="shared" si="2"/>
        <v>19.5</v>
      </c>
      <c r="K25" s="79">
        <f t="shared" si="3"/>
        <v>-5.1</v>
      </c>
      <c r="L25" s="114">
        <f t="shared" si="4"/>
        <v>-26.3</v>
      </c>
      <c r="M25" s="26">
        <f t="shared" si="5"/>
        <v>89</v>
      </c>
      <c r="N25" s="26">
        <f t="shared" si="5"/>
        <v>107</v>
      </c>
      <c r="O25" s="26">
        <f t="shared" si="5"/>
        <v>101</v>
      </c>
      <c r="P25" s="26">
        <f t="shared" si="5"/>
        <v>75</v>
      </c>
      <c r="Q25" s="7"/>
      <c r="R25" s="9"/>
      <c r="T25" s="15"/>
      <c r="U25" s="30" t="s">
        <v>19</v>
      </c>
      <c r="V25" s="28">
        <v>12068727</v>
      </c>
      <c r="W25" s="28">
        <v>11182357</v>
      </c>
      <c r="X25" s="28">
        <v>13002292</v>
      </c>
      <c r="Y25" s="28">
        <v>13434519</v>
      </c>
      <c r="Z25" s="29">
        <v>10155564</v>
      </c>
      <c r="AA25" s="28">
        <v>1736806</v>
      </c>
      <c r="AB25" s="28"/>
      <c r="AC25" s="28">
        <v>8369082</v>
      </c>
      <c r="AD25" s="28">
        <v>33587</v>
      </c>
      <c r="AE25" s="28">
        <v>16089</v>
      </c>
      <c r="AF25" s="15"/>
      <c r="AH25" s="50"/>
      <c r="AI25" s="50"/>
    </row>
    <row r="26" spans="2:32" ht="13.5">
      <c r="B26" s="31" t="s">
        <v>20</v>
      </c>
      <c r="C26" s="33" t="s">
        <v>21</v>
      </c>
      <c r="D26" s="93">
        <v>1022</v>
      </c>
      <c r="E26" s="25">
        <v>790</v>
      </c>
      <c r="F26" s="25">
        <v>1215</v>
      </c>
      <c r="G26" s="69">
        <v>767</v>
      </c>
      <c r="H26" s="102">
        <v>753</v>
      </c>
      <c r="I26" s="76">
        <f t="shared" si="1"/>
        <v>-22.7</v>
      </c>
      <c r="J26" s="79">
        <f t="shared" si="2"/>
        <v>53.8</v>
      </c>
      <c r="K26" s="79">
        <f t="shared" si="3"/>
        <v>-36.9</v>
      </c>
      <c r="L26" s="114">
        <f t="shared" si="4"/>
        <v>-1.8</v>
      </c>
      <c r="M26" s="26">
        <f t="shared" si="5"/>
        <v>77</v>
      </c>
      <c r="N26" s="26">
        <f t="shared" si="5"/>
        <v>119</v>
      </c>
      <c r="O26" s="26">
        <f t="shared" si="5"/>
        <v>75</v>
      </c>
      <c r="P26" s="26">
        <f t="shared" si="5"/>
        <v>74</v>
      </c>
      <c r="Q26" s="7"/>
      <c r="R26" s="9"/>
      <c r="T26" s="32" t="s">
        <v>20</v>
      </c>
      <c r="U26" s="30" t="s">
        <v>21</v>
      </c>
      <c r="V26" s="28">
        <v>837228</v>
      </c>
      <c r="W26" s="28">
        <v>1266526</v>
      </c>
      <c r="X26" s="28">
        <v>1974806</v>
      </c>
      <c r="Y26" s="28">
        <v>844392</v>
      </c>
      <c r="Z26" s="29">
        <v>1021772</v>
      </c>
      <c r="AA26" s="28">
        <v>107467</v>
      </c>
      <c r="AB26" s="28"/>
      <c r="AC26" s="28">
        <v>914305</v>
      </c>
      <c r="AD26" s="28"/>
      <c r="AE26" s="28"/>
      <c r="AF26" s="15"/>
    </row>
    <row r="27" spans="2:32" ht="13.5">
      <c r="B27" s="7"/>
      <c r="C27" s="33" t="s">
        <v>22</v>
      </c>
      <c r="D27" s="93">
        <v>2</v>
      </c>
      <c r="E27" s="25">
        <v>2</v>
      </c>
      <c r="F27" s="25">
        <v>2</v>
      </c>
      <c r="G27" s="69">
        <v>2</v>
      </c>
      <c r="H27" s="102">
        <v>1</v>
      </c>
      <c r="I27" s="76">
        <f t="shared" si="1"/>
        <v>0</v>
      </c>
      <c r="J27" s="79">
        <f t="shared" si="2"/>
        <v>0</v>
      </c>
      <c r="K27" s="79">
        <f t="shared" si="3"/>
        <v>0</v>
      </c>
      <c r="L27" s="114">
        <f t="shared" si="4"/>
        <v>-50</v>
      </c>
      <c r="M27" s="26">
        <f t="shared" si="5"/>
        <v>100</v>
      </c>
      <c r="N27" s="26">
        <f t="shared" si="5"/>
        <v>100</v>
      </c>
      <c r="O27" s="26">
        <f t="shared" si="5"/>
        <v>100</v>
      </c>
      <c r="P27" s="26">
        <f t="shared" si="5"/>
        <v>50</v>
      </c>
      <c r="Q27" s="7"/>
      <c r="R27" s="9"/>
      <c r="T27" s="15"/>
      <c r="U27" s="30" t="s">
        <v>22</v>
      </c>
      <c r="V27" s="28">
        <v>7368</v>
      </c>
      <c r="W27" s="28">
        <v>43175</v>
      </c>
      <c r="X27" s="28">
        <v>1790</v>
      </c>
      <c r="Y27" s="28">
        <v>1824</v>
      </c>
      <c r="Z27" s="29">
        <v>1893</v>
      </c>
      <c r="AA27" s="28">
        <v>1893</v>
      </c>
      <c r="AB27" s="28"/>
      <c r="AC27" s="28"/>
      <c r="AD27" s="28"/>
      <c r="AE27" s="28"/>
      <c r="AF27" s="15"/>
    </row>
    <row r="28" spans="2:32" ht="13.5">
      <c r="B28" s="31" t="s">
        <v>11</v>
      </c>
      <c r="C28" s="33" t="s">
        <v>23</v>
      </c>
      <c r="D28" s="93">
        <v>336</v>
      </c>
      <c r="E28" s="25">
        <v>404</v>
      </c>
      <c r="F28" s="25">
        <v>420</v>
      </c>
      <c r="G28" s="69">
        <v>589</v>
      </c>
      <c r="H28" s="102">
        <v>592</v>
      </c>
      <c r="I28" s="76">
        <f t="shared" si="1"/>
        <v>20.2</v>
      </c>
      <c r="J28" s="79">
        <f t="shared" si="2"/>
        <v>4</v>
      </c>
      <c r="K28" s="79">
        <f t="shared" si="3"/>
        <v>40.2</v>
      </c>
      <c r="L28" s="114">
        <f t="shared" si="4"/>
        <v>0.5</v>
      </c>
      <c r="M28" s="26">
        <f t="shared" si="5"/>
        <v>120</v>
      </c>
      <c r="N28" s="26">
        <f t="shared" si="5"/>
        <v>125</v>
      </c>
      <c r="O28" s="26">
        <f t="shared" si="5"/>
        <v>175</v>
      </c>
      <c r="P28" s="26">
        <f t="shared" si="5"/>
        <v>176</v>
      </c>
      <c r="Q28" s="7"/>
      <c r="R28" s="9"/>
      <c r="T28" s="15"/>
      <c r="U28" s="30" t="s">
        <v>23</v>
      </c>
      <c r="V28" s="28">
        <v>100801</v>
      </c>
      <c r="W28" s="28">
        <v>187254</v>
      </c>
      <c r="X28" s="28">
        <v>250340</v>
      </c>
      <c r="Y28" s="28">
        <v>313515</v>
      </c>
      <c r="Z28" s="29">
        <v>335775</v>
      </c>
      <c r="AA28" s="28">
        <v>67839</v>
      </c>
      <c r="AB28" s="28"/>
      <c r="AC28" s="28">
        <v>265270</v>
      </c>
      <c r="AD28" s="28">
        <v>2666</v>
      </c>
      <c r="AE28" s="28"/>
      <c r="AF28" s="15"/>
    </row>
    <row r="29" spans="2:32" ht="13.5">
      <c r="B29" s="7"/>
      <c r="C29" s="33" t="s">
        <v>24</v>
      </c>
      <c r="D29" s="93">
        <v>609</v>
      </c>
      <c r="E29" s="25">
        <v>636</v>
      </c>
      <c r="F29" s="25">
        <v>653</v>
      </c>
      <c r="G29" s="69">
        <v>666</v>
      </c>
      <c r="H29" s="102">
        <v>901</v>
      </c>
      <c r="I29" s="76">
        <f t="shared" si="1"/>
        <v>4.4</v>
      </c>
      <c r="J29" s="79">
        <f t="shared" si="2"/>
        <v>2.7</v>
      </c>
      <c r="K29" s="79">
        <f t="shared" si="3"/>
        <v>2</v>
      </c>
      <c r="L29" s="114">
        <f t="shared" si="4"/>
        <v>35.3</v>
      </c>
      <c r="M29" s="26">
        <f t="shared" si="5"/>
        <v>104</v>
      </c>
      <c r="N29" s="26">
        <f t="shared" si="5"/>
        <v>107</v>
      </c>
      <c r="O29" s="26">
        <f t="shared" si="5"/>
        <v>109</v>
      </c>
      <c r="P29" s="26">
        <f t="shared" si="5"/>
        <v>148</v>
      </c>
      <c r="Q29" s="7"/>
      <c r="R29" s="9"/>
      <c r="T29" s="32" t="s">
        <v>11</v>
      </c>
      <c r="U29" s="30" t="s">
        <v>24</v>
      </c>
      <c r="V29" s="28">
        <v>859371</v>
      </c>
      <c r="W29" s="28">
        <v>768820</v>
      </c>
      <c r="X29" s="28">
        <v>585709</v>
      </c>
      <c r="Y29" s="28">
        <v>564140</v>
      </c>
      <c r="Z29" s="29">
        <v>609184</v>
      </c>
      <c r="AA29" s="28">
        <v>558037</v>
      </c>
      <c r="AB29" s="28"/>
      <c r="AC29" s="28">
        <v>50647</v>
      </c>
      <c r="AD29" s="28">
        <v>500</v>
      </c>
      <c r="AE29" s="28"/>
      <c r="AF29" s="15"/>
    </row>
    <row r="30" spans="2:32" ht="13.5">
      <c r="B30" s="31" t="s">
        <v>14</v>
      </c>
      <c r="C30" s="33" t="s">
        <v>25</v>
      </c>
      <c r="D30" s="93">
        <v>734</v>
      </c>
      <c r="E30" s="25">
        <v>419</v>
      </c>
      <c r="F30" s="25">
        <v>292</v>
      </c>
      <c r="G30" s="69">
        <v>284</v>
      </c>
      <c r="H30" s="102">
        <v>302</v>
      </c>
      <c r="I30" s="76">
        <f t="shared" si="1"/>
        <v>-42.9</v>
      </c>
      <c r="J30" s="79">
        <f t="shared" si="2"/>
        <v>-30.3</v>
      </c>
      <c r="K30" s="79">
        <f t="shared" si="3"/>
        <v>-2.7</v>
      </c>
      <c r="L30" s="114">
        <f t="shared" si="4"/>
        <v>6.3</v>
      </c>
      <c r="M30" s="26">
        <f t="shared" si="5"/>
        <v>57</v>
      </c>
      <c r="N30" s="26">
        <f t="shared" si="5"/>
        <v>40</v>
      </c>
      <c r="O30" s="26">
        <f t="shared" si="5"/>
        <v>39</v>
      </c>
      <c r="P30" s="26">
        <f t="shared" si="5"/>
        <v>41</v>
      </c>
      <c r="Q30" s="7"/>
      <c r="R30" s="9"/>
      <c r="T30" s="15"/>
      <c r="U30" s="30" t="s">
        <v>25</v>
      </c>
      <c r="V30" s="28">
        <v>281937</v>
      </c>
      <c r="W30" s="28">
        <v>386565</v>
      </c>
      <c r="X30" s="28">
        <v>690797</v>
      </c>
      <c r="Y30" s="28">
        <v>757774</v>
      </c>
      <c r="Z30" s="29">
        <v>734175</v>
      </c>
      <c r="AA30" s="28">
        <v>292670</v>
      </c>
      <c r="AB30" s="28"/>
      <c r="AC30" s="28">
        <v>441488</v>
      </c>
      <c r="AD30" s="28">
        <v>17</v>
      </c>
      <c r="AE30" s="28"/>
      <c r="AF30" s="15"/>
    </row>
    <row r="31" spans="2:32" ht="13.5">
      <c r="B31" s="7"/>
      <c r="C31" s="33" t="s">
        <v>13</v>
      </c>
      <c r="D31" s="93">
        <v>5</v>
      </c>
      <c r="E31" s="25">
        <v>5</v>
      </c>
      <c r="F31" s="25">
        <v>4</v>
      </c>
      <c r="G31" s="69">
        <v>4</v>
      </c>
      <c r="H31" s="102">
        <v>18</v>
      </c>
      <c r="I31" s="76">
        <f t="shared" si="1"/>
        <v>0</v>
      </c>
      <c r="J31" s="79">
        <f t="shared" si="2"/>
        <v>-20</v>
      </c>
      <c r="K31" s="79">
        <f t="shared" si="3"/>
        <v>0</v>
      </c>
      <c r="L31" s="114">
        <f t="shared" si="4"/>
        <v>350</v>
      </c>
      <c r="M31" s="26">
        <f t="shared" si="5"/>
        <v>100</v>
      </c>
      <c r="N31" s="26">
        <f t="shared" si="5"/>
        <v>80</v>
      </c>
      <c r="O31" s="26">
        <f t="shared" si="5"/>
        <v>80</v>
      </c>
      <c r="P31" s="26">
        <f t="shared" si="5"/>
        <v>360</v>
      </c>
      <c r="Q31" s="7"/>
      <c r="R31" s="9"/>
      <c r="T31" s="32" t="s">
        <v>14</v>
      </c>
      <c r="U31" s="30" t="s">
        <v>13</v>
      </c>
      <c r="V31" s="28">
        <v>71806</v>
      </c>
      <c r="W31" s="28">
        <v>122192</v>
      </c>
      <c r="X31" s="28">
        <v>27703</v>
      </c>
      <c r="Y31" s="28">
        <v>13363</v>
      </c>
      <c r="Z31" s="29">
        <v>4934</v>
      </c>
      <c r="AA31" s="28">
        <v>4934</v>
      </c>
      <c r="AB31" s="28"/>
      <c r="AC31" s="28"/>
      <c r="AD31" s="28"/>
      <c r="AE31" s="28"/>
      <c r="AF31" s="15"/>
    </row>
    <row r="32" spans="2:32" ht="13.5">
      <c r="B32" s="7"/>
      <c r="C32" s="33" t="s">
        <v>26</v>
      </c>
      <c r="D32" s="93">
        <v>538</v>
      </c>
      <c r="E32" s="25">
        <v>295</v>
      </c>
      <c r="F32" s="25">
        <v>129</v>
      </c>
      <c r="G32" s="69">
        <v>308</v>
      </c>
      <c r="H32" s="102">
        <v>48</v>
      </c>
      <c r="I32" s="76">
        <f t="shared" si="1"/>
        <v>-45.2</v>
      </c>
      <c r="J32" s="79">
        <f t="shared" si="2"/>
        <v>-56.3</v>
      </c>
      <c r="K32" s="79">
        <f t="shared" si="3"/>
        <v>138.8</v>
      </c>
      <c r="L32" s="114">
        <f t="shared" si="4"/>
        <v>-84.4</v>
      </c>
      <c r="M32" s="26">
        <f t="shared" si="5"/>
        <v>55</v>
      </c>
      <c r="N32" s="26">
        <f t="shared" si="5"/>
        <v>24</v>
      </c>
      <c r="O32" s="26">
        <f t="shared" si="5"/>
        <v>57</v>
      </c>
      <c r="P32" s="26">
        <f t="shared" si="5"/>
        <v>9</v>
      </c>
      <c r="Q32" s="7"/>
      <c r="R32" s="9"/>
      <c r="T32" s="15"/>
      <c r="U32" s="30" t="s">
        <v>26</v>
      </c>
      <c r="V32" s="28">
        <v>1051363</v>
      </c>
      <c r="W32" s="28">
        <v>1135656</v>
      </c>
      <c r="X32" s="28">
        <v>478079</v>
      </c>
      <c r="Y32" s="28">
        <v>675824</v>
      </c>
      <c r="Z32" s="29">
        <v>538425</v>
      </c>
      <c r="AA32" s="28">
        <v>744</v>
      </c>
      <c r="AB32" s="28"/>
      <c r="AC32" s="28">
        <v>537681</v>
      </c>
      <c r="AD32" s="28"/>
      <c r="AE32" s="28"/>
      <c r="AF32" s="15"/>
    </row>
    <row r="33" spans="2:32" ht="13.5">
      <c r="B33" s="7"/>
      <c r="C33" s="97" t="s">
        <v>15</v>
      </c>
      <c r="D33" s="98">
        <v>135</v>
      </c>
      <c r="E33" s="51">
        <v>124</v>
      </c>
      <c r="F33" s="51">
        <v>133</v>
      </c>
      <c r="G33" s="71">
        <v>150</v>
      </c>
      <c r="H33" s="108">
        <v>510</v>
      </c>
      <c r="I33" s="76">
        <f t="shared" si="1"/>
        <v>-8.1</v>
      </c>
      <c r="J33" s="79">
        <f t="shared" si="2"/>
        <v>7.3</v>
      </c>
      <c r="K33" s="79">
        <f t="shared" si="3"/>
        <v>12.8</v>
      </c>
      <c r="L33" s="114">
        <f t="shared" si="4"/>
        <v>240</v>
      </c>
      <c r="M33" s="26">
        <f t="shared" si="5"/>
        <v>92</v>
      </c>
      <c r="N33" s="26">
        <f t="shared" si="5"/>
        <v>99</v>
      </c>
      <c r="O33" s="26">
        <f t="shared" si="5"/>
        <v>111</v>
      </c>
      <c r="P33" s="26">
        <f t="shared" si="5"/>
        <v>378</v>
      </c>
      <c r="Q33" s="7"/>
      <c r="R33" s="9"/>
      <c r="T33" s="15"/>
      <c r="U33" s="52" t="s">
        <v>15</v>
      </c>
      <c r="V33" s="36">
        <v>337663</v>
      </c>
      <c r="W33" s="36">
        <v>341494</v>
      </c>
      <c r="X33" s="36">
        <v>328930</v>
      </c>
      <c r="Y33" s="36">
        <v>316439</v>
      </c>
      <c r="Z33" s="37">
        <v>135115</v>
      </c>
      <c r="AA33" s="36">
        <v>65117</v>
      </c>
      <c r="AB33" s="36"/>
      <c r="AC33" s="36">
        <v>36286</v>
      </c>
      <c r="AD33" s="36">
        <v>33712</v>
      </c>
      <c r="AE33" s="36"/>
      <c r="AF33" s="15"/>
    </row>
    <row r="34" spans="2:32" ht="13.5">
      <c r="B34" s="7"/>
      <c r="C34" s="67" t="s">
        <v>61</v>
      </c>
      <c r="D34" s="99">
        <v>3674</v>
      </c>
      <c r="E34" s="53">
        <v>3913</v>
      </c>
      <c r="F34" s="53">
        <v>3776</v>
      </c>
      <c r="G34" s="72">
        <v>3792</v>
      </c>
      <c r="H34" s="109">
        <v>3761</v>
      </c>
      <c r="I34" s="103">
        <f t="shared" si="1"/>
        <v>6.5</v>
      </c>
      <c r="J34" s="84">
        <f t="shared" si="2"/>
        <v>-3.5</v>
      </c>
      <c r="K34" s="84">
        <f t="shared" si="3"/>
        <v>0.4</v>
      </c>
      <c r="L34" s="124">
        <f t="shared" si="4"/>
        <v>-0.8</v>
      </c>
      <c r="M34" s="127">
        <f t="shared" si="5"/>
        <v>107</v>
      </c>
      <c r="N34" s="120">
        <f t="shared" si="5"/>
        <v>103</v>
      </c>
      <c r="O34" s="120">
        <f t="shared" si="5"/>
        <v>103</v>
      </c>
      <c r="P34" s="121">
        <f t="shared" si="5"/>
        <v>102</v>
      </c>
      <c r="Q34" s="7"/>
      <c r="R34" s="9"/>
      <c r="T34" s="15"/>
      <c r="U34" s="54" t="s">
        <v>51</v>
      </c>
      <c r="V34" s="41"/>
      <c r="W34" s="42"/>
      <c r="X34" s="42"/>
      <c r="Y34" s="42">
        <v>2977265</v>
      </c>
      <c r="Z34" s="43">
        <v>3673936</v>
      </c>
      <c r="AA34" s="42">
        <v>3133257</v>
      </c>
      <c r="AB34" s="42"/>
      <c r="AC34" s="42">
        <v>322405</v>
      </c>
      <c r="AD34" s="42">
        <v>213726</v>
      </c>
      <c r="AE34" s="44">
        <v>4548</v>
      </c>
      <c r="AF34" s="15"/>
    </row>
    <row r="35" spans="2:32" ht="13.5">
      <c r="B35" s="55"/>
      <c r="C35" s="100" t="s">
        <v>17</v>
      </c>
      <c r="D35" s="94">
        <v>102932</v>
      </c>
      <c r="E35" s="39">
        <v>79630</v>
      </c>
      <c r="F35" s="39">
        <v>81141</v>
      </c>
      <c r="G35" s="39">
        <v>80647</v>
      </c>
      <c r="H35" s="110">
        <v>66219</v>
      </c>
      <c r="I35" s="111">
        <f t="shared" si="1"/>
        <v>-22.6</v>
      </c>
      <c r="J35" s="85">
        <f t="shared" si="2"/>
        <v>1.9</v>
      </c>
      <c r="K35" s="118">
        <f t="shared" si="3"/>
        <v>-0.6</v>
      </c>
      <c r="L35" s="126">
        <f t="shared" si="4"/>
        <v>-17.9</v>
      </c>
      <c r="M35" s="131">
        <f t="shared" si="5"/>
        <v>77</v>
      </c>
      <c r="N35" s="132">
        <f t="shared" si="5"/>
        <v>79</v>
      </c>
      <c r="O35" s="132">
        <f t="shared" si="5"/>
        <v>78</v>
      </c>
      <c r="P35" s="133">
        <f t="shared" si="5"/>
        <v>64</v>
      </c>
      <c r="Q35" s="7"/>
      <c r="R35" s="9"/>
      <c r="T35" s="56"/>
      <c r="U35" s="57" t="s">
        <v>17</v>
      </c>
      <c r="V35" s="58">
        <v>95619708</v>
      </c>
      <c r="W35" s="58">
        <v>103902154</v>
      </c>
      <c r="X35" s="58">
        <v>115066423</v>
      </c>
      <c r="Y35" s="58">
        <v>111889368</v>
      </c>
      <c r="Z35" s="59">
        <v>102931686</v>
      </c>
      <c r="AA35" s="58">
        <v>27033440</v>
      </c>
      <c r="AB35" s="58">
        <v>0</v>
      </c>
      <c r="AC35" s="58">
        <v>75087919</v>
      </c>
      <c r="AD35" s="58">
        <v>724930</v>
      </c>
      <c r="AE35" s="58">
        <v>85397</v>
      </c>
      <c r="AF35" s="15"/>
    </row>
    <row r="36" spans="2:32" ht="14.25" thickBot="1">
      <c r="B36" s="136" t="s">
        <v>44</v>
      </c>
      <c r="C36" s="137"/>
      <c r="D36" s="46">
        <v>227026</v>
      </c>
      <c r="E36" s="46">
        <v>220347</v>
      </c>
      <c r="F36" s="46">
        <v>221027</v>
      </c>
      <c r="G36" s="46">
        <v>216913</v>
      </c>
      <c r="H36" s="106">
        <v>212196</v>
      </c>
      <c r="I36" s="107">
        <f t="shared" si="1"/>
        <v>-2.9</v>
      </c>
      <c r="J36" s="82">
        <f t="shared" si="2"/>
        <v>0.3</v>
      </c>
      <c r="K36" s="119">
        <f t="shared" si="3"/>
        <v>-1.9</v>
      </c>
      <c r="L36" s="125">
        <f t="shared" si="4"/>
        <v>-2.2</v>
      </c>
      <c r="M36" s="128">
        <f t="shared" si="5"/>
        <v>97</v>
      </c>
      <c r="N36" s="129">
        <f t="shared" si="5"/>
        <v>97</v>
      </c>
      <c r="O36" s="129">
        <f t="shared" si="5"/>
        <v>96</v>
      </c>
      <c r="P36" s="130">
        <f t="shared" si="5"/>
        <v>93</v>
      </c>
      <c r="Q36" s="7"/>
      <c r="R36" s="9"/>
      <c r="T36" s="141" t="s">
        <v>44</v>
      </c>
      <c r="U36" s="142"/>
      <c r="V36" s="49">
        <v>219358222</v>
      </c>
      <c r="W36" s="49">
        <v>229662196</v>
      </c>
      <c r="X36" s="49">
        <v>242993273</v>
      </c>
      <c r="Y36" s="49">
        <v>240361802</v>
      </c>
      <c r="Z36" s="49">
        <v>227027181</v>
      </c>
      <c r="AA36" s="49">
        <v>131486332</v>
      </c>
      <c r="AB36" s="49">
        <v>13707053</v>
      </c>
      <c r="AC36" s="49">
        <v>108437575</v>
      </c>
      <c r="AD36" s="49">
        <v>724930</v>
      </c>
      <c r="AE36" s="49">
        <v>85397</v>
      </c>
      <c r="AF36" s="15"/>
    </row>
    <row r="37" spans="2:32" ht="13.5">
      <c r="B37" s="60" t="s">
        <v>66</v>
      </c>
      <c r="C37" s="2" t="s">
        <v>52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18" ht="13.5">
      <c r="B38" s="2"/>
      <c r="C38" s="61" t="s">
        <v>53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</row>
    <row r="39" ht="14.25" thickBot="1">
      <c r="C39" s="2" t="s">
        <v>64</v>
      </c>
    </row>
    <row r="40" spans="3:26" ht="14.25" thickBot="1">
      <c r="C40" s="2"/>
      <c r="U40" s="62" t="s">
        <v>54</v>
      </c>
      <c r="V40" s="63">
        <v>89409531</v>
      </c>
      <c r="W40" s="63">
        <v>95821334</v>
      </c>
      <c r="X40" s="63">
        <v>108126506</v>
      </c>
      <c r="Y40" s="63">
        <v>103906420</v>
      </c>
      <c r="Z40" s="63">
        <v>94412836</v>
      </c>
    </row>
    <row r="41" spans="21:26" ht="14.25" thickBot="1">
      <c r="U41" s="62" t="s">
        <v>55</v>
      </c>
      <c r="V41" s="63">
        <v>66184308</v>
      </c>
      <c r="W41" s="63">
        <v>68434866</v>
      </c>
      <c r="X41" s="63">
        <v>69888551</v>
      </c>
      <c r="Y41" s="63">
        <v>66481764</v>
      </c>
      <c r="Z41" s="63">
        <v>63488345</v>
      </c>
    </row>
    <row r="42" spans="21:26" ht="14.25" thickBot="1">
      <c r="U42" s="64" t="s">
        <v>56</v>
      </c>
      <c r="V42" s="65"/>
      <c r="W42" s="66">
        <v>29.79805435632079</v>
      </c>
      <c r="X42" s="66">
        <v>28.761516784870008</v>
      </c>
      <c r="Y42" s="66">
        <v>27.659038768564397</v>
      </c>
      <c r="Z42" s="66">
        <v>27.965085378917692</v>
      </c>
    </row>
  </sheetData>
  <mergeCells count="6">
    <mergeCell ref="T36:U36"/>
    <mergeCell ref="T5:U5"/>
    <mergeCell ref="B5:C5"/>
    <mergeCell ref="B36:C36"/>
    <mergeCell ref="I4:L4"/>
    <mergeCell ref="M4:P4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2006-11-28T23:58:48Z</dcterms:modified>
  <cp:category/>
  <cp:version/>
  <cp:contentType/>
  <cp:contentStatus/>
</cp:coreProperties>
</file>