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'下水（法適）損益'!$B$1:$L$29</definedName>
    <definedName name="_xlnm.Print_Area" localSheetId="0">'水道損益'!$B$1:$L$29</definedName>
    <definedName name="_xlnm.Print_Area" localSheetId="1">'病院損益'!$B$1:$L$28</definedName>
  </definedNames>
  <calcPr fullCalcOnLoad="1"/>
</workbook>
</file>

<file path=xl/sharedStrings.xml><?xml version="1.0" encoding="utf-8"?>
<sst xmlns="http://schemas.openxmlformats.org/spreadsheetml/2006/main" count="119" uniqueCount="57">
  <si>
    <t xml:space="preserve">        (A)</t>
  </si>
  <si>
    <t xml:space="preserve">        (B)</t>
  </si>
  <si>
    <t>　（単位：千円、％）</t>
  </si>
  <si>
    <t>年度</t>
  </si>
  <si>
    <t>４年度</t>
  </si>
  <si>
    <t>５年度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</si>
  <si>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</si>
  <si>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</si>
  <si>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</si>
  <si>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</si>
  <si>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</si>
  <si>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</si>
  <si>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</si>
  <si>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</si>
  <si>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</si>
  <si>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</si>
  <si>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</si>
  <si>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</si>
  <si>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</si>
  <si>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</si>
  <si>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</si>
  <si>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</si>
  <si>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</si>
  <si>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</si>
  <si>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</si>
  <si>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</si>
  <si>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</si>
  <si>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</si>
  <si>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</si>
  <si>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</si>
  <si>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</si>
  <si>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</si>
  <si>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</si>
  <si>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</si>
  <si>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>(注) 本表は建設中の事業を含むものである｡</t>
  </si>
  <si>
    <t xml:space="preserve"> 累積欠損金       h</t>
  </si>
  <si>
    <t xml:space="preserve"> 累積欠損金比率 h/c</t>
  </si>
  <si>
    <t xml:space="preserve"> 不良債務比率   i/c</t>
  </si>
  <si>
    <t>１４年度</t>
  </si>
  <si>
    <t>１５年度</t>
  </si>
  <si>
    <t xml:space="preserve"> 不良債務         i</t>
  </si>
  <si>
    <t xml:space="preserve"> 不良債務         i</t>
  </si>
  <si>
    <t>第10表　水道事業（法適用簡易水道事業を含む。）の損益収支状況</t>
  </si>
  <si>
    <t>第11表　病院事業の損益収支状況</t>
  </si>
  <si>
    <t>第12表　法適用下水道事業の損益収支状況</t>
  </si>
  <si>
    <t>１６年度</t>
  </si>
  <si>
    <t>C/A</t>
  </si>
  <si>
    <t xml:space="preserve"> B-A  (C)</t>
  </si>
  <si>
    <t>B-A  (C)</t>
  </si>
  <si>
    <t>１４年度</t>
  </si>
  <si>
    <t>１５年度</t>
  </si>
  <si>
    <t>１６年度</t>
  </si>
  <si>
    <t>１７年度</t>
  </si>
  <si>
    <t>１８年度</t>
  </si>
  <si>
    <t>１８年度</t>
  </si>
  <si>
    <t>１７年度</t>
  </si>
  <si>
    <t>１７年度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</si>
</sst>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6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quotePrefix="1">
      <alignment horizontal="left"/>
    </xf>
    <xf numFmtId="37" fontId="0" fillId="0" borderId="2" xfId="0" applyBorder="1" applyAlignment="1">
      <alignment horizontal="right"/>
    </xf>
    <xf numFmtId="37" fontId="0" fillId="0" borderId="3" xfId="0" applyBorder="1" applyAlignment="1">
      <alignment/>
    </xf>
    <xf numFmtId="37" fontId="2" fillId="0" borderId="2" xfId="0" applyFont="1" applyBorder="1" applyAlignment="1" applyProtection="1">
      <alignment horizontal="center"/>
      <protection locked="0"/>
    </xf>
    <xf numFmtId="37" fontId="0" fillId="0" borderId="4" xfId="0" applyBorder="1" applyAlignment="1">
      <alignment/>
    </xf>
    <xf numFmtId="37" fontId="2" fillId="0" borderId="4" xfId="0" applyFont="1" applyBorder="1" applyAlignment="1" applyProtection="1">
      <alignment/>
      <protection locked="0"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2" fillId="0" borderId="7" xfId="0" applyFont="1" applyBorder="1" applyAlignment="1" applyProtection="1">
      <alignment/>
      <protection locked="0"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6" xfId="0" applyBorder="1" applyAlignment="1" quotePrefix="1">
      <alignment horizontal="left"/>
    </xf>
    <xf numFmtId="37" fontId="0" fillId="0" borderId="10" xfId="0" applyBorder="1" applyAlignment="1" quotePrefix="1">
      <alignment horizontal="left"/>
    </xf>
    <xf numFmtId="176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4" xfId="0" applyNumberFormat="1" applyBorder="1" applyAlignment="1" applyProtection="1">
      <alignment/>
      <protection/>
    </xf>
    <xf numFmtId="39" fontId="0" fillId="0" borderId="4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181" fontId="4" fillId="0" borderId="4" xfId="0" applyNumberFormat="1" applyFont="1" applyBorder="1" applyAlignment="1" applyProtection="1">
      <alignment/>
      <protection/>
    </xf>
    <xf numFmtId="181" fontId="4" fillId="0" borderId="7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4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84" fontId="4" fillId="0" borderId="7" xfId="0" applyNumberFormat="1" applyFont="1" applyBorder="1" applyAlignment="1" applyProtection="1">
      <alignment/>
      <protection/>
    </xf>
    <xf numFmtId="184" fontId="4" fillId="0" borderId="12" xfId="0" applyNumberFormat="1" applyFont="1" applyBorder="1" applyAlignment="1" applyProtection="1">
      <alignment/>
      <protection/>
    </xf>
    <xf numFmtId="184" fontId="4" fillId="0" borderId="4" xfId="0" applyNumberFormat="1" applyFont="1" applyBorder="1" applyAlignment="1" applyProtection="1">
      <alignment/>
      <protection/>
    </xf>
    <xf numFmtId="184" fontId="4" fillId="0" borderId="11" xfId="0" applyNumberFormat="1" applyFont="1" applyBorder="1" applyAlignment="1" applyProtection="1">
      <alignment/>
      <protection/>
    </xf>
    <xf numFmtId="184" fontId="4" fillId="0" borderId="13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4" fontId="4" fillId="0" borderId="12" xfId="0" applyNumberFormat="1" applyFont="1" applyFill="1" applyBorder="1" applyAlignment="1" applyProtection="1">
      <alignment/>
      <protection/>
    </xf>
    <xf numFmtId="184" fontId="4" fillId="0" borderId="11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 locked="0"/>
    </xf>
    <xf numFmtId="37" fontId="0" fillId="0" borderId="3" xfId="0" applyFont="1" applyBorder="1" applyAlignment="1" applyProtection="1">
      <alignment horizontal="center"/>
      <protection locked="0"/>
    </xf>
    <xf numFmtId="37" fontId="0" fillId="0" borderId="4" xfId="0" applyFont="1" applyBorder="1" applyAlignment="1" applyProtection="1">
      <alignment/>
      <protection locked="0"/>
    </xf>
    <xf numFmtId="37" fontId="0" fillId="0" borderId="11" xfId="0" applyFont="1" applyBorder="1" applyAlignment="1" applyProtection="1">
      <alignment/>
      <protection locked="0"/>
    </xf>
    <xf numFmtId="37" fontId="0" fillId="0" borderId="11" xfId="0" applyFont="1" applyBorder="1" applyAlignment="1">
      <alignment/>
    </xf>
    <xf numFmtId="181" fontId="4" fillId="0" borderId="11" xfId="0" applyNumberFormat="1" applyFont="1" applyFill="1" applyBorder="1" applyAlignment="1" applyProtection="1">
      <alignment/>
      <protection locked="0"/>
    </xf>
    <xf numFmtId="181" fontId="4" fillId="0" borderId="12" xfId="0" applyNumberFormat="1" applyFont="1" applyFill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4" xfId="0" applyNumberFormat="1" applyFont="1" applyFill="1" applyBorder="1" applyAlignment="1" applyProtection="1">
      <alignment/>
      <protection locked="0"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12" xfId="0" applyNumberFormat="1" applyFont="1" applyBorder="1" applyAlignment="1" applyProtection="1">
      <alignment/>
      <protection locked="0"/>
    </xf>
    <xf numFmtId="181" fontId="4" fillId="0" borderId="4" xfId="0" applyNumberFormat="1" applyFont="1" applyBorder="1" applyAlignment="1" applyProtection="1">
      <alignment/>
      <protection locked="0"/>
    </xf>
    <xf numFmtId="181" fontId="4" fillId="0" borderId="11" xfId="0" applyNumberFormat="1" applyFont="1" applyBorder="1" applyAlignment="1" applyProtection="1">
      <alignment/>
      <protection locked="0"/>
    </xf>
    <xf numFmtId="181" fontId="4" fillId="0" borderId="13" xfId="0" applyNumberFormat="1" applyFont="1" applyBorder="1" applyAlignment="1" applyProtection="1">
      <alignment/>
      <protection locked="0"/>
    </xf>
    <xf numFmtId="181" fontId="4" fillId="0" borderId="11" xfId="0" applyNumberFormat="1" applyFont="1" applyFill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 locked="0"/>
    </xf>
    <xf numFmtId="181" fontId="4" fillId="0" borderId="14" xfId="0" applyNumberFormat="1" applyFont="1" applyBorder="1" applyAlignment="1" applyProtection="1">
      <alignment/>
      <protection locked="0"/>
    </xf>
    <xf numFmtId="37" fontId="0" fillId="0" borderId="11" xfId="0" applyFont="1" applyBorder="1" applyAlignment="1" applyProtection="1">
      <alignment horizontal="center"/>
      <protection locked="0"/>
    </xf>
    <xf numFmtId="37" fontId="0" fillId="0" borderId="7" xfId="0" applyBorder="1" applyAlignment="1">
      <alignment horizontal="center"/>
    </xf>
    <xf numFmtId="37" fontId="0" fillId="0" borderId="15" xfId="0" applyBorder="1" applyAlignment="1">
      <alignment/>
    </xf>
    <xf numFmtId="37" fontId="0" fillId="0" borderId="7" xfId="0" applyFont="1" applyBorder="1" applyAlignment="1">
      <alignment horizontal="center"/>
    </xf>
    <xf numFmtId="37" fontId="0" fillId="0" borderId="15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29"/>
  <sheetViews>
    <sheetView showZeros="0" tabSelected="1" defaultGridColor="0" zoomScale="75" zoomScaleNormal="75" colorId="22" workbookViewId="0" topLeftCell="A1">
      <selection activeCell="A1" sqref="A1"/>
    </sheetView>
  </sheetViews>
  <sheetFormatPr defaultColWidth="10.66015625" defaultRowHeight="18"/>
  <cols>
    <col min="1" max="1" width="2.83203125" style="0" customWidth="1"/>
    <col min="2" max="2" width="21" style="0" customWidth="1"/>
    <col min="3" max="4" width="12.66015625" style="0" hidden="1" customWidth="1"/>
    <col min="5" max="10" width="12.66015625" style="0" customWidth="1"/>
    <col min="11" max="11" width="9.66015625" style="0" customWidth="1"/>
    <col min="12" max="12" width="2.41015625" style="0" customWidth="1"/>
  </cols>
  <sheetData>
    <row r="1" ht="19.5" customHeight="1">
      <c r="B1" s="3" t="s">
        <v>42</v>
      </c>
    </row>
    <row r="2" spans="2:11" ht="19.5" customHeight="1" thickBot="1">
      <c r="B2" s="1"/>
      <c r="C2" s="1"/>
      <c r="D2" s="1"/>
      <c r="E2" s="1"/>
      <c r="F2" s="1"/>
      <c r="G2" s="1"/>
      <c r="H2" s="1"/>
      <c r="I2" s="1"/>
      <c r="J2" s="1" t="s">
        <v>2</v>
      </c>
      <c r="K2" s="1"/>
    </row>
    <row r="3" spans="2:12" ht="19.5" customHeight="1">
      <c r="B3" s="4" t="s">
        <v>3</v>
      </c>
      <c r="C3" s="2"/>
      <c r="D3" s="2"/>
      <c r="E3" s="2"/>
      <c r="F3" s="5"/>
      <c r="G3" s="5"/>
      <c r="H3" s="5"/>
      <c r="I3" s="5"/>
      <c r="J3" s="2"/>
      <c r="L3" s="2"/>
    </row>
    <row r="4" spans="2:12" ht="19.5" customHeight="1">
      <c r="B4" s="2"/>
      <c r="C4" s="6" t="s">
        <v>4</v>
      </c>
      <c r="D4" s="6" t="s">
        <v>5</v>
      </c>
      <c r="E4" s="40" t="s">
        <v>49</v>
      </c>
      <c r="F4" s="41" t="s">
        <v>50</v>
      </c>
      <c r="G4" s="41" t="s">
        <v>51</v>
      </c>
      <c r="H4" s="41" t="s">
        <v>52</v>
      </c>
      <c r="I4" s="41" t="s">
        <v>53</v>
      </c>
      <c r="J4" s="59" t="s">
        <v>6</v>
      </c>
      <c r="K4" s="60"/>
      <c r="L4" s="2"/>
    </row>
    <row r="5" spans="2:12" ht="19.5" customHeight="1" thickBot="1">
      <c r="B5" s="7" t="s">
        <v>7</v>
      </c>
      <c r="C5" s="8"/>
      <c r="D5" s="8"/>
      <c r="E5" s="42"/>
      <c r="F5" s="43"/>
      <c r="G5" s="44"/>
      <c r="H5" s="44" t="s">
        <v>0</v>
      </c>
      <c r="I5" s="44" t="s">
        <v>1</v>
      </c>
      <c r="J5" s="56" t="s">
        <v>47</v>
      </c>
      <c r="K5" s="58" t="s">
        <v>46</v>
      </c>
      <c r="L5" s="2"/>
    </row>
    <row r="6" spans="2:12" ht="19.5" customHeight="1" thickBot="1">
      <c r="B6" s="9" t="s">
        <v>8</v>
      </c>
      <c r="C6" s="8">
        <v>35086570</v>
      </c>
      <c r="D6" s="8">
        <v>35505387</v>
      </c>
      <c r="E6" s="45">
        <v>44706004</v>
      </c>
      <c r="F6" s="45">
        <v>43337575</v>
      </c>
      <c r="G6" s="45">
        <v>43626073</v>
      </c>
      <c r="H6" s="45">
        <v>42673612</v>
      </c>
      <c r="I6" s="45">
        <v>42049410</v>
      </c>
      <c r="J6" s="22">
        <f>I6-H6</f>
        <v>-624202</v>
      </c>
      <c r="K6" s="30">
        <f>ROUND(J6/H6*100,1)</f>
        <v>-1.5</v>
      </c>
      <c r="L6" s="2"/>
    </row>
    <row r="7" spans="2:12" ht="19.5" customHeight="1">
      <c r="B7" s="10" t="s">
        <v>9</v>
      </c>
      <c r="C7" s="11">
        <v>35070422</v>
      </c>
      <c r="D7" s="11">
        <v>35416938</v>
      </c>
      <c r="E7" s="46">
        <v>44680288</v>
      </c>
      <c r="F7" s="46">
        <v>43328134</v>
      </c>
      <c r="G7" s="46">
        <v>43614146</v>
      </c>
      <c r="H7" s="46">
        <v>42662765</v>
      </c>
      <c r="I7" s="46">
        <v>42044602</v>
      </c>
      <c r="J7" s="23">
        <f aca="true" t="shared" si="0" ref="J7:J27">I7-H7</f>
        <v>-618163</v>
      </c>
      <c r="K7" s="28">
        <f aca="true" t="shared" si="1" ref="K7:K26">ROUND(J7/H7*100,1)</f>
        <v>-1.4</v>
      </c>
      <c r="L7" s="2"/>
    </row>
    <row r="8" spans="2:12" ht="19.5" customHeight="1">
      <c r="B8" s="12" t="s">
        <v>10</v>
      </c>
      <c r="C8" s="13">
        <v>30107201</v>
      </c>
      <c r="D8" s="13">
        <v>30634602</v>
      </c>
      <c r="E8" s="47">
        <v>39909274</v>
      </c>
      <c r="F8" s="47">
        <v>39030138</v>
      </c>
      <c r="G8" s="47">
        <v>39582066</v>
      </c>
      <c r="H8" s="47">
        <v>39409842</v>
      </c>
      <c r="I8" s="47">
        <v>38597295</v>
      </c>
      <c r="J8" s="24">
        <f t="shared" si="0"/>
        <v>-812547</v>
      </c>
      <c r="K8" s="31">
        <f t="shared" si="1"/>
        <v>-2.1</v>
      </c>
      <c r="L8" s="2"/>
    </row>
    <row r="9" spans="2:12" ht="19.5" customHeight="1" thickBot="1">
      <c r="B9" s="14" t="s">
        <v>11</v>
      </c>
      <c r="C9" s="7">
        <v>16148</v>
      </c>
      <c r="D9" s="7">
        <v>88449</v>
      </c>
      <c r="E9" s="45">
        <v>25716</v>
      </c>
      <c r="F9" s="45">
        <v>9441</v>
      </c>
      <c r="G9" s="45">
        <v>11927</v>
      </c>
      <c r="H9" s="45">
        <v>10847</v>
      </c>
      <c r="I9" s="45">
        <v>4808</v>
      </c>
      <c r="J9" s="22">
        <f t="shared" si="0"/>
        <v>-6039</v>
      </c>
      <c r="K9" s="30">
        <f t="shared" si="1"/>
        <v>-55.7</v>
      </c>
      <c r="L9" s="2"/>
    </row>
    <row r="10" spans="2:12" ht="19.5" customHeight="1" thickBot="1">
      <c r="B10" s="14" t="s">
        <v>12</v>
      </c>
      <c r="C10" s="8">
        <v>34195205</v>
      </c>
      <c r="D10" s="8">
        <v>35234487</v>
      </c>
      <c r="E10" s="45">
        <v>43370416</v>
      </c>
      <c r="F10" s="45">
        <v>42822908</v>
      </c>
      <c r="G10" s="45">
        <v>42429959</v>
      </c>
      <c r="H10" s="45">
        <v>40217623</v>
      </c>
      <c r="I10" s="45">
        <v>40042338</v>
      </c>
      <c r="J10" s="22">
        <f t="shared" si="0"/>
        <v>-175285</v>
      </c>
      <c r="K10" s="30">
        <f t="shared" si="1"/>
        <v>-0.4</v>
      </c>
      <c r="L10" s="2"/>
    </row>
    <row r="11" spans="2:12" ht="19.5" customHeight="1">
      <c r="B11" s="10" t="s">
        <v>13</v>
      </c>
      <c r="C11" s="11">
        <v>34145445</v>
      </c>
      <c r="D11" s="11">
        <v>35189764</v>
      </c>
      <c r="E11" s="46">
        <v>43282623</v>
      </c>
      <c r="F11" s="46">
        <v>42639122</v>
      </c>
      <c r="G11" s="46">
        <v>42277698</v>
      </c>
      <c r="H11" s="46">
        <v>39973075</v>
      </c>
      <c r="I11" s="46">
        <v>39872458</v>
      </c>
      <c r="J11" s="23">
        <f t="shared" si="0"/>
        <v>-100617</v>
      </c>
      <c r="K11" s="28">
        <f t="shared" si="1"/>
        <v>-0.3</v>
      </c>
      <c r="L11" s="2"/>
    </row>
    <row r="12" spans="2:12" ht="19.5" customHeight="1">
      <c r="B12" s="12" t="s">
        <v>14</v>
      </c>
      <c r="C12" s="13">
        <v>27890290</v>
      </c>
      <c r="D12" s="13">
        <v>28640370</v>
      </c>
      <c r="E12" s="47">
        <v>36745168</v>
      </c>
      <c r="F12" s="47">
        <v>36378408</v>
      </c>
      <c r="G12" s="47">
        <v>36394240</v>
      </c>
      <c r="H12" s="47">
        <v>34573202</v>
      </c>
      <c r="I12" s="47">
        <v>34746473</v>
      </c>
      <c r="J12" s="24">
        <f t="shared" si="0"/>
        <v>173271</v>
      </c>
      <c r="K12" s="31">
        <f t="shared" si="1"/>
        <v>0.5</v>
      </c>
      <c r="L12" s="2"/>
    </row>
    <row r="13" spans="2:12" ht="19.5" customHeight="1" thickBot="1">
      <c r="B13" s="14" t="s">
        <v>15</v>
      </c>
      <c r="C13" s="7">
        <v>49760</v>
      </c>
      <c r="D13" s="7">
        <v>44723</v>
      </c>
      <c r="E13" s="45">
        <v>87793</v>
      </c>
      <c r="F13" s="45">
        <v>183786</v>
      </c>
      <c r="G13" s="45">
        <v>152261</v>
      </c>
      <c r="H13" s="45">
        <v>244548</v>
      </c>
      <c r="I13" s="45">
        <v>169880</v>
      </c>
      <c r="J13" s="22">
        <f t="shared" si="0"/>
        <v>-74668</v>
      </c>
      <c r="K13" s="30">
        <f t="shared" si="1"/>
        <v>-30.5</v>
      </c>
      <c r="L13" s="2"/>
    </row>
    <row r="14" spans="2:12" ht="19.5" customHeight="1">
      <c r="B14" s="10" t="s">
        <v>16</v>
      </c>
      <c r="C14" s="11">
        <v>924977</v>
      </c>
      <c r="D14" s="11">
        <v>227174</v>
      </c>
      <c r="E14" s="23">
        <v>1397665</v>
      </c>
      <c r="F14" s="39">
        <v>689012</v>
      </c>
      <c r="G14" s="39">
        <v>1336448</v>
      </c>
      <c r="H14" s="39">
        <v>2689690</v>
      </c>
      <c r="I14" s="48">
        <v>2172144</v>
      </c>
      <c r="J14" s="23">
        <f t="shared" si="0"/>
        <v>-517546</v>
      </c>
      <c r="K14" s="28">
        <f t="shared" si="1"/>
        <v>-19.2</v>
      </c>
      <c r="L14" s="2"/>
    </row>
    <row r="15" spans="2:12" ht="19.5" customHeight="1" thickBot="1">
      <c r="B15" s="14" t="s">
        <v>17</v>
      </c>
      <c r="C15" s="7">
        <v>-33612</v>
      </c>
      <c r="D15" s="7">
        <v>43726</v>
      </c>
      <c r="E15" s="25">
        <v>-62077</v>
      </c>
      <c r="F15" s="26">
        <v>-174345</v>
      </c>
      <c r="G15" s="26">
        <v>-140334</v>
      </c>
      <c r="H15" s="26">
        <v>-233701</v>
      </c>
      <c r="I15" s="36">
        <v>-165072</v>
      </c>
      <c r="J15" s="22">
        <f t="shared" si="0"/>
        <v>68629</v>
      </c>
      <c r="K15" s="30">
        <f t="shared" si="1"/>
        <v>-29.4</v>
      </c>
      <c r="L15" s="2"/>
    </row>
    <row r="16" spans="2:12" ht="19.5" customHeight="1" thickBot="1">
      <c r="B16" s="14" t="s">
        <v>18</v>
      </c>
      <c r="C16" s="8">
        <v>891365</v>
      </c>
      <c r="D16" s="8">
        <v>270900</v>
      </c>
      <c r="E16" s="22">
        <v>1335588</v>
      </c>
      <c r="F16" s="38">
        <v>514667</v>
      </c>
      <c r="G16" s="26">
        <v>1196114</v>
      </c>
      <c r="H16" s="26">
        <v>2455989</v>
      </c>
      <c r="I16" s="36">
        <v>2007072</v>
      </c>
      <c r="J16" s="22">
        <f t="shared" si="0"/>
        <v>-448917</v>
      </c>
      <c r="K16" s="30">
        <f t="shared" si="1"/>
        <v>-18.3</v>
      </c>
      <c r="L16" s="2"/>
    </row>
    <row r="17" spans="2:12" ht="19.5" customHeight="1">
      <c r="B17" s="15" t="s">
        <v>35</v>
      </c>
      <c r="C17" s="11">
        <v>-255284</v>
      </c>
      <c r="D17" s="11">
        <v>794098</v>
      </c>
      <c r="E17" s="46">
        <v>1594029</v>
      </c>
      <c r="F17" s="46">
        <v>1885792</v>
      </c>
      <c r="G17" s="46">
        <v>1951587</v>
      </c>
      <c r="H17" s="46">
        <v>1997326</v>
      </c>
      <c r="I17" s="46">
        <v>2464305</v>
      </c>
      <c r="J17" s="23">
        <f t="shared" si="0"/>
        <v>466979</v>
      </c>
      <c r="K17" s="28">
        <f t="shared" si="1"/>
        <v>23.4</v>
      </c>
      <c r="L17" s="2"/>
    </row>
    <row r="18" spans="2:12" ht="19.5" customHeight="1" thickBot="1">
      <c r="B18" s="16" t="s">
        <v>40</v>
      </c>
      <c r="C18" s="8"/>
      <c r="D18" s="8">
        <v>17288</v>
      </c>
      <c r="E18" s="49"/>
      <c r="F18" s="45"/>
      <c r="G18" s="45">
        <v>0</v>
      </c>
      <c r="H18" s="45"/>
      <c r="I18" s="45"/>
      <c r="J18" s="22">
        <f t="shared" si="0"/>
        <v>0</v>
      </c>
      <c r="K18" s="30"/>
      <c r="L18" s="2"/>
    </row>
    <row r="19" spans="2:12" ht="19.5" customHeight="1">
      <c r="B19" s="10" t="s">
        <v>19</v>
      </c>
      <c r="C19" s="17">
        <v>102.7</v>
      </c>
      <c r="D19" s="17">
        <v>100.6</v>
      </c>
      <c r="E19" s="27">
        <f>ROUND(E7/E11*100,1)</f>
        <v>103.2</v>
      </c>
      <c r="F19" s="28">
        <f>ROUND(F7/F11*100,1)</f>
        <v>101.6</v>
      </c>
      <c r="G19" s="28">
        <f>ROUND(G7/G11*100,1)</f>
        <v>103.2</v>
      </c>
      <c r="H19" s="28">
        <f>ROUND(H7/H11*100,1)</f>
        <v>106.7</v>
      </c>
      <c r="I19" s="34">
        <f>ROUND(I7/I11*100,1)</f>
        <v>105.4</v>
      </c>
      <c r="J19" s="27">
        <f t="shared" si="0"/>
        <v>-1.2999999999999972</v>
      </c>
      <c r="K19" s="28"/>
      <c r="L19" s="2"/>
    </row>
    <row r="20" spans="2:12" ht="19.5" customHeight="1">
      <c r="B20" s="10" t="s">
        <v>20</v>
      </c>
      <c r="C20" s="18">
        <v>102.60669588031422</v>
      </c>
      <c r="D20" s="18">
        <v>100.76884899729063</v>
      </c>
      <c r="E20" s="27">
        <f>ROUND(E6/E10*100,1)</f>
        <v>103.1</v>
      </c>
      <c r="F20" s="28">
        <f>ROUND(F6/F10*100,1)</f>
        <v>101.2</v>
      </c>
      <c r="G20" s="28">
        <f>ROUND(G6/G10*100,1)</f>
        <v>102.8</v>
      </c>
      <c r="H20" s="28">
        <f>ROUND(H6/H10*100,1)</f>
        <v>106.1</v>
      </c>
      <c r="I20" s="34">
        <f>ROUND(I6/I10*100,1)</f>
        <v>105</v>
      </c>
      <c r="J20" s="27">
        <f t="shared" si="0"/>
        <v>-1.0999999999999943</v>
      </c>
      <c r="K20" s="28"/>
      <c r="L20" s="2"/>
    </row>
    <row r="21" spans="2:12" ht="19.5" customHeight="1">
      <c r="B21" s="15" t="s">
        <v>36</v>
      </c>
      <c r="C21" s="18">
        <v>-0.8479167492188996</v>
      </c>
      <c r="D21" s="18">
        <v>2.5921603290292463</v>
      </c>
      <c r="E21" s="27">
        <f>ROUND(E17/E8*100,1)</f>
        <v>4</v>
      </c>
      <c r="F21" s="28">
        <f>ROUND(F17/F8*100,1)</f>
        <v>4.8</v>
      </c>
      <c r="G21" s="28">
        <f>ROUND(G17/G8*100,1)</f>
        <v>4.9</v>
      </c>
      <c r="H21" s="28">
        <f>ROUND(H17/H8*100,1)</f>
        <v>5.1</v>
      </c>
      <c r="I21" s="34">
        <f>ROUND(I17/I8*100,1)</f>
        <v>6.4</v>
      </c>
      <c r="J21" s="27">
        <f t="shared" si="0"/>
        <v>1.3000000000000007</v>
      </c>
      <c r="K21" s="28"/>
      <c r="L21" s="2"/>
    </row>
    <row r="22" spans="2:12" ht="19.5" customHeight="1" thickBot="1">
      <c r="B22" s="16" t="s">
        <v>37</v>
      </c>
      <c r="C22" s="19">
        <v>0</v>
      </c>
      <c r="D22" s="20">
        <v>0.05643291856705042</v>
      </c>
      <c r="E22" s="29">
        <v>0</v>
      </c>
      <c r="F22" s="30">
        <v>0</v>
      </c>
      <c r="G22" s="30">
        <v>0</v>
      </c>
      <c r="H22" s="30">
        <v>0</v>
      </c>
      <c r="I22" s="35"/>
      <c r="J22" s="22">
        <f t="shared" si="0"/>
        <v>0</v>
      </c>
      <c r="K22" s="30"/>
      <c r="L22" s="2"/>
    </row>
    <row r="23" spans="2:12" ht="19.5" customHeight="1">
      <c r="B23" s="10" t="s">
        <v>21</v>
      </c>
      <c r="C23" s="21">
        <v>48</v>
      </c>
      <c r="D23" s="21">
        <v>49</v>
      </c>
      <c r="E23" s="50">
        <v>51</v>
      </c>
      <c r="F23" s="51">
        <v>49</v>
      </c>
      <c r="G23" s="51">
        <v>36</v>
      </c>
      <c r="H23" s="51">
        <v>26</v>
      </c>
      <c r="I23" s="46">
        <v>26</v>
      </c>
      <c r="J23" s="23">
        <f t="shared" si="0"/>
        <v>0</v>
      </c>
      <c r="K23" s="28">
        <f t="shared" si="1"/>
        <v>0</v>
      </c>
      <c r="L23" s="2"/>
    </row>
    <row r="24" spans="2:12" ht="19.5" customHeight="1">
      <c r="B24" s="10" t="s">
        <v>22</v>
      </c>
      <c r="C24" s="11"/>
      <c r="D24" s="11"/>
      <c r="E24" s="50"/>
      <c r="F24" s="51"/>
      <c r="G24" s="51"/>
      <c r="H24" s="51"/>
      <c r="I24" s="46"/>
      <c r="J24" s="23">
        <f t="shared" si="0"/>
        <v>0</v>
      </c>
      <c r="K24" s="28"/>
      <c r="L24" s="2"/>
    </row>
    <row r="25" spans="2:12" ht="19.5" customHeight="1">
      <c r="B25" s="10" t="s">
        <v>23</v>
      </c>
      <c r="C25" s="21">
        <v>8</v>
      </c>
      <c r="D25" s="21">
        <v>13</v>
      </c>
      <c r="E25" s="50">
        <v>16</v>
      </c>
      <c r="F25" s="51">
        <v>21</v>
      </c>
      <c r="G25" s="51">
        <v>14</v>
      </c>
      <c r="H25" s="51">
        <v>4</v>
      </c>
      <c r="I25" s="46">
        <v>4</v>
      </c>
      <c r="J25" s="23">
        <f t="shared" si="0"/>
        <v>0</v>
      </c>
      <c r="K25" s="28">
        <f t="shared" si="1"/>
        <v>0</v>
      </c>
      <c r="L25" s="2"/>
    </row>
    <row r="26" spans="2:12" ht="19.5" customHeight="1">
      <c r="B26" s="10" t="s">
        <v>24</v>
      </c>
      <c r="C26" s="11">
        <v>4</v>
      </c>
      <c r="D26" s="11">
        <v>9</v>
      </c>
      <c r="E26" s="50">
        <v>16</v>
      </c>
      <c r="F26" s="51">
        <v>18</v>
      </c>
      <c r="G26" s="51">
        <v>14</v>
      </c>
      <c r="H26" s="51">
        <v>7</v>
      </c>
      <c r="I26" s="46">
        <v>8</v>
      </c>
      <c r="J26" s="23">
        <f t="shared" si="0"/>
        <v>1</v>
      </c>
      <c r="K26" s="28">
        <f t="shared" si="1"/>
        <v>14.3</v>
      </c>
      <c r="L26" s="2"/>
    </row>
    <row r="27" spans="2:12" ht="19.5" customHeight="1" thickBot="1">
      <c r="B27" s="7" t="s">
        <v>25</v>
      </c>
      <c r="C27" s="7"/>
      <c r="D27" s="7">
        <v>1</v>
      </c>
      <c r="E27" s="52"/>
      <c r="F27" s="53"/>
      <c r="G27" s="53"/>
      <c r="H27" s="53"/>
      <c r="I27" s="45"/>
      <c r="J27" s="22">
        <f t="shared" si="0"/>
        <v>0</v>
      </c>
      <c r="K27" s="30"/>
      <c r="L27" s="2"/>
    </row>
    <row r="28" ht="19.5" customHeight="1">
      <c r="E28" t="s">
        <v>26</v>
      </c>
    </row>
    <row r="29" ht="19.5" customHeight="1">
      <c r="E29" t="s">
        <v>27</v>
      </c>
    </row>
    <row r="30" ht="19.5" customHeight="1"/>
    <row r="31" ht="19.5" customHeight="1"/>
  </sheetData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28"/>
  <sheetViews>
    <sheetView showZeros="0" defaultGridColor="0" zoomScale="75" zoomScaleNormal="75" colorId="22" workbookViewId="0" topLeftCell="A1">
      <selection activeCell="A1" sqref="A1"/>
    </sheetView>
  </sheetViews>
  <sheetFormatPr defaultColWidth="10.66015625" defaultRowHeight="18"/>
  <cols>
    <col min="1" max="1" width="2.83203125" style="0" customWidth="1"/>
    <col min="2" max="2" width="21" style="0" customWidth="1"/>
    <col min="3" max="4" width="12.66015625" style="0" hidden="1" customWidth="1"/>
    <col min="5" max="10" width="12.66015625" style="0" customWidth="1"/>
    <col min="11" max="11" width="9.66015625" style="0" customWidth="1"/>
    <col min="12" max="12" width="2.41015625" style="0" customWidth="1"/>
  </cols>
  <sheetData>
    <row r="1" ht="19.5" customHeight="1">
      <c r="B1" s="3" t="s">
        <v>43</v>
      </c>
    </row>
    <row r="2" spans="2:11" ht="19.5" customHeight="1" thickBot="1">
      <c r="B2" s="1"/>
      <c r="C2" s="1"/>
      <c r="D2" s="1"/>
      <c r="E2" s="1"/>
      <c r="F2" s="1"/>
      <c r="G2" s="1"/>
      <c r="H2" s="1"/>
      <c r="I2" s="1"/>
      <c r="J2" s="1" t="s">
        <v>2</v>
      </c>
      <c r="K2" s="1"/>
    </row>
    <row r="3" spans="2:12" ht="19.5" customHeight="1">
      <c r="B3" s="4" t="s">
        <v>3</v>
      </c>
      <c r="C3" s="2"/>
      <c r="D3" s="2"/>
      <c r="E3" s="2"/>
      <c r="F3" s="5"/>
      <c r="G3" s="5"/>
      <c r="H3" s="5"/>
      <c r="I3" s="5"/>
      <c r="J3" s="2"/>
      <c r="L3" s="2"/>
    </row>
    <row r="4" spans="2:12" ht="19.5" customHeight="1">
      <c r="B4" s="2"/>
      <c r="C4" s="6" t="s">
        <v>4</v>
      </c>
      <c r="D4" s="6" t="s">
        <v>5</v>
      </c>
      <c r="E4" s="40" t="s">
        <v>38</v>
      </c>
      <c r="F4" s="41" t="s">
        <v>39</v>
      </c>
      <c r="G4" s="41" t="s">
        <v>45</v>
      </c>
      <c r="H4" s="41" t="s">
        <v>56</v>
      </c>
      <c r="I4" s="41" t="s">
        <v>54</v>
      </c>
      <c r="J4" s="59" t="s">
        <v>6</v>
      </c>
      <c r="K4" s="60"/>
      <c r="L4" s="2"/>
    </row>
    <row r="5" spans="2:12" ht="19.5" customHeight="1" thickBot="1">
      <c r="B5" s="7" t="s">
        <v>7</v>
      </c>
      <c r="C5" s="8"/>
      <c r="D5" s="8"/>
      <c r="E5" s="42"/>
      <c r="F5" s="43"/>
      <c r="G5" s="44"/>
      <c r="H5" s="44" t="s">
        <v>0</v>
      </c>
      <c r="I5" s="44" t="s">
        <v>1</v>
      </c>
      <c r="J5" s="56" t="s">
        <v>48</v>
      </c>
      <c r="K5" s="58" t="s">
        <v>46</v>
      </c>
      <c r="L5" s="2"/>
    </row>
    <row r="6" spans="2:12" ht="19.5" customHeight="1" thickBot="1">
      <c r="B6" s="9" t="s">
        <v>8</v>
      </c>
      <c r="C6" s="8">
        <v>40728379</v>
      </c>
      <c r="D6" s="8">
        <v>43151547</v>
      </c>
      <c r="E6" s="53">
        <v>54770224</v>
      </c>
      <c r="F6" s="53">
        <v>54698869</v>
      </c>
      <c r="G6" s="53">
        <v>54286046</v>
      </c>
      <c r="H6" s="53">
        <v>53707628</v>
      </c>
      <c r="I6" s="45">
        <v>52534770</v>
      </c>
      <c r="J6" s="22">
        <f>I6-H6</f>
        <v>-1172858</v>
      </c>
      <c r="K6" s="30">
        <f>ROUND(J6/H6*100,1)</f>
        <v>-2.2</v>
      </c>
      <c r="L6" s="2"/>
    </row>
    <row r="7" spans="2:12" ht="19.5" customHeight="1">
      <c r="B7" s="10" t="s">
        <v>9</v>
      </c>
      <c r="C7" s="11">
        <v>40528012</v>
      </c>
      <c r="D7" s="11">
        <v>42071502</v>
      </c>
      <c r="E7" s="51">
        <v>54757352</v>
      </c>
      <c r="F7" s="51">
        <v>54622631</v>
      </c>
      <c r="G7" s="51">
        <v>54123776</v>
      </c>
      <c r="H7" s="51">
        <v>53702022</v>
      </c>
      <c r="I7" s="46">
        <v>51843767</v>
      </c>
      <c r="J7" s="23">
        <f aca="true" t="shared" si="0" ref="J7:J27">I7-H7</f>
        <v>-1858255</v>
      </c>
      <c r="K7" s="28">
        <f aca="true" t="shared" si="1" ref="K7:K27">ROUND(J7/H7*100,1)</f>
        <v>-3.5</v>
      </c>
      <c r="L7" s="2"/>
    </row>
    <row r="8" spans="2:12" ht="19.5" customHeight="1">
      <c r="B8" s="12" t="s">
        <v>28</v>
      </c>
      <c r="C8" s="13">
        <v>38308374</v>
      </c>
      <c r="D8" s="13">
        <v>39589442</v>
      </c>
      <c r="E8" s="54">
        <v>50113326</v>
      </c>
      <c r="F8" s="54">
        <v>50034565</v>
      </c>
      <c r="G8" s="54">
        <v>49489442</v>
      </c>
      <c r="H8" s="54">
        <v>48979688</v>
      </c>
      <c r="I8" s="47">
        <v>47034842</v>
      </c>
      <c r="J8" s="24">
        <f t="shared" si="0"/>
        <v>-1944846</v>
      </c>
      <c r="K8" s="31">
        <f t="shared" si="1"/>
        <v>-4</v>
      </c>
      <c r="L8" s="2"/>
    </row>
    <row r="9" spans="2:12" ht="19.5" customHeight="1" thickBot="1">
      <c r="B9" s="14" t="s">
        <v>11</v>
      </c>
      <c r="C9" s="7">
        <v>200367</v>
      </c>
      <c r="D9" s="7">
        <v>1080045</v>
      </c>
      <c r="E9" s="53">
        <v>12872</v>
      </c>
      <c r="F9" s="53">
        <v>76238</v>
      </c>
      <c r="G9" s="53">
        <v>162270</v>
      </c>
      <c r="H9" s="53">
        <v>5606</v>
      </c>
      <c r="I9" s="45">
        <v>691003</v>
      </c>
      <c r="J9" s="22">
        <f t="shared" si="0"/>
        <v>685397</v>
      </c>
      <c r="K9" s="30">
        <f t="shared" si="1"/>
        <v>12226.1</v>
      </c>
      <c r="L9" s="2"/>
    </row>
    <row r="10" spans="2:12" ht="19.5" customHeight="1" thickBot="1">
      <c r="B10" s="14" t="s">
        <v>12</v>
      </c>
      <c r="C10" s="8">
        <v>42245435</v>
      </c>
      <c r="D10" s="8">
        <v>44646601</v>
      </c>
      <c r="E10" s="53">
        <v>56683460</v>
      </c>
      <c r="F10" s="53">
        <v>55396994</v>
      </c>
      <c r="G10" s="53">
        <v>55262941</v>
      </c>
      <c r="H10" s="53">
        <v>55060160</v>
      </c>
      <c r="I10" s="45">
        <v>54638402</v>
      </c>
      <c r="J10" s="22">
        <f t="shared" si="0"/>
        <v>-421758</v>
      </c>
      <c r="K10" s="30">
        <f t="shared" si="1"/>
        <v>-0.8</v>
      </c>
      <c r="L10" s="2"/>
    </row>
    <row r="11" spans="2:12" ht="19.5" customHeight="1">
      <c r="B11" s="10" t="s">
        <v>13</v>
      </c>
      <c r="C11" s="11">
        <v>42182982</v>
      </c>
      <c r="D11" s="11">
        <v>44608132</v>
      </c>
      <c r="E11" s="51">
        <v>56543153</v>
      </c>
      <c r="F11" s="51">
        <v>55303046</v>
      </c>
      <c r="G11" s="51">
        <v>55162839</v>
      </c>
      <c r="H11" s="51">
        <v>54927519</v>
      </c>
      <c r="I11" s="46">
        <v>54516264</v>
      </c>
      <c r="J11" s="23">
        <f t="shared" si="0"/>
        <v>-411255</v>
      </c>
      <c r="K11" s="28">
        <f t="shared" si="1"/>
        <v>-0.7</v>
      </c>
      <c r="L11" s="2"/>
    </row>
    <row r="12" spans="2:12" ht="19.5" customHeight="1">
      <c r="B12" s="12" t="s">
        <v>29</v>
      </c>
      <c r="C12" s="13">
        <v>40441967</v>
      </c>
      <c r="D12" s="13">
        <v>42496998</v>
      </c>
      <c r="E12" s="54">
        <v>52578580</v>
      </c>
      <c r="F12" s="54">
        <v>51423514</v>
      </c>
      <c r="G12" s="54">
        <v>51321445</v>
      </c>
      <c r="H12" s="54">
        <v>51115989</v>
      </c>
      <c r="I12" s="47">
        <v>50689090</v>
      </c>
      <c r="J12" s="24">
        <f t="shared" si="0"/>
        <v>-426899</v>
      </c>
      <c r="K12" s="31">
        <f t="shared" si="1"/>
        <v>-0.8</v>
      </c>
      <c r="L12" s="2"/>
    </row>
    <row r="13" spans="2:12" ht="19.5" customHeight="1" thickBot="1">
      <c r="B13" s="14" t="s">
        <v>15</v>
      </c>
      <c r="C13" s="7">
        <v>62453</v>
      </c>
      <c r="D13" s="7">
        <v>38469</v>
      </c>
      <c r="E13" s="53">
        <v>140307</v>
      </c>
      <c r="F13" s="53">
        <v>93948</v>
      </c>
      <c r="G13" s="53">
        <v>100102</v>
      </c>
      <c r="H13" s="53">
        <v>132641</v>
      </c>
      <c r="I13" s="45">
        <v>122138</v>
      </c>
      <c r="J13" s="22">
        <f t="shared" si="0"/>
        <v>-10503</v>
      </c>
      <c r="K13" s="30">
        <f t="shared" si="1"/>
        <v>-7.9</v>
      </c>
      <c r="L13" s="2"/>
    </row>
    <row r="14" spans="2:12" ht="19.5" customHeight="1">
      <c r="B14" s="10" t="s">
        <v>16</v>
      </c>
      <c r="C14" s="11">
        <v>-1654970</v>
      </c>
      <c r="D14" s="11">
        <v>-2536630</v>
      </c>
      <c r="E14" s="23">
        <v>-1785801</v>
      </c>
      <c r="F14" s="39">
        <v>-680415</v>
      </c>
      <c r="G14" s="39">
        <v>-1039063</v>
      </c>
      <c r="H14" s="39">
        <v>-1225497</v>
      </c>
      <c r="I14" s="48">
        <v>-2672497</v>
      </c>
      <c r="J14" s="23">
        <f t="shared" si="0"/>
        <v>-1447000</v>
      </c>
      <c r="K14" s="28">
        <f t="shared" si="1"/>
        <v>118.1</v>
      </c>
      <c r="L14" s="2"/>
    </row>
    <row r="15" spans="2:12" ht="19.5" customHeight="1" thickBot="1">
      <c r="B15" s="14" t="s">
        <v>17</v>
      </c>
      <c r="C15" s="7">
        <v>137914</v>
      </c>
      <c r="D15" s="7">
        <v>1041576</v>
      </c>
      <c r="E15" s="22">
        <v>-127435</v>
      </c>
      <c r="F15" s="38">
        <v>-17710</v>
      </c>
      <c r="G15" s="38">
        <v>62168</v>
      </c>
      <c r="H15" s="38">
        <v>-127035</v>
      </c>
      <c r="I15" s="55">
        <v>568865</v>
      </c>
      <c r="J15" s="22">
        <f t="shared" si="0"/>
        <v>695900</v>
      </c>
      <c r="K15" s="30">
        <f t="shared" si="1"/>
        <v>-547.8</v>
      </c>
      <c r="L15" s="2"/>
    </row>
    <row r="16" spans="2:12" ht="19.5" customHeight="1" thickBot="1">
      <c r="B16" s="14" t="s">
        <v>18</v>
      </c>
      <c r="C16" s="8">
        <v>-1517056</v>
      </c>
      <c r="D16" s="8">
        <v>-1495054</v>
      </c>
      <c r="E16" s="22">
        <v>-1913236</v>
      </c>
      <c r="F16" s="38">
        <v>-698125</v>
      </c>
      <c r="G16" s="38">
        <v>-976895</v>
      </c>
      <c r="H16" s="38">
        <v>-1352532</v>
      </c>
      <c r="I16" s="55">
        <v>-2103632</v>
      </c>
      <c r="J16" s="22">
        <f t="shared" si="0"/>
        <v>-751100</v>
      </c>
      <c r="K16" s="30">
        <f t="shared" si="1"/>
        <v>55.5</v>
      </c>
      <c r="L16" s="2"/>
    </row>
    <row r="17" spans="2:12" ht="19.5" customHeight="1">
      <c r="B17" s="15" t="s">
        <v>30</v>
      </c>
      <c r="C17" s="11">
        <v>-4859192</v>
      </c>
      <c r="D17" s="11">
        <v>6288180</v>
      </c>
      <c r="E17" s="51">
        <v>20771967</v>
      </c>
      <c r="F17" s="51">
        <v>21514419</v>
      </c>
      <c r="G17" s="51">
        <v>22465164</v>
      </c>
      <c r="H17" s="51">
        <v>23505810</v>
      </c>
      <c r="I17" s="46">
        <v>25400089</v>
      </c>
      <c r="J17" s="23">
        <f t="shared" si="0"/>
        <v>1894279</v>
      </c>
      <c r="K17" s="28">
        <f t="shared" si="1"/>
        <v>8.1</v>
      </c>
      <c r="L17" s="2"/>
    </row>
    <row r="18" spans="2:12" ht="19.5" customHeight="1" thickBot="1">
      <c r="B18" s="16" t="s">
        <v>31</v>
      </c>
      <c r="C18" s="8">
        <v>-651582</v>
      </c>
      <c r="D18" s="8">
        <v>1043807</v>
      </c>
      <c r="E18" s="53">
        <v>985740</v>
      </c>
      <c r="F18" s="53">
        <v>1040471</v>
      </c>
      <c r="G18" s="53">
        <v>935155</v>
      </c>
      <c r="H18" s="53">
        <v>910782</v>
      </c>
      <c r="I18" s="45">
        <v>945253</v>
      </c>
      <c r="J18" s="22">
        <f t="shared" si="0"/>
        <v>34471</v>
      </c>
      <c r="K18" s="30">
        <f t="shared" si="1"/>
        <v>3.8</v>
      </c>
      <c r="L18" s="2"/>
    </row>
    <row r="19" spans="2:12" ht="19.5" customHeight="1">
      <c r="B19" s="10" t="s">
        <v>19</v>
      </c>
      <c r="C19" s="17">
        <v>96.1</v>
      </c>
      <c r="D19" s="17">
        <v>94.3</v>
      </c>
      <c r="E19" s="27">
        <f>ROUND(E7/E11*100,1)</f>
        <v>96.8</v>
      </c>
      <c r="F19" s="28">
        <f>ROUND(F7/F11*100,1)</f>
        <v>98.8</v>
      </c>
      <c r="G19" s="28">
        <f>ROUND(G7/G11*100,1)</f>
        <v>98.1</v>
      </c>
      <c r="H19" s="28">
        <f>ROUND(H7/H11*100,1)</f>
        <v>97.8</v>
      </c>
      <c r="I19" s="34">
        <f>ROUND(I7/I11*100,1)</f>
        <v>95.1</v>
      </c>
      <c r="J19" s="27">
        <f t="shared" si="0"/>
        <v>-2.700000000000003</v>
      </c>
      <c r="K19" s="28"/>
      <c r="L19" s="2"/>
    </row>
    <row r="20" spans="2:12" ht="19.5" customHeight="1">
      <c r="B20" s="10" t="s">
        <v>20</v>
      </c>
      <c r="C20" s="18">
        <v>96.40894690751793</v>
      </c>
      <c r="D20" s="18">
        <v>96.65135986499845</v>
      </c>
      <c r="E20" s="27">
        <f>ROUND(E6/E10*100,1)</f>
        <v>96.6</v>
      </c>
      <c r="F20" s="28">
        <f>ROUND(F6/F10*100,1)</f>
        <v>98.7</v>
      </c>
      <c r="G20" s="28">
        <f>ROUND(G6/G10*100,1)</f>
        <v>98.2</v>
      </c>
      <c r="H20" s="28">
        <f>ROUND(H6/H10*100,1)</f>
        <v>97.5</v>
      </c>
      <c r="I20" s="34">
        <f>ROUND(I6/I10*100,1)</f>
        <v>96.1</v>
      </c>
      <c r="J20" s="27">
        <f t="shared" si="0"/>
        <v>-1.4000000000000057</v>
      </c>
      <c r="K20" s="28"/>
      <c r="L20" s="2"/>
    </row>
    <row r="21" spans="2:12" ht="19.5" customHeight="1">
      <c r="B21" s="15" t="s">
        <v>32</v>
      </c>
      <c r="C21" s="18">
        <v>-12.684412029599585</v>
      </c>
      <c r="D21" s="18">
        <v>15.883477215970865</v>
      </c>
      <c r="E21" s="27">
        <f>ROUND(E17/E8*100,1)</f>
        <v>41.4</v>
      </c>
      <c r="F21" s="28">
        <f>ROUND(F17/F8*100,1)</f>
        <v>43</v>
      </c>
      <c r="G21" s="28">
        <f>ROUND(G17/G8*100,1)</f>
        <v>45.4</v>
      </c>
      <c r="H21" s="28">
        <f>ROUND(H17/H8*100,1)</f>
        <v>48</v>
      </c>
      <c r="I21" s="34">
        <f>ROUND(I17/I8*100,1)</f>
        <v>54</v>
      </c>
      <c r="J21" s="27">
        <f t="shared" si="0"/>
        <v>6</v>
      </c>
      <c r="K21" s="28"/>
      <c r="L21" s="2"/>
    </row>
    <row r="22" spans="2:12" ht="19.5" customHeight="1" thickBot="1">
      <c r="B22" s="16" t="s">
        <v>33</v>
      </c>
      <c r="C22" s="19">
        <v>-1.7008865998854454</v>
      </c>
      <c r="D22" s="19">
        <v>2.6365792172569646</v>
      </c>
      <c r="E22" s="29">
        <f>ROUND(E18/E8*100,1)</f>
        <v>2</v>
      </c>
      <c r="F22" s="30">
        <f>ROUND(F18/F8*100,1)</f>
        <v>2.1</v>
      </c>
      <c r="G22" s="30">
        <f>ROUND(G18/G8*100,1)</f>
        <v>1.9</v>
      </c>
      <c r="H22" s="30">
        <f>ROUND(H18/H8*100,1)</f>
        <v>1.9</v>
      </c>
      <c r="I22" s="35">
        <f>ROUND(I18/I8*100,1)</f>
        <v>2</v>
      </c>
      <c r="J22" s="29">
        <f t="shared" si="0"/>
        <v>0.10000000000000009</v>
      </c>
      <c r="K22" s="30"/>
      <c r="L22" s="2"/>
    </row>
    <row r="23" spans="2:12" ht="19.5" customHeight="1">
      <c r="B23" s="10" t="s">
        <v>21</v>
      </c>
      <c r="C23" s="21">
        <v>13</v>
      </c>
      <c r="D23" s="21">
        <v>14</v>
      </c>
      <c r="E23" s="51">
        <v>14</v>
      </c>
      <c r="F23" s="51">
        <v>14</v>
      </c>
      <c r="G23" s="51">
        <v>13</v>
      </c>
      <c r="H23" s="51">
        <v>13</v>
      </c>
      <c r="I23" s="46">
        <v>13</v>
      </c>
      <c r="J23" s="23">
        <f t="shared" si="0"/>
        <v>0</v>
      </c>
      <c r="K23" s="28">
        <f t="shared" si="1"/>
        <v>0</v>
      </c>
      <c r="L23" s="2"/>
    </row>
    <row r="24" spans="2:12" ht="19.5" customHeight="1">
      <c r="B24" s="10" t="s">
        <v>22</v>
      </c>
      <c r="C24" s="11"/>
      <c r="D24" s="11"/>
      <c r="E24" s="51"/>
      <c r="F24" s="51"/>
      <c r="G24" s="51"/>
      <c r="H24" s="51"/>
      <c r="I24" s="46"/>
      <c r="J24" s="23">
        <f t="shared" si="0"/>
        <v>0</v>
      </c>
      <c r="K24" s="28"/>
      <c r="L24" s="2"/>
    </row>
    <row r="25" spans="2:12" ht="19.5" customHeight="1">
      <c r="B25" s="10" t="s">
        <v>23</v>
      </c>
      <c r="C25" s="21">
        <v>9</v>
      </c>
      <c r="D25" s="21">
        <v>11</v>
      </c>
      <c r="E25" s="51">
        <v>10</v>
      </c>
      <c r="F25" s="51">
        <v>7</v>
      </c>
      <c r="G25" s="51">
        <v>9</v>
      </c>
      <c r="H25" s="51">
        <v>7</v>
      </c>
      <c r="I25" s="46">
        <v>11</v>
      </c>
      <c r="J25" s="23">
        <f t="shared" si="0"/>
        <v>4</v>
      </c>
      <c r="K25" s="28">
        <f t="shared" si="1"/>
        <v>57.1</v>
      </c>
      <c r="L25" s="2"/>
    </row>
    <row r="26" spans="2:12" ht="19.5" customHeight="1">
      <c r="B26" s="10" t="s">
        <v>24</v>
      </c>
      <c r="C26" s="11">
        <v>9</v>
      </c>
      <c r="D26" s="11">
        <v>10</v>
      </c>
      <c r="E26" s="51">
        <v>11</v>
      </c>
      <c r="F26" s="51">
        <v>11</v>
      </c>
      <c r="G26" s="51">
        <v>11</v>
      </c>
      <c r="H26" s="51">
        <v>11</v>
      </c>
      <c r="I26" s="46">
        <v>11</v>
      </c>
      <c r="J26" s="23">
        <f t="shared" si="0"/>
        <v>0</v>
      </c>
      <c r="K26" s="28">
        <f t="shared" si="1"/>
        <v>0</v>
      </c>
      <c r="L26" s="2"/>
    </row>
    <row r="27" spans="2:12" ht="19.5" customHeight="1" thickBot="1">
      <c r="B27" s="14" t="s">
        <v>25</v>
      </c>
      <c r="C27" s="7">
        <v>2</v>
      </c>
      <c r="D27" s="7">
        <v>4</v>
      </c>
      <c r="E27" s="53">
        <v>2</v>
      </c>
      <c r="F27" s="53">
        <v>2</v>
      </c>
      <c r="G27" s="53">
        <v>2</v>
      </c>
      <c r="H27" s="53">
        <v>2</v>
      </c>
      <c r="I27" s="45">
        <v>2</v>
      </c>
      <c r="J27" s="22">
        <f t="shared" si="0"/>
        <v>0</v>
      </c>
      <c r="K27" s="30">
        <f t="shared" si="1"/>
        <v>0</v>
      </c>
      <c r="L27" s="2"/>
    </row>
    <row r="28" ht="19.5" customHeight="1">
      <c r="E28" s="3" t="s">
        <v>34</v>
      </c>
    </row>
  </sheetData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L29"/>
  <sheetViews>
    <sheetView showZeros="0" defaultGridColor="0" zoomScale="75" zoomScaleNormal="75" colorId="22" workbookViewId="0" topLeftCell="A1">
      <selection activeCell="A1" sqref="A1"/>
    </sheetView>
  </sheetViews>
  <sheetFormatPr defaultColWidth="10.66015625" defaultRowHeight="18"/>
  <cols>
    <col min="1" max="1" width="2.83203125" style="0" customWidth="1"/>
    <col min="2" max="2" width="21" style="0" customWidth="1"/>
    <col min="3" max="4" width="12.66015625" style="0" hidden="1" customWidth="1"/>
    <col min="5" max="10" width="12.66015625" style="0" customWidth="1"/>
    <col min="11" max="11" width="9.66015625" style="0" customWidth="1"/>
    <col min="12" max="12" width="2.41015625" style="0" customWidth="1"/>
  </cols>
  <sheetData>
    <row r="1" ht="17.25">
      <c r="B1" s="3" t="s">
        <v>44</v>
      </c>
    </row>
    <row r="2" spans="2:11" ht="18" thickBot="1">
      <c r="B2" s="1"/>
      <c r="C2" s="1"/>
      <c r="D2" s="1"/>
      <c r="E2" s="1"/>
      <c r="F2" s="1"/>
      <c r="G2" s="1"/>
      <c r="H2" s="1"/>
      <c r="I2" s="1"/>
      <c r="J2" s="1" t="s">
        <v>2</v>
      </c>
      <c r="K2" s="1"/>
    </row>
    <row r="3" spans="2:12" ht="17.25">
      <c r="B3" s="4" t="s">
        <v>3</v>
      </c>
      <c r="C3" s="2"/>
      <c r="D3" s="2"/>
      <c r="E3" s="2"/>
      <c r="F3" s="5"/>
      <c r="G3" s="5"/>
      <c r="H3" s="5"/>
      <c r="I3" s="5"/>
      <c r="J3" s="2"/>
      <c r="L3" s="2"/>
    </row>
    <row r="4" spans="2:12" ht="17.25">
      <c r="B4" s="2"/>
      <c r="C4" s="6" t="s">
        <v>4</v>
      </c>
      <c r="D4" s="6" t="s">
        <v>5</v>
      </c>
      <c r="E4" s="40" t="s">
        <v>38</v>
      </c>
      <c r="F4" s="41" t="s">
        <v>39</v>
      </c>
      <c r="G4" s="41" t="s">
        <v>45</v>
      </c>
      <c r="H4" s="41" t="s">
        <v>55</v>
      </c>
      <c r="I4" s="41" t="s">
        <v>54</v>
      </c>
      <c r="J4" s="61" t="s">
        <v>6</v>
      </c>
      <c r="K4" s="62"/>
      <c r="L4" s="2"/>
    </row>
    <row r="5" spans="2:12" ht="18" thickBot="1">
      <c r="B5" s="7" t="s">
        <v>7</v>
      </c>
      <c r="C5" s="8"/>
      <c r="D5" s="8"/>
      <c r="E5" s="42"/>
      <c r="F5" s="43"/>
      <c r="G5" s="44"/>
      <c r="H5" s="44" t="s">
        <v>0</v>
      </c>
      <c r="I5" s="44" t="s">
        <v>1</v>
      </c>
      <c r="J5" s="56" t="s">
        <v>48</v>
      </c>
      <c r="K5" s="58" t="s">
        <v>46</v>
      </c>
      <c r="L5" s="2"/>
    </row>
    <row r="6" spans="2:12" ht="18" thickBot="1">
      <c r="B6" s="9" t="s">
        <v>8</v>
      </c>
      <c r="C6" s="8">
        <v>40728379</v>
      </c>
      <c r="D6" s="8">
        <v>43151547</v>
      </c>
      <c r="E6" s="53">
        <v>10675874</v>
      </c>
      <c r="F6" s="53">
        <v>10983374</v>
      </c>
      <c r="G6" s="53">
        <v>10862418</v>
      </c>
      <c r="H6" s="53">
        <v>14654530</v>
      </c>
      <c r="I6" s="45">
        <v>15161142</v>
      </c>
      <c r="J6" s="22">
        <f>I6-H6</f>
        <v>506612</v>
      </c>
      <c r="K6" s="30">
        <f>ROUND(J6/H6*100,1)</f>
        <v>3.5</v>
      </c>
      <c r="L6" s="2"/>
    </row>
    <row r="7" spans="2:12" ht="17.25">
      <c r="B7" s="10" t="s">
        <v>9</v>
      </c>
      <c r="C7" s="11">
        <v>40528012</v>
      </c>
      <c r="D7" s="11">
        <v>42071502</v>
      </c>
      <c r="E7" s="51">
        <v>10675874</v>
      </c>
      <c r="F7" s="51">
        <v>10964219</v>
      </c>
      <c r="G7" s="51">
        <v>10862418</v>
      </c>
      <c r="H7" s="51">
        <v>14635123</v>
      </c>
      <c r="I7" s="46">
        <v>15158258</v>
      </c>
      <c r="J7" s="23">
        <f aca="true" t="shared" si="0" ref="J7:J27">I7-H7</f>
        <v>523135</v>
      </c>
      <c r="K7" s="28">
        <f aca="true" t="shared" si="1" ref="K7:K26">ROUND(J7/H7*100,1)</f>
        <v>3.6</v>
      </c>
      <c r="L7" s="2"/>
    </row>
    <row r="8" spans="2:12" ht="17.25">
      <c r="B8" s="12" t="s">
        <v>10</v>
      </c>
      <c r="C8" s="13">
        <v>38308374</v>
      </c>
      <c r="D8" s="13">
        <v>39589442</v>
      </c>
      <c r="E8" s="54">
        <v>7327791</v>
      </c>
      <c r="F8" s="54">
        <v>7762914</v>
      </c>
      <c r="G8" s="54">
        <v>7793114</v>
      </c>
      <c r="H8" s="54">
        <v>9015577</v>
      </c>
      <c r="I8" s="47">
        <v>9314754</v>
      </c>
      <c r="J8" s="24">
        <f t="shared" si="0"/>
        <v>299177</v>
      </c>
      <c r="K8" s="31">
        <f t="shared" si="1"/>
        <v>3.3</v>
      </c>
      <c r="L8" s="2"/>
    </row>
    <row r="9" spans="2:12" ht="18" thickBot="1">
      <c r="B9" s="14" t="s">
        <v>11</v>
      </c>
      <c r="C9" s="7">
        <v>200367</v>
      </c>
      <c r="D9" s="7">
        <v>1080045</v>
      </c>
      <c r="E9" s="53"/>
      <c r="F9" s="53">
        <v>19155</v>
      </c>
      <c r="G9" s="53"/>
      <c r="H9" s="53">
        <v>19407</v>
      </c>
      <c r="I9" s="45">
        <v>2884</v>
      </c>
      <c r="J9" s="22">
        <f t="shared" si="0"/>
        <v>-16523</v>
      </c>
      <c r="K9" s="30">
        <f t="shared" si="1"/>
        <v>-85.1</v>
      </c>
      <c r="L9" s="2"/>
    </row>
    <row r="10" spans="2:12" ht="18" thickBot="1">
      <c r="B10" s="14" t="s">
        <v>12</v>
      </c>
      <c r="C10" s="8">
        <v>42245435</v>
      </c>
      <c r="D10" s="8">
        <v>44646601</v>
      </c>
      <c r="E10" s="53">
        <v>11690314</v>
      </c>
      <c r="F10" s="53">
        <v>11831735</v>
      </c>
      <c r="G10" s="53">
        <v>11896365</v>
      </c>
      <c r="H10" s="53">
        <v>15672041</v>
      </c>
      <c r="I10" s="45">
        <v>16078101</v>
      </c>
      <c r="J10" s="22">
        <f t="shared" si="0"/>
        <v>406060</v>
      </c>
      <c r="K10" s="30">
        <f t="shared" si="1"/>
        <v>2.6</v>
      </c>
      <c r="L10" s="2"/>
    </row>
    <row r="11" spans="2:12" ht="17.25">
      <c r="B11" s="10" t="s">
        <v>13</v>
      </c>
      <c r="C11" s="11">
        <v>42182982</v>
      </c>
      <c r="D11" s="11">
        <v>44608132</v>
      </c>
      <c r="E11" s="51">
        <v>11685932</v>
      </c>
      <c r="F11" s="51">
        <v>11815222</v>
      </c>
      <c r="G11" s="51">
        <v>11879815</v>
      </c>
      <c r="H11" s="51">
        <v>15664609</v>
      </c>
      <c r="I11" s="46">
        <v>16073140</v>
      </c>
      <c r="J11" s="23">
        <f t="shared" si="0"/>
        <v>408531</v>
      </c>
      <c r="K11" s="28">
        <f t="shared" si="1"/>
        <v>2.6</v>
      </c>
      <c r="L11" s="2"/>
    </row>
    <row r="12" spans="2:12" ht="17.25">
      <c r="B12" s="12" t="s">
        <v>14</v>
      </c>
      <c r="C12" s="13">
        <v>40441967</v>
      </c>
      <c r="D12" s="13">
        <v>42496998</v>
      </c>
      <c r="E12" s="54">
        <v>7471202</v>
      </c>
      <c r="F12" s="54">
        <v>7746285</v>
      </c>
      <c r="G12" s="54">
        <v>7765507</v>
      </c>
      <c r="H12" s="54">
        <v>10303400</v>
      </c>
      <c r="I12" s="47">
        <v>10722243</v>
      </c>
      <c r="J12" s="24">
        <f t="shared" si="0"/>
        <v>418843</v>
      </c>
      <c r="K12" s="31">
        <f t="shared" si="1"/>
        <v>4.1</v>
      </c>
      <c r="L12" s="2"/>
    </row>
    <row r="13" spans="2:12" ht="18" thickBot="1">
      <c r="B13" s="14" t="s">
        <v>15</v>
      </c>
      <c r="C13" s="7">
        <v>62453</v>
      </c>
      <c r="D13" s="7">
        <v>38469</v>
      </c>
      <c r="E13" s="53">
        <v>4382</v>
      </c>
      <c r="F13" s="53">
        <v>16513</v>
      </c>
      <c r="G13" s="53">
        <v>16550</v>
      </c>
      <c r="H13" s="53">
        <v>7432</v>
      </c>
      <c r="I13" s="45">
        <v>4961</v>
      </c>
      <c r="J13" s="22">
        <f t="shared" si="0"/>
        <v>-2471</v>
      </c>
      <c r="K13" s="30">
        <f t="shared" si="1"/>
        <v>-33.2</v>
      </c>
      <c r="L13" s="2"/>
    </row>
    <row r="14" spans="2:12" ht="17.25">
      <c r="B14" s="10" t="s">
        <v>16</v>
      </c>
      <c r="C14" s="11">
        <v>-1654970</v>
      </c>
      <c r="D14" s="11">
        <v>-2536630</v>
      </c>
      <c r="E14" s="23">
        <v>-1010058</v>
      </c>
      <c r="F14" s="39">
        <v>-851003</v>
      </c>
      <c r="G14" s="39">
        <v>-1017397</v>
      </c>
      <c r="H14" s="39">
        <v>-1029486</v>
      </c>
      <c r="I14" s="48">
        <v>-914882</v>
      </c>
      <c r="J14" s="23">
        <f t="shared" si="0"/>
        <v>114604</v>
      </c>
      <c r="K14" s="28">
        <f t="shared" si="1"/>
        <v>-11.1</v>
      </c>
      <c r="L14" s="2"/>
    </row>
    <row r="15" spans="2:12" ht="18" thickBot="1">
      <c r="B15" s="14" t="s">
        <v>17</v>
      </c>
      <c r="C15" s="7">
        <v>137914</v>
      </c>
      <c r="D15" s="7">
        <v>1041576</v>
      </c>
      <c r="E15" s="22">
        <v>-4382</v>
      </c>
      <c r="F15" s="38">
        <v>2642</v>
      </c>
      <c r="G15" s="38">
        <v>-16550</v>
      </c>
      <c r="H15" s="38">
        <v>11975</v>
      </c>
      <c r="I15" s="55">
        <v>-2077</v>
      </c>
      <c r="J15" s="22">
        <f t="shared" si="0"/>
        <v>-14052</v>
      </c>
      <c r="K15" s="30">
        <f t="shared" si="1"/>
        <v>-117.3</v>
      </c>
      <c r="L15" s="2"/>
    </row>
    <row r="16" spans="2:12" ht="18" thickBot="1">
      <c r="B16" s="14" t="s">
        <v>18</v>
      </c>
      <c r="C16" s="8">
        <v>-1517056</v>
      </c>
      <c r="D16" s="8">
        <v>-1495054</v>
      </c>
      <c r="E16" s="22">
        <v>-1014440</v>
      </c>
      <c r="F16" s="38">
        <v>-848361</v>
      </c>
      <c r="G16" s="38">
        <v>-1033947</v>
      </c>
      <c r="H16" s="38">
        <v>-1017511</v>
      </c>
      <c r="I16" s="55">
        <v>-916959</v>
      </c>
      <c r="J16" s="22">
        <f t="shared" si="0"/>
        <v>100552</v>
      </c>
      <c r="K16" s="30">
        <f t="shared" si="1"/>
        <v>-9.9</v>
      </c>
      <c r="L16" s="2"/>
    </row>
    <row r="17" spans="2:12" ht="17.25">
      <c r="B17" s="15" t="s">
        <v>30</v>
      </c>
      <c r="C17" s="11">
        <v>-4859192</v>
      </c>
      <c r="D17" s="11">
        <v>6288180</v>
      </c>
      <c r="E17" s="51">
        <v>1063695</v>
      </c>
      <c r="F17" s="51">
        <v>1662721</v>
      </c>
      <c r="G17" s="51">
        <v>2696669</v>
      </c>
      <c r="H17" s="51">
        <v>3722426</v>
      </c>
      <c r="I17" s="46">
        <v>3198255</v>
      </c>
      <c r="J17" s="23">
        <f t="shared" si="0"/>
        <v>-524171</v>
      </c>
      <c r="K17" s="28">
        <f t="shared" si="1"/>
        <v>-14.1</v>
      </c>
      <c r="L17" s="2"/>
    </row>
    <row r="18" spans="2:12" ht="18" thickBot="1">
      <c r="B18" s="16" t="s">
        <v>41</v>
      </c>
      <c r="C18" s="8">
        <v>-651582</v>
      </c>
      <c r="D18" s="8">
        <v>1043807</v>
      </c>
      <c r="E18" s="57"/>
      <c r="F18" s="53"/>
      <c r="G18" s="53"/>
      <c r="H18" s="53"/>
      <c r="I18" s="45"/>
      <c r="J18" s="22">
        <f t="shared" si="0"/>
        <v>0</v>
      </c>
      <c r="K18" s="30"/>
      <c r="L18" s="2"/>
    </row>
    <row r="19" spans="2:12" ht="17.25">
      <c r="B19" s="10" t="s">
        <v>19</v>
      </c>
      <c r="C19" s="17">
        <v>96.1</v>
      </c>
      <c r="D19" s="17">
        <v>94.3</v>
      </c>
      <c r="E19" s="27">
        <f>ROUND(E7/E11*100,1)</f>
        <v>91.4</v>
      </c>
      <c r="F19" s="28">
        <f>ROUND(F7/F11*100,1)</f>
        <v>92.8</v>
      </c>
      <c r="G19" s="28">
        <f>ROUND(G7/G11*100,1)</f>
        <v>91.4</v>
      </c>
      <c r="H19" s="28">
        <f>ROUND(H7/H11*100,1)</f>
        <v>93.4</v>
      </c>
      <c r="I19" s="34">
        <f>ROUND(I7/I11*100,1)</f>
        <v>94.3</v>
      </c>
      <c r="J19" s="27">
        <f t="shared" si="0"/>
        <v>0.8999999999999915</v>
      </c>
      <c r="K19" s="28"/>
      <c r="L19" s="2"/>
    </row>
    <row r="20" spans="2:12" ht="17.25">
      <c r="B20" s="10" t="s">
        <v>20</v>
      </c>
      <c r="C20" s="18">
        <v>96.40894690751793</v>
      </c>
      <c r="D20" s="18">
        <v>96.65135986499845</v>
      </c>
      <c r="E20" s="27">
        <f>ROUND(E6/E10*100,1)</f>
        <v>91.3</v>
      </c>
      <c r="F20" s="28">
        <f>ROUND(F6/F10*100,1)</f>
        <v>92.8</v>
      </c>
      <c r="G20" s="28">
        <f>ROUND(G6/G10*100,1)</f>
        <v>91.3</v>
      </c>
      <c r="H20" s="28">
        <f>ROUND(H6/H10*100,1)</f>
        <v>93.5</v>
      </c>
      <c r="I20" s="34">
        <f>ROUND(I6/I10*100,1)</f>
        <v>94.3</v>
      </c>
      <c r="J20" s="27">
        <f t="shared" si="0"/>
        <v>0.7999999999999972</v>
      </c>
      <c r="K20" s="28"/>
      <c r="L20" s="2"/>
    </row>
    <row r="21" spans="2:12" ht="17.25">
      <c r="B21" s="15" t="s">
        <v>32</v>
      </c>
      <c r="C21" s="18">
        <v>-12.684412029599585</v>
      </c>
      <c r="D21" s="18">
        <v>15.883477215970865</v>
      </c>
      <c r="E21" s="27">
        <f>ROUND(E17/E8*100,1)</f>
        <v>14.5</v>
      </c>
      <c r="F21" s="28">
        <f>ROUND(F17/F8*100,1)</f>
        <v>21.4</v>
      </c>
      <c r="G21" s="28">
        <f>ROUND(G17/G8*100,1)</f>
        <v>34.6</v>
      </c>
      <c r="H21" s="28">
        <f>ROUND(H17/H8*100,1)</f>
        <v>41.3</v>
      </c>
      <c r="I21" s="34">
        <f>ROUND(I17/I8*100,1)</f>
        <v>34.3</v>
      </c>
      <c r="J21" s="27">
        <f t="shared" si="0"/>
        <v>-7</v>
      </c>
      <c r="K21" s="28"/>
      <c r="L21" s="2"/>
    </row>
    <row r="22" spans="2:12" ht="18" thickBot="1">
      <c r="B22" s="16" t="s">
        <v>33</v>
      </c>
      <c r="C22" s="19">
        <v>-1.7008865998854454</v>
      </c>
      <c r="D22" s="19">
        <v>2.6365792172569646</v>
      </c>
      <c r="E22" s="29">
        <v>0</v>
      </c>
      <c r="F22" s="30">
        <v>0</v>
      </c>
      <c r="G22" s="30">
        <v>0</v>
      </c>
      <c r="H22" s="30">
        <v>0</v>
      </c>
      <c r="I22" s="35"/>
      <c r="J22" s="29">
        <f t="shared" si="0"/>
        <v>0</v>
      </c>
      <c r="K22" s="30"/>
      <c r="L22" s="2"/>
    </row>
    <row r="23" spans="2:12" ht="17.25">
      <c r="B23" s="10" t="s">
        <v>21</v>
      </c>
      <c r="C23" s="21">
        <v>13</v>
      </c>
      <c r="D23" s="21">
        <v>14</v>
      </c>
      <c r="E23" s="32">
        <v>8</v>
      </c>
      <c r="F23" s="32">
        <v>8</v>
      </c>
      <c r="G23" s="32">
        <v>8</v>
      </c>
      <c r="H23" s="32">
        <v>11</v>
      </c>
      <c r="I23" s="37">
        <v>11</v>
      </c>
      <c r="J23" s="23">
        <f t="shared" si="0"/>
        <v>0</v>
      </c>
      <c r="K23" s="28">
        <f t="shared" si="1"/>
        <v>0</v>
      </c>
      <c r="L23" s="2"/>
    </row>
    <row r="24" spans="2:12" ht="17.25">
      <c r="B24" s="10" t="s">
        <v>22</v>
      </c>
      <c r="C24" s="11"/>
      <c r="D24" s="11"/>
      <c r="E24" s="32">
        <v>1</v>
      </c>
      <c r="F24" s="32"/>
      <c r="G24" s="32"/>
      <c r="H24" s="32"/>
      <c r="I24" s="37"/>
      <c r="J24" s="23">
        <f t="shared" si="0"/>
        <v>0</v>
      </c>
      <c r="K24" s="28"/>
      <c r="L24" s="2"/>
    </row>
    <row r="25" spans="2:12" ht="17.25">
      <c r="B25" s="10" t="s">
        <v>23</v>
      </c>
      <c r="C25" s="21">
        <v>9</v>
      </c>
      <c r="D25" s="21">
        <v>11</v>
      </c>
      <c r="E25" s="32">
        <v>3</v>
      </c>
      <c r="F25" s="32">
        <v>4</v>
      </c>
      <c r="G25" s="32">
        <v>6</v>
      </c>
      <c r="H25" s="32">
        <v>9</v>
      </c>
      <c r="I25" s="37">
        <v>8</v>
      </c>
      <c r="J25" s="23">
        <f t="shared" si="0"/>
        <v>-1</v>
      </c>
      <c r="K25" s="28">
        <f t="shared" si="1"/>
        <v>-11.1</v>
      </c>
      <c r="L25" s="2"/>
    </row>
    <row r="26" spans="2:12" ht="17.25">
      <c r="B26" s="10" t="s">
        <v>24</v>
      </c>
      <c r="C26" s="11">
        <v>9</v>
      </c>
      <c r="D26" s="11">
        <v>10</v>
      </c>
      <c r="E26" s="32">
        <v>3</v>
      </c>
      <c r="F26" s="32">
        <v>5</v>
      </c>
      <c r="G26" s="32">
        <v>6</v>
      </c>
      <c r="H26" s="32">
        <v>9</v>
      </c>
      <c r="I26" s="37">
        <v>9</v>
      </c>
      <c r="J26" s="23">
        <f t="shared" si="0"/>
        <v>0</v>
      </c>
      <c r="K26" s="28">
        <f t="shared" si="1"/>
        <v>0</v>
      </c>
      <c r="L26" s="2"/>
    </row>
    <row r="27" spans="2:12" ht="18" thickBot="1">
      <c r="B27" s="7" t="s">
        <v>25</v>
      </c>
      <c r="C27" s="7">
        <v>2</v>
      </c>
      <c r="D27" s="7">
        <v>4</v>
      </c>
      <c r="E27" s="33"/>
      <c r="F27" s="26"/>
      <c r="G27" s="26"/>
      <c r="H27" s="26"/>
      <c r="I27" s="36"/>
      <c r="J27" s="22">
        <f t="shared" si="0"/>
        <v>0</v>
      </c>
      <c r="K27" s="30"/>
      <c r="L27" s="2"/>
    </row>
    <row r="28" ht="17.25">
      <c r="E28" t="s">
        <v>26</v>
      </c>
    </row>
    <row r="29" ht="17.25">
      <c r="E29" t="s">
        <v>27</v>
      </c>
    </row>
  </sheetData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2007-12-17T00:35:30Z</dcterms:modified>
  <cp:category/>
  <cp:version/>
  <cp:contentType/>
  <cp:contentStatus/>
</cp:coreProperties>
</file>