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8820" tabRatio="599" activeTab="0"/>
  </bookViews>
  <sheets>
    <sheet name="企業債残高" sheetId="1" r:id="rId1"/>
  </sheets>
  <definedNames>
    <definedName name="_xlnm.Print_Area" localSheetId="0">'企業債残高'!$B$1:$T$38</definedName>
  </definedNames>
  <calcPr fullCalcOnLoad="1"/>
</workbook>
</file>

<file path=xl/sharedStrings.xml><?xml version="1.0" encoding="utf-8"?>
<sst xmlns="http://schemas.openxmlformats.org/spreadsheetml/2006/main" count="52" uniqueCount="43">
  <si>
    <t>上 水 道</t>
  </si>
  <si>
    <t>簡易水道</t>
  </si>
  <si>
    <t>法</t>
  </si>
  <si>
    <t>ガ    ス</t>
  </si>
  <si>
    <t>病    院</t>
  </si>
  <si>
    <t>下水道（公共）</t>
  </si>
  <si>
    <t>適</t>
  </si>
  <si>
    <t>下水道（特環）</t>
  </si>
  <si>
    <t>観光施設</t>
  </si>
  <si>
    <t>用</t>
  </si>
  <si>
    <t>駐車場整備</t>
  </si>
  <si>
    <t>その他（製材）</t>
  </si>
  <si>
    <t>小    計</t>
  </si>
  <si>
    <t>交    通</t>
  </si>
  <si>
    <t>下水道（農集）</t>
  </si>
  <si>
    <t>非</t>
  </si>
  <si>
    <t>下水道（漁集）</t>
  </si>
  <si>
    <t>下水道（簡排）</t>
  </si>
  <si>
    <t>下水道（特定）</t>
  </si>
  <si>
    <t>市    場</t>
  </si>
  <si>
    <t>と 畜 場</t>
  </si>
  <si>
    <t>宅地造成</t>
  </si>
  <si>
    <t xml:space="preserve">      合    計</t>
  </si>
  <si>
    <t xml:space="preserve"> 　(単位：百万円，％)</t>
  </si>
  <si>
    <t>電    気</t>
  </si>
  <si>
    <t>下水道（農集）</t>
  </si>
  <si>
    <t>介護サービス</t>
  </si>
  <si>
    <t>１　各項目の数値は、表示単位未満を四捨五入したもので、その内訳を合計した数値は合計欄の数値と一致しない場合がある。</t>
  </si>
  <si>
    <t>18年度</t>
  </si>
  <si>
    <t>第６表  事業別企業債(地方債)現在高の推移</t>
  </si>
  <si>
    <t>21年度</t>
  </si>
  <si>
    <t>22年度</t>
  </si>
  <si>
    <t>年　　度</t>
  </si>
  <si>
    <t>19年度</t>
  </si>
  <si>
    <t>20年度</t>
  </si>
  <si>
    <t>対 前 年 度 増 加 率</t>
  </si>
  <si>
    <t>事業名</t>
  </si>
  <si>
    <t>簡易水道</t>
  </si>
  <si>
    <t>工業用水道</t>
  </si>
  <si>
    <t>その他（ｸﾞﾙｰﾌﾟﾎｰﾑ）</t>
  </si>
  <si>
    <t>※</t>
  </si>
  <si>
    <t>23年度</t>
  </si>
  <si>
    <t>伸 長 指 数(H18=100)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</si>
</sst>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_ "/>
    <numFmt numFmtId="179" formatCode="#,##0_ "/>
    <numFmt numFmtId="180" formatCode="0.0"/>
    <numFmt numFmtId="181" formatCode="#,##0;&quot;△ &quot;#,##0"/>
    <numFmt numFmtId="182" formatCode="0.00_);[Red]\(0.00\)"/>
    <numFmt numFmtId="183" formatCode=";;;"/>
    <numFmt numFmtId="184" formatCode="#,##0.0;&quot;△ &quot;#,##0.0"/>
    <numFmt numFmtId="185" formatCode="0_);[Red]\(0\)"/>
    <numFmt numFmtId="186" formatCode="0;&quot;△ &quot;0"/>
    <numFmt numFmtId="187" formatCode="0.0;&quot;△ &quot;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1">
    <font>
      <sz val="14"/>
      <name val="ＭＳ 明朝"/>
      <family val="1"/>
    </font>
    <font>
      <sz val="12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2.6"/>
      <color indexed="12"/>
      <name val="ＭＳ 明朝"/>
      <family val="1"/>
    </font>
    <font>
      <u val="single"/>
      <sz val="12.6"/>
      <color indexed="36"/>
      <name val="ＭＳ 明朝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medium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</cellStyleXfs>
  <cellXfs count="77">
    <xf numFmtId="37" fontId="0" fillId="0" borderId="0" xfId="0" applyAlignment="1">
      <alignment/>
    </xf>
    <xf numFmtId="0" fontId="4" fillId="0" borderId="0" xfId="24" applyFont="1" applyFill="1" applyProtection="1">
      <alignment/>
      <protection/>
    </xf>
    <xf numFmtId="0" fontId="3" fillId="0" borderId="0" xfId="24" applyFont="1" applyFill="1" applyProtection="1">
      <alignment/>
      <protection/>
    </xf>
    <xf numFmtId="0" fontId="8" fillId="0" borderId="0" xfId="24" applyFont="1" applyFill="1" applyProtection="1">
      <alignment/>
      <protection/>
    </xf>
    <xf numFmtId="0" fontId="3" fillId="0" borderId="1" xfId="24" applyFont="1" applyFill="1" applyBorder="1" applyProtection="1">
      <alignment/>
      <protection/>
    </xf>
    <xf numFmtId="0" fontId="3" fillId="0" borderId="0" xfId="24" applyFont="1" applyFill="1" applyBorder="1" applyProtection="1">
      <alignment/>
      <protection/>
    </xf>
    <xf numFmtId="0" fontId="3" fillId="0" borderId="2" xfId="24" applyFont="1" applyFill="1" applyBorder="1" applyProtection="1">
      <alignment/>
      <protection/>
    </xf>
    <xf numFmtId="0" fontId="3" fillId="0" borderId="3" xfId="24" applyFont="1" applyFill="1" applyBorder="1" applyAlignment="1" applyProtection="1" quotePrefix="1">
      <alignment horizontal="center"/>
      <protection/>
    </xf>
    <xf numFmtId="0" fontId="3" fillId="0" borderId="4" xfId="24" applyFont="1" applyFill="1" applyBorder="1" applyProtection="1">
      <alignment/>
      <protection/>
    </xf>
    <xf numFmtId="0" fontId="3" fillId="0" borderId="5" xfId="24" applyFont="1" applyFill="1" applyBorder="1" applyProtection="1">
      <alignment/>
      <protection/>
    </xf>
    <xf numFmtId="0" fontId="3" fillId="0" borderId="6" xfId="24" applyFont="1" applyFill="1" applyBorder="1" applyProtection="1">
      <alignment/>
      <protection/>
    </xf>
    <xf numFmtId="0" fontId="3" fillId="0" borderId="7" xfId="24" applyFont="1" applyFill="1" applyBorder="1" applyProtection="1">
      <alignment/>
      <protection/>
    </xf>
    <xf numFmtId="0" fontId="3" fillId="0" borderId="3" xfId="24" applyFont="1" applyFill="1" applyBorder="1" applyProtection="1">
      <alignment/>
      <protection/>
    </xf>
    <xf numFmtId="0" fontId="8" fillId="0" borderId="0" xfId="24" applyFont="1" applyFill="1" applyBorder="1" applyProtection="1">
      <alignment/>
      <protection/>
    </xf>
    <xf numFmtId="0" fontId="3" fillId="0" borderId="8" xfId="24" applyFont="1" applyFill="1" applyBorder="1" applyProtection="1">
      <alignment/>
      <protection/>
    </xf>
    <xf numFmtId="0" fontId="3" fillId="0" borderId="4" xfId="24" applyFont="1" applyFill="1" applyBorder="1" applyAlignment="1" applyProtection="1">
      <alignment horizontal="center"/>
      <protection/>
    </xf>
    <xf numFmtId="0" fontId="3" fillId="0" borderId="9" xfId="24" applyFont="1" applyFill="1" applyBorder="1" applyAlignment="1" applyProtection="1">
      <alignment horizontal="center"/>
      <protection/>
    </xf>
    <xf numFmtId="0" fontId="3" fillId="0" borderId="10" xfId="24" applyFont="1" applyFill="1" applyBorder="1" applyProtection="1">
      <alignment/>
      <protection/>
    </xf>
    <xf numFmtId="0" fontId="3" fillId="0" borderId="11" xfId="24" applyFont="1" applyFill="1" applyBorder="1" applyProtection="1">
      <alignment/>
      <protection/>
    </xf>
    <xf numFmtId="0" fontId="3" fillId="0" borderId="12" xfId="23" applyFont="1" applyFill="1" applyBorder="1" applyAlignment="1" applyProtection="1">
      <alignment horizontal="center"/>
      <protection/>
    </xf>
    <xf numFmtId="0" fontId="3" fillId="0" borderId="10" xfId="23" applyFont="1" applyFill="1" applyBorder="1" applyAlignment="1" applyProtection="1">
      <alignment horizontal="center"/>
      <protection/>
    </xf>
    <xf numFmtId="0" fontId="3" fillId="0" borderId="13" xfId="23" applyFont="1" applyFill="1" applyBorder="1" applyAlignment="1" applyProtection="1">
      <alignment horizontal="center"/>
      <protection/>
    </xf>
    <xf numFmtId="0" fontId="3" fillId="0" borderId="14" xfId="23" applyFont="1" applyFill="1" applyBorder="1" applyAlignment="1" applyProtection="1">
      <alignment horizontal="center"/>
      <protection/>
    </xf>
    <xf numFmtId="0" fontId="3" fillId="0" borderId="15" xfId="24" applyFont="1" applyFill="1" applyBorder="1" applyAlignment="1" applyProtection="1">
      <alignment horizontal="center"/>
      <protection/>
    </xf>
    <xf numFmtId="184" fontId="3" fillId="0" borderId="16" xfId="24" applyNumberFormat="1" applyFont="1" applyFill="1" applyBorder="1" applyAlignment="1" applyProtection="1">
      <alignment horizontal="right"/>
      <protection/>
    </xf>
    <xf numFmtId="184" fontId="3" fillId="0" borderId="17" xfId="24" applyNumberFormat="1" applyFont="1" applyFill="1" applyBorder="1" applyAlignment="1" applyProtection="1">
      <alignment horizontal="right"/>
      <protection/>
    </xf>
    <xf numFmtId="179" fontId="3" fillId="0" borderId="16" xfId="24" applyNumberFormat="1" applyFont="1" applyFill="1" applyBorder="1" applyAlignment="1" applyProtection="1">
      <alignment horizontal="right"/>
      <protection/>
    </xf>
    <xf numFmtId="179" fontId="3" fillId="0" borderId="17" xfId="24" applyNumberFormat="1" applyFont="1" applyFill="1" applyBorder="1" applyAlignment="1" applyProtection="1">
      <alignment horizontal="right"/>
      <protection/>
    </xf>
    <xf numFmtId="0" fontId="3" fillId="0" borderId="18" xfId="24" applyFont="1" applyFill="1" applyBorder="1" applyAlignment="1" applyProtection="1">
      <alignment horizontal="center"/>
      <protection/>
    </xf>
    <xf numFmtId="0" fontId="3" fillId="0" borderId="6" xfId="24" applyFont="1" applyFill="1" applyBorder="1" applyAlignment="1" applyProtection="1">
      <alignment horizontal="center"/>
      <protection/>
    </xf>
    <xf numFmtId="0" fontId="2" fillId="0" borderId="19" xfId="24" applyFont="1" applyFill="1" applyBorder="1" applyAlignment="1" applyProtection="1" quotePrefix="1">
      <alignment horizontal="center"/>
      <protection/>
    </xf>
    <xf numFmtId="184" fontId="3" fillId="0" borderId="20" xfId="24" applyNumberFormat="1" applyFont="1" applyFill="1" applyBorder="1" applyAlignment="1" applyProtection="1">
      <alignment horizontal="right"/>
      <protection/>
    </xf>
    <xf numFmtId="184" fontId="3" fillId="0" borderId="21" xfId="24" applyNumberFormat="1" applyFont="1" applyFill="1" applyBorder="1" applyAlignment="1" applyProtection="1">
      <alignment horizontal="right"/>
      <protection/>
    </xf>
    <xf numFmtId="184" fontId="3" fillId="0" borderId="4" xfId="24" applyNumberFormat="1" applyFont="1" applyFill="1" applyBorder="1" applyAlignment="1" applyProtection="1">
      <alignment horizontal="right"/>
      <protection/>
    </xf>
    <xf numFmtId="179" fontId="3" fillId="0" borderId="20" xfId="24" applyNumberFormat="1" applyFont="1" applyFill="1" applyBorder="1" applyAlignment="1" applyProtection="1">
      <alignment horizontal="right"/>
      <protection/>
    </xf>
    <xf numFmtId="179" fontId="3" fillId="0" borderId="21" xfId="24" applyNumberFormat="1" applyFont="1" applyFill="1" applyBorder="1" applyAlignment="1" applyProtection="1">
      <alignment horizontal="right"/>
      <protection/>
    </xf>
    <xf numFmtId="0" fontId="3" fillId="0" borderId="12" xfId="24" applyFont="1" applyFill="1" applyBorder="1" applyProtection="1">
      <alignment/>
      <protection/>
    </xf>
    <xf numFmtId="0" fontId="3" fillId="0" borderId="11" xfId="24" applyFont="1" applyFill="1" applyBorder="1" applyAlignment="1" applyProtection="1">
      <alignment horizontal="center"/>
      <protection/>
    </xf>
    <xf numFmtId="184" fontId="3" fillId="0" borderId="12" xfId="24" applyNumberFormat="1" applyFont="1" applyFill="1" applyBorder="1" applyAlignment="1" applyProtection="1">
      <alignment horizontal="right"/>
      <protection/>
    </xf>
    <xf numFmtId="184" fontId="3" fillId="0" borderId="10" xfId="24" applyNumberFormat="1" applyFont="1" applyFill="1" applyBorder="1" applyAlignment="1" applyProtection="1">
      <alignment horizontal="right"/>
      <protection/>
    </xf>
    <xf numFmtId="184" fontId="3" fillId="0" borderId="22" xfId="24" applyNumberFormat="1" applyFont="1" applyFill="1" applyBorder="1" applyAlignment="1" applyProtection="1">
      <alignment horizontal="right"/>
      <protection/>
    </xf>
    <xf numFmtId="179" fontId="3" fillId="0" borderId="12" xfId="24" applyNumberFormat="1" applyFont="1" applyFill="1" applyBorder="1" applyAlignment="1" applyProtection="1">
      <alignment horizontal="right"/>
      <protection/>
    </xf>
    <xf numFmtId="179" fontId="3" fillId="0" borderId="10" xfId="24" applyNumberFormat="1" applyFont="1" applyFill="1" applyBorder="1" applyAlignment="1" applyProtection="1">
      <alignment horizontal="right"/>
      <protection/>
    </xf>
    <xf numFmtId="0" fontId="3" fillId="0" borderId="23" xfId="24" applyFont="1" applyFill="1" applyBorder="1" applyAlignment="1" applyProtection="1">
      <alignment horizontal="center"/>
      <protection/>
    </xf>
    <xf numFmtId="0" fontId="3" fillId="0" borderId="20" xfId="24" applyFont="1" applyFill="1" applyBorder="1" applyProtection="1">
      <alignment/>
      <protection/>
    </xf>
    <xf numFmtId="0" fontId="3" fillId="0" borderId="24" xfId="24" applyFont="1" applyFill="1" applyBorder="1" applyAlignment="1" applyProtection="1">
      <alignment horizontal="center"/>
      <protection/>
    </xf>
    <xf numFmtId="0" fontId="3" fillId="0" borderId="0" xfId="24" applyFont="1" applyFill="1" applyAlignment="1" applyProtection="1">
      <alignment shrinkToFit="1"/>
      <protection/>
    </xf>
    <xf numFmtId="0" fontId="3" fillId="0" borderId="0" xfId="21" applyFont="1" applyFill="1" applyProtection="1">
      <alignment/>
      <protection/>
    </xf>
    <xf numFmtId="179" fontId="3" fillId="0" borderId="17" xfId="24" applyNumberFormat="1" applyFont="1" applyFill="1" applyBorder="1" applyProtection="1">
      <alignment/>
      <protection/>
    </xf>
    <xf numFmtId="179" fontId="3" fillId="0" borderId="17" xfId="23" applyNumberFormat="1" applyFont="1" applyFill="1" applyBorder="1" applyProtection="1">
      <alignment/>
      <protection/>
    </xf>
    <xf numFmtId="179" fontId="3" fillId="0" borderId="25" xfId="23" applyNumberFormat="1" applyFont="1" applyFill="1" applyBorder="1" applyProtection="1">
      <alignment/>
      <protection/>
    </xf>
    <xf numFmtId="179" fontId="3" fillId="0" borderId="26" xfId="23" applyNumberFormat="1" applyFont="1" applyFill="1" applyBorder="1" applyProtection="1">
      <alignment/>
      <protection/>
    </xf>
    <xf numFmtId="179" fontId="3" fillId="0" borderId="26" xfId="24" applyNumberFormat="1" applyFont="1" applyFill="1" applyBorder="1" applyProtection="1">
      <alignment/>
      <protection/>
    </xf>
    <xf numFmtId="179" fontId="3" fillId="0" borderId="21" xfId="24" applyNumberFormat="1" applyFont="1" applyFill="1" applyBorder="1" applyProtection="1">
      <alignment/>
      <protection/>
    </xf>
    <xf numFmtId="179" fontId="3" fillId="0" borderId="27" xfId="24" applyNumberFormat="1" applyFont="1" applyFill="1" applyBorder="1" applyProtection="1">
      <alignment/>
      <protection/>
    </xf>
    <xf numFmtId="179" fontId="3" fillId="0" borderId="10" xfId="24" applyNumberFormat="1" applyFont="1" applyFill="1" applyBorder="1" applyProtection="1">
      <alignment/>
      <protection/>
    </xf>
    <xf numFmtId="179" fontId="3" fillId="0" borderId="11" xfId="24" applyNumberFormat="1" applyFont="1" applyFill="1" applyBorder="1" applyProtection="1">
      <alignment/>
      <protection/>
    </xf>
    <xf numFmtId="179" fontId="3" fillId="0" borderId="18" xfId="24" applyNumberFormat="1" applyFont="1" applyFill="1" applyBorder="1" applyProtection="1">
      <alignment/>
      <protection/>
    </xf>
    <xf numFmtId="179" fontId="3" fillId="0" borderId="24" xfId="24" applyNumberFormat="1" applyFont="1" applyFill="1" applyBorder="1" applyProtection="1">
      <alignment/>
      <protection/>
    </xf>
    <xf numFmtId="0" fontId="3" fillId="0" borderId="28" xfId="24" applyFont="1" applyFill="1" applyBorder="1" applyProtection="1">
      <alignment/>
      <protection/>
    </xf>
    <xf numFmtId="0" fontId="3" fillId="0" borderId="0" xfId="24" applyFont="1" applyFill="1" applyBorder="1" applyAlignment="1" applyProtection="1">
      <alignment horizontal="center"/>
      <protection/>
    </xf>
    <xf numFmtId="179" fontId="3" fillId="0" borderId="29" xfId="23" applyNumberFormat="1" applyFont="1" applyFill="1" applyBorder="1" applyProtection="1">
      <alignment/>
      <protection/>
    </xf>
    <xf numFmtId="179" fontId="3" fillId="0" borderId="29" xfId="24" applyNumberFormat="1" applyFont="1" applyFill="1" applyBorder="1" applyProtection="1">
      <alignment/>
      <protection/>
    </xf>
    <xf numFmtId="179" fontId="3" fillId="0" borderId="30" xfId="24" applyNumberFormat="1" applyFont="1" applyFill="1" applyBorder="1" applyProtection="1">
      <alignment/>
      <protection/>
    </xf>
    <xf numFmtId="0" fontId="3" fillId="0" borderId="31" xfId="24" applyFont="1" applyFill="1" applyBorder="1" applyAlignment="1" applyProtection="1">
      <alignment horizontal="center"/>
      <protection/>
    </xf>
    <xf numFmtId="179" fontId="3" fillId="0" borderId="18" xfId="23" applyNumberFormat="1" applyFont="1" applyFill="1" applyBorder="1" applyProtection="1">
      <alignment/>
      <protection/>
    </xf>
    <xf numFmtId="0" fontId="3" fillId="0" borderId="32" xfId="24" applyFont="1" applyFill="1" applyBorder="1" applyAlignment="1" applyProtection="1">
      <alignment horizontal="left"/>
      <protection/>
    </xf>
    <xf numFmtId="0" fontId="3" fillId="0" borderId="33" xfId="24" applyFont="1" applyFill="1" applyBorder="1" applyAlignment="1" applyProtection="1">
      <alignment horizontal="left"/>
      <protection/>
    </xf>
    <xf numFmtId="0" fontId="3" fillId="0" borderId="12" xfId="24" applyFont="1" applyFill="1" applyBorder="1" applyAlignment="1" applyProtection="1" quotePrefix="1">
      <alignment horizontal="center"/>
      <protection/>
    </xf>
    <xf numFmtId="0" fontId="3" fillId="0" borderId="34" xfId="24" applyFont="1" applyFill="1" applyBorder="1" applyAlignment="1" applyProtection="1">
      <alignment horizontal="center"/>
      <protection/>
    </xf>
    <xf numFmtId="0" fontId="3" fillId="0" borderId="20" xfId="23" applyFont="1" applyFill="1" applyBorder="1" applyAlignment="1" applyProtection="1">
      <alignment horizontal="center"/>
      <protection/>
    </xf>
    <xf numFmtId="0" fontId="3" fillId="0" borderId="30" xfId="23" applyFont="1" applyFill="1" applyBorder="1" applyAlignment="1" applyProtection="1">
      <alignment horizontal="center"/>
      <protection/>
    </xf>
    <xf numFmtId="0" fontId="3" fillId="0" borderId="35" xfId="23" applyFont="1" applyFill="1" applyBorder="1" applyAlignment="1" applyProtection="1">
      <alignment horizontal="center"/>
      <protection/>
    </xf>
    <xf numFmtId="0" fontId="3" fillId="0" borderId="36" xfId="22" applyFont="1" applyFill="1" applyBorder="1" applyAlignment="1" applyProtection="1">
      <alignment horizontal="center"/>
      <protection/>
    </xf>
    <xf numFmtId="0" fontId="3" fillId="0" borderId="37" xfId="22" applyFont="1" applyFill="1" applyBorder="1" applyAlignment="1" applyProtection="1">
      <alignment horizontal="center"/>
      <protection/>
    </xf>
    <xf numFmtId="0" fontId="3" fillId="0" borderId="8" xfId="22" applyFont="1" applyFill="1" applyBorder="1" applyAlignment="1" applyProtection="1">
      <alignment horizontal="center"/>
      <protection/>
    </xf>
    <xf numFmtId="0" fontId="3" fillId="0" borderId="19" xfId="24" applyFont="1" applyFill="1" applyBorder="1" applyAlignment="1" applyProtection="1">
      <alignment horizontal="center" shrinkToFit="1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you03" xfId="21"/>
    <cellStyle name="標準_hyou04" xfId="22"/>
    <cellStyle name="標準_hyou05" xfId="23"/>
    <cellStyle name="標準_hyou06" xfId="24"/>
    <cellStyle name="Followed Hyperlink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8"/>
  <sheetViews>
    <sheetView showGridLines="0" showZeros="0"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I32" sqref="I32"/>
    </sheetView>
  </sheetViews>
  <sheetFormatPr defaultColWidth="8.66015625" defaultRowHeight="18"/>
  <cols>
    <col min="1" max="1" width="1.16796875" style="3" customWidth="1"/>
    <col min="2" max="2" width="2.91015625" style="3" customWidth="1"/>
    <col min="3" max="3" width="13" style="3" customWidth="1"/>
    <col min="4" max="9" width="7.16015625" style="3" customWidth="1"/>
    <col min="10" max="19" width="6.08203125" style="3" customWidth="1"/>
    <col min="20" max="20" width="2.33203125" style="3" customWidth="1"/>
    <col min="21" max="16384" width="7.16015625" style="3" customWidth="1"/>
  </cols>
  <sheetData>
    <row r="1" spans="2:20" ht="12.75" customHeight="1">
      <c r="B1" s="1" t="s">
        <v>29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ht="12.75" customHeight="1" thickBo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 t="s">
        <v>23</v>
      </c>
      <c r="Q2" s="4"/>
      <c r="R2" s="4"/>
      <c r="S2" s="5"/>
      <c r="T2" s="2"/>
    </row>
    <row r="3" spans="2:21" ht="12.75" customHeight="1">
      <c r="B3" s="6"/>
      <c r="C3" s="7" t="s">
        <v>32</v>
      </c>
      <c r="D3" s="8"/>
      <c r="E3" s="8"/>
      <c r="F3" s="8"/>
      <c r="G3" s="8"/>
      <c r="H3" s="59"/>
      <c r="I3" s="9"/>
      <c r="J3" s="10"/>
      <c r="K3" s="2"/>
      <c r="L3" s="2"/>
      <c r="M3" s="2"/>
      <c r="N3" s="2"/>
      <c r="O3" s="10"/>
      <c r="P3" s="2"/>
      <c r="Q3" s="2"/>
      <c r="R3" s="11"/>
      <c r="S3" s="12"/>
      <c r="T3" s="10"/>
      <c r="U3" s="13"/>
    </row>
    <row r="4" spans="2:21" ht="12.75" customHeight="1">
      <c r="B4" s="10"/>
      <c r="C4" s="14"/>
      <c r="D4" s="15" t="s">
        <v>28</v>
      </c>
      <c r="E4" s="15" t="s">
        <v>33</v>
      </c>
      <c r="F4" s="15" t="s">
        <v>34</v>
      </c>
      <c r="G4" s="16" t="s">
        <v>30</v>
      </c>
      <c r="H4" s="60" t="s">
        <v>31</v>
      </c>
      <c r="I4" s="64" t="s">
        <v>41</v>
      </c>
      <c r="J4" s="70" t="s">
        <v>35</v>
      </c>
      <c r="K4" s="71"/>
      <c r="L4" s="71"/>
      <c r="M4" s="71"/>
      <c r="N4" s="72"/>
      <c r="O4" s="73" t="s">
        <v>42</v>
      </c>
      <c r="P4" s="74"/>
      <c r="Q4" s="74"/>
      <c r="R4" s="74"/>
      <c r="S4" s="75"/>
      <c r="T4" s="10"/>
      <c r="U4" s="13"/>
    </row>
    <row r="5" spans="2:21" ht="12.75" customHeight="1" thickBot="1">
      <c r="B5" s="68" t="s">
        <v>36</v>
      </c>
      <c r="C5" s="69"/>
      <c r="D5" s="17"/>
      <c r="E5" s="17"/>
      <c r="F5" s="17"/>
      <c r="G5" s="17"/>
      <c r="H5" s="17"/>
      <c r="I5" s="18"/>
      <c r="J5" s="19">
        <v>19</v>
      </c>
      <c r="K5" s="20">
        <v>20</v>
      </c>
      <c r="L5" s="20">
        <v>21</v>
      </c>
      <c r="M5" s="20">
        <v>22</v>
      </c>
      <c r="N5" s="21">
        <v>23</v>
      </c>
      <c r="O5" s="19">
        <v>19</v>
      </c>
      <c r="P5" s="20">
        <v>20</v>
      </c>
      <c r="Q5" s="20">
        <v>21</v>
      </c>
      <c r="R5" s="20">
        <v>22</v>
      </c>
      <c r="S5" s="22">
        <v>23</v>
      </c>
      <c r="T5" s="10"/>
      <c r="U5" s="13"/>
    </row>
    <row r="6" spans="2:21" ht="12.75" customHeight="1">
      <c r="B6" s="6"/>
      <c r="C6" s="23" t="s">
        <v>0</v>
      </c>
      <c r="D6" s="48">
        <v>133334</v>
      </c>
      <c r="E6" s="49">
        <v>125081</v>
      </c>
      <c r="F6" s="49">
        <v>119287</v>
      </c>
      <c r="G6" s="50">
        <v>116189</v>
      </c>
      <c r="H6" s="61">
        <v>124884</v>
      </c>
      <c r="I6" s="65">
        <v>122194</v>
      </c>
      <c r="J6" s="24">
        <f>IF(AND(D6=0,E6&gt;0),"皆増　",IF(AND(D6&gt;0,E6=0),"皆減　",IF(AND(D6=0,E6=0),"",ROUND((E6-D6)/D6*100,1))))</f>
        <v>-6.2</v>
      </c>
      <c r="K6" s="25">
        <f>IF(AND(E6=0,F6&gt;0),"皆増　",IF(AND(E6&gt;0,F6=0),"皆減　",IF(AND(E6=0,F6=0),"",ROUND((F6-E6)/E6*100,1))))</f>
        <v>-4.6</v>
      </c>
      <c r="L6" s="25">
        <f>IF(AND(F6=0,G6&gt;0),"皆増　",IF(AND(F6&gt;0,G6=0),"皆減　",IF(AND(F6=0,G6=0),"",ROUND((G6-F6)/F6*100,1))))</f>
        <v>-2.6</v>
      </c>
      <c r="M6" s="25">
        <f>IF(AND(G6=0,H6&gt;0),"皆増　",IF(AND(G6&gt;0,H6=0),"皆減　",IF(AND(G6=0,H6=0),"",ROUND((H6-G6)/G6*100,1))))</f>
        <v>7.5</v>
      </c>
      <c r="N6" s="25">
        <f>IF(AND(H6=0,I6&gt;0),"皆増　",IF(AND(H6&gt;0,I6=0),"皆減　",IF(AND(H6=0,I6=0),"",ROUND((I6-H6)/H6*100,1))))</f>
        <v>-2.2</v>
      </c>
      <c r="O6" s="26">
        <f>IF(AND($D6=0,E6&gt;0),"皆増　",IF(AND($D6&gt;0,E6=0),"皆減　",IF(AND($D6=0,E6=0),"",ROUND(E6/$D6*100,0))))</f>
        <v>94</v>
      </c>
      <c r="P6" s="27">
        <f aca="true" t="shared" si="0" ref="P6:P36">IF(AND($D6=0,F6&gt;0),"皆増　",IF(AND($D6&gt;0,F6=0),"皆減　",IF(AND($D6=0,F6=0),"",ROUND(F6/$D6*100,0))))</f>
        <v>89</v>
      </c>
      <c r="Q6" s="27">
        <f aca="true" t="shared" si="1" ref="Q6:Q36">IF(AND($D6=0,G6&gt;0),"皆増　",IF(AND($D6&gt;0,G6=0),"皆減　",IF(AND($D6=0,G6=0),"",ROUND(G6/$D6*100,0))))</f>
        <v>87</v>
      </c>
      <c r="R6" s="27">
        <f aca="true" t="shared" si="2" ref="R6:S36">IF(AND($D6=0,H6&gt;0),"皆増　",IF(AND($D6&gt;0,H6=0),"皆減　",IF(AND($D6=0,H6=0),"",ROUND(H6/$D6*100,0))))</f>
        <v>94</v>
      </c>
      <c r="S6" s="27">
        <f t="shared" si="2"/>
        <v>92</v>
      </c>
      <c r="T6" s="10"/>
      <c r="U6" s="13"/>
    </row>
    <row r="7" spans="2:21" ht="12.75" customHeight="1">
      <c r="B7" s="10"/>
      <c r="C7" s="28" t="s">
        <v>37</v>
      </c>
      <c r="D7" s="48"/>
      <c r="E7" s="49"/>
      <c r="F7" s="49">
        <v>0</v>
      </c>
      <c r="G7" s="51">
        <v>0</v>
      </c>
      <c r="H7" s="61"/>
      <c r="I7" s="65"/>
      <c r="J7" s="24">
        <f aca="true" t="shared" si="3" ref="J7:J36">IF(AND(D7=0,E7&gt;0),"皆増　",IF(AND(D7&gt;0,E7=0),"皆減　",IF(AND(D7=0,E7=0),"",ROUND((E7-D7)/D7*100,1))))</f>
      </c>
      <c r="K7" s="25">
        <f aca="true" t="shared" si="4" ref="K7:K36">IF(AND(E7=0,F7&gt;0),"皆増　",IF(AND(E7&gt;0,F7=0),"皆減　",IF(AND(E7=0,F7=0),"",ROUND((F7-E7)/E7*100,1))))</f>
      </c>
      <c r="L7" s="25">
        <f aca="true" t="shared" si="5" ref="L7:L36">IF(AND(F7=0,G7&gt;0),"皆増　",IF(AND(F7&gt;0,G7=0),"皆減　",IF(AND(F7=0,G7=0),"",ROUND((G7-F7)/F7*100,1))))</f>
      </c>
      <c r="M7" s="25">
        <f aca="true" t="shared" si="6" ref="M7:N36">IF(AND(G7=0,H7&gt;0),"皆増　",IF(AND(G7&gt;0,H7=0),"皆減　",IF(AND(G7=0,H7=0),"",ROUND((H7-G7)/G7*100,1))))</f>
      </c>
      <c r="N7" s="25">
        <f t="shared" si="6"/>
      </c>
      <c r="O7" s="26">
        <f aca="true" t="shared" si="7" ref="O7:O36">IF(AND($D7=0,E7&gt;0),"皆増　",IF(AND($D7&gt;0,E7=0),"皆減　",IF(AND($D7=0,E7=0),"",ROUND(E7/$D7*100,0))))</f>
      </c>
      <c r="P7" s="27">
        <f t="shared" si="0"/>
      </c>
      <c r="Q7" s="27">
        <f t="shared" si="1"/>
      </c>
      <c r="R7" s="27">
        <f t="shared" si="2"/>
      </c>
      <c r="S7" s="27">
        <f t="shared" si="2"/>
      </c>
      <c r="T7" s="10"/>
      <c r="U7" s="13"/>
    </row>
    <row r="8" spans="2:21" ht="12.75" customHeight="1">
      <c r="B8" s="10"/>
      <c r="C8" s="28" t="s">
        <v>38</v>
      </c>
      <c r="D8" s="48">
        <v>594</v>
      </c>
      <c r="E8" s="49">
        <v>594</v>
      </c>
      <c r="F8" s="49">
        <v>565</v>
      </c>
      <c r="G8" s="51">
        <v>523</v>
      </c>
      <c r="H8" s="61">
        <v>478</v>
      </c>
      <c r="I8" s="65">
        <v>433</v>
      </c>
      <c r="J8" s="24">
        <f t="shared" si="3"/>
        <v>0</v>
      </c>
      <c r="K8" s="25">
        <f t="shared" si="4"/>
        <v>-4.9</v>
      </c>
      <c r="L8" s="25">
        <f t="shared" si="5"/>
        <v>-7.4</v>
      </c>
      <c r="M8" s="25">
        <f t="shared" si="6"/>
        <v>-8.6</v>
      </c>
      <c r="N8" s="25">
        <f t="shared" si="6"/>
        <v>-9.4</v>
      </c>
      <c r="O8" s="26">
        <f t="shared" si="7"/>
        <v>100</v>
      </c>
      <c r="P8" s="27">
        <f t="shared" si="0"/>
        <v>95</v>
      </c>
      <c r="Q8" s="27">
        <f t="shared" si="1"/>
        <v>88</v>
      </c>
      <c r="R8" s="27">
        <f t="shared" si="2"/>
        <v>80</v>
      </c>
      <c r="S8" s="27">
        <f t="shared" si="2"/>
        <v>73</v>
      </c>
      <c r="T8" s="10"/>
      <c r="U8" s="13"/>
    </row>
    <row r="9" spans="2:21" ht="12.75" customHeight="1">
      <c r="B9" s="29" t="s">
        <v>2</v>
      </c>
      <c r="C9" s="28" t="s">
        <v>3</v>
      </c>
      <c r="D9" s="48">
        <v>2852</v>
      </c>
      <c r="E9" s="49">
        <v>2726</v>
      </c>
      <c r="F9" s="49">
        <v>0</v>
      </c>
      <c r="G9" s="51">
        <v>0</v>
      </c>
      <c r="H9" s="61"/>
      <c r="I9" s="65"/>
      <c r="J9" s="24">
        <f t="shared" si="3"/>
        <v>-4.4</v>
      </c>
      <c r="K9" s="25" t="str">
        <f t="shared" si="4"/>
        <v>皆減　</v>
      </c>
      <c r="L9" s="25">
        <f t="shared" si="5"/>
      </c>
      <c r="M9" s="25">
        <f t="shared" si="6"/>
      </c>
      <c r="N9" s="25">
        <f t="shared" si="6"/>
      </c>
      <c r="O9" s="26">
        <f t="shared" si="7"/>
        <v>96</v>
      </c>
      <c r="P9" s="27" t="str">
        <f t="shared" si="0"/>
        <v>皆減　</v>
      </c>
      <c r="Q9" s="27" t="str">
        <f t="shared" si="1"/>
        <v>皆減　</v>
      </c>
      <c r="R9" s="27" t="str">
        <f t="shared" si="2"/>
        <v>皆減　</v>
      </c>
      <c r="S9" s="27" t="str">
        <f t="shared" si="2"/>
        <v>皆減　</v>
      </c>
      <c r="T9" s="10"/>
      <c r="U9" s="13"/>
    </row>
    <row r="10" spans="2:21" ht="12.75" customHeight="1">
      <c r="B10" s="10"/>
      <c r="C10" s="28" t="s">
        <v>4</v>
      </c>
      <c r="D10" s="48">
        <v>34522</v>
      </c>
      <c r="E10" s="48">
        <v>35231</v>
      </c>
      <c r="F10" s="48">
        <v>34383</v>
      </c>
      <c r="G10" s="52">
        <v>32969</v>
      </c>
      <c r="H10" s="62">
        <v>31131</v>
      </c>
      <c r="I10" s="57">
        <v>33260</v>
      </c>
      <c r="J10" s="24">
        <f t="shared" si="3"/>
        <v>2.1</v>
      </c>
      <c r="K10" s="25">
        <f t="shared" si="4"/>
        <v>-2.4</v>
      </c>
      <c r="L10" s="25">
        <f t="shared" si="5"/>
        <v>-4.1</v>
      </c>
      <c r="M10" s="25">
        <f t="shared" si="6"/>
        <v>-5.6</v>
      </c>
      <c r="N10" s="25">
        <f t="shared" si="6"/>
        <v>6.8</v>
      </c>
      <c r="O10" s="26">
        <f t="shared" si="7"/>
        <v>102</v>
      </c>
      <c r="P10" s="27">
        <f t="shared" si="0"/>
        <v>100</v>
      </c>
      <c r="Q10" s="27">
        <f t="shared" si="1"/>
        <v>96</v>
      </c>
      <c r="R10" s="27">
        <f t="shared" si="2"/>
        <v>90</v>
      </c>
      <c r="S10" s="27">
        <f t="shared" si="2"/>
        <v>96</v>
      </c>
      <c r="T10" s="10"/>
      <c r="U10" s="13"/>
    </row>
    <row r="11" spans="2:21" ht="12.75" customHeight="1">
      <c r="B11" s="10"/>
      <c r="C11" s="28" t="s">
        <v>5</v>
      </c>
      <c r="D11" s="48">
        <v>165544</v>
      </c>
      <c r="E11" s="48">
        <v>167285</v>
      </c>
      <c r="F11" s="48">
        <v>167242</v>
      </c>
      <c r="G11" s="52">
        <v>168709</v>
      </c>
      <c r="H11" s="62">
        <v>206623</v>
      </c>
      <c r="I11" s="57">
        <v>202445</v>
      </c>
      <c r="J11" s="24">
        <f t="shared" si="3"/>
        <v>1.1</v>
      </c>
      <c r="K11" s="25">
        <f t="shared" si="4"/>
        <v>0</v>
      </c>
      <c r="L11" s="25">
        <f t="shared" si="5"/>
        <v>0.9</v>
      </c>
      <c r="M11" s="25">
        <f t="shared" si="6"/>
        <v>22.5</v>
      </c>
      <c r="N11" s="25">
        <f t="shared" si="6"/>
        <v>-2</v>
      </c>
      <c r="O11" s="26">
        <f t="shared" si="7"/>
        <v>101</v>
      </c>
      <c r="P11" s="27">
        <f t="shared" si="0"/>
        <v>101</v>
      </c>
      <c r="Q11" s="27">
        <f t="shared" si="1"/>
        <v>102</v>
      </c>
      <c r="R11" s="27">
        <f t="shared" si="2"/>
        <v>125</v>
      </c>
      <c r="S11" s="27">
        <f t="shared" si="2"/>
        <v>122</v>
      </c>
      <c r="T11" s="10"/>
      <c r="U11" s="13"/>
    </row>
    <row r="12" spans="2:21" ht="12.75" customHeight="1">
      <c r="B12" s="29" t="s">
        <v>6</v>
      </c>
      <c r="C12" s="28" t="s">
        <v>7</v>
      </c>
      <c r="D12" s="48">
        <v>16950</v>
      </c>
      <c r="E12" s="48">
        <v>11651</v>
      </c>
      <c r="F12" s="48">
        <v>11658</v>
      </c>
      <c r="G12" s="52">
        <v>13100</v>
      </c>
      <c r="H12" s="62">
        <v>12230</v>
      </c>
      <c r="I12" s="57">
        <v>12279</v>
      </c>
      <c r="J12" s="24">
        <f t="shared" si="3"/>
        <v>-31.3</v>
      </c>
      <c r="K12" s="25">
        <f t="shared" si="4"/>
        <v>0.1</v>
      </c>
      <c r="L12" s="25">
        <f t="shared" si="5"/>
        <v>12.4</v>
      </c>
      <c r="M12" s="25">
        <f t="shared" si="6"/>
        <v>-6.6</v>
      </c>
      <c r="N12" s="25">
        <f t="shared" si="6"/>
        <v>0.4</v>
      </c>
      <c r="O12" s="26">
        <f t="shared" si="7"/>
        <v>69</v>
      </c>
      <c r="P12" s="27">
        <f t="shared" si="0"/>
        <v>69</v>
      </c>
      <c r="Q12" s="27">
        <f t="shared" si="1"/>
        <v>77</v>
      </c>
      <c r="R12" s="27">
        <f t="shared" si="2"/>
        <v>72</v>
      </c>
      <c r="S12" s="27">
        <f t="shared" si="2"/>
        <v>72</v>
      </c>
      <c r="T12" s="10"/>
      <c r="U12" s="13"/>
    </row>
    <row r="13" spans="2:21" ht="12.75" customHeight="1">
      <c r="B13" s="29"/>
      <c r="C13" s="28" t="s">
        <v>25</v>
      </c>
      <c r="D13" s="48">
        <v>1134</v>
      </c>
      <c r="E13" s="48">
        <v>444</v>
      </c>
      <c r="F13" s="48">
        <v>424</v>
      </c>
      <c r="G13" s="52">
        <v>403</v>
      </c>
      <c r="H13" s="62"/>
      <c r="I13" s="57"/>
      <c r="J13" s="24">
        <f t="shared" si="3"/>
        <v>-60.8</v>
      </c>
      <c r="K13" s="25">
        <f t="shared" si="4"/>
        <v>-4.5</v>
      </c>
      <c r="L13" s="25">
        <f t="shared" si="5"/>
        <v>-5</v>
      </c>
      <c r="M13" s="25" t="str">
        <f t="shared" si="6"/>
        <v>皆減　</v>
      </c>
      <c r="N13" s="25">
        <f t="shared" si="6"/>
      </c>
      <c r="O13" s="26">
        <f t="shared" si="7"/>
        <v>39</v>
      </c>
      <c r="P13" s="27">
        <f t="shared" si="0"/>
        <v>37</v>
      </c>
      <c r="Q13" s="27">
        <f t="shared" si="1"/>
        <v>36</v>
      </c>
      <c r="R13" s="27" t="str">
        <f t="shared" si="2"/>
        <v>皆減　</v>
      </c>
      <c r="S13" s="27" t="str">
        <f t="shared" si="2"/>
        <v>皆減　</v>
      </c>
      <c r="T13" s="10"/>
      <c r="U13" s="13"/>
    </row>
    <row r="14" spans="2:21" ht="12.75" customHeight="1">
      <c r="B14" s="10"/>
      <c r="C14" s="28" t="s">
        <v>8</v>
      </c>
      <c r="D14" s="48"/>
      <c r="E14" s="48"/>
      <c r="F14" s="48">
        <v>0</v>
      </c>
      <c r="G14" s="52">
        <v>0</v>
      </c>
      <c r="H14" s="62"/>
      <c r="I14" s="57"/>
      <c r="J14" s="24">
        <f t="shared" si="3"/>
      </c>
      <c r="K14" s="25">
        <f t="shared" si="4"/>
      </c>
      <c r="L14" s="25">
        <f t="shared" si="5"/>
      </c>
      <c r="M14" s="25">
        <f t="shared" si="6"/>
      </c>
      <c r="N14" s="25">
        <f t="shared" si="6"/>
      </c>
      <c r="O14" s="26">
        <f t="shared" si="7"/>
      </c>
      <c r="P14" s="27">
        <f t="shared" si="0"/>
      </c>
      <c r="Q14" s="27">
        <f t="shared" si="1"/>
      </c>
      <c r="R14" s="27">
        <f t="shared" si="2"/>
      </c>
      <c r="S14" s="27">
        <f t="shared" si="2"/>
      </c>
      <c r="T14" s="10"/>
      <c r="U14" s="13"/>
    </row>
    <row r="15" spans="2:21" ht="12.75" customHeight="1">
      <c r="B15" s="29" t="s">
        <v>9</v>
      </c>
      <c r="C15" s="28" t="s">
        <v>10</v>
      </c>
      <c r="D15" s="48">
        <v>749</v>
      </c>
      <c r="E15" s="48">
        <v>661</v>
      </c>
      <c r="F15" s="48">
        <v>572</v>
      </c>
      <c r="G15" s="52">
        <v>483</v>
      </c>
      <c r="H15" s="62">
        <v>394</v>
      </c>
      <c r="I15" s="57">
        <v>304</v>
      </c>
      <c r="J15" s="24">
        <f t="shared" si="3"/>
        <v>-11.7</v>
      </c>
      <c r="K15" s="25">
        <f t="shared" si="4"/>
        <v>-13.5</v>
      </c>
      <c r="L15" s="25">
        <f t="shared" si="5"/>
        <v>-15.6</v>
      </c>
      <c r="M15" s="25">
        <f t="shared" si="6"/>
        <v>-18.4</v>
      </c>
      <c r="N15" s="25">
        <f t="shared" si="6"/>
        <v>-22.8</v>
      </c>
      <c r="O15" s="26">
        <f t="shared" si="7"/>
        <v>88</v>
      </c>
      <c r="P15" s="27">
        <f t="shared" si="0"/>
        <v>76</v>
      </c>
      <c r="Q15" s="27">
        <f t="shared" si="1"/>
        <v>64</v>
      </c>
      <c r="R15" s="27">
        <f t="shared" si="2"/>
        <v>53</v>
      </c>
      <c r="S15" s="27">
        <f t="shared" si="2"/>
        <v>41</v>
      </c>
      <c r="T15" s="10"/>
      <c r="U15" s="13"/>
    </row>
    <row r="16" spans="2:21" ht="12.75" customHeight="1">
      <c r="B16" s="10"/>
      <c r="C16" s="28" t="s">
        <v>26</v>
      </c>
      <c r="D16" s="48">
        <v>245</v>
      </c>
      <c r="E16" s="48">
        <v>230</v>
      </c>
      <c r="F16" s="48">
        <v>215</v>
      </c>
      <c r="G16" s="52">
        <v>199</v>
      </c>
      <c r="H16" s="62">
        <v>182</v>
      </c>
      <c r="I16" s="57">
        <v>164</v>
      </c>
      <c r="J16" s="24">
        <f t="shared" si="3"/>
        <v>-6.1</v>
      </c>
      <c r="K16" s="25">
        <f t="shared" si="4"/>
        <v>-6.5</v>
      </c>
      <c r="L16" s="25">
        <f t="shared" si="5"/>
        <v>-7.4</v>
      </c>
      <c r="M16" s="25">
        <f t="shared" si="6"/>
        <v>-8.5</v>
      </c>
      <c r="N16" s="25">
        <f t="shared" si="6"/>
        <v>-9.9</v>
      </c>
      <c r="O16" s="26">
        <f t="shared" si="7"/>
        <v>94</v>
      </c>
      <c r="P16" s="27">
        <f t="shared" si="0"/>
        <v>88</v>
      </c>
      <c r="Q16" s="27">
        <f t="shared" si="1"/>
        <v>81</v>
      </c>
      <c r="R16" s="27">
        <f t="shared" si="2"/>
        <v>74</v>
      </c>
      <c r="S16" s="27">
        <f t="shared" si="2"/>
        <v>67</v>
      </c>
      <c r="T16" s="10"/>
      <c r="U16" s="13"/>
    </row>
    <row r="17" spans="2:21" ht="12.75" customHeight="1">
      <c r="B17" s="10"/>
      <c r="C17" s="28" t="s">
        <v>11</v>
      </c>
      <c r="D17" s="48"/>
      <c r="E17" s="48"/>
      <c r="F17" s="48">
        <v>0</v>
      </c>
      <c r="G17" s="52">
        <v>0</v>
      </c>
      <c r="H17" s="62"/>
      <c r="I17" s="57"/>
      <c r="J17" s="24">
        <f t="shared" si="3"/>
      </c>
      <c r="K17" s="25">
        <f t="shared" si="4"/>
      </c>
      <c r="L17" s="25">
        <f t="shared" si="5"/>
      </c>
      <c r="M17" s="25">
        <f t="shared" si="6"/>
      </c>
      <c r="N17" s="25">
        <f t="shared" si="6"/>
      </c>
      <c r="O17" s="26">
        <f t="shared" si="7"/>
      </c>
      <c r="P17" s="27">
        <f t="shared" si="0"/>
      </c>
      <c r="Q17" s="27">
        <f t="shared" si="1"/>
      </c>
      <c r="R17" s="27">
        <f t="shared" si="2"/>
      </c>
      <c r="S17" s="27">
        <f t="shared" si="2"/>
      </c>
      <c r="T17" s="10"/>
      <c r="U17" s="13"/>
    </row>
    <row r="18" spans="2:21" ht="12.75" customHeight="1">
      <c r="B18" s="10"/>
      <c r="C18" s="30" t="s">
        <v>39</v>
      </c>
      <c r="D18" s="53">
        <v>7</v>
      </c>
      <c r="E18" s="53">
        <v>6</v>
      </c>
      <c r="F18" s="53">
        <v>4</v>
      </c>
      <c r="G18" s="54">
        <v>2</v>
      </c>
      <c r="H18" s="63">
        <v>0</v>
      </c>
      <c r="I18" s="58"/>
      <c r="J18" s="31">
        <f t="shared" si="3"/>
        <v>-14.3</v>
      </c>
      <c r="K18" s="32">
        <f t="shared" si="4"/>
        <v>-33.3</v>
      </c>
      <c r="L18" s="33">
        <f t="shared" si="5"/>
        <v>-50</v>
      </c>
      <c r="M18" s="32" t="str">
        <f t="shared" si="6"/>
        <v>皆減　</v>
      </c>
      <c r="N18" s="32">
        <f t="shared" si="6"/>
      </c>
      <c r="O18" s="34">
        <f t="shared" si="7"/>
        <v>86</v>
      </c>
      <c r="P18" s="35">
        <f t="shared" si="0"/>
        <v>57</v>
      </c>
      <c r="Q18" s="35">
        <f t="shared" si="1"/>
        <v>29</v>
      </c>
      <c r="R18" s="35" t="str">
        <f t="shared" si="2"/>
        <v>皆減　</v>
      </c>
      <c r="S18" s="35" t="str">
        <f t="shared" si="2"/>
        <v>皆減　</v>
      </c>
      <c r="T18" s="10"/>
      <c r="U18" s="13"/>
    </row>
    <row r="19" spans="2:21" ht="12.75" customHeight="1" thickBot="1">
      <c r="B19" s="36"/>
      <c r="C19" s="37" t="s">
        <v>12</v>
      </c>
      <c r="D19" s="55">
        <f aca="true" t="shared" si="8" ref="D19:I19">SUM(D6:D18)</f>
        <v>355931</v>
      </c>
      <c r="E19" s="55">
        <f t="shared" si="8"/>
        <v>343909</v>
      </c>
      <c r="F19" s="55">
        <f t="shared" si="8"/>
        <v>334350</v>
      </c>
      <c r="G19" s="55">
        <f t="shared" si="8"/>
        <v>332577</v>
      </c>
      <c r="H19" s="55">
        <f t="shared" si="8"/>
        <v>375922</v>
      </c>
      <c r="I19" s="56">
        <f t="shared" si="8"/>
        <v>371079</v>
      </c>
      <c r="J19" s="38">
        <f t="shared" si="3"/>
        <v>-3.4</v>
      </c>
      <c r="K19" s="39">
        <f t="shared" si="4"/>
        <v>-2.8</v>
      </c>
      <c r="L19" s="40">
        <f t="shared" si="5"/>
        <v>-0.5</v>
      </c>
      <c r="M19" s="39">
        <f t="shared" si="6"/>
        <v>13</v>
      </c>
      <c r="N19" s="39">
        <f t="shared" si="6"/>
        <v>-1.3</v>
      </c>
      <c r="O19" s="41">
        <f t="shared" si="7"/>
        <v>97</v>
      </c>
      <c r="P19" s="42">
        <f t="shared" si="0"/>
        <v>94</v>
      </c>
      <c r="Q19" s="42">
        <f t="shared" si="1"/>
        <v>93</v>
      </c>
      <c r="R19" s="42">
        <f t="shared" si="2"/>
        <v>106</v>
      </c>
      <c r="S19" s="42">
        <f t="shared" si="2"/>
        <v>104</v>
      </c>
      <c r="T19" s="10"/>
      <c r="U19" s="13"/>
    </row>
    <row r="20" spans="2:21" ht="12.75" customHeight="1">
      <c r="B20" s="10"/>
      <c r="C20" s="28" t="s">
        <v>1</v>
      </c>
      <c r="D20" s="48">
        <v>19210</v>
      </c>
      <c r="E20" s="48">
        <v>19541</v>
      </c>
      <c r="F20" s="48">
        <v>18458</v>
      </c>
      <c r="G20" s="48">
        <v>16377</v>
      </c>
      <c r="H20" s="48">
        <v>12286</v>
      </c>
      <c r="I20" s="57">
        <v>12782</v>
      </c>
      <c r="J20" s="24">
        <f t="shared" si="3"/>
        <v>1.7</v>
      </c>
      <c r="K20" s="25">
        <f t="shared" si="4"/>
        <v>-5.5</v>
      </c>
      <c r="L20" s="25">
        <f t="shared" si="5"/>
        <v>-11.3</v>
      </c>
      <c r="M20" s="25">
        <f t="shared" si="6"/>
        <v>-25</v>
      </c>
      <c r="N20" s="25">
        <f t="shared" si="6"/>
        <v>4</v>
      </c>
      <c r="O20" s="26">
        <f t="shared" si="7"/>
        <v>102</v>
      </c>
      <c r="P20" s="27">
        <f t="shared" si="0"/>
        <v>96</v>
      </c>
      <c r="Q20" s="27">
        <f t="shared" si="1"/>
        <v>85</v>
      </c>
      <c r="R20" s="27">
        <f t="shared" si="2"/>
        <v>64</v>
      </c>
      <c r="S20" s="27">
        <f t="shared" si="2"/>
        <v>67</v>
      </c>
      <c r="T20" s="10"/>
      <c r="U20" s="13"/>
    </row>
    <row r="21" spans="2:21" ht="12.75" customHeight="1">
      <c r="B21" s="10"/>
      <c r="C21" s="28" t="s">
        <v>13</v>
      </c>
      <c r="D21" s="48">
        <v>204</v>
      </c>
      <c r="E21" s="48">
        <v>334</v>
      </c>
      <c r="F21" s="48">
        <v>461</v>
      </c>
      <c r="G21" s="48">
        <v>425</v>
      </c>
      <c r="H21" s="48">
        <v>379</v>
      </c>
      <c r="I21" s="57">
        <v>311</v>
      </c>
      <c r="J21" s="24">
        <f t="shared" si="3"/>
        <v>63.7</v>
      </c>
      <c r="K21" s="25">
        <f t="shared" si="4"/>
        <v>38</v>
      </c>
      <c r="L21" s="25">
        <f t="shared" si="5"/>
        <v>-7.8</v>
      </c>
      <c r="M21" s="25">
        <f t="shared" si="6"/>
        <v>-10.8</v>
      </c>
      <c r="N21" s="25">
        <f t="shared" si="6"/>
        <v>-17.9</v>
      </c>
      <c r="O21" s="26">
        <f t="shared" si="7"/>
        <v>164</v>
      </c>
      <c r="P21" s="27">
        <f t="shared" si="0"/>
        <v>226</v>
      </c>
      <c r="Q21" s="27">
        <f t="shared" si="1"/>
        <v>208</v>
      </c>
      <c r="R21" s="27">
        <f t="shared" si="2"/>
        <v>186</v>
      </c>
      <c r="S21" s="27">
        <f t="shared" si="2"/>
        <v>152</v>
      </c>
      <c r="T21" s="10"/>
      <c r="U21" s="13"/>
    </row>
    <row r="22" spans="2:21" ht="12.75" customHeight="1">
      <c r="B22" s="10"/>
      <c r="C22" s="28" t="s">
        <v>24</v>
      </c>
      <c r="D22" s="48">
        <v>265</v>
      </c>
      <c r="E22" s="48">
        <v>225</v>
      </c>
      <c r="F22" s="48">
        <v>186</v>
      </c>
      <c r="G22" s="48">
        <v>146</v>
      </c>
      <c r="H22" s="48">
        <v>107</v>
      </c>
      <c r="I22" s="57">
        <v>67</v>
      </c>
      <c r="J22" s="24">
        <f t="shared" si="3"/>
        <v>-15.1</v>
      </c>
      <c r="K22" s="25">
        <f t="shared" si="4"/>
        <v>-17.3</v>
      </c>
      <c r="L22" s="25">
        <f t="shared" si="5"/>
        <v>-21.5</v>
      </c>
      <c r="M22" s="25">
        <f t="shared" si="6"/>
        <v>-26.7</v>
      </c>
      <c r="N22" s="25">
        <f t="shared" si="6"/>
        <v>-37.4</v>
      </c>
      <c r="O22" s="26">
        <f t="shared" si="7"/>
        <v>85</v>
      </c>
      <c r="P22" s="27">
        <f t="shared" si="0"/>
        <v>70</v>
      </c>
      <c r="Q22" s="27">
        <f t="shared" si="1"/>
        <v>55</v>
      </c>
      <c r="R22" s="27">
        <f t="shared" si="2"/>
        <v>40</v>
      </c>
      <c r="S22" s="27">
        <f t="shared" si="2"/>
        <v>25</v>
      </c>
      <c r="T22" s="10"/>
      <c r="U22" s="13"/>
    </row>
    <row r="23" spans="2:21" ht="12.75" customHeight="1">
      <c r="B23" s="10"/>
      <c r="C23" s="28" t="s">
        <v>5</v>
      </c>
      <c r="D23" s="48">
        <v>198463</v>
      </c>
      <c r="E23" s="48">
        <v>200237</v>
      </c>
      <c r="F23" s="48">
        <v>199196</v>
      </c>
      <c r="G23" s="48">
        <v>197295</v>
      </c>
      <c r="H23" s="48">
        <v>155261</v>
      </c>
      <c r="I23" s="57">
        <v>153480</v>
      </c>
      <c r="J23" s="24">
        <f t="shared" si="3"/>
        <v>0.9</v>
      </c>
      <c r="K23" s="25">
        <f t="shared" si="4"/>
        <v>-0.5</v>
      </c>
      <c r="L23" s="25">
        <f t="shared" si="5"/>
        <v>-1</v>
      </c>
      <c r="M23" s="25">
        <f t="shared" si="6"/>
        <v>-21.3</v>
      </c>
      <c r="N23" s="25">
        <f t="shared" si="6"/>
        <v>-1.1</v>
      </c>
      <c r="O23" s="26">
        <f t="shared" si="7"/>
        <v>101</v>
      </c>
      <c r="P23" s="27">
        <f t="shared" si="0"/>
        <v>100</v>
      </c>
      <c r="Q23" s="27">
        <f t="shared" si="1"/>
        <v>99</v>
      </c>
      <c r="R23" s="27">
        <f t="shared" si="2"/>
        <v>78</v>
      </c>
      <c r="S23" s="27">
        <f t="shared" si="2"/>
        <v>77</v>
      </c>
      <c r="T23" s="10"/>
      <c r="U23" s="13"/>
    </row>
    <row r="24" spans="2:21" ht="12.75" customHeight="1">
      <c r="B24" s="29" t="s">
        <v>2</v>
      </c>
      <c r="C24" s="28" t="s">
        <v>7</v>
      </c>
      <c r="D24" s="48">
        <v>35623</v>
      </c>
      <c r="E24" s="48">
        <v>42267</v>
      </c>
      <c r="F24" s="48">
        <v>42288</v>
      </c>
      <c r="G24" s="48">
        <v>38397</v>
      </c>
      <c r="H24" s="48">
        <v>38389</v>
      </c>
      <c r="I24" s="57">
        <v>37448</v>
      </c>
      <c r="J24" s="24">
        <f t="shared" si="3"/>
        <v>18.7</v>
      </c>
      <c r="K24" s="25">
        <f t="shared" si="4"/>
        <v>0</v>
      </c>
      <c r="L24" s="25">
        <f t="shared" si="5"/>
        <v>-9.2</v>
      </c>
      <c r="M24" s="25">
        <f t="shared" si="6"/>
        <v>0</v>
      </c>
      <c r="N24" s="25">
        <f t="shared" si="6"/>
        <v>-2.5</v>
      </c>
      <c r="O24" s="26">
        <f t="shared" si="7"/>
        <v>119</v>
      </c>
      <c r="P24" s="27">
        <f t="shared" si="0"/>
        <v>119</v>
      </c>
      <c r="Q24" s="27">
        <f t="shared" si="1"/>
        <v>108</v>
      </c>
      <c r="R24" s="27">
        <f t="shared" si="2"/>
        <v>108</v>
      </c>
      <c r="S24" s="27">
        <f t="shared" si="2"/>
        <v>105</v>
      </c>
      <c r="T24" s="10"/>
      <c r="U24" s="13"/>
    </row>
    <row r="25" spans="2:21" ht="12.75" customHeight="1">
      <c r="B25" s="10"/>
      <c r="C25" s="28" t="s">
        <v>14</v>
      </c>
      <c r="D25" s="48">
        <v>38045</v>
      </c>
      <c r="E25" s="48">
        <v>38327</v>
      </c>
      <c r="F25" s="48">
        <v>37837</v>
      </c>
      <c r="G25" s="48">
        <v>37810</v>
      </c>
      <c r="H25" s="48">
        <v>37967</v>
      </c>
      <c r="I25" s="57">
        <v>37494</v>
      </c>
      <c r="J25" s="24">
        <f t="shared" si="3"/>
        <v>0.7</v>
      </c>
      <c r="K25" s="25">
        <f t="shared" si="4"/>
        <v>-1.3</v>
      </c>
      <c r="L25" s="25">
        <f t="shared" si="5"/>
        <v>-0.1</v>
      </c>
      <c r="M25" s="25">
        <f t="shared" si="6"/>
        <v>0.4</v>
      </c>
      <c r="N25" s="25">
        <f t="shared" si="6"/>
        <v>-1.2</v>
      </c>
      <c r="O25" s="26">
        <f t="shared" si="7"/>
        <v>101</v>
      </c>
      <c r="P25" s="27">
        <f t="shared" si="0"/>
        <v>99</v>
      </c>
      <c r="Q25" s="27">
        <f t="shared" si="1"/>
        <v>99</v>
      </c>
      <c r="R25" s="27">
        <f t="shared" si="2"/>
        <v>100</v>
      </c>
      <c r="S25" s="27">
        <f t="shared" si="2"/>
        <v>99</v>
      </c>
      <c r="T25" s="10"/>
      <c r="U25" s="13"/>
    </row>
    <row r="26" spans="2:21" ht="12.75" customHeight="1">
      <c r="B26" s="29" t="s">
        <v>15</v>
      </c>
      <c r="C26" s="28" t="s">
        <v>16</v>
      </c>
      <c r="D26" s="48">
        <v>2637</v>
      </c>
      <c r="E26" s="48">
        <v>2534</v>
      </c>
      <c r="F26" s="48">
        <v>2391</v>
      </c>
      <c r="G26" s="48">
        <v>2436</v>
      </c>
      <c r="H26" s="48">
        <v>2359</v>
      </c>
      <c r="I26" s="57">
        <v>2552</v>
      </c>
      <c r="J26" s="24">
        <f t="shared" si="3"/>
        <v>-3.9</v>
      </c>
      <c r="K26" s="25">
        <f t="shared" si="4"/>
        <v>-5.6</v>
      </c>
      <c r="L26" s="25">
        <f t="shared" si="5"/>
        <v>1.9</v>
      </c>
      <c r="M26" s="25">
        <f t="shared" si="6"/>
        <v>-3.2</v>
      </c>
      <c r="N26" s="25">
        <f t="shared" si="6"/>
        <v>8.2</v>
      </c>
      <c r="O26" s="26">
        <f t="shared" si="7"/>
        <v>96</v>
      </c>
      <c r="P26" s="27">
        <f t="shared" si="0"/>
        <v>91</v>
      </c>
      <c r="Q26" s="27">
        <f t="shared" si="1"/>
        <v>92</v>
      </c>
      <c r="R26" s="27">
        <f t="shared" si="2"/>
        <v>89</v>
      </c>
      <c r="S26" s="27">
        <f t="shared" si="2"/>
        <v>97</v>
      </c>
      <c r="T26" s="10"/>
      <c r="U26" s="13"/>
    </row>
    <row r="27" spans="2:21" ht="12.75" customHeight="1">
      <c r="B27" s="10"/>
      <c r="C27" s="28" t="s">
        <v>17</v>
      </c>
      <c r="D27" s="48">
        <v>11</v>
      </c>
      <c r="E27" s="48">
        <v>10</v>
      </c>
      <c r="F27" s="48">
        <v>10</v>
      </c>
      <c r="G27" s="48">
        <v>9</v>
      </c>
      <c r="H27" s="48">
        <v>9</v>
      </c>
      <c r="I27" s="57">
        <v>8</v>
      </c>
      <c r="J27" s="24">
        <f t="shared" si="3"/>
        <v>-9.1</v>
      </c>
      <c r="K27" s="25">
        <f t="shared" si="4"/>
        <v>0</v>
      </c>
      <c r="L27" s="25">
        <f t="shared" si="5"/>
        <v>-10</v>
      </c>
      <c r="M27" s="25">
        <f t="shared" si="6"/>
        <v>0</v>
      </c>
      <c r="N27" s="25">
        <f t="shared" si="6"/>
        <v>-11.1</v>
      </c>
      <c r="O27" s="26">
        <f t="shared" si="7"/>
        <v>91</v>
      </c>
      <c r="P27" s="27">
        <f t="shared" si="0"/>
        <v>91</v>
      </c>
      <c r="Q27" s="27">
        <f t="shared" si="1"/>
        <v>82</v>
      </c>
      <c r="R27" s="27">
        <f t="shared" si="2"/>
        <v>82</v>
      </c>
      <c r="S27" s="27">
        <f t="shared" si="2"/>
        <v>73</v>
      </c>
      <c r="T27" s="10"/>
      <c r="U27" s="13"/>
    </row>
    <row r="28" spans="2:21" ht="12.75" customHeight="1">
      <c r="B28" s="29" t="s">
        <v>6</v>
      </c>
      <c r="C28" s="28" t="s">
        <v>18</v>
      </c>
      <c r="D28" s="48">
        <v>1305</v>
      </c>
      <c r="E28" s="48">
        <v>1383</v>
      </c>
      <c r="F28" s="48">
        <v>1493</v>
      </c>
      <c r="G28" s="48">
        <v>1588</v>
      </c>
      <c r="H28" s="48">
        <v>1631</v>
      </c>
      <c r="I28" s="57">
        <v>1683</v>
      </c>
      <c r="J28" s="24">
        <f t="shared" si="3"/>
        <v>6</v>
      </c>
      <c r="K28" s="25">
        <f t="shared" si="4"/>
        <v>8</v>
      </c>
      <c r="L28" s="25">
        <f t="shared" si="5"/>
        <v>6.4</v>
      </c>
      <c r="M28" s="25">
        <f t="shared" si="6"/>
        <v>2.7</v>
      </c>
      <c r="N28" s="25">
        <f t="shared" si="6"/>
        <v>3.2</v>
      </c>
      <c r="O28" s="26">
        <f t="shared" si="7"/>
        <v>106</v>
      </c>
      <c r="P28" s="27">
        <f t="shared" si="0"/>
        <v>114</v>
      </c>
      <c r="Q28" s="27">
        <f t="shared" si="1"/>
        <v>122</v>
      </c>
      <c r="R28" s="27">
        <f t="shared" si="2"/>
        <v>125</v>
      </c>
      <c r="S28" s="27">
        <f t="shared" si="2"/>
        <v>129</v>
      </c>
      <c r="T28" s="10"/>
      <c r="U28" s="13"/>
    </row>
    <row r="29" spans="2:21" ht="12.75" customHeight="1">
      <c r="B29" s="10"/>
      <c r="C29" s="28" t="s">
        <v>19</v>
      </c>
      <c r="D29" s="48">
        <v>693</v>
      </c>
      <c r="E29" s="48">
        <v>674</v>
      </c>
      <c r="F29" s="48">
        <v>713</v>
      </c>
      <c r="G29" s="48">
        <v>662</v>
      </c>
      <c r="H29" s="48">
        <v>608</v>
      </c>
      <c r="I29" s="57">
        <v>552</v>
      </c>
      <c r="J29" s="24">
        <f t="shared" si="3"/>
        <v>-2.7</v>
      </c>
      <c r="K29" s="25">
        <f t="shared" si="4"/>
        <v>5.8</v>
      </c>
      <c r="L29" s="25">
        <f t="shared" si="5"/>
        <v>-7.2</v>
      </c>
      <c r="M29" s="25">
        <f t="shared" si="6"/>
        <v>-8.2</v>
      </c>
      <c r="N29" s="25">
        <f t="shared" si="6"/>
        <v>-9.2</v>
      </c>
      <c r="O29" s="26">
        <f t="shared" si="7"/>
        <v>97</v>
      </c>
      <c r="P29" s="27">
        <f t="shared" si="0"/>
        <v>103</v>
      </c>
      <c r="Q29" s="27">
        <f t="shared" si="1"/>
        <v>96</v>
      </c>
      <c r="R29" s="27">
        <f t="shared" si="2"/>
        <v>88</v>
      </c>
      <c r="S29" s="27">
        <f t="shared" si="2"/>
        <v>80</v>
      </c>
      <c r="T29" s="10"/>
      <c r="U29" s="13"/>
    </row>
    <row r="30" spans="2:21" ht="12.75" customHeight="1">
      <c r="B30" s="29" t="s">
        <v>9</v>
      </c>
      <c r="C30" s="28" t="s">
        <v>20</v>
      </c>
      <c r="D30" s="48">
        <v>1329</v>
      </c>
      <c r="E30" s="48">
        <v>1278</v>
      </c>
      <c r="F30" s="48">
        <v>1223</v>
      </c>
      <c r="G30" s="48">
        <v>1141</v>
      </c>
      <c r="H30" s="48">
        <v>1065</v>
      </c>
      <c r="I30" s="57">
        <v>986</v>
      </c>
      <c r="J30" s="24">
        <f t="shared" si="3"/>
        <v>-3.8</v>
      </c>
      <c r="K30" s="25">
        <f t="shared" si="4"/>
        <v>-4.3</v>
      </c>
      <c r="L30" s="25">
        <f t="shared" si="5"/>
        <v>-6.7</v>
      </c>
      <c r="M30" s="25">
        <f t="shared" si="6"/>
        <v>-6.7</v>
      </c>
      <c r="N30" s="25">
        <f t="shared" si="6"/>
        <v>-7.4</v>
      </c>
      <c r="O30" s="26">
        <f t="shared" si="7"/>
        <v>96</v>
      </c>
      <c r="P30" s="27">
        <f t="shared" si="0"/>
        <v>92</v>
      </c>
      <c r="Q30" s="27">
        <f t="shared" si="1"/>
        <v>86</v>
      </c>
      <c r="R30" s="27">
        <f t="shared" si="2"/>
        <v>80</v>
      </c>
      <c r="S30" s="27">
        <f t="shared" si="2"/>
        <v>74</v>
      </c>
      <c r="T30" s="10"/>
      <c r="U30" s="13"/>
    </row>
    <row r="31" spans="2:21" ht="12.75" customHeight="1">
      <c r="B31" s="10"/>
      <c r="C31" s="28" t="s">
        <v>8</v>
      </c>
      <c r="D31" s="48"/>
      <c r="E31" s="48"/>
      <c r="F31" s="48">
        <v>0</v>
      </c>
      <c r="G31" s="48">
        <v>0</v>
      </c>
      <c r="H31" s="48"/>
      <c r="I31" s="57"/>
      <c r="J31" s="24">
        <f t="shared" si="3"/>
      </c>
      <c r="K31" s="25">
        <f t="shared" si="4"/>
      </c>
      <c r="L31" s="25">
        <f t="shared" si="5"/>
      </c>
      <c r="M31" s="25">
        <f t="shared" si="6"/>
      </c>
      <c r="N31" s="25">
        <f t="shared" si="6"/>
      </c>
      <c r="O31" s="26">
        <f t="shared" si="7"/>
      </c>
      <c r="P31" s="27">
        <f t="shared" si="0"/>
      </c>
      <c r="Q31" s="27">
        <f t="shared" si="1"/>
      </c>
      <c r="R31" s="27">
        <f t="shared" si="2"/>
      </c>
      <c r="S31" s="27">
        <f t="shared" si="2"/>
      </c>
      <c r="T31" s="10"/>
      <c r="U31" s="13"/>
    </row>
    <row r="32" spans="2:21" ht="12.75" customHeight="1">
      <c r="B32" s="10"/>
      <c r="C32" s="28" t="s">
        <v>21</v>
      </c>
      <c r="D32" s="48">
        <v>2258</v>
      </c>
      <c r="E32" s="48">
        <v>1918</v>
      </c>
      <c r="F32" s="48">
        <v>2097</v>
      </c>
      <c r="G32" s="48">
        <v>2069</v>
      </c>
      <c r="H32" s="48">
        <v>1727</v>
      </c>
      <c r="I32" s="57">
        <v>934</v>
      </c>
      <c r="J32" s="24">
        <f t="shared" si="3"/>
        <v>-15.1</v>
      </c>
      <c r="K32" s="25">
        <f t="shared" si="4"/>
        <v>9.3</v>
      </c>
      <c r="L32" s="25">
        <f t="shared" si="5"/>
        <v>-1.3</v>
      </c>
      <c r="M32" s="25">
        <f t="shared" si="6"/>
        <v>-16.5</v>
      </c>
      <c r="N32" s="25">
        <f t="shared" si="6"/>
        <v>-45.9</v>
      </c>
      <c r="O32" s="26">
        <f t="shared" si="7"/>
        <v>85</v>
      </c>
      <c r="P32" s="27">
        <f t="shared" si="0"/>
        <v>93</v>
      </c>
      <c r="Q32" s="27">
        <f t="shared" si="1"/>
        <v>92</v>
      </c>
      <c r="R32" s="27">
        <f t="shared" si="2"/>
        <v>76</v>
      </c>
      <c r="S32" s="27">
        <f t="shared" si="2"/>
        <v>41</v>
      </c>
      <c r="T32" s="10"/>
      <c r="U32" s="13"/>
    </row>
    <row r="33" spans="2:21" ht="12.75" customHeight="1">
      <c r="B33" s="10"/>
      <c r="C33" s="43" t="s">
        <v>10</v>
      </c>
      <c r="D33" s="48">
        <v>83</v>
      </c>
      <c r="E33" s="48">
        <v>370</v>
      </c>
      <c r="F33" s="48">
        <v>370</v>
      </c>
      <c r="G33" s="48">
        <v>370</v>
      </c>
      <c r="H33" s="48">
        <v>367</v>
      </c>
      <c r="I33" s="57">
        <v>348</v>
      </c>
      <c r="J33" s="24">
        <f t="shared" si="3"/>
        <v>345.8</v>
      </c>
      <c r="K33" s="25">
        <f t="shared" si="4"/>
        <v>0</v>
      </c>
      <c r="L33" s="25">
        <f t="shared" si="5"/>
        <v>0</v>
      </c>
      <c r="M33" s="25">
        <f t="shared" si="6"/>
        <v>-0.8</v>
      </c>
      <c r="N33" s="25">
        <f t="shared" si="6"/>
        <v>-5.2</v>
      </c>
      <c r="O33" s="26">
        <f t="shared" si="7"/>
        <v>446</v>
      </c>
      <c r="P33" s="27">
        <f t="shared" si="0"/>
        <v>446</v>
      </c>
      <c r="Q33" s="27">
        <f t="shared" si="1"/>
        <v>446</v>
      </c>
      <c r="R33" s="27">
        <f t="shared" si="2"/>
        <v>442</v>
      </c>
      <c r="S33" s="27">
        <f t="shared" si="2"/>
        <v>419</v>
      </c>
      <c r="T33" s="10"/>
      <c r="U33" s="13"/>
    </row>
    <row r="34" spans="2:21" ht="12.75" customHeight="1">
      <c r="B34" s="10"/>
      <c r="C34" s="76" t="s">
        <v>26</v>
      </c>
      <c r="D34" s="53">
        <v>1228</v>
      </c>
      <c r="E34" s="53">
        <v>2178</v>
      </c>
      <c r="F34" s="53">
        <v>2104</v>
      </c>
      <c r="G34" s="53">
        <v>2022</v>
      </c>
      <c r="H34" s="53">
        <v>2070</v>
      </c>
      <c r="I34" s="58">
        <v>2080</v>
      </c>
      <c r="J34" s="31">
        <f t="shared" si="3"/>
        <v>77.4</v>
      </c>
      <c r="K34" s="32">
        <f t="shared" si="4"/>
        <v>-3.4</v>
      </c>
      <c r="L34" s="32">
        <f t="shared" si="5"/>
        <v>-3.9</v>
      </c>
      <c r="M34" s="32">
        <f t="shared" si="6"/>
        <v>2.4</v>
      </c>
      <c r="N34" s="32">
        <f t="shared" si="6"/>
        <v>0.5</v>
      </c>
      <c r="O34" s="34">
        <f t="shared" si="7"/>
        <v>177</v>
      </c>
      <c r="P34" s="35">
        <f t="shared" si="0"/>
        <v>171</v>
      </c>
      <c r="Q34" s="35">
        <f t="shared" si="1"/>
        <v>165</v>
      </c>
      <c r="R34" s="35">
        <f t="shared" si="2"/>
        <v>169</v>
      </c>
      <c r="S34" s="35">
        <f t="shared" si="2"/>
        <v>169</v>
      </c>
      <c r="T34" s="10"/>
      <c r="U34" s="13"/>
    </row>
    <row r="35" spans="2:21" ht="12.75" customHeight="1">
      <c r="B35" s="44"/>
      <c r="C35" s="45" t="s">
        <v>12</v>
      </c>
      <c r="D35" s="53">
        <f aca="true" t="shared" si="9" ref="D35:I35">SUM(D20:D34)</f>
        <v>301354</v>
      </c>
      <c r="E35" s="53">
        <f t="shared" si="9"/>
        <v>311276</v>
      </c>
      <c r="F35" s="53">
        <f t="shared" si="9"/>
        <v>308827</v>
      </c>
      <c r="G35" s="53">
        <f t="shared" si="9"/>
        <v>300747</v>
      </c>
      <c r="H35" s="53">
        <f t="shared" si="9"/>
        <v>254225</v>
      </c>
      <c r="I35" s="58">
        <f t="shared" si="9"/>
        <v>250725</v>
      </c>
      <c r="J35" s="31">
        <f t="shared" si="3"/>
        <v>3.3</v>
      </c>
      <c r="K35" s="32">
        <f t="shared" si="4"/>
        <v>-0.8</v>
      </c>
      <c r="L35" s="32">
        <f t="shared" si="5"/>
        <v>-2.6</v>
      </c>
      <c r="M35" s="32">
        <f t="shared" si="6"/>
        <v>-15.5</v>
      </c>
      <c r="N35" s="32">
        <f t="shared" si="6"/>
        <v>-1.4</v>
      </c>
      <c r="O35" s="34">
        <f t="shared" si="7"/>
        <v>103</v>
      </c>
      <c r="P35" s="35">
        <f t="shared" si="0"/>
        <v>102</v>
      </c>
      <c r="Q35" s="35">
        <f t="shared" si="1"/>
        <v>100</v>
      </c>
      <c r="R35" s="35">
        <f t="shared" si="2"/>
        <v>84</v>
      </c>
      <c r="S35" s="35">
        <f t="shared" si="2"/>
        <v>83</v>
      </c>
      <c r="T35" s="10"/>
      <c r="U35" s="13"/>
    </row>
    <row r="36" spans="2:21" ht="12.75" customHeight="1" thickBot="1">
      <c r="B36" s="66" t="s">
        <v>22</v>
      </c>
      <c r="C36" s="67"/>
      <c r="D36" s="55">
        <f aca="true" t="shared" si="10" ref="D36:I36">SUM(D35,D19)</f>
        <v>657285</v>
      </c>
      <c r="E36" s="55">
        <f t="shared" si="10"/>
        <v>655185</v>
      </c>
      <c r="F36" s="55">
        <f t="shared" si="10"/>
        <v>643177</v>
      </c>
      <c r="G36" s="55">
        <f t="shared" si="10"/>
        <v>633324</v>
      </c>
      <c r="H36" s="55">
        <f t="shared" si="10"/>
        <v>630147</v>
      </c>
      <c r="I36" s="56">
        <f t="shared" si="10"/>
        <v>621804</v>
      </c>
      <c r="J36" s="38">
        <f t="shared" si="3"/>
        <v>-0.3</v>
      </c>
      <c r="K36" s="39">
        <f t="shared" si="4"/>
        <v>-1.8</v>
      </c>
      <c r="L36" s="39">
        <f t="shared" si="5"/>
        <v>-1.5</v>
      </c>
      <c r="M36" s="39">
        <f t="shared" si="6"/>
        <v>-0.5</v>
      </c>
      <c r="N36" s="39">
        <f t="shared" si="6"/>
        <v>-1.3</v>
      </c>
      <c r="O36" s="41">
        <f t="shared" si="7"/>
        <v>100</v>
      </c>
      <c r="P36" s="42">
        <f t="shared" si="0"/>
        <v>98</v>
      </c>
      <c r="Q36" s="42">
        <f t="shared" si="1"/>
        <v>96</v>
      </c>
      <c r="R36" s="42">
        <f t="shared" si="2"/>
        <v>96</v>
      </c>
      <c r="S36" s="42">
        <f t="shared" si="2"/>
        <v>95</v>
      </c>
      <c r="T36" s="10"/>
      <c r="U36" s="13"/>
    </row>
    <row r="37" spans="2:3" ht="12.75" customHeight="1">
      <c r="B37" s="46" t="s">
        <v>40</v>
      </c>
      <c r="C37" s="47" t="s">
        <v>27</v>
      </c>
    </row>
    <row r="38" spans="2:3" ht="12.75" customHeight="1">
      <c r="B38" s="2"/>
      <c r="C38" s="47"/>
    </row>
    <row r="39" ht="13.5" customHeight="1"/>
  </sheetData>
  <sheetProtection/>
  <mergeCells count="4">
    <mergeCell ref="B36:C36"/>
    <mergeCell ref="B5:C5"/>
    <mergeCell ref="J4:N4"/>
    <mergeCell ref="O4:S4"/>
  </mergeCells>
  <printOptions/>
  <pageMargins left="0.7874015748031497" right="0" top="0.7874015748031497" bottom="0" header="0.5118110236220472" footer="0.5118110236220472"/>
  <pageSetup fitToHeight="1" fitToWidth="1"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2010-12-07T00:06:57Z</cp:lastPrinted>
  <dcterms:created xsi:type="dcterms:W3CDTF">2000-10-18T04:07:18Z</dcterms:created>
  <dcterms:modified xsi:type="dcterms:W3CDTF">2012-09-26T01:11:11Z</dcterms:modified>
  <cp:category/>
  <cp:version/>
  <cp:contentType/>
  <cp:contentStatus/>
</cp:coreProperties>
</file>