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職員数" sheetId="1" r:id="rId1"/>
  </sheets>
  <definedNames>
    <definedName name="_xlnm.Print_Area" localSheetId="0">職員数!$A$1:$L$39</definedName>
  </definedNames>
  <calcPr calcId="145621"/>
</workbook>
</file>

<file path=xl/calcChain.xml><?xml version="1.0" encoding="utf-8"?>
<calcChain xmlns="http://schemas.openxmlformats.org/spreadsheetml/2006/main">
  <c r="L37" i="1" l="1"/>
  <c r="K37" i="1"/>
  <c r="K36" i="1"/>
  <c r="L36" i="1" s="1"/>
  <c r="K34" i="1"/>
  <c r="L34" i="1" s="1"/>
  <c r="G34" i="1"/>
  <c r="F34" i="1"/>
  <c r="E34" i="1"/>
  <c r="D34" i="1"/>
  <c r="K33" i="1"/>
  <c r="L33" i="1" s="1"/>
  <c r="K32" i="1"/>
  <c r="L32" i="1" s="1"/>
  <c r="L31" i="1"/>
  <c r="K31" i="1"/>
  <c r="J31" i="1"/>
  <c r="K30" i="1"/>
  <c r="L30" i="1" s="1"/>
  <c r="K29" i="1"/>
  <c r="L29" i="1" s="1"/>
  <c r="L28" i="1"/>
  <c r="K28" i="1"/>
  <c r="K27" i="1"/>
  <c r="L27" i="1" s="1"/>
  <c r="L26" i="1"/>
  <c r="K26" i="1"/>
  <c r="J26" i="1"/>
  <c r="K25" i="1"/>
  <c r="L25" i="1" s="1"/>
  <c r="K24" i="1"/>
  <c r="L24" i="1" s="1"/>
  <c r="K23" i="1"/>
  <c r="L23" i="1" s="1"/>
  <c r="K22" i="1"/>
  <c r="L22" i="1" s="1"/>
  <c r="L21" i="1"/>
  <c r="K21" i="1"/>
  <c r="J21" i="1"/>
  <c r="L20" i="1"/>
  <c r="K20" i="1"/>
  <c r="K19" i="1"/>
  <c r="L19" i="1" s="1"/>
  <c r="I18" i="1"/>
  <c r="I35" i="1" s="1"/>
  <c r="H18" i="1"/>
  <c r="H35" i="1" s="1"/>
  <c r="G18" i="1"/>
  <c r="G35" i="1" s="1"/>
  <c r="F18" i="1"/>
  <c r="F35" i="1" s="1"/>
  <c r="E18" i="1"/>
  <c r="E35" i="1" s="1"/>
  <c r="D18" i="1"/>
  <c r="D35" i="1" s="1"/>
  <c r="L17" i="1"/>
  <c r="K17" i="1"/>
  <c r="J17" i="1"/>
  <c r="K16" i="1"/>
  <c r="L16" i="1" s="1"/>
  <c r="K15" i="1"/>
  <c r="L15" i="1" s="1"/>
  <c r="L14" i="1"/>
  <c r="K14" i="1"/>
  <c r="J14" i="1"/>
  <c r="K13" i="1"/>
  <c r="L13" i="1" s="1"/>
  <c r="L12" i="1"/>
  <c r="K12" i="1"/>
  <c r="K11" i="1"/>
  <c r="L11" i="1" s="1"/>
  <c r="K10" i="1"/>
  <c r="L10" i="1" s="1"/>
  <c r="L9" i="1"/>
  <c r="K9" i="1"/>
  <c r="J9" i="1"/>
  <c r="K8" i="1"/>
  <c r="L8" i="1" s="1"/>
  <c r="L7" i="1"/>
  <c r="K7" i="1"/>
  <c r="J7" i="1"/>
  <c r="K6" i="1"/>
  <c r="L6" i="1" s="1"/>
  <c r="L35" i="1" l="1"/>
  <c r="K35" i="1"/>
  <c r="J37" i="1"/>
  <c r="J35" i="1"/>
  <c r="J33" i="1"/>
  <c r="J29" i="1"/>
  <c r="J27" i="1"/>
  <c r="J25" i="1"/>
  <c r="J23" i="1"/>
  <c r="J19" i="1"/>
  <c r="J15" i="1"/>
  <c r="J13" i="1"/>
  <c r="J11" i="1"/>
  <c r="J6" i="1"/>
  <c r="J36" i="1"/>
  <c r="J34" i="1"/>
  <c r="J32" i="1"/>
  <c r="J30" i="1"/>
  <c r="J28" i="1"/>
  <c r="J24" i="1"/>
  <c r="J22" i="1"/>
  <c r="J20" i="1"/>
  <c r="J18" i="1"/>
  <c r="J16" i="1"/>
  <c r="J12" i="1"/>
  <c r="J10" i="1"/>
  <c r="J8" i="1"/>
  <c r="K18" i="1"/>
  <c r="L18" i="1" s="1"/>
</calcChain>
</file>

<file path=xl/sharedStrings.xml><?xml version="1.0" encoding="utf-8"?>
<sst xmlns="http://schemas.openxmlformats.org/spreadsheetml/2006/main" count="61" uniqueCount="52">
  <si>
    <t>第２表　職員数の推移</t>
    <phoneticPr fontId="4"/>
  </si>
  <si>
    <t xml:space="preserve">      (単位：人)</t>
  </si>
  <si>
    <t xml:space="preserve">      年  度</t>
  </si>
  <si>
    <t>(B)の</t>
  </si>
  <si>
    <t>対前年度</t>
  </si>
  <si>
    <t>20年度</t>
    <phoneticPr fontId="7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</si>
  <si>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</si>
  <si>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</si>
  <si>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</si>
  <si>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</si>
  <si>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</si>
  <si>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構成比</t>
  </si>
  <si>
    <t>比　較</t>
  </si>
  <si>
    <t>増減率</t>
  </si>
  <si>
    <t xml:space="preserve">  事業名</t>
  </si>
  <si>
    <t>A</t>
    <phoneticPr fontId="4"/>
  </si>
  <si>
    <t>B</t>
    <phoneticPr fontId="4"/>
  </si>
  <si>
    <t xml:space="preserve">     (%)</t>
    <phoneticPr fontId="7"/>
  </si>
  <si>
    <t xml:space="preserve"> B-A（C）</t>
    <phoneticPr fontId="7"/>
  </si>
  <si>
    <t xml:space="preserve"> C/A (%)</t>
    <phoneticPr fontId="7"/>
  </si>
  <si>
    <t>上 水 道</t>
  </si>
  <si>
    <t>簡易水道</t>
    <phoneticPr fontId="4"/>
  </si>
  <si>
    <t>工業用水道</t>
  </si>
  <si>
    <t>法</t>
  </si>
  <si>
    <t>ガ    ス</t>
  </si>
  <si>
    <t>病    院</t>
  </si>
  <si>
    <t>下水道（公共）</t>
  </si>
  <si>
    <t>適</t>
  </si>
  <si>
    <t>下水道（特環）</t>
  </si>
  <si>
    <t>下水道（農集）</t>
    <rPh sb="4" eb="5">
      <t>ノウ</t>
    </rPh>
    <rPh sb="5" eb="6">
      <t>シュウ</t>
    </rPh>
    <phoneticPr fontId="4"/>
  </si>
  <si>
    <t>観光施設</t>
  </si>
  <si>
    <t>用</t>
  </si>
  <si>
    <t>駐車場整備</t>
  </si>
  <si>
    <t>介護サービス</t>
    <rPh sb="0" eb="2">
      <t>カイゴ</t>
    </rPh>
    <phoneticPr fontId="4"/>
  </si>
  <si>
    <t>その他（ｸﾞﾙｰﾌﾟﾎｰﾑ）</t>
    <rPh sb="2" eb="3">
      <t>タ</t>
    </rPh>
    <phoneticPr fontId="4"/>
  </si>
  <si>
    <t>小    計</t>
  </si>
  <si>
    <t>簡易水道</t>
  </si>
  <si>
    <t>交    通</t>
  </si>
  <si>
    <t>電　　気</t>
    <rPh sb="0" eb="4">
      <t>デンキ</t>
    </rPh>
    <phoneticPr fontId="7"/>
  </si>
  <si>
    <t>下水道（農集）</t>
  </si>
  <si>
    <t>非</t>
  </si>
  <si>
    <t>下水道（漁集）</t>
  </si>
  <si>
    <t>下水道（簡排）</t>
  </si>
  <si>
    <t>下水道（特定）</t>
  </si>
  <si>
    <t>市    場</t>
    <phoneticPr fontId="4"/>
  </si>
  <si>
    <t>と 畜 場</t>
  </si>
  <si>
    <t>宅地造成</t>
  </si>
  <si>
    <t xml:space="preserve">      合    計</t>
  </si>
  <si>
    <t xml:space="preserve">  損益勘定所属職員</t>
  </si>
  <si>
    <t xml:space="preserve">  資本勘定所属職員</t>
    <phoneticPr fontId="7"/>
  </si>
  <si>
    <t>※</t>
    <phoneticPr fontId="4"/>
  </si>
  <si>
    <t>四捨五入の関係で、構成比の小計、合計が合わない場合がある。</t>
    <rPh sb="0" eb="4">
      <t>シシャゴニュウ</t>
    </rPh>
    <rPh sb="5" eb="7">
      <t>カンケイ</t>
    </rPh>
    <rPh sb="9" eb="12">
      <t>コウセイヒ</t>
    </rPh>
    <rPh sb="13" eb="15">
      <t>ショウケイ</t>
    </rPh>
    <rPh sb="16" eb="18">
      <t>ゴウケイ</t>
    </rPh>
    <rPh sb="19" eb="20">
      <t>ア</t>
    </rPh>
    <rPh sb="23" eb="25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</si>
</sst>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#,##0;&quot;△ &quot;#,##0"/>
    <numFmt numFmtId="178" formatCode="0.0;&quot;△ &quot;0.0"/>
  </numFmts>
  <fonts count="1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2">
    <xf numFmtId="37" fontId="0" fillId="0" borderId="0"/>
    <xf numFmtId="0" fontId="1" fillId="0" borderId="0"/>
  </cellStyleXfs>
  <cellXfs count="81">
    <xf numFmtId="37" fontId="0" fillId="0" borderId="0" xfId="0"/>
    <xf numFmtId="37" fontId="2" fillId="0" borderId="0" xfId="0" applyFont="1" applyFill="1" applyProtection="1"/>
    <xf numFmtId="37" fontId="5" fillId="0" borderId="0" xfId="0" applyFont="1" applyFill="1" applyProtection="1"/>
    <xf numFmtId="37" fontId="6" fillId="0" borderId="0" xfId="0" applyFont="1" applyFill="1" applyProtection="1"/>
    <xf numFmtId="37" fontId="0" fillId="0" borderId="0" xfId="0" applyFill="1" applyProtection="1"/>
    <xf numFmtId="37" fontId="5" fillId="0" borderId="1" xfId="0" applyFont="1" applyFill="1" applyBorder="1" applyProtection="1"/>
    <xf numFmtId="37" fontId="5" fillId="0" borderId="2" xfId="0" applyFont="1" applyFill="1" applyBorder="1" applyProtection="1"/>
    <xf numFmtId="37" fontId="5" fillId="0" borderId="0" xfId="0" applyFont="1" applyFill="1" applyAlignment="1" applyProtection="1">
      <alignment horizontal="center"/>
    </xf>
    <xf numFmtId="37" fontId="5" fillId="0" borderId="3" xfId="0" applyFont="1" applyFill="1" applyBorder="1" applyProtection="1"/>
    <xf numFmtId="37" fontId="5" fillId="0" borderId="4" xfId="0" applyFont="1" applyFill="1" applyBorder="1" applyProtection="1"/>
    <xf numFmtId="37" fontId="5" fillId="0" borderId="5" xfId="0" applyFont="1" applyFill="1" applyBorder="1" applyProtection="1"/>
    <xf numFmtId="37" fontId="5" fillId="0" borderId="2" xfId="0" applyFont="1" applyFill="1" applyBorder="1" applyAlignment="1" applyProtection="1">
      <alignment horizontal="center"/>
    </xf>
    <xf numFmtId="37" fontId="5" fillId="0" borderId="6" xfId="0" applyFont="1" applyFill="1" applyBorder="1" applyAlignment="1" applyProtection="1">
      <alignment horizontal="center"/>
    </xf>
    <xf numFmtId="37" fontId="0" fillId="0" borderId="7" xfId="0" applyFill="1" applyBorder="1" applyAlignment="1" applyProtection="1"/>
    <xf numFmtId="37" fontId="5" fillId="0" borderId="3" xfId="0" applyFont="1" applyFill="1" applyBorder="1" applyAlignment="1" applyProtection="1">
      <alignment horizontal="center"/>
    </xf>
    <xf numFmtId="37" fontId="5" fillId="0" borderId="8" xfId="0" applyFont="1" applyFill="1" applyBorder="1" applyAlignment="1" applyProtection="1">
      <alignment horizontal="center"/>
    </xf>
    <xf numFmtId="37" fontId="5" fillId="0" borderId="9" xfId="0" applyFont="1" applyFill="1" applyBorder="1" applyAlignment="1" applyProtection="1">
      <alignment horizontal="left"/>
    </xf>
    <xf numFmtId="37" fontId="5" fillId="0" borderId="1" xfId="0" applyFont="1" applyFill="1" applyBorder="1" applyAlignment="1" applyProtection="1">
      <alignment horizontal="left"/>
    </xf>
    <xf numFmtId="37" fontId="5" fillId="0" borderId="10" xfId="0" applyFont="1" applyFill="1" applyBorder="1" applyAlignment="1" applyProtection="1">
      <alignment horizontal="right"/>
    </xf>
    <xf numFmtId="37" fontId="5" fillId="0" borderId="11" xfId="0" applyFont="1" applyFill="1" applyBorder="1" applyAlignment="1" applyProtection="1">
      <alignment horizontal="right"/>
    </xf>
    <xf numFmtId="37" fontId="5" fillId="0" borderId="9" xfId="0" applyFont="1" applyFill="1" applyBorder="1" applyProtection="1"/>
    <xf numFmtId="37" fontId="8" fillId="0" borderId="10" xfId="0" applyFont="1" applyFill="1" applyBorder="1" applyProtection="1"/>
    <xf numFmtId="37" fontId="8" fillId="0" borderId="11" xfId="0" applyFont="1" applyFill="1" applyBorder="1" applyProtection="1"/>
    <xf numFmtId="37" fontId="5" fillId="0" borderId="12" xfId="0" applyFont="1" applyFill="1" applyBorder="1" applyAlignment="1" applyProtection="1">
      <alignment horizontal="center"/>
    </xf>
    <xf numFmtId="37" fontId="5" fillId="0" borderId="12" xfId="0" applyFont="1" applyFill="1" applyBorder="1" applyProtection="1"/>
    <xf numFmtId="37" fontId="5" fillId="0" borderId="13" xfId="0" applyFont="1" applyFill="1" applyBorder="1" applyProtection="1">
      <protection locked="0"/>
    </xf>
    <xf numFmtId="37" fontId="5" fillId="0" borderId="12" xfId="0" applyFont="1" applyFill="1" applyBorder="1" applyProtection="1">
      <protection locked="0"/>
    </xf>
    <xf numFmtId="37" fontId="5" fillId="0" borderId="14" xfId="0" applyFont="1" applyFill="1" applyBorder="1" applyProtection="1">
      <protection locked="0"/>
    </xf>
    <xf numFmtId="176" fontId="5" fillId="0" borderId="15" xfId="0" applyNumberFormat="1" applyFont="1" applyFill="1" applyBorder="1" applyProtection="1"/>
    <xf numFmtId="177" fontId="5" fillId="0" borderId="12" xfId="0" applyNumberFormat="1" applyFont="1" applyFill="1" applyBorder="1" applyAlignment="1" applyProtection="1">
      <alignment horizontal="right"/>
    </xf>
    <xf numFmtId="178" fontId="5" fillId="0" borderId="14" xfId="0" applyNumberFormat="1" applyFont="1" applyFill="1" applyBorder="1" applyAlignment="1" applyProtection="1">
      <alignment horizontal="right"/>
    </xf>
    <xf numFmtId="37" fontId="5" fillId="0" borderId="3" xfId="0" applyFont="1" applyFill="1" applyBorder="1" applyAlignment="1" applyProtection="1"/>
    <xf numFmtId="37" fontId="5" fillId="0" borderId="3" xfId="0" applyFont="1" applyFill="1" applyBorder="1" applyAlignment="1" applyProtection="1">
      <protection locked="0"/>
    </xf>
    <xf numFmtId="37" fontId="5" fillId="0" borderId="16" xfId="0" applyFont="1" applyFill="1" applyBorder="1" applyAlignment="1" applyProtection="1">
      <protection locked="0"/>
    </xf>
    <xf numFmtId="37" fontId="5" fillId="0" borderId="12" xfId="0" applyFont="1" applyFill="1" applyBorder="1" applyAlignment="1" applyProtection="1">
      <protection locked="0"/>
    </xf>
    <xf numFmtId="37" fontId="5" fillId="0" borderId="14" xfId="0" applyFont="1" applyFill="1" applyBorder="1" applyAlignment="1" applyProtection="1">
      <protection locked="0"/>
    </xf>
    <xf numFmtId="37" fontId="5" fillId="0" borderId="17" xfId="0" quotePrefix="1" applyFont="1" applyFill="1" applyBorder="1" applyAlignment="1" applyProtection="1">
      <alignment horizontal="center"/>
    </xf>
    <xf numFmtId="37" fontId="5" fillId="0" borderId="18" xfId="0" applyFont="1" applyFill="1" applyBorder="1" applyProtection="1"/>
    <xf numFmtId="37" fontId="5" fillId="0" borderId="18" xfId="0" applyFont="1" applyFill="1" applyBorder="1" applyProtection="1">
      <protection locked="0"/>
    </xf>
    <xf numFmtId="37" fontId="5" fillId="0" borderId="19" xfId="0" applyFont="1" applyFill="1" applyBorder="1" applyProtection="1">
      <protection locked="0"/>
    </xf>
    <xf numFmtId="176" fontId="5" fillId="0" borderId="20" xfId="0" applyNumberFormat="1" applyFont="1" applyFill="1" applyBorder="1" applyProtection="1"/>
    <xf numFmtId="177" fontId="5" fillId="0" borderId="21" xfId="0" applyNumberFormat="1" applyFont="1" applyFill="1" applyBorder="1" applyAlignment="1" applyProtection="1">
      <alignment horizontal="right"/>
    </xf>
    <xf numFmtId="178" fontId="5" fillId="0" borderId="22" xfId="0" applyNumberFormat="1" applyFont="1" applyFill="1" applyBorder="1" applyAlignment="1" applyProtection="1">
      <alignment horizontal="right"/>
    </xf>
    <xf numFmtId="37" fontId="5" fillId="0" borderId="10" xfId="0" applyFont="1" applyFill="1" applyBorder="1" applyAlignment="1" applyProtection="1">
      <alignment horizontal="center"/>
    </xf>
    <xf numFmtId="37" fontId="5" fillId="0" borderId="10" xfId="0" applyFont="1" applyFill="1" applyBorder="1" applyProtection="1"/>
    <xf numFmtId="37" fontId="5" fillId="0" borderId="11" xfId="0" applyFont="1" applyFill="1" applyBorder="1" applyProtection="1"/>
    <xf numFmtId="176" fontId="5" fillId="0" borderId="23" xfId="0" applyNumberFormat="1" applyFont="1" applyFill="1" applyBorder="1" applyProtection="1"/>
    <xf numFmtId="177" fontId="5" fillId="0" borderId="24" xfId="0" applyNumberFormat="1" applyFont="1" applyFill="1" applyBorder="1" applyAlignment="1" applyProtection="1">
      <alignment horizontal="right"/>
    </xf>
    <xf numFmtId="178" fontId="5" fillId="0" borderId="25" xfId="0" applyNumberFormat="1" applyFont="1" applyFill="1" applyBorder="1" applyAlignment="1" applyProtection="1">
      <alignment horizontal="right"/>
    </xf>
    <xf numFmtId="37" fontId="5" fillId="0" borderId="12" xfId="0" applyFont="1" applyFill="1" applyBorder="1" applyAlignment="1" applyProtection="1">
      <alignment horizontal="center" vertical="center"/>
    </xf>
    <xf numFmtId="37" fontId="5" fillId="0" borderId="16" xfId="0" applyFont="1" applyFill="1" applyBorder="1" applyProtection="1">
      <protection locked="0"/>
    </xf>
    <xf numFmtId="37" fontId="5" fillId="0" borderId="3" xfId="0" applyFont="1" applyFill="1" applyBorder="1" applyProtection="1">
      <protection locked="0"/>
    </xf>
    <xf numFmtId="37" fontId="5" fillId="0" borderId="8" xfId="0" applyFont="1" applyFill="1" applyBorder="1" applyProtection="1">
      <protection locked="0"/>
    </xf>
    <xf numFmtId="37" fontId="5" fillId="0" borderId="17" xfId="0" applyFont="1" applyFill="1" applyBorder="1" applyAlignment="1" applyProtection="1">
      <alignment horizontal="center" shrinkToFit="1"/>
    </xf>
    <xf numFmtId="176" fontId="5" fillId="0" borderId="2" xfId="0" applyNumberFormat="1" applyFont="1" applyFill="1" applyBorder="1" applyProtection="1"/>
    <xf numFmtId="177" fontId="5" fillId="0" borderId="3" xfId="0" applyNumberFormat="1" applyFont="1" applyFill="1" applyBorder="1" applyAlignment="1" applyProtection="1">
      <alignment horizontal="right"/>
    </xf>
    <xf numFmtId="178" fontId="5" fillId="0" borderId="8" xfId="0" applyNumberFormat="1" applyFont="1" applyFill="1" applyBorder="1" applyAlignment="1" applyProtection="1">
      <alignment horizontal="right"/>
    </xf>
    <xf numFmtId="37" fontId="5" fillId="0" borderId="26" xfId="0" applyFont="1" applyFill="1" applyBorder="1" applyProtection="1"/>
    <xf numFmtId="37" fontId="5" fillId="0" borderId="27" xfId="0" applyFont="1" applyFill="1" applyBorder="1" applyAlignment="1" applyProtection="1">
      <alignment horizontal="center"/>
    </xf>
    <xf numFmtId="37" fontId="5" fillId="0" borderId="27" xfId="0" applyFont="1" applyFill="1" applyBorder="1" applyProtection="1"/>
    <xf numFmtId="37" fontId="5" fillId="0" borderId="28" xfId="0" applyFont="1" applyFill="1" applyBorder="1" applyProtection="1"/>
    <xf numFmtId="176" fontId="5" fillId="0" borderId="29" xfId="0" applyNumberFormat="1" applyFont="1" applyFill="1" applyBorder="1" applyProtection="1"/>
    <xf numFmtId="177" fontId="5" fillId="0" borderId="30" xfId="0" applyNumberFormat="1" applyFont="1" applyFill="1" applyBorder="1" applyAlignment="1" applyProtection="1">
      <alignment horizontal="right"/>
    </xf>
    <xf numFmtId="178" fontId="5" fillId="0" borderId="31" xfId="0" applyNumberFormat="1" applyFont="1" applyFill="1" applyBorder="1" applyAlignment="1" applyProtection="1">
      <alignment horizontal="right"/>
    </xf>
    <xf numFmtId="37" fontId="5" fillId="0" borderId="29" xfId="0" applyFont="1" applyFill="1" applyBorder="1" applyAlignment="1" applyProtection="1">
      <alignment horizontal="left"/>
    </xf>
    <xf numFmtId="37" fontId="0" fillId="0" borderId="32" xfId="0" applyFill="1" applyBorder="1" applyAlignment="1" applyProtection="1">
      <alignment horizontal="left"/>
    </xf>
    <xf numFmtId="37" fontId="5" fillId="0" borderId="33" xfId="0" applyFont="1" applyFill="1" applyBorder="1" applyAlignment="1" applyProtection="1">
      <alignment horizontal="left"/>
    </xf>
    <xf numFmtId="37" fontId="5" fillId="0" borderId="34" xfId="0" applyFont="1" applyFill="1" applyBorder="1" applyAlignment="1" applyProtection="1">
      <alignment horizontal="left"/>
    </xf>
    <xf numFmtId="37" fontId="5" fillId="0" borderId="12" xfId="0" applyFont="1" applyFill="1" applyBorder="1"/>
    <xf numFmtId="37" fontId="5" fillId="0" borderId="14" xfId="0" applyFont="1" applyFill="1" applyBorder="1"/>
    <xf numFmtId="37" fontId="5" fillId="0" borderId="35" xfId="0" applyFont="1" applyFill="1" applyBorder="1" applyAlignment="1" applyProtection="1">
      <alignment horizontal="left"/>
    </xf>
    <xf numFmtId="37" fontId="5" fillId="0" borderId="36" xfId="0" applyFont="1" applyFill="1" applyBorder="1" applyAlignment="1" applyProtection="1">
      <alignment horizontal="left"/>
    </xf>
    <xf numFmtId="37" fontId="5" fillId="0" borderId="37" xfId="0" applyFont="1" applyFill="1" applyBorder="1" applyProtection="1">
      <protection locked="0"/>
    </xf>
    <xf numFmtId="37" fontId="5" fillId="0" borderId="10" xfId="0" applyFont="1" applyFill="1" applyBorder="1" applyProtection="1">
      <protection locked="0"/>
    </xf>
    <xf numFmtId="37" fontId="5" fillId="0" borderId="11" xfId="0" applyFont="1" applyFill="1" applyBorder="1" applyProtection="1">
      <protection locked="0"/>
    </xf>
    <xf numFmtId="176" fontId="5" fillId="0" borderId="35" xfId="0" applyNumberFormat="1" applyFont="1" applyFill="1" applyBorder="1" applyProtection="1"/>
    <xf numFmtId="177" fontId="5" fillId="0" borderId="38" xfId="0" applyNumberFormat="1" applyFont="1" applyFill="1" applyBorder="1" applyAlignment="1" applyProtection="1">
      <alignment horizontal="right"/>
    </xf>
    <xf numFmtId="178" fontId="5" fillId="0" borderId="39" xfId="0" applyNumberFormat="1" applyFont="1" applyFill="1" applyBorder="1" applyAlignment="1" applyProtection="1">
      <alignment horizontal="right"/>
    </xf>
    <xf numFmtId="37" fontId="5" fillId="0" borderId="0" xfId="0" applyFont="1" applyFill="1" applyBorder="1" applyProtection="1"/>
    <xf numFmtId="37" fontId="9" fillId="0" borderId="0" xfId="0" applyFont="1" applyFill="1" applyProtection="1"/>
    <xf numFmtId="37" fontId="1" fillId="0" borderId="0" xfId="0" applyFont="1" applyFill="1" applyProtection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L40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10.69921875" defaultRowHeight="17.25" x14ac:dyDescent="0.2"/>
  <cols>
    <col min="1" max="1" width="0.3984375" style="4" customWidth="1"/>
    <col min="2" max="2" width="3.59765625" style="4" customWidth="1"/>
    <col min="3" max="3" width="14.69921875" style="4" customWidth="1"/>
    <col min="4" max="5" width="5.69921875" style="4" customWidth="1"/>
    <col min="6" max="9" width="5.69921875" style="80" customWidth="1"/>
    <col min="10" max="12" width="5.69921875" style="4" customWidth="1"/>
    <col min="13" max="16384" width="10.69921875" style="4"/>
  </cols>
  <sheetData>
    <row r="1" spans="2:12" ht="15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 t="s">
        <v>1</v>
      </c>
      <c r="L2" s="5"/>
    </row>
    <row r="3" spans="2:12" ht="15" customHeight="1" x14ac:dyDescent="0.2">
      <c r="B3" s="6"/>
      <c r="C3" s="7" t="s">
        <v>2</v>
      </c>
      <c r="D3" s="8"/>
      <c r="E3" s="8"/>
      <c r="F3" s="9"/>
      <c r="G3" s="9"/>
      <c r="H3" s="9"/>
      <c r="I3" s="10"/>
      <c r="J3" s="11" t="s">
        <v>3</v>
      </c>
      <c r="K3" s="12" t="s">
        <v>4</v>
      </c>
      <c r="L3" s="13"/>
    </row>
    <row r="4" spans="2:12" ht="15" customHeight="1" x14ac:dyDescent="0.2">
      <c r="B4" s="6"/>
      <c r="C4" s="2"/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10</v>
      </c>
      <c r="J4" s="11" t="s">
        <v>11</v>
      </c>
      <c r="K4" s="14" t="s">
        <v>12</v>
      </c>
      <c r="L4" s="15" t="s">
        <v>13</v>
      </c>
    </row>
    <row r="5" spans="2:12" ht="15" customHeight="1" thickBot="1" x14ac:dyDescent="0.25">
      <c r="B5" s="16" t="s">
        <v>14</v>
      </c>
      <c r="C5" s="17"/>
      <c r="D5" s="18"/>
      <c r="E5" s="18"/>
      <c r="F5" s="18"/>
      <c r="G5" s="18"/>
      <c r="H5" s="18" t="s">
        <v>15</v>
      </c>
      <c r="I5" s="19" t="s">
        <v>16</v>
      </c>
      <c r="J5" s="20" t="s">
        <v>17</v>
      </c>
      <c r="K5" s="21" t="s">
        <v>18</v>
      </c>
      <c r="L5" s="22" t="s">
        <v>19</v>
      </c>
    </row>
    <row r="6" spans="2:12" ht="15" customHeight="1" x14ac:dyDescent="0.2">
      <c r="B6" s="6"/>
      <c r="C6" s="23" t="s">
        <v>20</v>
      </c>
      <c r="D6" s="24">
        <v>653</v>
      </c>
      <c r="E6" s="25">
        <v>626</v>
      </c>
      <c r="F6" s="26">
        <v>626</v>
      </c>
      <c r="G6" s="26">
        <v>608</v>
      </c>
      <c r="H6" s="26">
        <v>593</v>
      </c>
      <c r="I6" s="27">
        <v>585</v>
      </c>
      <c r="J6" s="28">
        <f t="shared" ref="J6:J37" si="0">IF(I6=0,"",ROUND(I6/I$35*100,1))</f>
        <v>11.5</v>
      </c>
      <c r="K6" s="29">
        <f>IF(AND(H6=0,I6&gt;0),"皆増　",IF(AND(H6&gt;0,I6=0),"皆減　",IF(AND(H6=0,I6=0),"",I6-H6)))</f>
        <v>-8</v>
      </c>
      <c r="L6" s="30">
        <f>IF(AND(H6=0,I6&gt;0),"皆増　",IF(AND(H6&gt;0,I6=0),"皆減　",IF(AND(H6=0,I6=0),"",ROUND(K6/H6*100,1))))</f>
        <v>-1.3</v>
      </c>
    </row>
    <row r="7" spans="2:12" ht="15" customHeight="1" x14ac:dyDescent="0.2">
      <c r="B7" s="6"/>
      <c r="C7" s="23" t="s">
        <v>21</v>
      </c>
      <c r="D7" s="24"/>
      <c r="E7" s="26"/>
      <c r="F7" s="26"/>
      <c r="G7" s="26"/>
      <c r="H7" s="26"/>
      <c r="I7" s="27"/>
      <c r="J7" s="28" t="str">
        <f t="shared" si="0"/>
        <v/>
      </c>
      <c r="K7" s="29" t="str">
        <f t="shared" ref="K7:K37" si="1">IF(AND(H7=0,I7&gt;0),"皆増　",IF(AND(H7&gt;0,I7=0),"皆減　",IF(AND(H7=0,I7=0),"",I7-H7)))</f>
        <v/>
      </c>
      <c r="L7" s="30" t="str">
        <f t="shared" ref="L7:L37" si="2">IF(AND(H7=0,I7&gt;0),"皆増　",IF(AND(H7&gt;0,I7=0),"皆減　",IF(AND(H7=0,I7=0),"",ROUND(K7/H7*100,1))))</f>
        <v/>
      </c>
    </row>
    <row r="8" spans="2:12" ht="15" customHeight="1" x14ac:dyDescent="0.2">
      <c r="B8" s="6"/>
      <c r="C8" s="23" t="s">
        <v>22</v>
      </c>
      <c r="D8" s="24">
        <v>3</v>
      </c>
      <c r="E8" s="26">
        <v>3</v>
      </c>
      <c r="F8" s="26">
        <v>3</v>
      </c>
      <c r="G8" s="26">
        <v>3</v>
      </c>
      <c r="H8" s="26">
        <v>3</v>
      </c>
      <c r="I8" s="27">
        <v>2</v>
      </c>
      <c r="J8" s="28">
        <f t="shared" si="0"/>
        <v>0</v>
      </c>
      <c r="K8" s="29">
        <f t="shared" si="1"/>
        <v>-1</v>
      </c>
      <c r="L8" s="30">
        <f t="shared" si="2"/>
        <v>-33.299999999999997</v>
      </c>
    </row>
    <row r="9" spans="2:12" ht="15" customHeight="1" x14ac:dyDescent="0.2">
      <c r="B9" s="11" t="s">
        <v>23</v>
      </c>
      <c r="C9" s="23" t="s">
        <v>24</v>
      </c>
      <c r="D9" s="24"/>
      <c r="E9" s="26"/>
      <c r="F9" s="26"/>
      <c r="G9" s="26"/>
      <c r="H9" s="26"/>
      <c r="I9" s="27"/>
      <c r="J9" s="28" t="str">
        <f t="shared" si="0"/>
        <v/>
      </c>
      <c r="K9" s="29" t="str">
        <f t="shared" si="1"/>
        <v/>
      </c>
      <c r="L9" s="30" t="str">
        <f t="shared" si="2"/>
        <v/>
      </c>
    </row>
    <row r="10" spans="2:12" ht="15" customHeight="1" x14ac:dyDescent="0.2">
      <c r="B10" s="6"/>
      <c r="C10" s="23" t="s">
        <v>25</v>
      </c>
      <c r="D10" s="24">
        <v>3542</v>
      </c>
      <c r="E10" s="26">
        <v>3605</v>
      </c>
      <c r="F10" s="26">
        <v>3392</v>
      </c>
      <c r="G10" s="26">
        <v>3453</v>
      </c>
      <c r="H10" s="26">
        <v>3526</v>
      </c>
      <c r="I10" s="27">
        <v>3609</v>
      </c>
      <c r="J10" s="28">
        <f t="shared" si="0"/>
        <v>70.7</v>
      </c>
      <c r="K10" s="29">
        <f t="shared" si="1"/>
        <v>83</v>
      </c>
      <c r="L10" s="30">
        <f t="shared" si="2"/>
        <v>2.4</v>
      </c>
    </row>
    <row r="11" spans="2:12" ht="15" customHeight="1" x14ac:dyDescent="0.2">
      <c r="B11" s="6"/>
      <c r="C11" s="23" t="s">
        <v>26</v>
      </c>
      <c r="D11" s="24">
        <v>189</v>
      </c>
      <c r="E11" s="26">
        <v>183</v>
      </c>
      <c r="F11" s="26">
        <v>198</v>
      </c>
      <c r="G11" s="26">
        <v>193</v>
      </c>
      <c r="H11" s="26">
        <v>224</v>
      </c>
      <c r="I11" s="27">
        <v>221</v>
      </c>
      <c r="J11" s="28">
        <f t="shared" si="0"/>
        <v>4.3</v>
      </c>
      <c r="K11" s="29">
        <f t="shared" si="1"/>
        <v>-3</v>
      </c>
      <c r="L11" s="30">
        <f t="shared" si="2"/>
        <v>-1.3</v>
      </c>
    </row>
    <row r="12" spans="2:12" ht="15" customHeight="1" x14ac:dyDescent="0.2">
      <c r="B12" s="11" t="s">
        <v>27</v>
      </c>
      <c r="C12" s="23" t="s">
        <v>28</v>
      </c>
      <c r="D12" s="24">
        <v>12</v>
      </c>
      <c r="E12" s="26">
        <v>13</v>
      </c>
      <c r="F12" s="26">
        <v>12</v>
      </c>
      <c r="G12" s="26">
        <v>11</v>
      </c>
      <c r="H12" s="26">
        <v>10</v>
      </c>
      <c r="I12" s="27">
        <v>8</v>
      </c>
      <c r="J12" s="28">
        <f t="shared" si="0"/>
        <v>0.2</v>
      </c>
      <c r="K12" s="29">
        <f t="shared" si="1"/>
        <v>-2</v>
      </c>
      <c r="L12" s="30">
        <f t="shared" si="2"/>
        <v>-20</v>
      </c>
    </row>
    <row r="13" spans="2:12" ht="15" customHeight="1" x14ac:dyDescent="0.2">
      <c r="B13" s="11"/>
      <c r="C13" s="23" t="s">
        <v>29</v>
      </c>
      <c r="D13" s="24">
        <v>2</v>
      </c>
      <c r="E13" s="26">
        <v>2</v>
      </c>
      <c r="F13" s="26"/>
      <c r="G13" s="26"/>
      <c r="H13" s="26">
        <v>13</v>
      </c>
      <c r="I13" s="27">
        <v>13</v>
      </c>
      <c r="J13" s="28">
        <f t="shared" si="0"/>
        <v>0.3</v>
      </c>
      <c r="K13" s="29">
        <f t="shared" si="1"/>
        <v>0</v>
      </c>
      <c r="L13" s="30">
        <f t="shared" si="2"/>
        <v>0</v>
      </c>
    </row>
    <row r="14" spans="2:12" ht="15" customHeight="1" x14ac:dyDescent="0.2">
      <c r="B14" s="6"/>
      <c r="C14" s="23" t="s">
        <v>30</v>
      </c>
      <c r="D14" s="24">
        <v>16</v>
      </c>
      <c r="E14" s="26">
        <v>18</v>
      </c>
      <c r="F14" s="26">
        <v>19</v>
      </c>
      <c r="G14" s="26">
        <v>18</v>
      </c>
      <c r="H14" s="26">
        <v>18</v>
      </c>
      <c r="I14" s="27">
        <v>0</v>
      </c>
      <c r="J14" s="28" t="str">
        <f t="shared" si="0"/>
        <v/>
      </c>
      <c r="K14" s="29" t="str">
        <f t="shared" si="1"/>
        <v>皆減　</v>
      </c>
      <c r="L14" s="30" t="str">
        <f t="shared" si="2"/>
        <v>皆減　</v>
      </c>
    </row>
    <row r="15" spans="2:12" ht="15" customHeight="1" x14ac:dyDescent="0.2">
      <c r="B15" s="11" t="s">
        <v>31</v>
      </c>
      <c r="C15" s="23" t="s">
        <v>32</v>
      </c>
      <c r="D15" s="24">
        <v>1</v>
      </c>
      <c r="E15" s="26">
        <v>1</v>
      </c>
      <c r="F15" s="26">
        <v>1</v>
      </c>
      <c r="G15" s="26">
        <v>1</v>
      </c>
      <c r="H15" s="26">
        <v>1</v>
      </c>
      <c r="I15" s="27">
        <v>1</v>
      </c>
      <c r="J15" s="28">
        <f t="shared" si="0"/>
        <v>0</v>
      </c>
      <c r="K15" s="29">
        <f t="shared" si="1"/>
        <v>0</v>
      </c>
      <c r="L15" s="30">
        <f t="shared" si="2"/>
        <v>0</v>
      </c>
    </row>
    <row r="16" spans="2:12" ht="15" customHeight="1" x14ac:dyDescent="0.2">
      <c r="B16" s="6"/>
      <c r="C16" s="23" t="s">
        <v>33</v>
      </c>
      <c r="D16" s="31">
        <v>53</v>
      </c>
      <c r="E16" s="32">
        <v>56</v>
      </c>
      <c r="F16" s="33">
        <v>56</v>
      </c>
      <c r="G16" s="33">
        <v>59</v>
      </c>
      <c r="H16" s="34">
        <v>59</v>
      </c>
      <c r="I16" s="35">
        <v>67</v>
      </c>
      <c r="J16" s="28">
        <f t="shared" si="0"/>
        <v>1.3</v>
      </c>
      <c r="K16" s="29">
        <f t="shared" si="1"/>
        <v>8</v>
      </c>
      <c r="L16" s="30">
        <f t="shared" si="2"/>
        <v>13.6</v>
      </c>
    </row>
    <row r="17" spans="2:12" ht="15" customHeight="1" x14ac:dyDescent="0.2">
      <c r="B17" s="6"/>
      <c r="C17" s="36" t="s">
        <v>34</v>
      </c>
      <c r="D17" s="37"/>
      <c r="E17" s="38"/>
      <c r="F17" s="38"/>
      <c r="G17" s="38"/>
      <c r="H17" s="38"/>
      <c r="I17" s="39"/>
      <c r="J17" s="40" t="str">
        <f t="shared" si="0"/>
        <v/>
      </c>
      <c r="K17" s="41" t="str">
        <f t="shared" si="1"/>
        <v/>
      </c>
      <c r="L17" s="42" t="str">
        <f t="shared" si="2"/>
        <v/>
      </c>
    </row>
    <row r="18" spans="2:12" ht="15" customHeight="1" thickBot="1" x14ac:dyDescent="0.25">
      <c r="B18" s="20"/>
      <c r="C18" s="43" t="s">
        <v>35</v>
      </c>
      <c r="D18" s="44">
        <f t="shared" ref="D18:I18" si="3">SUM(D6:D17)</f>
        <v>4471</v>
      </c>
      <c r="E18" s="44">
        <f t="shared" si="3"/>
        <v>4507</v>
      </c>
      <c r="F18" s="44">
        <f t="shared" si="3"/>
        <v>4307</v>
      </c>
      <c r="G18" s="44">
        <f t="shared" si="3"/>
        <v>4346</v>
      </c>
      <c r="H18" s="44">
        <f t="shared" si="3"/>
        <v>4447</v>
      </c>
      <c r="I18" s="45">
        <f t="shared" si="3"/>
        <v>4506</v>
      </c>
      <c r="J18" s="46">
        <f t="shared" si="0"/>
        <v>88.3</v>
      </c>
      <c r="K18" s="47">
        <f t="shared" si="1"/>
        <v>59</v>
      </c>
      <c r="L18" s="48">
        <f t="shared" si="2"/>
        <v>1.3</v>
      </c>
    </row>
    <row r="19" spans="2:12" ht="15" customHeight="1" x14ac:dyDescent="0.2">
      <c r="B19" s="6"/>
      <c r="C19" s="23" t="s">
        <v>36</v>
      </c>
      <c r="D19" s="24">
        <v>47</v>
      </c>
      <c r="E19" s="26">
        <v>50</v>
      </c>
      <c r="F19" s="26">
        <v>31</v>
      </c>
      <c r="G19" s="26">
        <v>29</v>
      </c>
      <c r="H19" s="26">
        <v>32</v>
      </c>
      <c r="I19" s="27">
        <v>32</v>
      </c>
      <c r="J19" s="28">
        <f t="shared" si="0"/>
        <v>0.6</v>
      </c>
      <c r="K19" s="29">
        <f t="shared" si="1"/>
        <v>0</v>
      </c>
      <c r="L19" s="30">
        <f t="shared" si="2"/>
        <v>0</v>
      </c>
    </row>
    <row r="20" spans="2:12" ht="15" customHeight="1" x14ac:dyDescent="0.2">
      <c r="B20" s="6"/>
      <c r="C20" s="23" t="s">
        <v>37</v>
      </c>
      <c r="D20" s="24">
        <v>53</v>
      </c>
      <c r="E20" s="26">
        <v>54</v>
      </c>
      <c r="F20" s="26">
        <v>51</v>
      </c>
      <c r="G20" s="26">
        <v>49</v>
      </c>
      <c r="H20" s="26">
        <v>49</v>
      </c>
      <c r="I20" s="27">
        <v>49</v>
      </c>
      <c r="J20" s="28">
        <f t="shared" si="0"/>
        <v>1</v>
      </c>
      <c r="K20" s="29">
        <f t="shared" si="1"/>
        <v>0</v>
      </c>
      <c r="L20" s="30">
        <f t="shared" si="2"/>
        <v>0</v>
      </c>
    </row>
    <row r="21" spans="2:12" ht="15" customHeight="1" x14ac:dyDescent="0.2">
      <c r="B21" s="6"/>
      <c r="C21" s="23" t="s">
        <v>38</v>
      </c>
      <c r="D21" s="24">
        <v>1</v>
      </c>
      <c r="E21" s="26">
        <v>1</v>
      </c>
      <c r="F21" s="26">
        <v>1</v>
      </c>
      <c r="G21" s="26">
        <v>1</v>
      </c>
      <c r="H21" s="26">
        <v>0</v>
      </c>
      <c r="I21" s="27">
        <v>0</v>
      </c>
      <c r="J21" s="28" t="str">
        <f t="shared" si="0"/>
        <v/>
      </c>
      <c r="K21" s="29" t="str">
        <f t="shared" si="1"/>
        <v/>
      </c>
      <c r="L21" s="30" t="str">
        <f t="shared" si="2"/>
        <v/>
      </c>
    </row>
    <row r="22" spans="2:12" ht="15" customHeight="1" x14ac:dyDescent="0.2">
      <c r="B22" s="6"/>
      <c r="C22" s="23" t="s">
        <v>26</v>
      </c>
      <c r="D22" s="24">
        <v>179</v>
      </c>
      <c r="E22" s="26">
        <v>163</v>
      </c>
      <c r="F22" s="26">
        <v>135</v>
      </c>
      <c r="G22" s="26">
        <v>129</v>
      </c>
      <c r="H22" s="26">
        <v>96</v>
      </c>
      <c r="I22" s="27">
        <v>91</v>
      </c>
      <c r="J22" s="28">
        <f t="shared" si="0"/>
        <v>1.8</v>
      </c>
      <c r="K22" s="29">
        <f t="shared" si="1"/>
        <v>-5</v>
      </c>
      <c r="L22" s="30">
        <f t="shared" si="2"/>
        <v>-5.2</v>
      </c>
    </row>
    <row r="23" spans="2:12" ht="15" customHeight="1" x14ac:dyDescent="0.2">
      <c r="B23" s="11" t="s">
        <v>23</v>
      </c>
      <c r="C23" s="23" t="s">
        <v>28</v>
      </c>
      <c r="D23" s="24">
        <v>43</v>
      </c>
      <c r="E23" s="26">
        <v>36</v>
      </c>
      <c r="F23" s="26">
        <v>34</v>
      </c>
      <c r="G23" s="26">
        <v>35</v>
      </c>
      <c r="H23" s="26">
        <v>31</v>
      </c>
      <c r="I23" s="27">
        <v>32</v>
      </c>
      <c r="J23" s="28">
        <f t="shared" si="0"/>
        <v>0.6</v>
      </c>
      <c r="K23" s="29">
        <f t="shared" si="1"/>
        <v>1</v>
      </c>
      <c r="L23" s="30">
        <f t="shared" si="2"/>
        <v>3.2</v>
      </c>
    </row>
    <row r="24" spans="2:12" ht="15" customHeight="1" x14ac:dyDescent="0.2">
      <c r="B24" s="6"/>
      <c r="C24" s="23" t="s">
        <v>39</v>
      </c>
      <c r="D24" s="24">
        <v>37</v>
      </c>
      <c r="E24" s="26">
        <v>35</v>
      </c>
      <c r="F24" s="26">
        <v>35</v>
      </c>
      <c r="G24" s="26">
        <v>37</v>
      </c>
      <c r="H24" s="26">
        <v>17</v>
      </c>
      <c r="I24" s="27">
        <v>17</v>
      </c>
      <c r="J24" s="28">
        <f t="shared" si="0"/>
        <v>0.3</v>
      </c>
      <c r="K24" s="29">
        <f t="shared" si="1"/>
        <v>0</v>
      </c>
      <c r="L24" s="30">
        <f t="shared" si="2"/>
        <v>0</v>
      </c>
    </row>
    <row r="25" spans="2:12" ht="15" customHeight="1" x14ac:dyDescent="0.2">
      <c r="B25" s="11" t="s">
        <v>40</v>
      </c>
      <c r="C25" s="23" t="s">
        <v>41</v>
      </c>
      <c r="D25" s="24">
        <v>5</v>
      </c>
      <c r="E25" s="26">
        <v>5</v>
      </c>
      <c r="F25" s="26">
        <v>4</v>
      </c>
      <c r="G25" s="26">
        <v>4</v>
      </c>
      <c r="H25" s="26">
        <v>4</v>
      </c>
      <c r="I25" s="27">
        <v>4</v>
      </c>
      <c r="J25" s="28">
        <f t="shared" si="0"/>
        <v>0.1</v>
      </c>
      <c r="K25" s="29">
        <f t="shared" si="1"/>
        <v>0</v>
      </c>
      <c r="L25" s="30">
        <f t="shared" si="2"/>
        <v>0</v>
      </c>
    </row>
    <row r="26" spans="2:12" ht="15" customHeight="1" x14ac:dyDescent="0.2">
      <c r="B26" s="6"/>
      <c r="C26" s="23" t="s">
        <v>42</v>
      </c>
      <c r="D26" s="24"/>
      <c r="E26" s="26"/>
      <c r="F26" s="26"/>
      <c r="G26" s="26"/>
      <c r="H26" s="26"/>
      <c r="I26" s="27"/>
      <c r="J26" s="28" t="str">
        <f t="shared" si="0"/>
        <v/>
      </c>
      <c r="K26" s="29" t="str">
        <f t="shared" si="1"/>
        <v/>
      </c>
      <c r="L26" s="30" t="str">
        <f t="shared" si="2"/>
        <v/>
      </c>
    </row>
    <row r="27" spans="2:12" ht="15" customHeight="1" x14ac:dyDescent="0.2">
      <c r="B27" s="11" t="s">
        <v>27</v>
      </c>
      <c r="C27" s="23" t="s">
        <v>43</v>
      </c>
      <c r="D27" s="24">
        <v>4</v>
      </c>
      <c r="E27" s="26">
        <v>4</v>
      </c>
      <c r="F27" s="26">
        <v>4</v>
      </c>
      <c r="G27" s="26">
        <v>4</v>
      </c>
      <c r="H27" s="26">
        <v>4</v>
      </c>
      <c r="I27" s="27">
        <v>4</v>
      </c>
      <c r="J27" s="28">
        <f t="shared" si="0"/>
        <v>0.1</v>
      </c>
      <c r="K27" s="29">
        <f t="shared" si="1"/>
        <v>0</v>
      </c>
      <c r="L27" s="30">
        <f t="shared" si="2"/>
        <v>0</v>
      </c>
    </row>
    <row r="28" spans="2:12" ht="15" customHeight="1" x14ac:dyDescent="0.2">
      <c r="B28" s="6"/>
      <c r="C28" s="49" t="s">
        <v>44</v>
      </c>
      <c r="D28" s="24">
        <v>3</v>
      </c>
      <c r="E28" s="26">
        <v>3</v>
      </c>
      <c r="F28" s="26">
        <v>3</v>
      </c>
      <c r="G28" s="26">
        <v>3</v>
      </c>
      <c r="H28" s="26">
        <v>3</v>
      </c>
      <c r="I28" s="27">
        <v>3</v>
      </c>
      <c r="J28" s="28">
        <f t="shared" si="0"/>
        <v>0.1</v>
      </c>
      <c r="K28" s="29">
        <f t="shared" si="1"/>
        <v>0</v>
      </c>
      <c r="L28" s="30">
        <f t="shared" si="2"/>
        <v>0</v>
      </c>
    </row>
    <row r="29" spans="2:12" ht="15.75" customHeight="1" x14ac:dyDescent="0.2">
      <c r="B29" s="11" t="s">
        <v>31</v>
      </c>
      <c r="C29" s="23" t="s">
        <v>45</v>
      </c>
      <c r="D29" s="24">
        <v>4</v>
      </c>
      <c r="E29" s="26">
        <v>4</v>
      </c>
      <c r="F29" s="26">
        <v>4</v>
      </c>
      <c r="G29" s="26">
        <v>4</v>
      </c>
      <c r="H29" s="26">
        <v>4</v>
      </c>
      <c r="I29" s="27">
        <v>5</v>
      </c>
      <c r="J29" s="28">
        <f t="shared" si="0"/>
        <v>0.1</v>
      </c>
      <c r="K29" s="29">
        <f t="shared" si="1"/>
        <v>1</v>
      </c>
      <c r="L29" s="30">
        <f t="shared" si="2"/>
        <v>25</v>
      </c>
    </row>
    <row r="30" spans="2:12" ht="15.75" customHeight="1" x14ac:dyDescent="0.2">
      <c r="B30" s="6"/>
      <c r="C30" s="23" t="s">
        <v>30</v>
      </c>
      <c r="D30" s="24">
        <v>1</v>
      </c>
      <c r="E30" s="26">
        <v>1</v>
      </c>
      <c r="F30" s="26">
        <v>1</v>
      </c>
      <c r="G30" s="26">
        <v>1</v>
      </c>
      <c r="H30" s="26">
        <v>1</v>
      </c>
      <c r="I30" s="27">
        <v>1</v>
      </c>
      <c r="J30" s="28">
        <f t="shared" si="0"/>
        <v>0</v>
      </c>
      <c r="K30" s="29">
        <f t="shared" si="1"/>
        <v>0</v>
      </c>
      <c r="L30" s="30">
        <f t="shared" si="2"/>
        <v>0</v>
      </c>
    </row>
    <row r="31" spans="2:12" x14ac:dyDescent="0.2">
      <c r="B31" s="6"/>
      <c r="C31" s="23" t="s">
        <v>46</v>
      </c>
      <c r="D31" s="24">
        <v>5</v>
      </c>
      <c r="E31" s="50">
        <v>5</v>
      </c>
      <c r="F31" s="26"/>
      <c r="G31" s="26"/>
      <c r="H31" s="26"/>
      <c r="I31" s="27"/>
      <c r="J31" s="28" t="str">
        <f t="shared" si="0"/>
        <v/>
      </c>
      <c r="K31" s="29" t="str">
        <f t="shared" si="1"/>
        <v/>
      </c>
      <c r="L31" s="30" t="str">
        <f t="shared" si="2"/>
        <v/>
      </c>
    </row>
    <row r="32" spans="2:12" x14ac:dyDescent="0.2">
      <c r="B32" s="6"/>
      <c r="C32" s="14" t="s">
        <v>32</v>
      </c>
      <c r="D32" s="8"/>
      <c r="E32" s="51"/>
      <c r="F32" s="51"/>
      <c r="G32" s="51"/>
      <c r="H32" s="51">
        <v>1</v>
      </c>
      <c r="I32" s="52">
        <v>2</v>
      </c>
      <c r="J32" s="28">
        <f t="shared" si="0"/>
        <v>0</v>
      </c>
      <c r="K32" s="29">
        <f t="shared" si="1"/>
        <v>1</v>
      </c>
      <c r="L32" s="30">
        <f t="shared" si="2"/>
        <v>100</v>
      </c>
    </row>
    <row r="33" spans="2:12" x14ac:dyDescent="0.2">
      <c r="B33" s="6"/>
      <c r="C33" s="53" t="s">
        <v>33</v>
      </c>
      <c r="D33" s="37">
        <v>343</v>
      </c>
      <c r="E33" s="38">
        <v>325</v>
      </c>
      <c r="F33" s="38">
        <v>325</v>
      </c>
      <c r="G33" s="38">
        <v>354</v>
      </c>
      <c r="H33" s="38">
        <v>332</v>
      </c>
      <c r="I33" s="39">
        <v>356</v>
      </c>
      <c r="J33" s="54">
        <f t="shared" si="0"/>
        <v>7</v>
      </c>
      <c r="K33" s="55">
        <f t="shared" si="1"/>
        <v>24</v>
      </c>
      <c r="L33" s="56">
        <f t="shared" si="2"/>
        <v>7.2</v>
      </c>
    </row>
    <row r="34" spans="2:12" x14ac:dyDescent="0.2">
      <c r="B34" s="57"/>
      <c r="C34" s="58" t="s">
        <v>35</v>
      </c>
      <c r="D34" s="59">
        <f>SUM(D19:D33)</f>
        <v>725</v>
      </c>
      <c r="E34" s="59">
        <f>SUM(E19:E33)</f>
        <v>686</v>
      </c>
      <c r="F34" s="59">
        <f>SUM(F19:F33)</f>
        <v>628</v>
      </c>
      <c r="G34" s="59">
        <f>SUM(G19:G33)</f>
        <v>650</v>
      </c>
      <c r="H34" s="59">
        <v>574</v>
      </c>
      <c r="I34" s="60">
        <v>596</v>
      </c>
      <c r="J34" s="61">
        <f t="shared" si="0"/>
        <v>11.7</v>
      </c>
      <c r="K34" s="62">
        <f t="shared" si="1"/>
        <v>22</v>
      </c>
      <c r="L34" s="63">
        <f t="shared" si="2"/>
        <v>3.8</v>
      </c>
    </row>
    <row r="35" spans="2:12" x14ac:dyDescent="0.2">
      <c r="B35" s="64" t="s">
        <v>47</v>
      </c>
      <c r="C35" s="65"/>
      <c r="D35" s="59">
        <f t="shared" ref="D35:I35" si="4">D18+D34</f>
        <v>5196</v>
      </c>
      <c r="E35" s="59">
        <f t="shared" si="4"/>
        <v>5193</v>
      </c>
      <c r="F35" s="59">
        <f t="shared" si="4"/>
        <v>4935</v>
      </c>
      <c r="G35" s="59">
        <f t="shared" si="4"/>
        <v>4996</v>
      </c>
      <c r="H35" s="59">
        <f t="shared" si="4"/>
        <v>5021</v>
      </c>
      <c r="I35" s="60">
        <f t="shared" si="4"/>
        <v>5102</v>
      </c>
      <c r="J35" s="61">
        <f t="shared" si="0"/>
        <v>100</v>
      </c>
      <c r="K35" s="62">
        <f t="shared" si="1"/>
        <v>81</v>
      </c>
      <c r="L35" s="63">
        <f t="shared" si="2"/>
        <v>1.6</v>
      </c>
    </row>
    <row r="36" spans="2:12" x14ac:dyDescent="0.2">
      <c r="B36" s="66" t="s">
        <v>48</v>
      </c>
      <c r="C36" s="67"/>
      <c r="D36" s="24">
        <v>4875</v>
      </c>
      <c r="E36" s="68">
        <v>4883</v>
      </c>
      <c r="F36" s="68">
        <v>4646</v>
      </c>
      <c r="G36" s="68">
        <v>4707</v>
      </c>
      <c r="H36" s="68">
        <v>4741</v>
      </c>
      <c r="I36" s="69">
        <v>4820</v>
      </c>
      <c r="J36" s="28">
        <f t="shared" si="0"/>
        <v>94.5</v>
      </c>
      <c r="K36" s="29">
        <f t="shared" si="1"/>
        <v>79</v>
      </c>
      <c r="L36" s="30">
        <f t="shared" si="2"/>
        <v>1.7</v>
      </c>
    </row>
    <row r="37" spans="2:12" ht="18" thickBot="1" x14ac:dyDescent="0.25">
      <c r="B37" s="70" t="s">
        <v>49</v>
      </c>
      <c r="C37" s="71"/>
      <c r="D37" s="44">
        <v>321</v>
      </c>
      <c r="E37" s="72">
        <v>310</v>
      </c>
      <c r="F37" s="73">
        <v>290</v>
      </c>
      <c r="G37" s="73">
        <v>289</v>
      </c>
      <c r="H37" s="73">
        <v>280</v>
      </c>
      <c r="I37" s="74">
        <v>282</v>
      </c>
      <c r="J37" s="75">
        <f t="shared" si="0"/>
        <v>5.5</v>
      </c>
      <c r="K37" s="76">
        <f t="shared" si="1"/>
        <v>2</v>
      </c>
      <c r="L37" s="77">
        <f t="shared" si="2"/>
        <v>0.7</v>
      </c>
    </row>
    <row r="38" spans="2:12" ht="7.5" customHeight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2">
      <c r="B39" s="3" t="s">
        <v>50</v>
      </c>
      <c r="C39" s="78" t="s">
        <v>51</v>
      </c>
      <c r="D39" s="1"/>
      <c r="E39" s="1"/>
      <c r="F39" s="1"/>
      <c r="G39" s="1"/>
      <c r="H39" s="1"/>
      <c r="I39" s="1"/>
      <c r="J39" s="1"/>
      <c r="K39" s="1"/>
      <c r="L39" s="79"/>
    </row>
    <row r="40" spans="2:12" x14ac:dyDescent="0.2">
      <c r="C40" s="78"/>
    </row>
  </sheetData>
  <mergeCells count="5">
    <mergeCell ref="K3:L3"/>
    <mergeCell ref="B5:C5"/>
    <mergeCell ref="B35:C35"/>
    <mergeCell ref="B36:C36"/>
    <mergeCell ref="B37:C37"/>
  </mergeCells>
  <phoneticPr fontId="3"/>
  <pageMargins left="0.70866141732283472" right="0.19685039370078741" top="1.1023622047244095" bottom="0.3149606299212598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職員数</vt:lpstr>
      <vt:lpstr>職員数!Print_Area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田垣内 麻衣</dc:creator>
  <cp:lastModifiedBy> </cp:lastModifiedBy>
  <dcterms:created xsi:type="dcterms:W3CDTF">2014-11-06T02:47:04Z</dcterms:created>
  <dcterms:modified xsi:type="dcterms:W3CDTF">2014-11-06T02:48:11Z</dcterms:modified>
</cp:coreProperties>
</file>