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605"/>
  </bookViews>
  <sheets>
    <sheet name="繰入金" sheetId="1" r:id="rId1"/>
  </sheets>
  <definedNames>
    <definedName name="_xlnm.Print_Area" localSheetId="0">繰入金!$B$1:$T$38</definedName>
  </definedNames>
  <calcPr calcId="145621"/>
</workbook>
</file>

<file path=xl/calcChain.xml><?xml version="1.0" encoding="utf-8"?>
<calcChain xmlns="http://schemas.openxmlformats.org/spreadsheetml/2006/main">
  <c r="I34" i="1" l="1"/>
  <c r="I35" i="1" s="1"/>
  <c r="H34" i="1"/>
  <c r="H35" i="1" s="1"/>
  <c r="G34" i="1"/>
  <c r="G35" i="1" s="1"/>
  <c r="M35" i="1" s="1"/>
  <c r="F34" i="1"/>
  <c r="F35" i="1" s="1"/>
  <c r="E34" i="1"/>
  <c r="E35" i="1" s="1"/>
  <c r="K35" i="1" s="1"/>
  <c r="D34" i="1"/>
  <c r="S34" i="1" s="1"/>
  <c r="S33" i="1"/>
  <c r="R33" i="1"/>
  <c r="Q33" i="1"/>
  <c r="P33" i="1"/>
  <c r="O33" i="1"/>
  <c r="N33" i="1"/>
  <c r="M33" i="1"/>
  <c r="L33" i="1"/>
  <c r="K33" i="1"/>
  <c r="J33" i="1"/>
  <c r="S32" i="1"/>
  <c r="R32" i="1"/>
  <c r="Q32" i="1"/>
  <c r="P32" i="1"/>
  <c r="O32" i="1"/>
  <c r="N32" i="1"/>
  <c r="M32" i="1"/>
  <c r="L32" i="1"/>
  <c r="K32" i="1"/>
  <c r="J32" i="1"/>
  <c r="S31" i="1"/>
  <c r="R31" i="1"/>
  <c r="Q31" i="1"/>
  <c r="P31" i="1"/>
  <c r="O31" i="1"/>
  <c r="N31" i="1"/>
  <c r="M31" i="1"/>
  <c r="L31" i="1"/>
  <c r="K31" i="1"/>
  <c r="J31" i="1"/>
  <c r="S30" i="1"/>
  <c r="R30" i="1"/>
  <c r="Q30" i="1"/>
  <c r="P30" i="1"/>
  <c r="O30" i="1"/>
  <c r="N30" i="1"/>
  <c r="M30" i="1"/>
  <c r="L30" i="1"/>
  <c r="K30" i="1"/>
  <c r="J30" i="1"/>
  <c r="S29" i="1"/>
  <c r="R29" i="1"/>
  <c r="Q29" i="1"/>
  <c r="P29" i="1"/>
  <c r="O29" i="1"/>
  <c r="N29" i="1"/>
  <c r="M29" i="1"/>
  <c r="L29" i="1"/>
  <c r="K29" i="1"/>
  <c r="J29" i="1"/>
  <c r="S28" i="1"/>
  <c r="R28" i="1"/>
  <c r="Q28" i="1"/>
  <c r="P28" i="1"/>
  <c r="O28" i="1"/>
  <c r="N28" i="1"/>
  <c r="M28" i="1"/>
  <c r="L28" i="1"/>
  <c r="K28" i="1"/>
  <c r="J28" i="1"/>
  <c r="S27" i="1"/>
  <c r="R27" i="1"/>
  <c r="Q27" i="1"/>
  <c r="P27" i="1"/>
  <c r="O27" i="1"/>
  <c r="N27" i="1"/>
  <c r="M27" i="1"/>
  <c r="L27" i="1"/>
  <c r="K27" i="1"/>
  <c r="J27" i="1"/>
  <c r="S26" i="1"/>
  <c r="R26" i="1"/>
  <c r="Q26" i="1"/>
  <c r="P26" i="1"/>
  <c r="O26" i="1"/>
  <c r="N26" i="1"/>
  <c r="M26" i="1"/>
  <c r="L26" i="1"/>
  <c r="K26" i="1"/>
  <c r="J26" i="1"/>
  <c r="S25" i="1"/>
  <c r="R25" i="1"/>
  <c r="Q25" i="1"/>
  <c r="P25" i="1"/>
  <c r="O25" i="1"/>
  <c r="N25" i="1"/>
  <c r="M25" i="1"/>
  <c r="L25" i="1"/>
  <c r="K25" i="1"/>
  <c r="J25" i="1"/>
  <c r="S24" i="1"/>
  <c r="R24" i="1"/>
  <c r="Q24" i="1"/>
  <c r="P24" i="1"/>
  <c r="O24" i="1"/>
  <c r="N24" i="1"/>
  <c r="M24" i="1"/>
  <c r="L24" i="1"/>
  <c r="K24" i="1"/>
  <c r="J24" i="1"/>
  <c r="S23" i="1"/>
  <c r="R23" i="1"/>
  <c r="Q23" i="1"/>
  <c r="P23" i="1"/>
  <c r="O23" i="1"/>
  <c r="N23" i="1"/>
  <c r="M23" i="1"/>
  <c r="L23" i="1"/>
  <c r="K23" i="1"/>
  <c r="J23" i="1"/>
  <c r="S22" i="1"/>
  <c r="R22" i="1"/>
  <c r="Q22" i="1"/>
  <c r="P22" i="1"/>
  <c r="O22" i="1"/>
  <c r="N22" i="1"/>
  <c r="M22" i="1"/>
  <c r="L22" i="1"/>
  <c r="K22" i="1"/>
  <c r="J22" i="1"/>
  <c r="S21" i="1"/>
  <c r="R21" i="1"/>
  <c r="Q21" i="1"/>
  <c r="P21" i="1"/>
  <c r="O21" i="1"/>
  <c r="N21" i="1"/>
  <c r="M21" i="1"/>
  <c r="L21" i="1"/>
  <c r="K21" i="1"/>
  <c r="J21" i="1"/>
  <c r="S20" i="1"/>
  <c r="R20" i="1"/>
  <c r="Q20" i="1"/>
  <c r="P20" i="1"/>
  <c r="O20" i="1"/>
  <c r="N20" i="1"/>
  <c r="M20" i="1"/>
  <c r="L20" i="1"/>
  <c r="K20" i="1"/>
  <c r="J20" i="1"/>
  <c r="S19" i="1"/>
  <c r="R19" i="1"/>
  <c r="Q19" i="1"/>
  <c r="P19" i="1"/>
  <c r="O19" i="1"/>
  <c r="N19" i="1"/>
  <c r="M19" i="1"/>
  <c r="L19" i="1"/>
  <c r="K19" i="1"/>
  <c r="J19" i="1"/>
  <c r="I18" i="1"/>
  <c r="H18" i="1"/>
  <c r="N18" i="1" s="1"/>
  <c r="G18" i="1"/>
  <c r="M18" i="1" s="1"/>
  <c r="F18" i="1"/>
  <c r="L18" i="1" s="1"/>
  <c r="E18" i="1"/>
  <c r="K18" i="1" s="1"/>
  <c r="D18" i="1"/>
  <c r="S18" i="1" s="1"/>
  <c r="S17" i="1"/>
  <c r="R17" i="1"/>
  <c r="Q17" i="1"/>
  <c r="P17" i="1"/>
  <c r="O17" i="1"/>
  <c r="N17" i="1"/>
  <c r="M17" i="1"/>
  <c r="L17" i="1"/>
  <c r="K17" i="1"/>
  <c r="J17" i="1"/>
  <c r="S16" i="1"/>
  <c r="R16" i="1"/>
  <c r="Q16" i="1"/>
  <c r="P16" i="1"/>
  <c r="O16" i="1"/>
  <c r="N16" i="1"/>
  <c r="M16" i="1"/>
  <c r="L16" i="1"/>
  <c r="K16" i="1"/>
  <c r="J16" i="1"/>
  <c r="S15" i="1"/>
  <c r="R15" i="1"/>
  <c r="Q15" i="1"/>
  <c r="P15" i="1"/>
  <c r="O15" i="1"/>
  <c r="N15" i="1"/>
  <c r="M15" i="1"/>
  <c r="L15" i="1"/>
  <c r="K15" i="1"/>
  <c r="J15" i="1"/>
  <c r="S14" i="1"/>
  <c r="R14" i="1"/>
  <c r="Q14" i="1"/>
  <c r="P14" i="1"/>
  <c r="O14" i="1"/>
  <c r="N14" i="1"/>
  <c r="M14" i="1"/>
  <c r="L14" i="1"/>
  <c r="K14" i="1"/>
  <c r="J14" i="1"/>
  <c r="S13" i="1"/>
  <c r="R13" i="1"/>
  <c r="Q13" i="1"/>
  <c r="P13" i="1"/>
  <c r="O13" i="1"/>
  <c r="N13" i="1"/>
  <c r="M13" i="1"/>
  <c r="L13" i="1"/>
  <c r="K13" i="1"/>
  <c r="J13" i="1"/>
  <c r="S12" i="1"/>
  <c r="R12" i="1"/>
  <c r="Q12" i="1"/>
  <c r="P12" i="1"/>
  <c r="O12" i="1"/>
  <c r="N12" i="1"/>
  <c r="M12" i="1"/>
  <c r="L12" i="1"/>
  <c r="K12" i="1"/>
  <c r="J12" i="1"/>
  <c r="S11" i="1"/>
  <c r="R11" i="1"/>
  <c r="Q11" i="1"/>
  <c r="P11" i="1"/>
  <c r="O11" i="1"/>
  <c r="N11" i="1"/>
  <c r="M11" i="1"/>
  <c r="L11" i="1"/>
  <c r="K11" i="1"/>
  <c r="J11" i="1"/>
  <c r="S10" i="1"/>
  <c r="R10" i="1"/>
  <c r="Q10" i="1"/>
  <c r="P10" i="1"/>
  <c r="O10" i="1"/>
  <c r="N10" i="1"/>
  <c r="M10" i="1"/>
  <c r="L10" i="1"/>
  <c r="K10" i="1"/>
  <c r="J10" i="1"/>
  <c r="S9" i="1"/>
  <c r="R9" i="1"/>
  <c r="Q9" i="1"/>
  <c r="P9" i="1"/>
  <c r="O9" i="1"/>
  <c r="N9" i="1"/>
  <c r="M9" i="1"/>
  <c r="L9" i="1"/>
  <c r="K9" i="1"/>
  <c r="J9" i="1"/>
  <c r="S8" i="1"/>
  <c r="R8" i="1"/>
  <c r="Q8" i="1"/>
  <c r="P8" i="1"/>
  <c r="O8" i="1"/>
  <c r="N8" i="1"/>
  <c r="M8" i="1"/>
  <c r="L8" i="1"/>
  <c r="K8" i="1"/>
  <c r="J8" i="1"/>
  <c r="S7" i="1"/>
  <c r="R7" i="1"/>
  <c r="Q7" i="1"/>
  <c r="P7" i="1"/>
  <c r="O7" i="1"/>
  <c r="N7" i="1"/>
  <c r="M7" i="1"/>
  <c r="L7" i="1"/>
  <c r="K7" i="1"/>
  <c r="J7" i="1"/>
  <c r="S6" i="1"/>
  <c r="R6" i="1"/>
  <c r="Q6" i="1"/>
  <c r="P6" i="1"/>
  <c r="O6" i="1"/>
  <c r="N6" i="1"/>
  <c r="M6" i="1"/>
  <c r="L6" i="1"/>
  <c r="K6" i="1"/>
  <c r="J6" i="1"/>
  <c r="L35" i="1" l="1"/>
  <c r="N35" i="1"/>
  <c r="J18" i="1"/>
  <c r="P18" i="1"/>
  <c r="R18" i="1"/>
  <c r="J34" i="1"/>
  <c r="L34" i="1"/>
  <c r="N34" i="1"/>
  <c r="P34" i="1"/>
  <c r="R34" i="1"/>
  <c r="D35" i="1"/>
  <c r="O18" i="1"/>
  <c r="Q18" i="1"/>
  <c r="K34" i="1"/>
  <c r="M34" i="1"/>
  <c r="O34" i="1"/>
  <c r="Q34" i="1"/>
  <c r="S35" i="1" l="1"/>
  <c r="Q35" i="1"/>
  <c r="O35" i="1"/>
  <c r="R35" i="1"/>
  <c r="P35" i="1"/>
  <c r="J35" i="1"/>
</calcChain>
</file>

<file path=xl/sharedStrings.xml><?xml version="1.0" encoding="utf-8"?>
<sst xmlns="http://schemas.openxmlformats.org/spreadsheetml/2006/main" count="51" uniqueCount="43">
  <si>
    <t>第７表　事業別他会計繰入金の状況</t>
    <phoneticPr fontId="4"/>
  </si>
  <si>
    <t>年　　度</t>
    <phoneticPr fontId="6"/>
  </si>
  <si>
    <t>20年度</t>
    <phoneticPr fontId="6"/>
  </si>
  <si>
    <t>21年度</t>
    <rPh sb="2" eb="4">
      <t>ネンド</t>
    </rPh>
    <phoneticPr fontId="4"/>
  </si>
  <si>
    <t>22年度</t>
    <rPh sb="2" eb="4">
      <t>ネンド</t>
    </rPh>
    <phoneticPr fontId="4"/>
  </si>
  <si>
    <t>23年度</t>
    <rPh sb="2" eb="4">
      <t>ネンド</t>
    </rPh>
    <phoneticPr fontId="4"/>
  </si>
  <si>
    <t>24年度</t>
    <rPh sb="2" eb="4">
      <t>ネンド</t>
    </rPh>
    <phoneticPr fontId="4"/>
  </si>
  <si>
    <t>25年度</t>
    <rPh sb="2" eb="4">
      <t>ネンド</t>
    </rPh>
    <phoneticPr fontId="4"/>
  </si>
  <si>
    <t>対 前 年 度 増 加 率</t>
    <rPh sb="0" eb="1">
      <t>タイ</t>
    </rPh>
    <rPh sb="2" eb="3">
      <t>マエ</t>
    </rPh>
    <rPh sb="4" eb="5">
      <t>ネン</t>
    </rPh>
    <rPh sb="6" eb="7">
      <t>ド</t>
    </rPh>
    <rPh sb="8" eb="9">
      <t>ゾウ</t>
    </rPh>
    <rPh sb="10" eb="11">
      <t>カ</t>
    </rPh>
    <rPh sb="12" eb="13">
      <t>リツ</t>
    </rPh>
    <phoneticPr fontId="4"/>
  </si>
  <si>
    <t>伸 長 指 数(H20=100)</t>
    <rPh sb="0" eb="1">
      <t>シン</t>
    </rPh>
    <rPh sb="2" eb="3">
      <t>ナガ</t>
    </rPh>
    <rPh sb="4" eb="5">
      <t>ユビ</t>
    </rPh>
    <rPh sb="6" eb="7">
      <t>カズ</t>
    </rPh>
    <phoneticPr fontId="4"/>
  </si>
  <si>
    <t>事業名</t>
    <phoneticPr fontId="6"/>
  </si>
  <si>
    <t>上 水 道</t>
  </si>
  <si>
    <t>簡易水道</t>
    <phoneticPr fontId="4"/>
  </si>
  <si>
    <t>工業用水道</t>
  </si>
  <si>
    <t>法</t>
  </si>
  <si>
    <t>ガ    ス</t>
  </si>
  <si>
    <t>病    院</t>
  </si>
  <si>
    <t>下水道（公共）</t>
  </si>
  <si>
    <t>適</t>
  </si>
  <si>
    <t>下水道（特環）</t>
  </si>
  <si>
    <t>下水道（農集）</t>
    <rPh sb="0" eb="3">
      <t>ゲスイドウ</t>
    </rPh>
    <rPh sb="4" eb="5">
      <t>ノウ</t>
    </rPh>
    <rPh sb="5" eb="6">
      <t>シュウ</t>
    </rPh>
    <phoneticPr fontId="6"/>
  </si>
  <si>
    <t>観光施設</t>
  </si>
  <si>
    <t>用</t>
  </si>
  <si>
    <t>駐車場整備</t>
  </si>
  <si>
    <t>介護サービス</t>
    <rPh sb="0" eb="2">
      <t>カイゴ</t>
    </rPh>
    <phoneticPr fontId="4"/>
  </si>
  <si>
    <t>その他（グループホーム）</t>
    <phoneticPr fontId="4"/>
  </si>
  <si>
    <t>小    計</t>
  </si>
  <si>
    <t>簡易水道</t>
  </si>
  <si>
    <t>交    通</t>
  </si>
  <si>
    <t>電　　気</t>
    <rPh sb="0" eb="4">
      <t>デンキ</t>
    </rPh>
    <phoneticPr fontId="4"/>
  </si>
  <si>
    <t>下水道（農集）</t>
  </si>
  <si>
    <t>非</t>
  </si>
  <si>
    <t>下水道（漁集）</t>
  </si>
  <si>
    <t>下水道（簡排）</t>
  </si>
  <si>
    <t>下水道（特定）</t>
  </si>
  <si>
    <t>市    場</t>
  </si>
  <si>
    <t>と 畜 場</t>
  </si>
  <si>
    <t>宅地造成</t>
  </si>
  <si>
    <t>介護サービス</t>
    <rPh sb="0" eb="2">
      <t>カイゴ</t>
    </rPh>
    <phoneticPr fontId="6"/>
  </si>
  <si>
    <t xml:space="preserve">      合    計</t>
  </si>
  <si>
    <t>※</t>
    <phoneticPr fontId="4"/>
  </si>
  <si>
    <t>１　下水道事業の他会計繰入金には、雨水処理負担金が含まれている。</t>
    <phoneticPr fontId="4"/>
  </si>
  <si>
    <t>２　各項目の数値は、表示単位未満を四捨五入したもので、その内訳を合計した数値は合計欄の数値と一致しない場合がある。</t>
    <rPh sb="2" eb="5">
      <t>カクコウモク</t>
    </rPh>
    <rPh sb="6" eb="8">
      <t>スウチ</t>
    </rPh>
    <rPh sb="10" eb="12">
      <t>ヒョウジ</t>
    </rPh>
    <rPh sb="12" eb="14">
      <t>タンイ</t>
    </rPh>
    <rPh sb="14" eb="16">
      <t>ミマン</t>
    </rPh>
    <rPh sb="17" eb="21">
      <t>シシャゴニュウ</t>
    </rPh>
    <rPh sb="29" eb="31">
      <t>ウチワケ</t>
    </rPh>
    <rPh sb="32" eb="34">
      <t>ゴウケイ</t>
    </rPh>
    <rPh sb="36" eb="38">
      <t>スウチ</t>
    </rPh>
    <rPh sb="39" eb="41">
      <t>ゴウケイ</t>
    </rPh>
    <rPh sb="41" eb="42">
      <t>ラン</t>
    </rPh>
    <rPh sb="43" eb="45">
      <t>スウチ</t>
    </rPh>
    <rPh sb="46" eb="48">
      <t>イッチ</t>
    </rPh>
    <rPh sb="51" eb="53">
      <t>バアイ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</si>
</sst>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;&quot;△ &quot;0.0"/>
    <numFmt numFmtId="177" formatCode="#,##0_ "/>
    <numFmt numFmtId="178" formatCode="#,##0.0;&quot;△ &quot;#,##0.0"/>
  </numFmts>
  <fonts count="1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</borders>
  <cellStyleXfs count="7">
    <xf numFmtId="37" fontId="0" fillId="0" borderId="0"/>
    <xf numFmtId="38" fontId="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</cellStyleXfs>
  <cellXfs count="117">
    <xf numFmtId="37" fontId="0" fillId="0" borderId="0" xfId="0"/>
    <xf numFmtId="37" fontId="2" fillId="0" borderId="0" xfId="0" applyFont="1" applyFill="1" applyProtection="1"/>
    <xf numFmtId="37" fontId="1" fillId="0" borderId="0" xfId="0" applyFont="1" applyFill="1" applyProtection="1"/>
    <xf numFmtId="37" fontId="5" fillId="0" borderId="1" xfId="0" applyFont="1" applyFill="1" applyBorder="1" applyProtection="1"/>
    <xf numFmtId="37" fontId="5" fillId="0" borderId="0" xfId="0" applyFont="1" applyFill="1" applyBorder="1" applyProtection="1"/>
    <xf numFmtId="37" fontId="5" fillId="0" borderId="2" xfId="0" applyFont="1" applyFill="1" applyBorder="1" applyProtection="1"/>
    <xf numFmtId="37" fontId="5" fillId="0" borderId="3" xfId="0" quotePrefix="1" applyFont="1" applyFill="1" applyBorder="1" applyAlignment="1" applyProtection="1">
      <alignment horizontal="center"/>
    </xf>
    <xf numFmtId="0" fontId="8" fillId="0" borderId="4" xfId="2" applyFont="1" applyFill="1" applyBorder="1" applyProtection="1"/>
    <xf numFmtId="0" fontId="8" fillId="0" borderId="5" xfId="2" applyFont="1" applyFill="1" applyBorder="1" applyProtection="1"/>
    <xf numFmtId="0" fontId="8" fillId="0" borderId="6" xfId="2" applyFont="1" applyFill="1" applyBorder="1" applyProtection="1"/>
    <xf numFmtId="0" fontId="8" fillId="0" borderId="7" xfId="2" applyFont="1" applyFill="1" applyBorder="1" applyProtection="1"/>
    <xf numFmtId="0" fontId="8" fillId="0" borderId="2" xfId="2" applyFont="1" applyFill="1" applyBorder="1" applyProtection="1"/>
    <xf numFmtId="0" fontId="8" fillId="0" borderId="8" xfId="2" applyFont="1" applyFill="1" applyBorder="1" applyProtection="1"/>
    <xf numFmtId="0" fontId="8" fillId="0" borderId="3" xfId="2" applyFont="1" applyFill="1" applyBorder="1" applyProtection="1"/>
    <xf numFmtId="37" fontId="1" fillId="0" borderId="9" xfId="0" applyFont="1" applyFill="1" applyBorder="1" applyProtection="1"/>
    <xf numFmtId="37" fontId="5" fillId="0" borderId="9" xfId="0" applyFont="1" applyFill="1" applyBorder="1" applyProtection="1"/>
    <xf numFmtId="37" fontId="5" fillId="0" borderId="10" xfId="0" applyFont="1" applyFill="1" applyBorder="1" applyProtection="1"/>
    <xf numFmtId="0" fontId="8" fillId="0" borderId="4" xfId="2" applyFont="1" applyFill="1" applyBorder="1" applyAlignment="1" applyProtection="1">
      <alignment horizontal="center"/>
    </xf>
    <xf numFmtId="0" fontId="8" fillId="0" borderId="11" xfId="2" applyFont="1" applyFill="1" applyBorder="1" applyAlignment="1" applyProtection="1">
      <alignment horizontal="center"/>
    </xf>
    <xf numFmtId="0" fontId="8" fillId="0" borderId="0" xfId="2" applyFont="1" applyFill="1" applyBorder="1" applyAlignment="1" applyProtection="1">
      <alignment horizontal="center"/>
    </xf>
    <xf numFmtId="0" fontId="8" fillId="0" borderId="12" xfId="2" applyFont="1" applyFill="1" applyBorder="1" applyAlignment="1" applyProtection="1">
      <alignment horizontal="center"/>
    </xf>
    <xf numFmtId="0" fontId="8" fillId="0" borderId="13" xfId="3" applyFont="1" applyFill="1" applyBorder="1" applyAlignment="1" applyProtection="1">
      <alignment horizontal="center"/>
    </xf>
    <xf numFmtId="0" fontId="8" fillId="0" borderId="14" xfId="3" applyFont="1" applyFill="1" applyBorder="1" applyAlignment="1" applyProtection="1">
      <alignment horizontal="center"/>
    </xf>
    <xf numFmtId="0" fontId="8" fillId="0" borderId="15" xfId="3" applyFont="1" applyFill="1" applyBorder="1" applyAlignment="1" applyProtection="1">
      <alignment horizontal="center"/>
    </xf>
    <xf numFmtId="0" fontId="8" fillId="0" borderId="16" xfId="4" applyFont="1" applyFill="1" applyBorder="1" applyAlignment="1" applyProtection="1">
      <alignment horizontal="center"/>
    </xf>
    <xf numFmtId="0" fontId="8" fillId="0" borderId="17" xfId="4" applyFont="1" applyFill="1" applyBorder="1" applyAlignment="1" applyProtection="1">
      <alignment horizontal="center"/>
    </xf>
    <xf numFmtId="0" fontId="8" fillId="0" borderId="18" xfId="4" applyFont="1" applyFill="1" applyBorder="1" applyAlignment="1" applyProtection="1">
      <alignment horizontal="center"/>
    </xf>
    <xf numFmtId="37" fontId="5" fillId="0" borderId="19" xfId="0" quotePrefix="1" applyFont="1" applyFill="1" applyBorder="1" applyAlignment="1" applyProtection="1">
      <alignment horizontal="center"/>
    </xf>
    <xf numFmtId="37" fontId="1" fillId="0" borderId="20" xfId="0" applyFont="1" applyFill="1" applyBorder="1" applyAlignment="1" applyProtection="1">
      <alignment horizontal="center"/>
    </xf>
    <xf numFmtId="0" fontId="8" fillId="0" borderId="21" xfId="2" applyFont="1" applyFill="1" applyBorder="1" applyProtection="1"/>
    <xf numFmtId="0" fontId="8" fillId="0" borderId="22" xfId="2" applyFont="1" applyFill="1" applyBorder="1" applyProtection="1"/>
    <xf numFmtId="0" fontId="8" fillId="0" borderId="23" xfId="2" applyFont="1" applyFill="1" applyBorder="1" applyProtection="1"/>
    <xf numFmtId="0" fontId="8" fillId="0" borderId="24" xfId="3" applyFont="1" applyFill="1" applyBorder="1" applyAlignment="1" applyProtection="1">
      <alignment horizontal="center"/>
    </xf>
    <xf numFmtId="0" fontId="8" fillId="0" borderId="25" xfId="3" applyFont="1" applyFill="1" applyBorder="1" applyAlignment="1" applyProtection="1">
      <alignment horizontal="center"/>
    </xf>
    <xf numFmtId="0" fontId="8" fillId="0" borderId="26" xfId="3" applyFont="1" applyFill="1" applyBorder="1" applyAlignment="1" applyProtection="1">
      <alignment horizontal="center"/>
    </xf>
    <xf numFmtId="0" fontId="8" fillId="0" borderId="27" xfId="3" applyFont="1" applyFill="1" applyBorder="1" applyAlignment="1" applyProtection="1">
      <alignment horizontal="center"/>
    </xf>
    <xf numFmtId="0" fontId="8" fillId="0" borderId="28" xfId="3" applyFont="1" applyFill="1" applyBorder="1" applyAlignment="1" applyProtection="1">
      <alignment horizontal="center"/>
    </xf>
    <xf numFmtId="0" fontId="8" fillId="0" borderId="29" xfId="3" applyFont="1" applyFill="1" applyBorder="1" applyAlignment="1" applyProtection="1">
      <alignment horizontal="center"/>
    </xf>
    <xf numFmtId="0" fontId="8" fillId="0" borderId="30" xfId="3" applyFont="1" applyFill="1" applyBorder="1" applyAlignment="1" applyProtection="1">
      <alignment horizontal="center"/>
    </xf>
    <xf numFmtId="37" fontId="5" fillId="0" borderId="31" xfId="0" applyFont="1" applyFill="1" applyBorder="1" applyAlignment="1" applyProtection="1">
      <alignment horizontal="center"/>
    </xf>
    <xf numFmtId="37" fontId="5" fillId="0" borderId="32" xfId="0" applyFont="1" applyFill="1" applyBorder="1" applyProtection="1"/>
    <xf numFmtId="37" fontId="5" fillId="0" borderId="33" xfId="0" applyFont="1" applyFill="1" applyBorder="1" applyProtection="1"/>
    <xf numFmtId="37" fontId="5" fillId="0" borderId="34" xfId="0" applyFont="1" applyFill="1" applyBorder="1" applyProtection="1"/>
    <xf numFmtId="176" fontId="5" fillId="0" borderId="32" xfId="0" applyNumberFormat="1" applyFont="1" applyFill="1" applyBorder="1" applyAlignment="1" applyProtection="1">
      <alignment horizontal="right"/>
    </xf>
    <xf numFmtId="176" fontId="5" fillId="0" borderId="35" xfId="0" applyNumberFormat="1" applyFont="1" applyFill="1" applyBorder="1" applyAlignment="1" applyProtection="1">
      <alignment horizontal="right"/>
    </xf>
    <xf numFmtId="176" fontId="5" fillId="0" borderId="36" xfId="0" applyNumberFormat="1" applyFont="1" applyFill="1" applyBorder="1" applyAlignment="1" applyProtection="1">
      <alignment horizontal="right"/>
    </xf>
    <xf numFmtId="177" fontId="5" fillId="0" borderId="37" xfId="1" applyNumberFormat="1" applyFont="1" applyFill="1" applyBorder="1" applyAlignment="1" applyProtection="1">
      <alignment horizontal="right"/>
    </xf>
    <xf numFmtId="177" fontId="5" fillId="0" borderId="38" xfId="1" applyNumberFormat="1" applyFont="1" applyFill="1" applyBorder="1" applyAlignment="1" applyProtection="1">
      <alignment horizontal="right"/>
    </xf>
    <xf numFmtId="177" fontId="5" fillId="0" borderId="34" xfId="1" applyNumberFormat="1" applyFont="1" applyFill="1" applyBorder="1" applyAlignment="1" applyProtection="1">
      <alignment horizontal="right"/>
    </xf>
    <xf numFmtId="37" fontId="5" fillId="0" borderId="34" xfId="0" applyFont="1" applyFill="1" applyBorder="1" applyAlignment="1" applyProtection="1">
      <alignment horizontal="center"/>
    </xf>
    <xf numFmtId="176" fontId="5" fillId="0" borderId="38" xfId="0" applyNumberFormat="1" applyFont="1" applyFill="1" applyBorder="1" applyAlignment="1" applyProtection="1">
      <alignment horizontal="right"/>
    </xf>
    <xf numFmtId="176" fontId="5" fillId="0" borderId="39" xfId="0" applyNumberFormat="1" applyFont="1" applyFill="1" applyBorder="1" applyAlignment="1" applyProtection="1">
      <alignment horizontal="right"/>
    </xf>
    <xf numFmtId="37" fontId="5" fillId="0" borderId="9" xfId="0" applyFont="1" applyFill="1" applyBorder="1" applyAlignment="1" applyProtection="1">
      <alignment horizontal="center"/>
    </xf>
    <xf numFmtId="178" fontId="5" fillId="0" borderId="32" xfId="0" applyNumberFormat="1" applyFont="1" applyFill="1" applyBorder="1" applyAlignment="1" applyProtection="1">
      <alignment horizontal="right"/>
    </xf>
    <xf numFmtId="178" fontId="5" fillId="0" borderId="38" xfId="0" applyNumberFormat="1" applyFont="1" applyFill="1" applyBorder="1" applyAlignment="1" applyProtection="1">
      <alignment horizontal="right"/>
    </xf>
    <xf numFmtId="178" fontId="5" fillId="0" borderId="39" xfId="0" applyNumberFormat="1" applyFont="1" applyFill="1" applyBorder="1" applyAlignment="1" applyProtection="1">
      <alignment horizontal="right"/>
    </xf>
    <xf numFmtId="178" fontId="5" fillId="0" borderId="32" xfId="0" quotePrefix="1" applyNumberFormat="1" applyFont="1" applyFill="1" applyBorder="1" applyAlignment="1" applyProtection="1">
      <alignment horizontal="right"/>
    </xf>
    <xf numFmtId="178" fontId="5" fillId="0" borderId="38" xfId="0" quotePrefix="1" applyNumberFormat="1" applyFont="1" applyFill="1" applyBorder="1" applyAlignment="1" applyProtection="1">
      <alignment horizontal="right"/>
    </xf>
    <xf numFmtId="178" fontId="5" fillId="0" borderId="39" xfId="0" quotePrefix="1" applyNumberFormat="1" applyFont="1" applyFill="1" applyBorder="1" applyAlignment="1" applyProtection="1">
      <alignment horizontal="right"/>
    </xf>
    <xf numFmtId="176" fontId="5" fillId="0" borderId="32" xfId="0" quotePrefix="1" applyNumberFormat="1" applyFont="1" applyFill="1" applyBorder="1" applyAlignment="1" applyProtection="1">
      <alignment horizontal="right"/>
    </xf>
    <xf numFmtId="176" fontId="5" fillId="0" borderId="38" xfId="0" quotePrefix="1" applyNumberFormat="1" applyFont="1" applyFill="1" applyBorder="1" applyAlignment="1" applyProtection="1">
      <alignment horizontal="right"/>
    </xf>
    <xf numFmtId="176" fontId="5" fillId="0" borderId="39" xfId="0" quotePrefix="1" applyNumberFormat="1" applyFont="1" applyFill="1" applyBorder="1" applyAlignment="1" applyProtection="1">
      <alignment horizontal="right"/>
    </xf>
    <xf numFmtId="37" fontId="10" fillId="0" borderId="40" xfId="0" applyFont="1" applyFill="1" applyBorder="1" applyAlignment="1" applyProtection="1">
      <alignment horizontal="center" shrinkToFit="1"/>
    </xf>
    <xf numFmtId="37" fontId="5" fillId="0" borderId="41" xfId="0" applyFont="1" applyFill="1" applyBorder="1" applyProtection="1"/>
    <xf numFmtId="37" fontId="5" fillId="0" borderId="42" xfId="0" applyFont="1" applyFill="1" applyBorder="1" applyProtection="1"/>
    <xf numFmtId="37" fontId="5" fillId="0" borderId="40" xfId="0" applyFont="1" applyFill="1" applyBorder="1" applyProtection="1"/>
    <xf numFmtId="176" fontId="5" fillId="0" borderId="41" xfId="0" applyNumberFormat="1" applyFont="1" applyFill="1" applyBorder="1" applyAlignment="1" applyProtection="1">
      <alignment horizontal="right"/>
    </xf>
    <xf numFmtId="176" fontId="5" fillId="0" borderId="43" xfId="0" applyNumberFormat="1" applyFont="1" applyFill="1" applyBorder="1" applyAlignment="1" applyProtection="1">
      <alignment horizontal="right"/>
    </xf>
    <xf numFmtId="176" fontId="5" fillId="0" borderId="44" xfId="0" applyNumberFormat="1" applyFont="1" applyFill="1" applyBorder="1" applyAlignment="1" applyProtection="1">
      <alignment horizontal="right"/>
    </xf>
    <xf numFmtId="177" fontId="5" fillId="0" borderId="45" xfId="1" applyNumberFormat="1" applyFont="1" applyFill="1" applyBorder="1" applyAlignment="1" applyProtection="1">
      <alignment horizontal="right"/>
    </xf>
    <xf numFmtId="177" fontId="5" fillId="0" borderId="43" xfId="1" applyNumberFormat="1" applyFont="1" applyFill="1" applyBorder="1" applyAlignment="1" applyProtection="1">
      <alignment horizontal="right"/>
    </xf>
    <xf numFmtId="177" fontId="5" fillId="0" borderId="40" xfId="1" applyNumberFormat="1" applyFont="1" applyFill="1" applyBorder="1" applyAlignment="1" applyProtection="1">
      <alignment horizontal="right"/>
    </xf>
    <xf numFmtId="37" fontId="5" fillId="0" borderId="19" xfId="0" applyFont="1" applyFill="1" applyBorder="1" applyProtection="1"/>
    <xf numFmtId="37" fontId="5" fillId="0" borderId="23" xfId="0" applyFont="1" applyFill="1" applyBorder="1" applyAlignment="1" applyProtection="1">
      <alignment horizontal="center"/>
    </xf>
    <xf numFmtId="37" fontId="5" fillId="0" borderId="21" xfId="0" applyFont="1" applyFill="1" applyBorder="1" applyProtection="1"/>
    <xf numFmtId="37" fontId="5" fillId="0" borderId="22" xfId="0" applyFont="1" applyFill="1" applyBorder="1" applyProtection="1"/>
    <xf numFmtId="37" fontId="5" fillId="0" borderId="46" xfId="0" applyFont="1" applyFill="1" applyBorder="1" applyProtection="1"/>
    <xf numFmtId="176" fontId="5" fillId="0" borderId="1" xfId="0" applyNumberFormat="1" applyFont="1" applyFill="1" applyBorder="1" applyAlignment="1" applyProtection="1">
      <alignment horizontal="right"/>
    </xf>
    <xf numFmtId="176" fontId="5" fillId="0" borderId="21" xfId="0" applyNumberFormat="1" applyFont="1" applyFill="1" applyBorder="1" applyAlignment="1" applyProtection="1">
      <alignment horizontal="right"/>
    </xf>
    <xf numFmtId="176" fontId="5" fillId="0" borderId="28" xfId="0" applyNumberFormat="1" applyFont="1" applyFill="1" applyBorder="1" applyAlignment="1" applyProtection="1">
      <alignment horizontal="right"/>
    </xf>
    <xf numFmtId="176" fontId="5" fillId="0" borderId="47" xfId="0" applyNumberFormat="1" applyFont="1" applyFill="1" applyBorder="1" applyAlignment="1" applyProtection="1">
      <alignment horizontal="right"/>
    </xf>
    <xf numFmtId="177" fontId="5" fillId="0" borderId="27" xfId="1" applyNumberFormat="1" applyFont="1" applyFill="1" applyBorder="1" applyAlignment="1" applyProtection="1">
      <alignment horizontal="right"/>
    </xf>
    <xf numFmtId="177" fontId="5" fillId="0" borderId="28" xfId="1" applyNumberFormat="1" applyFont="1" applyFill="1" applyBorder="1" applyAlignment="1" applyProtection="1">
      <alignment horizontal="right"/>
    </xf>
    <xf numFmtId="177" fontId="5" fillId="0" borderId="23" xfId="1" applyNumberFormat="1" applyFont="1" applyFill="1" applyBorder="1" applyAlignment="1" applyProtection="1">
      <alignment horizontal="right"/>
    </xf>
    <xf numFmtId="37" fontId="5" fillId="0" borderId="34" xfId="0" quotePrefix="1" applyFont="1" applyFill="1" applyBorder="1" applyAlignment="1" applyProtection="1">
      <alignment horizontal="center"/>
    </xf>
    <xf numFmtId="176" fontId="5" fillId="0" borderId="48" xfId="0" applyNumberFormat="1" applyFont="1" applyFill="1" applyBorder="1" applyAlignment="1" applyProtection="1">
      <alignment horizontal="right"/>
    </xf>
    <xf numFmtId="176" fontId="5" fillId="0" borderId="49" xfId="0" applyNumberFormat="1" applyFont="1" applyFill="1" applyBorder="1" applyAlignment="1" applyProtection="1">
      <alignment horizontal="right"/>
    </xf>
    <xf numFmtId="177" fontId="5" fillId="0" borderId="37" xfId="0" applyNumberFormat="1" applyFont="1" applyFill="1" applyBorder="1" applyAlignment="1" applyProtection="1">
      <alignment horizontal="right"/>
    </xf>
    <xf numFmtId="177" fontId="5" fillId="0" borderId="38" xfId="0" applyNumberFormat="1" applyFont="1" applyFill="1" applyBorder="1" applyAlignment="1" applyProtection="1">
      <alignment horizontal="right"/>
    </xf>
    <xf numFmtId="177" fontId="5" fillId="0" borderId="34" xfId="0" applyNumberFormat="1" applyFont="1" applyFill="1" applyBorder="1" applyAlignment="1" applyProtection="1">
      <alignment horizontal="right"/>
    </xf>
    <xf numFmtId="37" fontId="5" fillId="0" borderId="50" xfId="0" applyFont="1" applyFill="1" applyBorder="1" applyAlignment="1" applyProtection="1">
      <alignment horizontal="center"/>
    </xf>
    <xf numFmtId="37" fontId="10" fillId="0" borderId="40" xfId="0" applyFont="1" applyFill="1" applyBorder="1" applyAlignment="1" applyProtection="1">
      <alignment horizontal="center"/>
    </xf>
    <xf numFmtId="177" fontId="5" fillId="0" borderId="45" xfId="0" applyNumberFormat="1" applyFont="1" applyFill="1" applyBorder="1" applyAlignment="1" applyProtection="1">
      <alignment horizontal="right"/>
    </xf>
    <xf numFmtId="177" fontId="5" fillId="0" borderId="43" xfId="0" applyNumberFormat="1" applyFont="1" applyFill="1" applyBorder="1" applyAlignment="1" applyProtection="1">
      <alignment horizontal="right"/>
    </xf>
    <xf numFmtId="177" fontId="5" fillId="0" borderId="40" xfId="0" applyNumberFormat="1" applyFont="1" applyFill="1" applyBorder="1" applyAlignment="1" applyProtection="1">
      <alignment horizontal="right"/>
    </xf>
    <xf numFmtId="37" fontId="5" fillId="0" borderId="13" xfId="0" applyFont="1" applyFill="1" applyBorder="1" applyProtection="1"/>
    <xf numFmtId="37" fontId="5" fillId="0" borderId="51" xfId="0" applyFont="1" applyFill="1" applyBorder="1" applyAlignment="1" applyProtection="1">
      <alignment horizontal="center"/>
    </xf>
    <xf numFmtId="37" fontId="5" fillId="0" borderId="52" xfId="0" applyFont="1" applyFill="1" applyBorder="1" applyProtection="1"/>
    <xf numFmtId="37" fontId="5" fillId="0" borderId="53" xfId="0" applyFont="1" applyFill="1" applyBorder="1" applyProtection="1"/>
    <xf numFmtId="37" fontId="5" fillId="0" borderId="54" xfId="0" applyFont="1" applyFill="1" applyBorder="1" applyProtection="1"/>
    <xf numFmtId="37" fontId="5" fillId="0" borderId="55" xfId="0" applyFont="1" applyFill="1" applyBorder="1" applyProtection="1"/>
    <xf numFmtId="176" fontId="5" fillId="0" borderId="52" xfId="0" applyNumberFormat="1" applyFont="1" applyFill="1" applyBorder="1" applyAlignment="1" applyProtection="1">
      <alignment horizontal="right"/>
    </xf>
    <xf numFmtId="176" fontId="5" fillId="0" borderId="56" xfId="0" applyNumberFormat="1" applyFont="1" applyFill="1" applyBorder="1" applyAlignment="1" applyProtection="1">
      <alignment horizontal="right"/>
    </xf>
    <xf numFmtId="176" fontId="5" fillId="0" borderId="57" xfId="0" applyNumberFormat="1" applyFont="1" applyFill="1" applyBorder="1" applyAlignment="1" applyProtection="1">
      <alignment horizontal="right"/>
    </xf>
    <xf numFmtId="177" fontId="5" fillId="0" borderId="58" xfId="0" applyNumberFormat="1" applyFont="1" applyFill="1" applyBorder="1" applyAlignment="1" applyProtection="1">
      <alignment horizontal="right"/>
    </xf>
    <xf numFmtId="177" fontId="5" fillId="0" borderId="56" xfId="0" applyNumberFormat="1" applyFont="1" applyFill="1" applyBorder="1" applyAlignment="1" applyProtection="1">
      <alignment horizontal="right"/>
    </xf>
    <xf numFmtId="177" fontId="5" fillId="0" borderId="51" xfId="0" applyNumberFormat="1" applyFont="1" applyFill="1" applyBorder="1" applyAlignment="1" applyProtection="1">
      <alignment horizontal="right"/>
    </xf>
    <xf numFmtId="37" fontId="5" fillId="0" borderId="59" xfId="0" applyFont="1" applyFill="1" applyBorder="1" applyAlignment="1" applyProtection="1">
      <alignment horizontal="left"/>
    </xf>
    <xf numFmtId="37" fontId="5" fillId="0" borderId="26" xfId="0" applyFont="1" applyFill="1" applyBorder="1" applyAlignment="1" applyProtection="1">
      <alignment horizontal="left"/>
    </xf>
    <xf numFmtId="37" fontId="5" fillId="0" borderId="60" xfId="0" applyFont="1" applyFill="1" applyBorder="1" applyProtection="1"/>
    <xf numFmtId="177" fontId="5" fillId="0" borderId="27" xfId="0" applyNumberFormat="1" applyFont="1" applyFill="1" applyBorder="1" applyAlignment="1" applyProtection="1">
      <alignment horizontal="right"/>
    </xf>
    <xf numFmtId="177" fontId="5" fillId="0" borderId="28" xfId="0" applyNumberFormat="1" applyFont="1" applyFill="1" applyBorder="1" applyAlignment="1" applyProtection="1">
      <alignment horizontal="right"/>
    </xf>
    <xf numFmtId="177" fontId="5" fillId="0" borderId="23" xfId="0" applyNumberFormat="1" applyFont="1" applyFill="1" applyBorder="1" applyAlignment="1" applyProtection="1">
      <alignment horizontal="right"/>
    </xf>
    <xf numFmtId="37" fontId="5" fillId="0" borderId="0" xfId="0" applyFont="1" applyFill="1" applyAlignment="1" applyProtection="1">
      <alignment shrinkToFit="1"/>
    </xf>
    <xf numFmtId="37" fontId="5" fillId="0" borderId="0" xfId="0" applyFont="1" applyFill="1" applyProtection="1"/>
    <xf numFmtId="0" fontId="5" fillId="0" borderId="0" xfId="5" applyFont="1" applyFill="1" applyProtection="1"/>
    <xf numFmtId="37" fontId="8" fillId="0" borderId="0" xfId="0" applyFont="1" applyFill="1" applyProtection="1"/>
  </cellXfs>
  <cellStyles count="7">
    <cellStyle name="桁区切り" xfId="1" builtinId="6"/>
    <cellStyle name="標準" xfId="0" builtinId="0"/>
    <cellStyle name="標準_hyou03" xfId="5"/>
    <cellStyle name="標準_hyou04" xfId="4"/>
    <cellStyle name="標準_hyou05" xfId="3"/>
    <cellStyle name="標準_hyou06" xfId="2"/>
    <cellStyle name="未定義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T47"/>
  <sheetViews>
    <sheetView showGridLines="0" showZeros="0"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1" sqref="B1"/>
    </sheetView>
  </sheetViews>
  <sheetFormatPr defaultColWidth="10.69921875" defaultRowHeight="17.25"/>
  <cols>
    <col min="1" max="1" width="2.09765625" style="2" customWidth="1"/>
    <col min="2" max="2" width="3.796875" style="2" customWidth="1"/>
    <col min="3" max="3" width="14.296875" style="2" customWidth="1"/>
    <col min="4" max="9" width="7.69921875" style="2" customWidth="1"/>
    <col min="10" max="19" width="6.69921875" style="2" customWidth="1"/>
    <col min="20" max="20" width="1.69921875" style="2" customWidth="1"/>
    <col min="21" max="16384" width="10.69921875" style="2"/>
  </cols>
  <sheetData>
    <row r="1" spans="2:20">
      <c r="B1" s="1" t="s">
        <v>0</v>
      </c>
    </row>
    <row r="2" spans="2:20" ht="18" thickBo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  <c r="R2" s="4"/>
      <c r="S2" s="4"/>
    </row>
    <row r="3" spans="2:20">
      <c r="B3" s="5"/>
      <c r="C3" s="6" t="s">
        <v>1</v>
      </c>
      <c r="D3" s="7"/>
      <c r="E3" s="7"/>
      <c r="F3" s="8"/>
      <c r="G3" s="9"/>
      <c r="H3" s="9"/>
      <c r="I3" s="10"/>
      <c r="J3" s="11"/>
      <c r="K3" s="12"/>
      <c r="L3" s="12"/>
      <c r="M3" s="12"/>
      <c r="N3" s="13"/>
      <c r="O3" s="11"/>
      <c r="P3" s="12"/>
      <c r="Q3" s="12"/>
      <c r="R3" s="12"/>
      <c r="S3" s="13"/>
      <c r="T3" s="14"/>
    </row>
    <row r="4" spans="2:20" ht="13.5" customHeight="1">
      <c r="B4" s="15"/>
      <c r="C4" s="16"/>
      <c r="D4" s="17" t="s">
        <v>2</v>
      </c>
      <c r="E4" s="18" t="s">
        <v>3</v>
      </c>
      <c r="F4" s="19" t="s">
        <v>4</v>
      </c>
      <c r="G4" s="17" t="s">
        <v>5</v>
      </c>
      <c r="H4" s="17" t="s">
        <v>6</v>
      </c>
      <c r="I4" s="20" t="s">
        <v>7</v>
      </c>
      <c r="J4" s="21" t="s">
        <v>8</v>
      </c>
      <c r="K4" s="22"/>
      <c r="L4" s="22"/>
      <c r="M4" s="22"/>
      <c r="N4" s="23"/>
      <c r="O4" s="24" t="s">
        <v>9</v>
      </c>
      <c r="P4" s="25"/>
      <c r="Q4" s="25"/>
      <c r="R4" s="25"/>
      <c r="S4" s="26"/>
      <c r="T4" s="14"/>
    </row>
    <row r="5" spans="2:20" ht="13.5" customHeight="1" thickBot="1">
      <c r="B5" s="27" t="s">
        <v>10</v>
      </c>
      <c r="C5" s="28"/>
      <c r="D5" s="29"/>
      <c r="E5" s="29"/>
      <c r="F5" s="30"/>
      <c r="G5" s="29"/>
      <c r="H5" s="29"/>
      <c r="I5" s="31"/>
      <c r="J5" s="32">
        <v>21</v>
      </c>
      <c r="K5" s="32">
        <v>22</v>
      </c>
      <c r="L5" s="32">
        <v>23</v>
      </c>
      <c r="M5" s="33">
        <v>24</v>
      </c>
      <c r="N5" s="34">
        <v>25</v>
      </c>
      <c r="O5" s="35">
        <v>21</v>
      </c>
      <c r="P5" s="36">
        <v>22</v>
      </c>
      <c r="Q5" s="37">
        <v>23</v>
      </c>
      <c r="R5" s="37">
        <v>24</v>
      </c>
      <c r="S5" s="38">
        <v>25</v>
      </c>
      <c r="T5" s="14"/>
    </row>
    <row r="6" spans="2:20" ht="13.5" customHeight="1">
      <c r="B6" s="5"/>
      <c r="C6" s="39" t="s">
        <v>11</v>
      </c>
      <c r="D6" s="40">
        <v>2114</v>
      </c>
      <c r="E6" s="40">
        <v>2159</v>
      </c>
      <c r="F6" s="41">
        <v>2228</v>
      </c>
      <c r="G6" s="40">
        <v>1976</v>
      </c>
      <c r="H6" s="40">
        <v>1875</v>
      </c>
      <c r="I6" s="42">
        <v>1903</v>
      </c>
      <c r="J6" s="43">
        <f>IF(AND(D6=0,E6&gt;0),"皆増　",IF(AND(D6&gt;0,E6=0),"皆減　",IF(AND(D6=0,E6=0),"",ROUND((E6-D6)/D6*100,1))))</f>
        <v>2.1</v>
      </c>
      <c r="K6" s="43">
        <f>IF(AND(E6=0,F6&gt;0),"皆増　",IF(AND(E6&gt;0,F6=0),"皆減　",IF(AND(E6=0,F6=0),"",ROUND((F6-E6)/E6*100,1))))</f>
        <v>3.2</v>
      </c>
      <c r="L6" s="43">
        <f>IF(AND(F6=0,G6&gt;0),"皆増　",IF(AND(F6&gt;0,G6=0),"皆減　",IF(AND(F6=0,G6=0),"",ROUND((G6-F6)/F6*100,1))))</f>
        <v>-11.3</v>
      </c>
      <c r="M6" s="44">
        <f>IF(AND(G6=0,H6&gt;0),"皆増　",IF(AND(G6&gt;0,H6=0),"皆減　",IF(AND(G6=0,H6=0),"",ROUND((H6-G6)/G6*100,1))))</f>
        <v>-5.0999999999999996</v>
      </c>
      <c r="N6" s="45">
        <f>IF(AND(H6=0,I6&gt;0),"皆増　",IF(AND(H6&gt;0,I6=0),"皆減　",IF(AND(H6=0,I6=0),"",ROUND((I6-H6)/H6*100,1))))</f>
        <v>1.5</v>
      </c>
      <c r="O6" s="46">
        <f>IF(AND($D6=0,E6&gt;0),"皆増　",IF(AND($D6&gt;0,E6=0),"皆減　",IF(AND($D6=0,E6=0),"",ROUND(E6/$D6*100,0))))</f>
        <v>102</v>
      </c>
      <c r="P6" s="47">
        <f>IF(AND($D6=0,F6&gt;0),"皆増　",IF(AND($D6&gt;0,F6=0),"皆減　",IF(AND($D6=0,F6=0),"",ROUND(F6/$D6*100,0))))</f>
        <v>105</v>
      </c>
      <c r="Q6" s="47">
        <f>IF(AND($D6=0,G6&gt;0),"皆増　",IF(AND($D6&gt;0,G6=0),"皆減　",IF(AND($D6=0,G6=0),"",ROUND(G6/$D6*100,0))))</f>
        <v>93</v>
      </c>
      <c r="R6" s="47">
        <f>IF(AND($D6=0,H6&gt;0),"皆増　",IF(AND($D6&gt;0,H6=0),"皆減　",IF(AND($D6=0,H6=0),"",ROUND(H6/$D6*100,0))))</f>
        <v>89</v>
      </c>
      <c r="S6" s="48">
        <f>IF(AND($D6=0,I6&gt;0),"皆増　",IF(AND($D6&gt;0,I6=0),"皆減　",IF(AND($D6=0,I6=0),"",ROUND(I6/$D6*100,0))))</f>
        <v>90</v>
      </c>
      <c r="T6" s="14"/>
    </row>
    <row r="7" spans="2:20" ht="13.5" customHeight="1">
      <c r="B7" s="15"/>
      <c r="C7" s="49" t="s">
        <v>12</v>
      </c>
      <c r="D7" s="40">
        <v>0</v>
      </c>
      <c r="E7" s="40">
        <v>0</v>
      </c>
      <c r="F7" s="41"/>
      <c r="G7" s="40"/>
      <c r="H7" s="40"/>
      <c r="I7" s="42"/>
      <c r="J7" s="43" t="str">
        <f t="shared" ref="J7:N35" si="0">IF(AND(D7=0,E7&gt;0),"皆増　",IF(AND(D7&gt;0,E7=0),"皆減　",IF(AND(D7=0,E7=0),"",ROUND((E7-D7)/D7*100,1))))</f>
        <v/>
      </c>
      <c r="K7" s="43" t="str">
        <f t="shared" si="0"/>
        <v/>
      </c>
      <c r="L7" s="43" t="str">
        <f t="shared" si="0"/>
        <v/>
      </c>
      <c r="M7" s="50" t="str">
        <f t="shared" si="0"/>
        <v/>
      </c>
      <c r="N7" s="51" t="str">
        <f t="shared" si="0"/>
        <v/>
      </c>
      <c r="O7" s="46" t="str">
        <f t="shared" ref="O7:S35" si="1">IF(AND($D7=0,E7&gt;0),"皆増　",IF(AND($D7&gt;0,E7=0),"皆減　",IF(AND($D7=0,E7=0),"",ROUND(E7/$D7*100,0))))</f>
        <v/>
      </c>
      <c r="P7" s="47" t="str">
        <f t="shared" si="1"/>
        <v/>
      </c>
      <c r="Q7" s="47" t="str">
        <f t="shared" si="1"/>
        <v/>
      </c>
      <c r="R7" s="47" t="str">
        <f t="shared" si="1"/>
        <v/>
      </c>
      <c r="S7" s="48" t="str">
        <f t="shared" si="1"/>
        <v/>
      </c>
      <c r="T7" s="14"/>
    </row>
    <row r="8" spans="2:20" ht="13.5" customHeight="1">
      <c r="B8" s="15"/>
      <c r="C8" s="49" t="s">
        <v>13</v>
      </c>
      <c r="D8" s="40">
        <v>0</v>
      </c>
      <c r="E8" s="40">
        <v>0</v>
      </c>
      <c r="F8" s="41"/>
      <c r="G8" s="40"/>
      <c r="H8" s="40"/>
      <c r="I8" s="42"/>
      <c r="J8" s="43" t="str">
        <f t="shared" si="0"/>
        <v/>
      </c>
      <c r="K8" s="43" t="str">
        <f t="shared" si="0"/>
        <v/>
      </c>
      <c r="L8" s="43" t="str">
        <f t="shared" si="0"/>
        <v/>
      </c>
      <c r="M8" s="50" t="str">
        <f t="shared" si="0"/>
        <v/>
      </c>
      <c r="N8" s="51" t="str">
        <f t="shared" si="0"/>
        <v/>
      </c>
      <c r="O8" s="46" t="str">
        <f t="shared" si="1"/>
        <v/>
      </c>
      <c r="P8" s="47" t="str">
        <f t="shared" si="1"/>
        <v/>
      </c>
      <c r="Q8" s="47" t="str">
        <f t="shared" si="1"/>
        <v/>
      </c>
      <c r="R8" s="47" t="str">
        <f t="shared" si="1"/>
        <v/>
      </c>
      <c r="S8" s="48" t="str">
        <f t="shared" si="1"/>
        <v/>
      </c>
      <c r="T8" s="14"/>
    </row>
    <row r="9" spans="2:20" ht="13.5" customHeight="1">
      <c r="B9" s="52" t="s">
        <v>14</v>
      </c>
      <c r="C9" s="49" t="s">
        <v>15</v>
      </c>
      <c r="D9" s="40">
        <v>0</v>
      </c>
      <c r="E9" s="40">
        <v>0</v>
      </c>
      <c r="F9" s="41"/>
      <c r="G9" s="40"/>
      <c r="H9" s="40"/>
      <c r="I9" s="42"/>
      <c r="J9" s="43" t="str">
        <f t="shared" si="0"/>
        <v/>
      </c>
      <c r="K9" s="43" t="str">
        <f t="shared" si="0"/>
        <v/>
      </c>
      <c r="L9" s="43" t="str">
        <f t="shared" si="0"/>
        <v/>
      </c>
      <c r="M9" s="50" t="str">
        <f t="shared" si="0"/>
        <v/>
      </c>
      <c r="N9" s="51" t="str">
        <f t="shared" si="0"/>
        <v/>
      </c>
      <c r="O9" s="46" t="str">
        <f t="shared" si="1"/>
        <v/>
      </c>
      <c r="P9" s="47" t="str">
        <f t="shared" si="1"/>
        <v/>
      </c>
      <c r="Q9" s="47" t="str">
        <f t="shared" si="1"/>
        <v/>
      </c>
      <c r="R9" s="47" t="str">
        <f t="shared" si="1"/>
        <v/>
      </c>
      <c r="S9" s="48" t="str">
        <f t="shared" si="1"/>
        <v/>
      </c>
      <c r="T9" s="14"/>
    </row>
    <row r="10" spans="2:20" ht="13.5" customHeight="1">
      <c r="B10" s="15"/>
      <c r="C10" s="49" t="s">
        <v>16</v>
      </c>
      <c r="D10" s="40">
        <v>6222</v>
      </c>
      <c r="E10" s="40">
        <v>6417</v>
      </c>
      <c r="F10" s="41">
        <v>6619</v>
      </c>
      <c r="G10" s="40">
        <v>8936</v>
      </c>
      <c r="H10" s="40">
        <v>7900</v>
      </c>
      <c r="I10" s="42">
        <v>7319</v>
      </c>
      <c r="J10" s="53">
        <f t="shared" si="0"/>
        <v>3.1</v>
      </c>
      <c r="K10" s="53">
        <f t="shared" si="0"/>
        <v>3.1</v>
      </c>
      <c r="L10" s="53">
        <f t="shared" si="0"/>
        <v>35</v>
      </c>
      <c r="M10" s="54">
        <f t="shared" si="0"/>
        <v>-11.6</v>
      </c>
      <c r="N10" s="55">
        <f t="shared" si="0"/>
        <v>-7.4</v>
      </c>
      <c r="O10" s="46">
        <f t="shared" si="1"/>
        <v>103</v>
      </c>
      <c r="P10" s="47">
        <f t="shared" si="1"/>
        <v>106</v>
      </c>
      <c r="Q10" s="47">
        <f t="shared" si="1"/>
        <v>144</v>
      </c>
      <c r="R10" s="47">
        <f t="shared" si="1"/>
        <v>127</v>
      </c>
      <c r="S10" s="48">
        <f t="shared" si="1"/>
        <v>118</v>
      </c>
      <c r="T10" s="14"/>
    </row>
    <row r="11" spans="2:20" ht="13.5" customHeight="1">
      <c r="B11" s="15"/>
      <c r="C11" s="49" t="s">
        <v>17</v>
      </c>
      <c r="D11" s="40">
        <v>10902</v>
      </c>
      <c r="E11" s="40">
        <v>11409</v>
      </c>
      <c r="F11" s="41">
        <v>12677</v>
      </c>
      <c r="G11" s="40">
        <v>12816</v>
      </c>
      <c r="H11" s="40">
        <v>15287</v>
      </c>
      <c r="I11" s="42">
        <v>15396</v>
      </c>
      <c r="J11" s="53">
        <f t="shared" si="0"/>
        <v>4.7</v>
      </c>
      <c r="K11" s="53">
        <f t="shared" si="0"/>
        <v>11.1</v>
      </c>
      <c r="L11" s="53">
        <f t="shared" si="0"/>
        <v>1.1000000000000001</v>
      </c>
      <c r="M11" s="54">
        <f t="shared" si="0"/>
        <v>19.3</v>
      </c>
      <c r="N11" s="55">
        <f t="shared" si="0"/>
        <v>0.7</v>
      </c>
      <c r="O11" s="46">
        <f t="shared" si="1"/>
        <v>105</v>
      </c>
      <c r="P11" s="47">
        <f t="shared" si="1"/>
        <v>116</v>
      </c>
      <c r="Q11" s="47">
        <f t="shared" si="1"/>
        <v>118</v>
      </c>
      <c r="R11" s="47">
        <f t="shared" si="1"/>
        <v>140</v>
      </c>
      <c r="S11" s="48">
        <f t="shared" si="1"/>
        <v>141</v>
      </c>
      <c r="T11" s="14"/>
    </row>
    <row r="12" spans="2:20" ht="13.5" customHeight="1">
      <c r="B12" s="52" t="s">
        <v>18</v>
      </c>
      <c r="C12" s="49" t="s">
        <v>19</v>
      </c>
      <c r="D12" s="40">
        <v>690</v>
      </c>
      <c r="E12" s="40">
        <v>781</v>
      </c>
      <c r="F12" s="41">
        <v>769</v>
      </c>
      <c r="G12" s="40">
        <v>673</v>
      </c>
      <c r="H12" s="40">
        <v>604</v>
      </c>
      <c r="I12" s="42">
        <v>801</v>
      </c>
      <c r="J12" s="53">
        <f t="shared" si="0"/>
        <v>13.2</v>
      </c>
      <c r="K12" s="53">
        <f t="shared" si="0"/>
        <v>-1.5</v>
      </c>
      <c r="L12" s="53">
        <f t="shared" si="0"/>
        <v>-12.5</v>
      </c>
      <c r="M12" s="54">
        <f t="shared" si="0"/>
        <v>-10.3</v>
      </c>
      <c r="N12" s="55">
        <f t="shared" si="0"/>
        <v>32.6</v>
      </c>
      <c r="O12" s="46">
        <f t="shared" si="1"/>
        <v>113</v>
      </c>
      <c r="P12" s="47">
        <f t="shared" si="1"/>
        <v>111</v>
      </c>
      <c r="Q12" s="47">
        <f t="shared" si="1"/>
        <v>98</v>
      </c>
      <c r="R12" s="47">
        <f t="shared" si="1"/>
        <v>88</v>
      </c>
      <c r="S12" s="48">
        <f t="shared" si="1"/>
        <v>116</v>
      </c>
      <c r="T12" s="14"/>
    </row>
    <row r="13" spans="2:20" ht="13.5" customHeight="1">
      <c r="B13" s="52"/>
      <c r="C13" s="49" t="s">
        <v>20</v>
      </c>
      <c r="D13" s="40">
        <v>50</v>
      </c>
      <c r="E13" s="40">
        <v>49</v>
      </c>
      <c r="F13" s="41"/>
      <c r="G13" s="40"/>
      <c r="H13" s="40">
        <v>575</v>
      </c>
      <c r="I13" s="42">
        <v>569</v>
      </c>
      <c r="J13" s="56">
        <f t="shared" si="0"/>
        <v>-2</v>
      </c>
      <c r="K13" s="56" t="str">
        <f t="shared" si="0"/>
        <v>皆減　</v>
      </c>
      <c r="L13" s="56" t="str">
        <f t="shared" si="0"/>
        <v/>
      </c>
      <c r="M13" s="57" t="str">
        <f t="shared" si="0"/>
        <v>皆増　</v>
      </c>
      <c r="N13" s="58">
        <f t="shared" si="0"/>
        <v>-1</v>
      </c>
      <c r="O13" s="46">
        <f t="shared" si="1"/>
        <v>98</v>
      </c>
      <c r="P13" s="47" t="str">
        <f t="shared" si="1"/>
        <v>皆減　</v>
      </c>
      <c r="Q13" s="47" t="str">
        <f t="shared" si="1"/>
        <v>皆減　</v>
      </c>
      <c r="R13" s="47">
        <f t="shared" si="1"/>
        <v>1150</v>
      </c>
      <c r="S13" s="48">
        <f t="shared" si="1"/>
        <v>1138</v>
      </c>
      <c r="T13" s="14"/>
    </row>
    <row r="14" spans="2:20" ht="13.5" customHeight="1">
      <c r="B14" s="15"/>
      <c r="C14" s="49" t="s">
        <v>21</v>
      </c>
      <c r="D14" s="40">
        <v>0</v>
      </c>
      <c r="E14" s="40">
        <v>0</v>
      </c>
      <c r="F14" s="41"/>
      <c r="G14" s="40"/>
      <c r="H14" s="40"/>
      <c r="I14" s="42"/>
      <c r="J14" s="43" t="str">
        <f t="shared" si="0"/>
        <v/>
      </c>
      <c r="K14" s="43" t="str">
        <f t="shared" si="0"/>
        <v/>
      </c>
      <c r="L14" s="43" t="str">
        <f t="shared" si="0"/>
        <v/>
      </c>
      <c r="M14" s="50" t="str">
        <f t="shared" si="0"/>
        <v/>
      </c>
      <c r="N14" s="51" t="str">
        <f t="shared" si="0"/>
        <v/>
      </c>
      <c r="O14" s="46" t="str">
        <f t="shared" si="1"/>
        <v/>
      </c>
      <c r="P14" s="47" t="str">
        <f t="shared" si="1"/>
        <v/>
      </c>
      <c r="Q14" s="47" t="str">
        <f t="shared" si="1"/>
        <v/>
      </c>
      <c r="R14" s="47" t="str">
        <f t="shared" si="1"/>
        <v/>
      </c>
      <c r="S14" s="48" t="str">
        <f t="shared" si="1"/>
        <v/>
      </c>
      <c r="T14" s="14"/>
    </row>
    <row r="15" spans="2:20" ht="13.5" customHeight="1">
      <c r="B15" s="52" t="s">
        <v>22</v>
      </c>
      <c r="C15" s="49" t="s">
        <v>23</v>
      </c>
      <c r="D15" s="40">
        <v>0</v>
      </c>
      <c r="E15" s="40">
        <v>0</v>
      </c>
      <c r="F15" s="41"/>
      <c r="G15" s="40"/>
      <c r="H15" s="40"/>
      <c r="I15" s="42">
        <v>263</v>
      </c>
      <c r="J15" s="59" t="str">
        <f t="shared" si="0"/>
        <v/>
      </c>
      <c r="K15" s="59" t="str">
        <f t="shared" si="0"/>
        <v/>
      </c>
      <c r="L15" s="59" t="str">
        <f t="shared" si="0"/>
        <v/>
      </c>
      <c r="M15" s="60" t="str">
        <f t="shared" si="0"/>
        <v/>
      </c>
      <c r="N15" s="61" t="str">
        <f t="shared" si="0"/>
        <v>皆増　</v>
      </c>
      <c r="O15" s="46" t="str">
        <f t="shared" si="1"/>
        <v/>
      </c>
      <c r="P15" s="47" t="str">
        <f t="shared" si="1"/>
        <v/>
      </c>
      <c r="Q15" s="47" t="str">
        <f t="shared" si="1"/>
        <v/>
      </c>
      <c r="R15" s="47" t="str">
        <f t="shared" si="1"/>
        <v/>
      </c>
      <c r="S15" s="48" t="str">
        <f t="shared" si="1"/>
        <v>皆増　</v>
      </c>
      <c r="T15" s="14"/>
    </row>
    <row r="16" spans="2:20" ht="13.5" customHeight="1">
      <c r="B16" s="15"/>
      <c r="C16" s="49" t="s">
        <v>24</v>
      </c>
      <c r="D16" s="40">
        <v>19</v>
      </c>
      <c r="E16" s="40">
        <v>22</v>
      </c>
      <c r="F16" s="41">
        <v>18</v>
      </c>
      <c r="G16" s="40">
        <v>70</v>
      </c>
      <c r="H16" s="40">
        <v>18</v>
      </c>
      <c r="I16" s="42">
        <v>19</v>
      </c>
      <c r="J16" s="53">
        <f t="shared" si="0"/>
        <v>15.8</v>
      </c>
      <c r="K16" s="53">
        <f t="shared" si="0"/>
        <v>-18.2</v>
      </c>
      <c r="L16" s="53">
        <f t="shared" si="0"/>
        <v>288.89999999999998</v>
      </c>
      <c r="M16" s="54">
        <f t="shared" si="0"/>
        <v>-74.3</v>
      </c>
      <c r="N16" s="55">
        <f t="shared" si="0"/>
        <v>5.6</v>
      </c>
      <c r="O16" s="46">
        <f t="shared" si="1"/>
        <v>116</v>
      </c>
      <c r="P16" s="47">
        <f t="shared" si="1"/>
        <v>95</v>
      </c>
      <c r="Q16" s="47">
        <f t="shared" si="1"/>
        <v>368</v>
      </c>
      <c r="R16" s="47">
        <f t="shared" si="1"/>
        <v>95</v>
      </c>
      <c r="S16" s="48">
        <f t="shared" si="1"/>
        <v>100</v>
      </c>
      <c r="T16" s="14"/>
    </row>
    <row r="17" spans="2:20" ht="13.5" customHeight="1">
      <c r="B17" s="15"/>
      <c r="C17" s="62" t="s">
        <v>25</v>
      </c>
      <c r="D17" s="63">
        <v>0</v>
      </c>
      <c r="E17" s="63">
        <v>0</v>
      </c>
      <c r="F17" s="64"/>
      <c r="G17" s="63"/>
      <c r="H17" s="63"/>
      <c r="I17" s="65"/>
      <c r="J17" s="66" t="str">
        <f t="shared" si="0"/>
        <v/>
      </c>
      <c r="K17" s="66" t="str">
        <f t="shared" si="0"/>
        <v/>
      </c>
      <c r="L17" s="66" t="str">
        <f t="shared" si="0"/>
        <v/>
      </c>
      <c r="M17" s="67" t="str">
        <f t="shared" si="0"/>
        <v/>
      </c>
      <c r="N17" s="68" t="str">
        <f t="shared" si="0"/>
        <v/>
      </c>
      <c r="O17" s="69" t="str">
        <f t="shared" si="1"/>
        <v/>
      </c>
      <c r="P17" s="70" t="str">
        <f t="shared" si="1"/>
        <v/>
      </c>
      <c r="Q17" s="70" t="str">
        <f t="shared" si="1"/>
        <v/>
      </c>
      <c r="R17" s="70" t="str">
        <f t="shared" si="1"/>
        <v/>
      </c>
      <c r="S17" s="71" t="str">
        <f t="shared" si="1"/>
        <v/>
      </c>
      <c r="T17" s="14"/>
    </row>
    <row r="18" spans="2:20" ht="13.5" customHeight="1" thickBot="1">
      <c r="B18" s="72"/>
      <c r="C18" s="73" t="s">
        <v>26</v>
      </c>
      <c r="D18" s="74">
        <f t="shared" ref="D18:I18" si="2">SUM(D6:D17)</f>
        <v>19997</v>
      </c>
      <c r="E18" s="74">
        <f t="shared" si="2"/>
        <v>20837</v>
      </c>
      <c r="F18" s="75">
        <f t="shared" si="2"/>
        <v>22311</v>
      </c>
      <c r="G18" s="74">
        <f t="shared" si="2"/>
        <v>24471</v>
      </c>
      <c r="H18" s="74">
        <f t="shared" si="2"/>
        <v>26259</v>
      </c>
      <c r="I18" s="76">
        <f t="shared" si="2"/>
        <v>26270</v>
      </c>
      <c r="J18" s="77">
        <f t="shared" si="0"/>
        <v>4.2</v>
      </c>
      <c r="K18" s="78">
        <f t="shared" si="0"/>
        <v>7.1</v>
      </c>
      <c r="L18" s="78">
        <f t="shared" si="0"/>
        <v>9.6999999999999993</v>
      </c>
      <c r="M18" s="79">
        <f t="shared" si="0"/>
        <v>7.3</v>
      </c>
      <c r="N18" s="80">
        <f t="shared" si="0"/>
        <v>0</v>
      </c>
      <c r="O18" s="81">
        <f t="shared" si="1"/>
        <v>104</v>
      </c>
      <c r="P18" s="82">
        <f t="shared" si="1"/>
        <v>112</v>
      </c>
      <c r="Q18" s="82">
        <f t="shared" si="1"/>
        <v>122</v>
      </c>
      <c r="R18" s="82">
        <f t="shared" si="1"/>
        <v>131</v>
      </c>
      <c r="S18" s="83">
        <f t="shared" si="1"/>
        <v>131</v>
      </c>
      <c r="T18" s="14"/>
    </row>
    <row r="19" spans="2:20" ht="13.5" customHeight="1">
      <c r="B19" s="15"/>
      <c r="C19" s="49" t="s">
        <v>27</v>
      </c>
      <c r="D19" s="40">
        <v>959</v>
      </c>
      <c r="E19" s="40">
        <v>982</v>
      </c>
      <c r="F19" s="41">
        <v>993</v>
      </c>
      <c r="G19" s="40">
        <v>1245</v>
      </c>
      <c r="H19" s="40">
        <v>1926</v>
      </c>
      <c r="I19" s="42">
        <v>1300</v>
      </c>
      <c r="J19" s="43">
        <f t="shared" si="0"/>
        <v>2.4</v>
      </c>
      <c r="K19" s="43">
        <f t="shared" si="0"/>
        <v>1.1000000000000001</v>
      </c>
      <c r="L19" s="43">
        <f t="shared" si="0"/>
        <v>25.4</v>
      </c>
      <c r="M19" s="50">
        <f t="shared" si="0"/>
        <v>54.7</v>
      </c>
      <c r="N19" s="51">
        <f t="shared" si="0"/>
        <v>-32.5</v>
      </c>
      <c r="O19" s="46">
        <f t="shared" si="1"/>
        <v>102</v>
      </c>
      <c r="P19" s="47">
        <f t="shared" si="1"/>
        <v>104</v>
      </c>
      <c r="Q19" s="47">
        <f t="shared" si="1"/>
        <v>130</v>
      </c>
      <c r="R19" s="47">
        <f t="shared" si="1"/>
        <v>201</v>
      </c>
      <c r="S19" s="48">
        <f t="shared" si="1"/>
        <v>136</v>
      </c>
      <c r="T19" s="14"/>
    </row>
    <row r="20" spans="2:20" ht="13.5" customHeight="1">
      <c r="B20" s="15"/>
      <c r="C20" s="49" t="s">
        <v>28</v>
      </c>
      <c r="D20" s="40">
        <v>120</v>
      </c>
      <c r="E20" s="40">
        <v>62</v>
      </c>
      <c r="F20" s="41">
        <v>95</v>
      </c>
      <c r="G20" s="40">
        <v>75</v>
      </c>
      <c r="H20" s="40">
        <v>89</v>
      </c>
      <c r="I20" s="42">
        <v>105</v>
      </c>
      <c r="J20" s="43">
        <f t="shared" si="0"/>
        <v>-48.3</v>
      </c>
      <c r="K20" s="43">
        <f t="shared" si="0"/>
        <v>53.2</v>
      </c>
      <c r="L20" s="43">
        <f t="shared" si="0"/>
        <v>-21.1</v>
      </c>
      <c r="M20" s="50">
        <f t="shared" si="0"/>
        <v>18.7</v>
      </c>
      <c r="N20" s="51">
        <f t="shared" si="0"/>
        <v>18</v>
      </c>
      <c r="O20" s="46">
        <f t="shared" si="1"/>
        <v>52</v>
      </c>
      <c r="P20" s="47">
        <f t="shared" si="1"/>
        <v>79</v>
      </c>
      <c r="Q20" s="47">
        <f t="shared" si="1"/>
        <v>63</v>
      </c>
      <c r="R20" s="47">
        <f t="shared" si="1"/>
        <v>74</v>
      </c>
      <c r="S20" s="48">
        <f t="shared" si="1"/>
        <v>88</v>
      </c>
      <c r="T20" s="14"/>
    </row>
    <row r="21" spans="2:20" ht="13.5" customHeight="1">
      <c r="B21" s="15"/>
      <c r="C21" s="84" t="s">
        <v>29</v>
      </c>
      <c r="D21" s="40">
        <v>0</v>
      </c>
      <c r="E21" s="40">
        <v>0</v>
      </c>
      <c r="F21" s="41"/>
      <c r="G21" s="40"/>
      <c r="H21" s="40">
        <v>67</v>
      </c>
      <c r="I21" s="42"/>
      <c r="J21" s="43" t="str">
        <f t="shared" si="0"/>
        <v/>
      </c>
      <c r="K21" s="43" t="str">
        <f t="shared" si="0"/>
        <v/>
      </c>
      <c r="L21" s="43" t="str">
        <f t="shared" si="0"/>
        <v/>
      </c>
      <c r="M21" s="85" t="str">
        <f t="shared" si="0"/>
        <v>皆増　</v>
      </c>
      <c r="N21" s="86" t="str">
        <f t="shared" si="0"/>
        <v>皆減　</v>
      </c>
      <c r="O21" s="87" t="str">
        <f t="shared" si="1"/>
        <v/>
      </c>
      <c r="P21" s="88" t="str">
        <f t="shared" si="1"/>
        <v/>
      </c>
      <c r="Q21" s="88" t="str">
        <f t="shared" si="1"/>
        <v/>
      </c>
      <c r="R21" s="88" t="str">
        <f t="shared" si="1"/>
        <v>皆増　</v>
      </c>
      <c r="S21" s="89" t="str">
        <f t="shared" si="1"/>
        <v/>
      </c>
      <c r="T21" s="14"/>
    </row>
    <row r="22" spans="2:20" ht="13.5" customHeight="1">
      <c r="B22" s="15"/>
      <c r="C22" s="49" t="s">
        <v>17</v>
      </c>
      <c r="D22" s="40">
        <v>12204</v>
      </c>
      <c r="E22" s="40">
        <v>11993</v>
      </c>
      <c r="F22" s="41">
        <v>9970</v>
      </c>
      <c r="G22" s="40">
        <v>8750</v>
      </c>
      <c r="H22" s="40">
        <v>7428</v>
      </c>
      <c r="I22" s="42">
        <v>7286</v>
      </c>
      <c r="J22" s="43">
        <f t="shared" si="0"/>
        <v>-1.7</v>
      </c>
      <c r="K22" s="43">
        <f t="shared" si="0"/>
        <v>-16.899999999999999</v>
      </c>
      <c r="L22" s="43">
        <f t="shared" si="0"/>
        <v>-12.2</v>
      </c>
      <c r="M22" s="50">
        <f t="shared" si="0"/>
        <v>-15.1</v>
      </c>
      <c r="N22" s="51">
        <f t="shared" si="0"/>
        <v>-1.9</v>
      </c>
      <c r="O22" s="87">
        <f t="shared" si="1"/>
        <v>98</v>
      </c>
      <c r="P22" s="88">
        <f t="shared" si="1"/>
        <v>82</v>
      </c>
      <c r="Q22" s="88">
        <f t="shared" si="1"/>
        <v>72</v>
      </c>
      <c r="R22" s="88">
        <f t="shared" si="1"/>
        <v>61</v>
      </c>
      <c r="S22" s="89">
        <f t="shared" si="1"/>
        <v>60</v>
      </c>
      <c r="T22" s="14"/>
    </row>
    <row r="23" spans="2:20" ht="13.5" customHeight="1">
      <c r="B23" s="52" t="s">
        <v>14</v>
      </c>
      <c r="C23" s="49" t="s">
        <v>19</v>
      </c>
      <c r="D23" s="40">
        <v>2678</v>
      </c>
      <c r="E23" s="40">
        <v>2395</v>
      </c>
      <c r="F23" s="41">
        <v>2806</v>
      </c>
      <c r="G23" s="40">
        <v>2597</v>
      </c>
      <c r="H23" s="40">
        <v>2479</v>
      </c>
      <c r="I23" s="42">
        <v>2600</v>
      </c>
      <c r="J23" s="43">
        <f t="shared" si="0"/>
        <v>-10.6</v>
      </c>
      <c r="K23" s="43">
        <f t="shared" si="0"/>
        <v>17.2</v>
      </c>
      <c r="L23" s="43">
        <f t="shared" si="0"/>
        <v>-7.4</v>
      </c>
      <c r="M23" s="50">
        <f t="shared" si="0"/>
        <v>-4.5</v>
      </c>
      <c r="N23" s="51">
        <f t="shared" si="0"/>
        <v>4.9000000000000004</v>
      </c>
      <c r="O23" s="87">
        <f t="shared" si="1"/>
        <v>89</v>
      </c>
      <c r="P23" s="88">
        <f t="shared" si="1"/>
        <v>105</v>
      </c>
      <c r="Q23" s="88">
        <f t="shared" si="1"/>
        <v>97</v>
      </c>
      <c r="R23" s="88">
        <f t="shared" si="1"/>
        <v>93</v>
      </c>
      <c r="S23" s="89">
        <f t="shared" si="1"/>
        <v>97</v>
      </c>
      <c r="T23" s="14"/>
    </row>
    <row r="24" spans="2:20" ht="13.5" customHeight="1">
      <c r="B24" s="15"/>
      <c r="C24" s="49" t="s">
        <v>30</v>
      </c>
      <c r="D24" s="40">
        <v>3025</v>
      </c>
      <c r="E24" s="40">
        <v>3055</v>
      </c>
      <c r="F24" s="41">
        <v>2994</v>
      </c>
      <c r="G24" s="40">
        <v>3027</v>
      </c>
      <c r="H24" s="40">
        <v>2521</v>
      </c>
      <c r="I24" s="42">
        <v>2541</v>
      </c>
      <c r="J24" s="43">
        <f t="shared" si="0"/>
        <v>1</v>
      </c>
      <c r="K24" s="43">
        <f t="shared" si="0"/>
        <v>-2</v>
      </c>
      <c r="L24" s="43">
        <f t="shared" si="0"/>
        <v>1.1000000000000001</v>
      </c>
      <c r="M24" s="50">
        <f t="shared" si="0"/>
        <v>-16.7</v>
      </c>
      <c r="N24" s="51">
        <f t="shared" si="0"/>
        <v>0.8</v>
      </c>
      <c r="O24" s="87">
        <f t="shared" si="1"/>
        <v>101</v>
      </c>
      <c r="P24" s="88">
        <f t="shared" si="1"/>
        <v>99</v>
      </c>
      <c r="Q24" s="88">
        <f t="shared" si="1"/>
        <v>100</v>
      </c>
      <c r="R24" s="88">
        <f t="shared" si="1"/>
        <v>83</v>
      </c>
      <c r="S24" s="89">
        <f t="shared" si="1"/>
        <v>84</v>
      </c>
      <c r="T24" s="14"/>
    </row>
    <row r="25" spans="2:20" ht="13.5" customHeight="1">
      <c r="B25" s="52" t="s">
        <v>31</v>
      </c>
      <c r="C25" s="49" t="s">
        <v>32</v>
      </c>
      <c r="D25" s="40">
        <v>277</v>
      </c>
      <c r="E25" s="40">
        <v>292</v>
      </c>
      <c r="F25" s="41">
        <v>259</v>
      </c>
      <c r="G25" s="40">
        <v>272</v>
      </c>
      <c r="H25" s="40">
        <v>230</v>
      </c>
      <c r="I25" s="42">
        <v>241</v>
      </c>
      <c r="J25" s="43">
        <f t="shared" si="0"/>
        <v>5.4</v>
      </c>
      <c r="K25" s="43">
        <f t="shared" si="0"/>
        <v>-11.3</v>
      </c>
      <c r="L25" s="43">
        <f t="shared" si="0"/>
        <v>5</v>
      </c>
      <c r="M25" s="50">
        <f t="shared" si="0"/>
        <v>-15.4</v>
      </c>
      <c r="N25" s="51">
        <f t="shared" si="0"/>
        <v>4.8</v>
      </c>
      <c r="O25" s="87">
        <f t="shared" si="1"/>
        <v>105</v>
      </c>
      <c r="P25" s="88">
        <f t="shared" si="1"/>
        <v>94</v>
      </c>
      <c r="Q25" s="88">
        <f t="shared" si="1"/>
        <v>98</v>
      </c>
      <c r="R25" s="88">
        <f t="shared" si="1"/>
        <v>83</v>
      </c>
      <c r="S25" s="89">
        <f t="shared" si="1"/>
        <v>87</v>
      </c>
      <c r="T25" s="14"/>
    </row>
    <row r="26" spans="2:20" ht="13.5" customHeight="1">
      <c r="B26" s="15"/>
      <c r="C26" s="49" t="s">
        <v>33</v>
      </c>
      <c r="D26" s="40">
        <v>1</v>
      </c>
      <c r="E26" s="40">
        <v>1</v>
      </c>
      <c r="F26" s="41">
        <v>2</v>
      </c>
      <c r="G26" s="40">
        <v>1</v>
      </c>
      <c r="H26" s="40">
        <v>2</v>
      </c>
      <c r="I26" s="42">
        <v>2</v>
      </c>
      <c r="J26" s="43">
        <f t="shared" si="0"/>
        <v>0</v>
      </c>
      <c r="K26" s="43">
        <f t="shared" si="0"/>
        <v>100</v>
      </c>
      <c r="L26" s="43">
        <f t="shared" si="0"/>
        <v>-50</v>
      </c>
      <c r="M26" s="50">
        <f t="shared" si="0"/>
        <v>100</v>
      </c>
      <c r="N26" s="51">
        <f t="shared" si="0"/>
        <v>0</v>
      </c>
      <c r="O26" s="87">
        <f t="shared" si="1"/>
        <v>100</v>
      </c>
      <c r="P26" s="88">
        <f t="shared" si="1"/>
        <v>200</v>
      </c>
      <c r="Q26" s="88">
        <f t="shared" si="1"/>
        <v>100</v>
      </c>
      <c r="R26" s="88">
        <f t="shared" si="1"/>
        <v>200</v>
      </c>
      <c r="S26" s="89">
        <f t="shared" si="1"/>
        <v>200</v>
      </c>
      <c r="T26" s="14"/>
    </row>
    <row r="27" spans="2:20" ht="13.5" customHeight="1">
      <c r="B27" s="52" t="s">
        <v>18</v>
      </c>
      <c r="C27" s="49" t="s">
        <v>34</v>
      </c>
      <c r="D27" s="40">
        <v>174</v>
      </c>
      <c r="E27" s="40">
        <v>171</v>
      </c>
      <c r="F27" s="41">
        <v>193</v>
      </c>
      <c r="G27" s="40">
        <v>208</v>
      </c>
      <c r="H27" s="40">
        <v>203</v>
      </c>
      <c r="I27" s="42">
        <v>217</v>
      </c>
      <c r="J27" s="43">
        <f t="shared" si="0"/>
        <v>-1.7</v>
      </c>
      <c r="K27" s="43">
        <f t="shared" si="0"/>
        <v>12.9</v>
      </c>
      <c r="L27" s="43">
        <f t="shared" si="0"/>
        <v>7.8</v>
      </c>
      <c r="M27" s="50">
        <f t="shared" si="0"/>
        <v>-2.4</v>
      </c>
      <c r="N27" s="51">
        <f t="shared" si="0"/>
        <v>6.9</v>
      </c>
      <c r="O27" s="87">
        <f t="shared" si="1"/>
        <v>98</v>
      </c>
      <c r="P27" s="88">
        <f t="shared" si="1"/>
        <v>111</v>
      </c>
      <c r="Q27" s="88">
        <f t="shared" si="1"/>
        <v>120</v>
      </c>
      <c r="R27" s="88">
        <f t="shared" si="1"/>
        <v>117</v>
      </c>
      <c r="S27" s="89">
        <f t="shared" si="1"/>
        <v>125</v>
      </c>
      <c r="T27" s="14"/>
    </row>
    <row r="28" spans="2:20" ht="13.5" customHeight="1">
      <c r="B28" s="15"/>
      <c r="C28" s="49" t="s">
        <v>35</v>
      </c>
      <c r="D28" s="40">
        <v>473</v>
      </c>
      <c r="E28" s="40">
        <v>556</v>
      </c>
      <c r="F28" s="41">
        <v>188</v>
      </c>
      <c r="G28" s="40">
        <v>186</v>
      </c>
      <c r="H28" s="40">
        <v>182</v>
      </c>
      <c r="I28" s="42">
        <v>175</v>
      </c>
      <c r="J28" s="43">
        <f t="shared" si="0"/>
        <v>17.5</v>
      </c>
      <c r="K28" s="43">
        <f t="shared" si="0"/>
        <v>-66.2</v>
      </c>
      <c r="L28" s="43">
        <f t="shared" si="0"/>
        <v>-1.1000000000000001</v>
      </c>
      <c r="M28" s="50">
        <f t="shared" si="0"/>
        <v>-2.2000000000000002</v>
      </c>
      <c r="N28" s="51">
        <f t="shared" si="0"/>
        <v>-3.8</v>
      </c>
      <c r="O28" s="87">
        <f t="shared" si="1"/>
        <v>118</v>
      </c>
      <c r="P28" s="88">
        <f t="shared" si="1"/>
        <v>40</v>
      </c>
      <c r="Q28" s="88">
        <f t="shared" si="1"/>
        <v>39</v>
      </c>
      <c r="R28" s="88">
        <f t="shared" si="1"/>
        <v>38</v>
      </c>
      <c r="S28" s="89">
        <f t="shared" si="1"/>
        <v>37</v>
      </c>
      <c r="T28" s="14"/>
    </row>
    <row r="29" spans="2:20" ht="13.5" customHeight="1">
      <c r="B29" s="52" t="s">
        <v>22</v>
      </c>
      <c r="C29" s="49" t="s">
        <v>36</v>
      </c>
      <c r="D29" s="40">
        <v>193</v>
      </c>
      <c r="E29" s="40">
        <v>193</v>
      </c>
      <c r="F29" s="41">
        <v>219</v>
      </c>
      <c r="G29" s="40">
        <v>243</v>
      </c>
      <c r="H29" s="40">
        <v>266</v>
      </c>
      <c r="I29" s="42">
        <v>266</v>
      </c>
      <c r="J29" s="43">
        <f t="shared" si="0"/>
        <v>0</v>
      </c>
      <c r="K29" s="43">
        <f t="shared" si="0"/>
        <v>13.5</v>
      </c>
      <c r="L29" s="43">
        <f t="shared" si="0"/>
        <v>11</v>
      </c>
      <c r="M29" s="50">
        <f t="shared" si="0"/>
        <v>9.5</v>
      </c>
      <c r="N29" s="51">
        <f t="shared" si="0"/>
        <v>0</v>
      </c>
      <c r="O29" s="87">
        <f t="shared" si="1"/>
        <v>100</v>
      </c>
      <c r="P29" s="88">
        <f t="shared" si="1"/>
        <v>113</v>
      </c>
      <c r="Q29" s="88">
        <f t="shared" si="1"/>
        <v>126</v>
      </c>
      <c r="R29" s="88">
        <f t="shared" si="1"/>
        <v>138</v>
      </c>
      <c r="S29" s="89">
        <f t="shared" si="1"/>
        <v>138</v>
      </c>
      <c r="T29" s="14"/>
    </row>
    <row r="30" spans="2:20" ht="13.5" customHeight="1">
      <c r="B30" s="15"/>
      <c r="C30" s="49" t="s">
        <v>21</v>
      </c>
      <c r="D30" s="40">
        <v>0</v>
      </c>
      <c r="E30" s="40">
        <v>0</v>
      </c>
      <c r="F30" s="41">
        <v>1</v>
      </c>
      <c r="G30" s="40">
        <v>2</v>
      </c>
      <c r="H30" s="40">
        <v>1</v>
      </c>
      <c r="I30" s="42">
        <v>1</v>
      </c>
      <c r="J30" s="43" t="str">
        <f t="shared" si="0"/>
        <v/>
      </c>
      <c r="K30" s="43" t="str">
        <f t="shared" si="0"/>
        <v>皆増　</v>
      </c>
      <c r="L30" s="43">
        <f t="shared" si="0"/>
        <v>100</v>
      </c>
      <c r="M30" s="50">
        <f t="shared" si="0"/>
        <v>-50</v>
      </c>
      <c r="N30" s="51">
        <f t="shared" si="0"/>
        <v>0</v>
      </c>
      <c r="O30" s="87" t="str">
        <f t="shared" si="1"/>
        <v/>
      </c>
      <c r="P30" s="88" t="str">
        <f t="shared" si="1"/>
        <v>皆増　</v>
      </c>
      <c r="Q30" s="88" t="str">
        <f t="shared" si="1"/>
        <v>皆増　</v>
      </c>
      <c r="R30" s="88" t="str">
        <f t="shared" si="1"/>
        <v>皆増　</v>
      </c>
      <c r="S30" s="89" t="str">
        <f t="shared" si="1"/>
        <v>皆増　</v>
      </c>
      <c r="T30" s="14"/>
    </row>
    <row r="31" spans="2:20" ht="13.5" customHeight="1">
      <c r="B31" s="15"/>
      <c r="C31" s="49" t="s">
        <v>37</v>
      </c>
      <c r="D31" s="40">
        <v>16</v>
      </c>
      <c r="E31" s="40">
        <v>104</v>
      </c>
      <c r="F31" s="41">
        <v>412</v>
      </c>
      <c r="G31" s="40">
        <v>834</v>
      </c>
      <c r="H31" s="40">
        <v>623</v>
      </c>
      <c r="I31" s="42">
        <v>168</v>
      </c>
      <c r="J31" s="59">
        <f t="shared" si="0"/>
        <v>550</v>
      </c>
      <c r="K31" s="43">
        <f t="shared" si="0"/>
        <v>296.2</v>
      </c>
      <c r="L31" s="43">
        <f t="shared" si="0"/>
        <v>102.4</v>
      </c>
      <c r="M31" s="50">
        <f t="shared" si="0"/>
        <v>-25.3</v>
      </c>
      <c r="N31" s="51">
        <f t="shared" si="0"/>
        <v>-73</v>
      </c>
      <c r="O31" s="87">
        <f t="shared" si="1"/>
        <v>650</v>
      </c>
      <c r="P31" s="88">
        <f t="shared" si="1"/>
        <v>2575</v>
      </c>
      <c r="Q31" s="88">
        <f t="shared" si="1"/>
        <v>5213</v>
      </c>
      <c r="R31" s="88">
        <f t="shared" si="1"/>
        <v>3894</v>
      </c>
      <c r="S31" s="89">
        <f t="shared" si="1"/>
        <v>1050</v>
      </c>
      <c r="T31" s="14"/>
    </row>
    <row r="32" spans="2:20" ht="13.5" customHeight="1">
      <c r="B32" s="15"/>
      <c r="C32" s="90" t="s">
        <v>23</v>
      </c>
      <c r="D32" s="40">
        <v>0</v>
      </c>
      <c r="E32" s="40">
        <v>0</v>
      </c>
      <c r="F32" s="41"/>
      <c r="G32" s="40"/>
      <c r="H32" s="40">
        <v>50</v>
      </c>
      <c r="I32" s="42">
        <v>44</v>
      </c>
      <c r="J32" s="43" t="str">
        <f t="shared" si="0"/>
        <v/>
      </c>
      <c r="K32" s="59" t="str">
        <f t="shared" si="0"/>
        <v/>
      </c>
      <c r="L32" s="59" t="str">
        <f t="shared" si="0"/>
        <v/>
      </c>
      <c r="M32" s="60" t="str">
        <f t="shared" si="0"/>
        <v>皆増　</v>
      </c>
      <c r="N32" s="61">
        <f t="shared" si="0"/>
        <v>-12</v>
      </c>
      <c r="O32" s="87" t="str">
        <f t="shared" si="1"/>
        <v/>
      </c>
      <c r="P32" s="88" t="str">
        <f t="shared" si="1"/>
        <v/>
      </c>
      <c r="Q32" s="88" t="str">
        <f t="shared" si="1"/>
        <v/>
      </c>
      <c r="R32" s="88" t="str">
        <f t="shared" si="1"/>
        <v>皆増　</v>
      </c>
      <c r="S32" s="89" t="str">
        <f t="shared" si="1"/>
        <v>皆増　</v>
      </c>
      <c r="T32" s="14"/>
    </row>
    <row r="33" spans="2:20" ht="13.5" customHeight="1">
      <c r="B33" s="15"/>
      <c r="C33" s="91" t="s">
        <v>38</v>
      </c>
      <c r="D33" s="63">
        <v>47</v>
      </c>
      <c r="E33" s="63">
        <v>53</v>
      </c>
      <c r="F33" s="64">
        <v>64</v>
      </c>
      <c r="G33" s="63">
        <v>82</v>
      </c>
      <c r="H33" s="63">
        <v>88</v>
      </c>
      <c r="I33" s="65">
        <v>131</v>
      </c>
      <c r="J33" s="66">
        <f t="shared" si="0"/>
        <v>12.8</v>
      </c>
      <c r="K33" s="66">
        <f t="shared" si="0"/>
        <v>20.8</v>
      </c>
      <c r="L33" s="66">
        <f t="shared" si="0"/>
        <v>28.1</v>
      </c>
      <c r="M33" s="67">
        <f t="shared" si="0"/>
        <v>7.3</v>
      </c>
      <c r="N33" s="68">
        <f t="shared" si="0"/>
        <v>48.9</v>
      </c>
      <c r="O33" s="92">
        <f t="shared" si="1"/>
        <v>113</v>
      </c>
      <c r="P33" s="93">
        <f t="shared" si="1"/>
        <v>136</v>
      </c>
      <c r="Q33" s="93">
        <f t="shared" si="1"/>
        <v>174</v>
      </c>
      <c r="R33" s="93">
        <f t="shared" si="1"/>
        <v>187</v>
      </c>
      <c r="S33" s="94">
        <f t="shared" si="1"/>
        <v>279</v>
      </c>
      <c r="T33" s="14"/>
    </row>
    <row r="34" spans="2:20" ht="13.5" customHeight="1">
      <c r="B34" s="95"/>
      <c r="C34" s="96" t="s">
        <v>26</v>
      </c>
      <c r="D34" s="97">
        <f t="shared" ref="D34:I34" si="3">SUM(D19:D33)</f>
        <v>20167</v>
      </c>
      <c r="E34" s="97">
        <f t="shared" si="3"/>
        <v>19857</v>
      </c>
      <c r="F34" s="98">
        <f t="shared" si="3"/>
        <v>18196</v>
      </c>
      <c r="G34" s="97">
        <f t="shared" si="3"/>
        <v>17522</v>
      </c>
      <c r="H34" s="99">
        <f t="shared" si="3"/>
        <v>16155</v>
      </c>
      <c r="I34" s="100">
        <f t="shared" si="3"/>
        <v>15077</v>
      </c>
      <c r="J34" s="101">
        <f t="shared" si="0"/>
        <v>-1.5</v>
      </c>
      <c r="K34" s="101">
        <f t="shared" si="0"/>
        <v>-8.4</v>
      </c>
      <c r="L34" s="101">
        <f t="shared" si="0"/>
        <v>-3.7</v>
      </c>
      <c r="M34" s="102">
        <f t="shared" si="0"/>
        <v>-7.8</v>
      </c>
      <c r="N34" s="103">
        <f t="shared" si="0"/>
        <v>-6.7</v>
      </c>
      <c r="O34" s="104">
        <f t="shared" si="1"/>
        <v>98</v>
      </c>
      <c r="P34" s="105">
        <f t="shared" si="1"/>
        <v>90</v>
      </c>
      <c r="Q34" s="105">
        <f t="shared" si="1"/>
        <v>87</v>
      </c>
      <c r="R34" s="105">
        <f t="shared" si="1"/>
        <v>80</v>
      </c>
      <c r="S34" s="106">
        <f t="shared" si="1"/>
        <v>75</v>
      </c>
      <c r="T34" s="14"/>
    </row>
    <row r="35" spans="2:20" ht="13.5" customHeight="1" thickBot="1">
      <c r="B35" s="107" t="s">
        <v>39</v>
      </c>
      <c r="C35" s="108"/>
      <c r="D35" s="74">
        <f t="shared" ref="D35:I35" si="4">SUM(D34,D18)</f>
        <v>40164</v>
      </c>
      <c r="E35" s="74">
        <f t="shared" si="4"/>
        <v>40694</v>
      </c>
      <c r="F35" s="75">
        <f t="shared" si="4"/>
        <v>40507</v>
      </c>
      <c r="G35" s="74">
        <f t="shared" si="4"/>
        <v>41993</v>
      </c>
      <c r="H35" s="74">
        <f t="shared" si="4"/>
        <v>42414</v>
      </c>
      <c r="I35" s="109">
        <f t="shared" si="4"/>
        <v>41347</v>
      </c>
      <c r="J35" s="78">
        <f t="shared" si="0"/>
        <v>1.3</v>
      </c>
      <c r="K35" s="78">
        <f t="shared" si="0"/>
        <v>-0.5</v>
      </c>
      <c r="L35" s="78">
        <f t="shared" si="0"/>
        <v>3.7</v>
      </c>
      <c r="M35" s="79">
        <f t="shared" si="0"/>
        <v>1</v>
      </c>
      <c r="N35" s="80">
        <f t="shared" si="0"/>
        <v>-2.5</v>
      </c>
      <c r="O35" s="110">
        <f t="shared" si="1"/>
        <v>101</v>
      </c>
      <c r="P35" s="111">
        <f t="shared" si="1"/>
        <v>101</v>
      </c>
      <c r="Q35" s="111">
        <f t="shared" si="1"/>
        <v>105</v>
      </c>
      <c r="R35" s="111">
        <f t="shared" si="1"/>
        <v>106</v>
      </c>
      <c r="S35" s="112">
        <f t="shared" si="1"/>
        <v>103</v>
      </c>
      <c r="T35" s="14"/>
    </row>
    <row r="36" spans="2:20" ht="15" customHeight="1">
      <c r="B36" s="113" t="s">
        <v>40</v>
      </c>
      <c r="C36" s="114" t="s">
        <v>41</v>
      </c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</row>
    <row r="37" spans="2:20" ht="13.5" customHeight="1">
      <c r="B37" s="114"/>
      <c r="C37" s="115" t="s">
        <v>42</v>
      </c>
      <c r="D37" s="116"/>
      <c r="E37" s="116"/>
      <c r="F37" s="116"/>
      <c r="G37" s="116"/>
      <c r="H37" s="116"/>
      <c r="I37" s="116"/>
    </row>
    <row r="38" spans="2:20" ht="13.5" customHeight="1">
      <c r="B38" s="114"/>
      <c r="C38" s="115"/>
      <c r="D38" s="116"/>
      <c r="E38" s="116"/>
      <c r="F38" s="116"/>
      <c r="G38" s="116"/>
      <c r="H38" s="116"/>
      <c r="I38" s="116"/>
    </row>
    <row r="39" spans="2:20" ht="13.5" customHeight="1"/>
    <row r="40" spans="2:20" ht="13.5" customHeight="1"/>
    <row r="41" spans="2:20" ht="13.5" customHeight="1"/>
    <row r="42" spans="2:20" ht="13.5" customHeight="1"/>
    <row r="43" spans="2:20" ht="13.5" customHeight="1"/>
    <row r="44" spans="2:20" ht="13.5" customHeight="1"/>
    <row r="45" spans="2:20" ht="13.5" customHeight="1"/>
    <row r="46" spans="2:20" ht="13.5" customHeight="1"/>
    <row r="47" spans="2:20" ht="13.5" customHeight="1"/>
  </sheetData>
  <mergeCells count="4">
    <mergeCell ref="J4:N4"/>
    <mergeCell ref="O4:S4"/>
    <mergeCell ref="B5:C5"/>
    <mergeCell ref="B35:C35"/>
  </mergeCells>
  <phoneticPr fontId="3"/>
  <pageMargins left="0.59055118110236227" right="0" top="0.78740157480314965" bottom="0" header="0.51181102362204722" footer="0.51181102362204722"/>
  <pageSetup paperSize="9" scale="8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繰入金</vt:lpstr>
      <vt:lpstr>繰入金!Print_Area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田垣内 麻衣</dc:creator>
  <cp:lastModifiedBy> </cp:lastModifiedBy>
  <dcterms:created xsi:type="dcterms:W3CDTF">2014-11-06T02:51:22Z</dcterms:created>
  <dcterms:modified xsi:type="dcterms:W3CDTF">2014-11-06T02:51:44Z</dcterms:modified>
</cp:coreProperties>
</file>