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00" activeTab="0"/>
  </bookViews>
  <sheets>
    <sheet name="H16" sheetId="1" r:id="rId1"/>
  </sheets>
  <definedNames>
    <definedName name="\C">#REF!</definedName>
    <definedName name="_xlnm.Print_Titles" localSheetId="0">'H16'!$A:$A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<sst xmlns="http://schemas.openxmlformats.org/spreadsheetml/2006/main" count="151" uniqueCount="121">
  <si>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</si>
  <si>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</si>
  <si>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</si>
  <si>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</si>
  <si>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</si>
  <si>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</si>
  <si>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</si>
  <si>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</si>
  <si>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久居市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</si>
  <si>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</si>
  <si>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</si>
  <si>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</si>
  <si>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</si>
  <si>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</si>
  <si>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</si>
  <si>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</si>
  <si>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美杉村</t>
  </si>
  <si>
    <t>多気町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</si>
  <si>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</si>
  <si>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</si>
  <si>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</si>
  <si>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</si>
  <si>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</si>
  <si>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</si>
  <si>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</si>
  <si>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</si>
  <si>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</si>
  <si>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</si>
  <si>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</si>
  <si>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</si>
  <si>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紀宝町</t>
  </si>
  <si>
    <t>紀和町</t>
  </si>
  <si>
    <t>鵜殿村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</si>
  <si>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</si>
  <si>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</si>
  <si>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</si>
  <si>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</si>
  <si>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</si>
  <si>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</si>
  <si>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</si>
  <si>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</si>
  <si>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</si>
  <si>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</si>
  <si>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</si>
  <si>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</si>
  <si>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</si>
  <si>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</si>
  <si>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</si>
  <si>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</si>
  <si>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</si>
  <si>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</si>
  <si>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</si>
  <si>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</si>
  <si>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児童館</t>
  </si>
  <si>
    <t>公会堂市民会館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</si>
  <si>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</si>
  <si>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</si>
  <si>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</si>
  <si>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</si>
  <si>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</si>
  <si>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</si>
  <si>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</si>
  <si>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</si>
  <si>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</si>
  <si>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</si>
  <si>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</si>
  <si>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</si>
  <si>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</si>
  <si>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</si>
  <si>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</si>
  <si>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</si>
  <si>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</si>
  <si>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</si>
  <si>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</si>
  <si>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</si>
  <si>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</si>
  <si>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</si>
  <si>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</si>
  <si>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</si>
  <si>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</si>
  <si>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</si>
  <si>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</si>
  <si>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</si>
  <si>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</si>
  <si>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博物館</t>
  </si>
  <si>
    <t>人口（H12)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</si>
  <si>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</si>
  <si>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</si>
  <si>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</si>
  <si>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</si>
  <si>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</si>
  <si>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</si>
  <si>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</si>
  <si>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</si>
  <si>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</si>
  <si>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</si>
  <si>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</si>
  <si>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</si>
  <si>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</si>
  <si>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</si>
  <si>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</si>
  <si>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</si>
  <si>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</si>
  <si>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</si>
  <si>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＜町村計＞</t>
  </si>
  <si>
    <t>＜人口＞</t>
  </si>
  <si>
    <t>＜農業施設＞</t>
  </si>
  <si>
    <t>＜集会施設＞</t>
  </si>
  <si>
    <t>市町村道</t>
  </si>
  <si>
    <t>市町村立</t>
  </si>
  <si>
    <t>市町村名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</si>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</sst>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</numFmts>
  <fonts count="3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8" xfId="0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Fill="1" applyBorder="1" applyAlignment="1">
      <alignment/>
    </xf>
    <xf numFmtId="38" fontId="2" fillId="0" borderId="3" xfId="16" applyFont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18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7" xfId="16" applyFont="1" applyBorder="1" applyAlignment="1">
      <alignment shrinkToFit="1"/>
    </xf>
    <xf numFmtId="38" fontId="2" fillId="0" borderId="3" xfId="16" applyFont="1" applyBorder="1" applyAlignment="1">
      <alignment shrinkToFit="1"/>
    </xf>
    <xf numFmtId="38" fontId="2" fillId="0" borderId="15" xfId="16" applyFont="1" applyBorder="1" applyAlignment="1">
      <alignment shrinkToFit="1"/>
    </xf>
    <xf numFmtId="0" fontId="2" fillId="0" borderId="20" xfId="0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4" xfId="16" applyFont="1" applyFill="1" applyBorder="1" applyAlignment="1">
      <alignment/>
    </xf>
    <xf numFmtId="38" fontId="2" fillId="0" borderId="25" xfId="16" applyFont="1" applyBorder="1" applyAlignment="1">
      <alignment/>
    </xf>
    <xf numFmtId="38" fontId="2" fillId="0" borderId="25" xfId="16" applyFont="1" applyFill="1" applyBorder="1" applyAlignment="1">
      <alignment/>
    </xf>
    <xf numFmtId="38" fontId="2" fillId="0" borderId="20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24" xfId="16" applyFont="1" applyBorder="1" applyAlignment="1">
      <alignment shrinkToFit="1"/>
    </xf>
    <xf numFmtId="38" fontId="2" fillId="0" borderId="25" xfId="16" applyFont="1" applyBorder="1" applyAlignment="1">
      <alignment shrinkToFit="1"/>
    </xf>
    <xf numFmtId="38" fontId="2" fillId="0" borderId="22" xfId="16" applyFont="1" applyBorder="1" applyAlignment="1">
      <alignment shrinkToFit="1"/>
    </xf>
    <xf numFmtId="38" fontId="2" fillId="0" borderId="27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Fill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8" xfId="16" applyFont="1" applyBorder="1" applyAlignment="1">
      <alignment shrinkToFit="1"/>
    </xf>
    <xf numFmtId="38" fontId="2" fillId="0" borderId="1" xfId="16" applyFont="1" applyBorder="1" applyAlignment="1">
      <alignment shrinkToFit="1"/>
    </xf>
    <xf numFmtId="38" fontId="2" fillId="0" borderId="4" xfId="16" applyFont="1" applyBorder="1" applyAlignment="1">
      <alignment shrinkToFit="1"/>
    </xf>
    <xf numFmtId="0" fontId="2" fillId="0" borderId="28" xfId="0" applyFont="1" applyBorder="1" applyAlignment="1">
      <alignment/>
    </xf>
    <xf numFmtId="38" fontId="2" fillId="0" borderId="29" xfId="16" applyFont="1" applyBorder="1" applyAlignment="1">
      <alignment/>
    </xf>
    <xf numFmtId="38" fontId="2" fillId="0" borderId="30" xfId="16" applyFont="1" applyBorder="1" applyAlignment="1">
      <alignment/>
    </xf>
    <xf numFmtId="38" fontId="2" fillId="0" borderId="31" xfId="16" applyFont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Fill="1" applyBorder="1" applyAlignment="1">
      <alignment/>
    </xf>
    <xf numFmtId="38" fontId="2" fillId="0" borderId="34" xfId="16" applyFont="1" applyBorder="1" applyAlignment="1">
      <alignment/>
    </xf>
    <xf numFmtId="38" fontId="2" fillId="0" borderId="34" xfId="16" applyFont="1" applyFill="1" applyBorder="1" applyAlignment="1">
      <alignment/>
    </xf>
    <xf numFmtId="38" fontId="2" fillId="0" borderId="28" xfId="16" applyFont="1" applyBorder="1" applyAlignment="1">
      <alignment/>
    </xf>
    <xf numFmtId="38" fontId="2" fillId="0" borderId="33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35" xfId="0" applyFont="1" applyBorder="1" applyAlignment="1">
      <alignment/>
    </xf>
    <xf numFmtId="38" fontId="2" fillId="0" borderId="36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39" xfId="16" applyFont="1" applyBorder="1" applyAlignment="1">
      <alignment/>
    </xf>
    <xf numFmtId="38" fontId="2" fillId="0" borderId="40" xfId="16" applyFont="1" applyFill="1" applyBorder="1" applyAlignment="1">
      <alignment/>
    </xf>
    <xf numFmtId="38" fontId="2" fillId="0" borderId="41" xfId="16" applyFont="1" applyBorder="1" applyAlignment="1">
      <alignment/>
    </xf>
    <xf numFmtId="38" fontId="2" fillId="0" borderId="41" xfId="16" applyFont="1" applyFill="1" applyBorder="1" applyAlignment="1">
      <alignment/>
    </xf>
    <xf numFmtId="38" fontId="2" fillId="0" borderId="35" xfId="16" applyFont="1" applyBorder="1" applyAlignment="1">
      <alignment/>
    </xf>
    <xf numFmtId="38" fontId="2" fillId="0" borderId="40" xfId="16" applyFont="1" applyBorder="1" applyAlignment="1">
      <alignment/>
    </xf>
    <xf numFmtId="0" fontId="2" fillId="0" borderId="0" xfId="0" applyFont="1" applyAlignment="1">
      <alignment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38" fontId="2" fillId="0" borderId="18" xfId="16" applyFont="1" applyBorder="1" applyAlignment="1">
      <alignment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SheetLayoutView="100" workbookViewId="0" topLeftCell="K1">
      <selection activeCell="S38" sqref="S38"/>
    </sheetView>
  </sheetViews>
  <sheetFormatPr defaultColWidth="8.796875" defaultRowHeight="15"/>
  <cols>
    <col min="1" max="1" width="10.5" style="7" bestFit="1" customWidth="1"/>
    <col min="2" max="4" width="12.5" style="7" customWidth="1"/>
    <col min="5" max="5" width="11.59765625" style="7" bestFit="1" customWidth="1"/>
    <col min="6" max="6" width="12.5" style="8" customWidth="1"/>
    <col min="7" max="7" width="12.5" style="7" customWidth="1"/>
    <col min="8" max="8" width="12.5" style="8" customWidth="1"/>
    <col min="9" max="29" width="12.5" style="7" customWidth="1"/>
    <col min="30" max="30" width="12.69921875" style="7" bestFit="1" customWidth="1"/>
    <col min="31" max="16384" width="12.5" style="7" customWidth="1"/>
  </cols>
  <sheetData>
    <row r="1" spans="2:29" ht="13.5">
      <c r="B1" s="7" t="s">
        <v>105</v>
      </c>
      <c r="C1" s="7" t="s">
        <v>72</v>
      </c>
      <c r="D1" s="7" t="s">
        <v>106</v>
      </c>
      <c r="E1" s="8" t="s">
        <v>73</v>
      </c>
      <c r="J1" s="7" t="s">
        <v>63</v>
      </c>
      <c r="L1" s="7" t="s">
        <v>117</v>
      </c>
      <c r="N1" s="7" t="s">
        <v>116</v>
      </c>
      <c r="V1" s="7" t="s">
        <v>74</v>
      </c>
      <c r="W1" s="7" t="s">
        <v>107</v>
      </c>
      <c r="X1" s="7" t="s">
        <v>75</v>
      </c>
      <c r="AC1" s="7" t="s">
        <v>75</v>
      </c>
    </row>
    <row r="2" spans="1:33" s="14" customFormat="1" ht="13.5">
      <c r="A2" s="96"/>
      <c r="B2" s="90" t="s">
        <v>45</v>
      </c>
      <c r="C2" s="9" t="s">
        <v>108</v>
      </c>
      <c r="D2" s="9" t="s">
        <v>76</v>
      </c>
      <c r="E2" s="88"/>
      <c r="F2" s="89"/>
      <c r="G2" s="87"/>
      <c r="H2" s="89"/>
      <c r="I2" s="90"/>
      <c r="J2" s="13" t="s">
        <v>46</v>
      </c>
      <c r="K2" s="10" t="s">
        <v>47</v>
      </c>
      <c r="L2" s="11" t="s">
        <v>48</v>
      </c>
      <c r="M2" s="12" t="s">
        <v>49</v>
      </c>
      <c r="N2" s="13" t="s">
        <v>52</v>
      </c>
      <c r="O2" s="1" t="s">
        <v>52</v>
      </c>
      <c r="P2" s="1" t="s">
        <v>77</v>
      </c>
      <c r="Q2" s="1" t="s">
        <v>78</v>
      </c>
      <c r="R2" s="1" t="s">
        <v>79</v>
      </c>
      <c r="S2" s="1" t="s">
        <v>80</v>
      </c>
      <c r="T2" s="4" t="s">
        <v>81</v>
      </c>
      <c r="U2" s="100" t="s">
        <v>82</v>
      </c>
      <c r="V2" s="9" t="s">
        <v>83</v>
      </c>
      <c r="W2" s="9" t="s">
        <v>109</v>
      </c>
      <c r="X2" s="13" t="s">
        <v>61</v>
      </c>
      <c r="Y2" s="1" t="s">
        <v>53</v>
      </c>
      <c r="Z2" s="1" t="s">
        <v>54</v>
      </c>
      <c r="AA2" s="1" t="s">
        <v>55</v>
      </c>
      <c r="AB2" s="1" t="s">
        <v>56</v>
      </c>
      <c r="AC2" s="1" t="s">
        <v>84</v>
      </c>
      <c r="AD2" s="1" t="s">
        <v>57</v>
      </c>
      <c r="AE2" s="1" t="s">
        <v>58</v>
      </c>
      <c r="AF2" s="1" t="s">
        <v>59</v>
      </c>
      <c r="AG2" s="1" t="s">
        <v>60</v>
      </c>
    </row>
    <row r="3" spans="1:33" s="14" customFormat="1" ht="13.5">
      <c r="A3" s="18" t="s">
        <v>110</v>
      </c>
      <c r="B3" s="104" t="s">
        <v>85</v>
      </c>
      <c r="C3" s="16" t="s">
        <v>86</v>
      </c>
      <c r="D3" s="16" t="s">
        <v>87</v>
      </c>
      <c r="E3" s="91" t="s">
        <v>88</v>
      </c>
      <c r="F3" s="94" t="s">
        <v>111</v>
      </c>
      <c r="G3" s="93"/>
      <c r="H3" s="94" t="s">
        <v>112</v>
      </c>
      <c r="I3" s="95"/>
      <c r="J3" s="19" t="s">
        <v>50</v>
      </c>
      <c r="K3" s="15" t="s">
        <v>50</v>
      </c>
      <c r="L3" s="17" t="s">
        <v>115</v>
      </c>
      <c r="M3" s="18" t="s">
        <v>115</v>
      </c>
      <c r="N3" s="19" t="s">
        <v>0</v>
      </c>
      <c r="O3" s="2" t="s">
        <v>89</v>
      </c>
      <c r="P3" s="2" t="s">
        <v>89</v>
      </c>
      <c r="Q3" s="2" t="s">
        <v>89</v>
      </c>
      <c r="R3" s="2" t="s">
        <v>89</v>
      </c>
      <c r="S3" s="2" t="s">
        <v>90</v>
      </c>
      <c r="T3" s="5" t="s">
        <v>91</v>
      </c>
      <c r="U3" s="101" t="s">
        <v>92</v>
      </c>
      <c r="V3" s="20" t="s">
        <v>93</v>
      </c>
      <c r="W3" s="16" t="s">
        <v>113</v>
      </c>
      <c r="X3" s="19" t="s">
        <v>94</v>
      </c>
      <c r="Y3" s="2" t="s">
        <v>94</v>
      </c>
      <c r="Z3" s="2" t="s">
        <v>94</v>
      </c>
      <c r="AA3" s="2" t="s">
        <v>94</v>
      </c>
      <c r="AB3" s="2" t="s">
        <v>94</v>
      </c>
      <c r="AC3" s="2" t="s">
        <v>94</v>
      </c>
      <c r="AD3" s="2" t="s">
        <v>94</v>
      </c>
      <c r="AE3" s="2" t="s">
        <v>94</v>
      </c>
      <c r="AF3" s="2" t="s">
        <v>94</v>
      </c>
      <c r="AG3" s="2" t="s">
        <v>94</v>
      </c>
    </row>
    <row r="4" spans="1:33" s="14" customFormat="1" ht="13.5">
      <c r="A4" s="106"/>
      <c r="B4" s="105" t="s">
        <v>95</v>
      </c>
      <c r="C4" s="22" t="s">
        <v>96</v>
      </c>
      <c r="D4" s="22" t="s">
        <v>96</v>
      </c>
      <c r="E4" s="92" t="s">
        <v>51</v>
      </c>
      <c r="F4" s="97" t="s">
        <v>109</v>
      </c>
      <c r="G4" s="98" t="s">
        <v>97</v>
      </c>
      <c r="H4" s="97" t="s">
        <v>98</v>
      </c>
      <c r="I4" s="99" t="s">
        <v>97</v>
      </c>
      <c r="J4" s="24" t="s">
        <v>99</v>
      </c>
      <c r="K4" s="21" t="s">
        <v>100</v>
      </c>
      <c r="L4" s="23" t="s">
        <v>64</v>
      </c>
      <c r="M4" s="25" t="s">
        <v>64</v>
      </c>
      <c r="N4" s="24" t="s">
        <v>95</v>
      </c>
      <c r="O4" s="3" t="s">
        <v>65</v>
      </c>
      <c r="P4" s="3" t="s">
        <v>66</v>
      </c>
      <c r="Q4" s="3" t="s">
        <v>67</v>
      </c>
      <c r="R4" s="3" t="s">
        <v>68</v>
      </c>
      <c r="S4" s="3" t="s">
        <v>69</v>
      </c>
      <c r="T4" s="6" t="s">
        <v>70</v>
      </c>
      <c r="U4" s="102" t="s">
        <v>101</v>
      </c>
      <c r="V4" s="26" t="s">
        <v>71</v>
      </c>
      <c r="W4" s="22" t="s">
        <v>102</v>
      </c>
      <c r="X4" s="24" t="s">
        <v>114</v>
      </c>
      <c r="Y4" s="3" t="s">
        <v>114</v>
      </c>
      <c r="Z4" s="3" t="s">
        <v>114</v>
      </c>
      <c r="AA4" s="3" t="s">
        <v>114</v>
      </c>
      <c r="AB4" s="3" t="s">
        <v>114</v>
      </c>
      <c r="AC4" s="3" t="s">
        <v>114</v>
      </c>
      <c r="AD4" s="3" t="s">
        <v>114</v>
      </c>
      <c r="AE4" s="3" t="s">
        <v>114</v>
      </c>
      <c r="AF4" s="3" t="s">
        <v>114</v>
      </c>
      <c r="AG4" s="3" t="s">
        <v>114</v>
      </c>
    </row>
    <row r="5" spans="1:33" ht="13.5">
      <c r="A5" s="27" t="s">
        <v>1</v>
      </c>
      <c r="B5" s="28">
        <v>163246</v>
      </c>
      <c r="C5" s="29">
        <v>931961</v>
      </c>
      <c r="D5" s="29">
        <v>77886</v>
      </c>
      <c r="E5" s="31">
        <f>SUM(F5:I5)</f>
        <v>1080500</v>
      </c>
      <c r="F5" s="32">
        <v>1074500</v>
      </c>
      <c r="G5" s="33">
        <v>6000</v>
      </c>
      <c r="H5" s="34">
        <v>0</v>
      </c>
      <c r="I5" s="35">
        <v>0</v>
      </c>
      <c r="J5" s="36">
        <v>15194</v>
      </c>
      <c r="K5" s="30">
        <v>108266</v>
      </c>
      <c r="L5" s="31">
        <v>0</v>
      </c>
      <c r="M5" s="35">
        <v>0</v>
      </c>
      <c r="N5" s="37">
        <v>63254</v>
      </c>
      <c r="O5" s="38">
        <v>63254</v>
      </c>
      <c r="P5" s="38">
        <v>1052</v>
      </c>
      <c r="Q5" s="38">
        <v>0</v>
      </c>
      <c r="R5" s="38">
        <v>0</v>
      </c>
      <c r="S5" s="38">
        <v>0</v>
      </c>
      <c r="T5" s="38">
        <v>50662</v>
      </c>
      <c r="U5" s="103">
        <f>SUM(O5:T5)</f>
        <v>114968</v>
      </c>
      <c r="V5" s="39">
        <v>11</v>
      </c>
      <c r="W5" s="39">
        <v>5213</v>
      </c>
      <c r="X5" s="37">
        <v>1</v>
      </c>
      <c r="Y5" s="38">
        <v>2</v>
      </c>
      <c r="Z5" s="38">
        <v>9</v>
      </c>
      <c r="AA5" s="38">
        <v>9</v>
      </c>
      <c r="AB5" s="38">
        <v>1</v>
      </c>
      <c r="AC5" s="38">
        <v>0</v>
      </c>
      <c r="AD5" s="38">
        <v>1</v>
      </c>
      <c r="AE5" s="38">
        <v>1</v>
      </c>
      <c r="AF5" s="38">
        <v>3</v>
      </c>
      <c r="AG5" s="38">
        <v>3</v>
      </c>
    </row>
    <row r="6" spans="1:33" ht="13.5">
      <c r="A6" s="40" t="s">
        <v>33</v>
      </c>
      <c r="B6" s="41">
        <v>302102</v>
      </c>
      <c r="C6" s="42">
        <v>2108072</v>
      </c>
      <c r="D6" s="42">
        <v>6932</v>
      </c>
      <c r="E6" s="31">
        <f aca="true" t="shared" si="0" ref="E6:E54">SUM(F6:I6)</f>
        <v>2793400</v>
      </c>
      <c r="F6" s="44">
        <v>2595400</v>
      </c>
      <c r="G6" s="45">
        <v>198000</v>
      </c>
      <c r="H6" s="46">
        <v>0</v>
      </c>
      <c r="I6" s="47">
        <v>0</v>
      </c>
      <c r="J6" s="48">
        <v>29037</v>
      </c>
      <c r="K6" s="43">
        <v>127291</v>
      </c>
      <c r="L6" s="49">
        <v>0</v>
      </c>
      <c r="M6" s="47">
        <v>0</v>
      </c>
      <c r="N6" s="50">
        <v>212191</v>
      </c>
      <c r="O6" s="51">
        <v>191966</v>
      </c>
      <c r="P6" s="51">
        <v>3795</v>
      </c>
      <c r="Q6" s="51">
        <v>0</v>
      </c>
      <c r="R6" s="51">
        <v>0</v>
      </c>
      <c r="S6" s="51">
        <v>2955</v>
      </c>
      <c r="T6" s="51">
        <v>59015</v>
      </c>
      <c r="U6" s="103">
        <f aca="true" t="shared" si="1" ref="U6:U54">SUM(O6:T6)</f>
        <v>257731</v>
      </c>
      <c r="V6" s="52">
        <v>31</v>
      </c>
      <c r="W6" s="52">
        <v>3862</v>
      </c>
      <c r="X6" s="50">
        <v>2</v>
      </c>
      <c r="Y6" s="51">
        <v>4</v>
      </c>
      <c r="Z6" s="51">
        <v>4</v>
      </c>
      <c r="AA6" s="51">
        <v>24</v>
      </c>
      <c r="AB6" s="51">
        <v>1</v>
      </c>
      <c r="AC6" s="38">
        <v>1</v>
      </c>
      <c r="AD6" s="51">
        <v>6</v>
      </c>
      <c r="AE6" s="51">
        <v>1</v>
      </c>
      <c r="AF6" s="51">
        <v>8</v>
      </c>
      <c r="AG6" s="51">
        <v>10</v>
      </c>
    </row>
    <row r="7" spans="1:33" ht="13.5">
      <c r="A7" s="40" t="s">
        <v>2</v>
      </c>
      <c r="B7" s="41">
        <v>100145</v>
      </c>
      <c r="C7" s="42">
        <v>575182</v>
      </c>
      <c r="D7" s="42">
        <v>53152</v>
      </c>
      <c r="E7" s="31">
        <f t="shared" si="0"/>
        <v>696803</v>
      </c>
      <c r="F7" s="44">
        <v>696803</v>
      </c>
      <c r="G7" s="45">
        <v>0</v>
      </c>
      <c r="H7" s="46">
        <v>0</v>
      </c>
      <c r="I7" s="47">
        <v>0</v>
      </c>
      <c r="J7" s="48">
        <v>12452</v>
      </c>
      <c r="K7" s="43">
        <v>43814</v>
      </c>
      <c r="L7" s="49">
        <v>116</v>
      </c>
      <c r="M7" s="47">
        <v>0</v>
      </c>
      <c r="N7" s="50">
        <v>4187</v>
      </c>
      <c r="O7" s="51">
        <v>4187</v>
      </c>
      <c r="P7" s="51">
        <v>0</v>
      </c>
      <c r="Q7" s="51">
        <v>0</v>
      </c>
      <c r="R7" s="51">
        <v>0</v>
      </c>
      <c r="S7" s="51">
        <v>0</v>
      </c>
      <c r="T7" s="51">
        <v>19893</v>
      </c>
      <c r="U7" s="103">
        <f t="shared" si="1"/>
        <v>24080</v>
      </c>
      <c r="V7" s="52">
        <v>8</v>
      </c>
      <c r="W7" s="52">
        <v>12300</v>
      </c>
      <c r="X7" s="50">
        <v>1</v>
      </c>
      <c r="Y7" s="51">
        <v>3</v>
      </c>
      <c r="Z7" s="51">
        <v>3</v>
      </c>
      <c r="AA7" s="51">
        <v>1</v>
      </c>
      <c r="AB7" s="51">
        <v>1</v>
      </c>
      <c r="AC7" s="38">
        <v>0</v>
      </c>
      <c r="AD7" s="51">
        <v>2</v>
      </c>
      <c r="AE7" s="51">
        <v>0</v>
      </c>
      <c r="AF7" s="51">
        <v>2</v>
      </c>
      <c r="AG7" s="51">
        <v>2</v>
      </c>
    </row>
    <row r="8" spans="1:33" ht="13.5">
      <c r="A8" s="40" t="s">
        <v>3</v>
      </c>
      <c r="B8" s="41">
        <v>164504</v>
      </c>
      <c r="C8" s="42">
        <v>1769730</v>
      </c>
      <c r="D8" s="42">
        <v>94541</v>
      </c>
      <c r="E8" s="31">
        <f t="shared" si="0"/>
        <v>1554203</v>
      </c>
      <c r="F8" s="44">
        <v>1481576</v>
      </c>
      <c r="G8" s="45">
        <v>0</v>
      </c>
      <c r="H8" s="46">
        <v>72627</v>
      </c>
      <c r="I8" s="47">
        <v>0</v>
      </c>
      <c r="J8" s="48">
        <v>21916</v>
      </c>
      <c r="K8" s="43">
        <v>68804</v>
      </c>
      <c r="L8" s="49">
        <v>6483</v>
      </c>
      <c r="M8" s="47">
        <v>0</v>
      </c>
      <c r="N8" s="50">
        <v>43683</v>
      </c>
      <c r="O8" s="51">
        <v>43683</v>
      </c>
      <c r="P8" s="51">
        <v>1218</v>
      </c>
      <c r="Q8" s="51">
        <v>0</v>
      </c>
      <c r="R8" s="51">
        <v>0</v>
      </c>
      <c r="S8" s="51">
        <v>932</v>
      </c>
      <c r="T8" s="51">
        <v>45146</v>
      </c>
      <c r="U8" s="103">
        <f t="shared" si="1"/>
        <v>90979</v>
      </c>
      <c r="V8" s="52">
        <v>25</v>
      </c>
      <c r="W8" s="52">
        <v>40787</v>
      </c>
      <c r="X8" s="50">
        <v>3</v>
      </c>
      <c r="Y8" s="51">
        <v>1</v>
      </c>
      <c r="Z8" s="51">
        <v>4</v>
      </c>
      <c r="AA8" s="51">
        <v>45</v>
      </c>
      <c r="AB8" s="51">
        <v>2</v>
      </c>
      <c r="AC8" s="38">
        <v>1</v>
      </c>
      <c r="AD8" s="51">
        <v>5</v>
      </c>
      <c r="AE8" s="51">
        <v>0</v>
      </c>
      <c r="AF8" s="51">
        <v>0</v>
      </c>
      <c r="AG8" s="51">
        <v>5</v>
      </c>
    </row>
    <row r="9" spans="1:33" ht="13.5">
      <c r="A9" s="40" t="s">
        <v>34</v>
      </c>
      <c r="B9" s="41">
        <v>134856</v>
      </c>
      <c r="C9" s="42">
        <v>1021132</v>
      </c>
      <c r="D9" s="42">
        <v>341248</v>
      </c>
      <c r="E9" s="31">
        <f t="shared" si="0"/>
        <v>857923</v>
      </c>
      <c r="F9" s="44">
        <v>809123</v>
      </c>
      <c r="G9" s="45">
        <v>48800</v>
      </c>
      <c r="H9" s="46">
        <v>0</v>
      </c>
      <c r="I9" s="47">
        <v>0</v>
      </c>
      <c r="J9" s="48">
        <v>7917</v>
      </c>
      <c r="K9" s="43">
        <v>52192</v>
      </c>
      <c r="L9" s="49">
        <v>0</v>
      </c>
      <c r="M9" s="47">
        <v>0</v>
      </c>
      <c r="N9" s="50">
        <v>89859</v>
      </c>
      <c r="O9" s="51">
        <v>89859</v>
      </c>
      <c r="P9" s="51">
        <v>3045</v>
      </c>
      <c r="Q9" s="51">
        <v>0</v>
      </c>
      <c r="R9" s="51">
        <v>0</v>
      </c>
      <c r="S9" s="51">
        <v>0</v>
      </c>
      <c r="T9" s="51">
        <v>21549</v>
      </c>
      <c r="U9" s="103">
        <f t="shared" si="1"/>
        <v>114453</v>
      </c>
      <c r="V9" s="52">
        <v>9</v>
      </c>
      <c r="W9" s="52">
        <v>15463</v>
      </c>
      <c r="X9" s="50">
        <v>2</v>
      </c>
      <c r="Y9" s="51">
        <v>2</v>
      </c>
      <c r="Z9" s="51">
        <v>2</v>
      </c>
      <c r="AA9" s="51">
        <v>20</v>
      </c>
      <c r="AB9" s="51">
        <v>2</v>
      </c>
      <c r="AC9" s="38">
        <v>1</v>
      </c>
      <c r="AD9" s="51">
        <v>3</v>
      </c>
      <c r="AE9" s="51">
        <v>1</v>
      </c>
      <c r="AF9" s="51">
        <v>5</v>
      </c>
      <c r="AG9" s="51">
        <v>5</v>
      </c>
    </row>
    <row r="10" spans="1:33" ht="13.5">
      <c r="A10" s="40" t="s">
        <v>35</v>
      </c>
      <c r="B10" s="41">
        <v>186151</v>
      </c>
      <c r="C10" s="42">
        <v>1739845</v>
      </c>
      <c r="D10" s="42">
        <v>76582</v>
      </c>
      <c r="E10" s="31">
        <f t="shared" si="0"/>
        <v>1639757</v>
      </c>
      <c r="F10" s="44">
        <v>1106957</v>
      </c>
      <c r="G10" s="45">
        <v>513000</v>
      </c>
      <c r="H10" s="46">
        <v>0</v>
      </c>
      <c r="I10" s="47">
        <v>19800</v>
      </c>
      <c r="J10" s="48">
        <v>18454</v>
      </c>
      <c r="K10" s="43">
        <v>73248</v>
      </c>
      <c r="L10" s="49">
        <v>0</v>
      </c>
      <c r="M10" s="47">
        <v>0</v>
      </c>
      <c r="N10" s="50">
        <v>68169</v>
      </c>
      <c r="O10" s="51">
        <v>68169</v>
      </c>
      <c r="P10" s="51">
        <v>11565</v>
      </c>
      <c r="Q10" s="51">
        <v>0</v>
      </c>
      <c r="R10" s="51">
        <v>0</v>
      </c>
      <c r="S10" s="51">
        <v>0</v>
      </c>
      <c r="T10" s="51">
        <v>68357</v>
      </c>
      <c r="U10" s="103">
        <f t="shared" si="1"/>
        <v>148091</v>
      </c>
      <c r="V10" s="52">
        <v>10</v>
      </c>
      <c r="W10" s="52">
        <v>11912</v>
      </c>
      <c r="X10" s="50">
        <v>1</v>
      </c>
      <c r="Y10" s="51">
        <v>2</v>
      </c>
      <c r="Z10" s="51">
        <v>2</v>
      </c>
      <c r="AA10" s="51">
        <v>29</v>
      </c>
      <c r="AB10" s="51">
        <v>1</v>
      </c>
      <c r="AC10" s="38">
        <v>1</v>
      </c>
      <c r="AD10" s="51">
        <v>2</v>
      </c>
      <c r="AE10" s="51">
        <v>1</v>
      </c>
      <c r="AF10" s="51">
        <v>3</v>
      </c>
      <c r="AG10" s="51">
        <v>2</v>
      </c>
    </row>
    <row r="11" spans="1:33" ht="13.5">
      <c r="A11" s="40" t="s">
        <v>4</v>
      </c>
      <c r="B11" s="41">
        <v>83291</v>
      </c>
      <c r="C11" s="42">
        <v>835365</v>
      </c>
      <c r="D11" s="42">
        <v>44106</v>
      </c>
      <c r="E11" s="31">
        <f t="shared" si="0"/>
        <v>1000600</v>
      </c>
      <c r="F11" s="44">
        <v>1000600</v>
      </c>
      <c r="G11" s="45">
        <v>0</v>
      </c>
      <c r="H11" s="46">
        <v>0</v>
      </c>
      <c r="I11" s="47">
        <v>0</v>
      </c>
      <c r="J11" s="48">
        <v>8135</v>
      </c>
      <c r="K11" s="43">
        <v>35437</v>
      </c>
      <c r="L11" s="49">
        <v>939</v>
      </c>
      <c r="M11" s="47">
        <v>0</v>
      </c>
      <c r="N11" s="50">
        <v>0</v>
      </c>
      <c r="O11" s="51">
        <v>0</v>
      </c>
      <c r="P11" s="51">
        <v>6531</v>
      </c>
      <c r="Q11" s="51">
        <v>0</v>
      </c>
      <c r="R11" s="51">
        <v>0</v>
      </c>
      <c r="S11" s="51">
        <v>48</v>
      </c>
      <c r="T11" s="51">
        <v>62841</v>
      </c>
      <c r="U11" s="103">
        <f t="shared" si="1"/>
        <v>69420</v>
      </c>
      <c r="V11" s="52">
        <v>15</v>
      </c>
      <c r="W11" s="52">
        <v>6089</v>
      </c>
      <c r="X11" s="50">
        <v>1</v>
      </c>
      <c r="Y11" s="51">
        <v>3</v>
      </c>
      <c r="Z11" s="51">
        <v>0</v>
      </c>
      <c r="AA11" s="51">
        <v>18</v>
      </c>
      <c r="AB11" s="51">
        <v>1</v>
      </c>
      <c r="AC11" s="38">
        <v>0</v>
      </c>
      <c r="AD11" s="51">
        <v>2</v>
      </c>
      <c r="AE11" s="51">
        <v>1</v>
      </c>
      <c r="AF11" s="51">
        <v>1</v>
      </c>
      <c r="AG11" s="51">
        <v>3</v>
      </c>
    </row>
    <row r="12" spans="1:33" ht="13.5">
      <c r="A12" s="40" t="s">
        <v>5</v>
      </c>
      <c r="B12" s="41">
        <v>23683</v>
      </c>
      <c r="C12" s="42">
        <v>210694</v>
      </c>
      <c r="D12" s="42">
        <v>9569</v>
      </c>
      <c r="E12" s="31">
        <f t="shared" si="0"/>
        <v>107121</v>
      </c>
      <c r="F12" s="44">
        <v>91500</v>
      </c>
      <c r="G12" s="45">
        <v>0</v>
      </c>
      <c r="H12" s="46">
        <v>15621</v>
      </c>
      <c r="I12" s="47">
        <v>0</v>
      </c>
      <c r="J12" s="48">
        <v>6049</v>
      </c>
      <c r="K12" s="43">
        <v>10255</v>
      </c>
      <c r="L12" s="49">
        <v>4846</v>
      </c>
      <c r="M12" s="47">
        <v>0</v>
      </c>
      <c r="N12" s="50">
        <v>1837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3092</v>
      </c>
      <c r="U12" s="103">
        <f t="shared" si="1"/>
        <v>3092</v>
      </c>
      <c r="V12" s="52">
        <v>0</v>
      </c>
      <c r="W12" s="52">
        <v>536</v>
      </c>
      <c r="X12" s="50">
        <v>1</v>
      </c>
      <c r="Y12" s="51">
        <v>0</v>
      </c>
      <c r="Z12" s="51">
        <v>1</v>
      </c>
      <c r="AA12" s="51">
        <v>11</v>
      </c>
      <c r="AB12" s="51">
        <v>1</v>
      </c>
      <c r="AC12" s="38">
        <v>0</v>
      </c>
      <c r="AD12" s="51">
        <v>1</v>
      </c>
      <c r="AE12" s="51">
        <v>1</v>
      </c>
      <c r="AF12" s="51">
        <v>1</v>
      </c>
      <c r="AG12" s="51">
        <v>0</v>
      </c>
    </row>
    <row r="13" spans="1:33" ht="13.5">
      <c r="A13" s="40" t="s">
        <v>36</v>
      </c>
      <c r="B13" s="41">
        <v>46606</v>
      </c>
      <c r="C13" s="42">
        <v>526391</v>
      </c>
      <c r="D13" s="42">
        <v>61380</v>
      </c>
      <c r="E13" s="31">
        <f t="shared" si="0"/>
        <v>580600</v>
      </c>
      <c r="F13" s="44">
        <v>462100</v>
      </c>
      <c r="G13" s="45">
        <v>117500</v>
      </c>
      <c r="H13" s="46">
        <v>1000</v>
      </c>
      <c r="I13" s="47">
        <v>0</v>
      </c>
      <c r="J13" s="48">
        <v>6591</v>
      </c>
      <c r="K13" s="43">
        <v>19529</v>
      </c>
      <c r="L13" s="49">
        <v>1654</v>
      </c>
      <c r="M13" s="47">
        <v>0</v>
      </c>
      <c r="N13" s="50">
        <v>12459</v>
      </c>
      <c r="O13" s="51">
        <v>12459</v>
      </c>
      <c r="P13" s="51">
        <v>5482</v>
      </c>
      <c r="Q13" s="51">
        <v>0</v>
      </c>
      <c r="R13" s="51">
        <v>0</v>
      </c>
      <c r="S13" s="51">
        <v>0</v>
      </c>
      <c r="T13" s="51">
        <v>12635</v>
      </c>
      <c r="U13" s="103">
        <f t="shared" si="1"/>
        <v>30576</v>
      </c>
      <c r="V13" s="52">
        <v>9</v>
      </c>
      <c r="W13" s="52">
        <v>3981</v>
      </c>
      <c r="X13" s="50">
        <v>1</v>
      </c>
      <c r="Y13" s="51">
        <v>1</v>
      </c>
      <c r="Z13" s="51">
        <v>2</v>
      </c>
      <c r="AA13" s="51">
        <v>3</v>
      </c>
      <c r="AB13" s="51">
        <v>1</v>
      </c>
      <c r="AC13" s="38">
        <v>1</v>
      </c>
      <c r="AD13" s="51">
        <v>3</v>
      </c>
      <c r="AE13" s="51">
        <v>1</v>
      </c>
      <c r="AF13" s="51">
        <v>2</v>
      </c>
      <c r="AG13" s="51">
        <v>4</v>
      </c>
    </row>
    <row r="14" spans="1:33" ht="13.5">
      <c r="A14" s="40" t="s">
        <v>6</v>
      </c>
      <c r="B14" s="41">
        <v>24945</v>
      </c>
      <c r="C14" s="42">
        <v>243088</v>
      </c>
      <c r="D14" s="42">
        <v>48420</v>
      </c>
      <c r="E14" s="31">
        <f t="shared" si="0"/>
        <v>168285</v>
      </c>
      <c r="F14" s="44">
        <v>164728</v>
      </c>
      <c r="G14" s="45">
        <v>0</v>
      </c>
      <c r="H14" s="46">
        <v>3557</v>
      </c>
      <c r="I14" s="47">
        <v>0</v>
      </c>
      <c r="J14" s="48">
        <v>3933</v>
      </c>
      <c r="K14" s="43">
        <v>13622</v>
      </c>
      <c r="L14" s="49">
        <v>4270</v>
      </c>
      <c r="M14" s="47">
        <v>0</v>
      </c>
      <c r="N14" s="50">
        <v>1952</v>
      </c>
      <c r="O14" s="51">
        <v>1952</v>
      </c>
      <c r="P14" s="51">
        <v>0</v>
      </c>
      <c r="Q14" s="51">
        <v>0</v>
      </c>
      <c r="R14" s="51">
        <v>0</v>
      </c>
      <c r="S14" s="51">
        <v>0</v>
      </c>
      <c r="T14" s="51">
        <v>4347</v>
      </c>
      <c r="U14" s="103">
        <f t="shared" si="1"/>
        <v>6299</v>
      </c>
      <c r="V14" s="52">
        <v>16</v>
      </c>
      <c r="W14" s="52">
        <v>4025</v>
      </c>
      <c r="X14" s="50">
        <v>1</v>
      </c>
      <c r="Y14" s="51">
        <v>0</v>
      </c>
      <c r="Z14" s="51">
        <v>1</v>
      </c>
      <c r="AA14" s="51">
        <v>29</v>
      </c>
      <c r="AB14" s="51">
        <v>1</v>
      </c>
      <c r="AC14" s="38">
        <v>0</v>
      </c>
      <c r="AD14" s="51">
        <v>2</v>
      </c>
      <c r="AE14" s="51">
        <v>1</v>
      </c>
      <c r="AF14" s="51">
        <v>1</v>
      </c>
      <c r="AG14" s="51">
        <v>2</v>
      </c>
    </row>
    <row r="15" spans="1:33" ht="13.5">
      <c r="A15" s="40" t="s">
        <v>7</v>
      </c>
      <c r="B15" s="41">
        <v>20898</v>
      </c>
      <c r="C15" s="42">
        <v>309889</v>
      </c>
      <c r="D15" s="42">
        <v>33562</v>
      </c>
      <c r="E15" s="31">
        <f t="shared" si="0"/>
        <v>149058</v>
      </c>
      <c r="F15" s="44">
        <v>149058</v>
      </c>
      <c r="G15" s="45">
        <v>0</v>
      </c>
      <c r="H15" s="46">
        <v>0</v>
      </c>
      <c r="I15" s="47">
        <v>0</v>
      </c>
      <c r="J15" s="48">
        <v>6481</v>
      </c>
      <c r="K15" s="43">
        <v>8610</v>
      </c>
      <c r="L15" s="49">
        <v>5585</v>
      </c>
      <c r="M15" s="47">
        <v>105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3744</v>
      </c>
      <c r="U15" s="103">
        <f t="shared" si="1"/>
        <v>3744</v>
      </c>
      <c r="V15" s="52">
        <v>12</v>
      </c>
      <c r="W15" s="52">
        <v>4336</v>
      </c>
      <c r="X15" s="50">
        <v>1</v>
      </c>
      <c r="Y15" s="51">
        <v>2</v>
      </c>
      <c r="Z15" s="51">
        <v>1</v>
      </c>
      <c r="AA15" s="51">
        <v>6</v>
      </c>
      <c r="AB15" s="51">
        <v>0</v>
      </c>
      <c r="AC15" s="38">
        <v>0</v>
      </c>
      <c r="AD15" s="51">
        <v>1</v>
      </c>
      <c r="AE15" s="51">
        <v>1</v>
      </c>
      <c r="AF15" s="51">
        <v>2</v>
      </c>
      <c r="AG15" s="51">
        <v>1</v>
      </c>
    </row>
    <row r="16" spans="1:33" ht="13.5">
      <c r="A16" s="40" t="s">
        <v>8</v>
      </c>
      <c r="B16" s="41">
        <v>41063</v>
      </c>
      <c r="C16" s="42">
        <v>395544</v>
      </c>
      <c r="D16" s="42">
        <v>102434</v>
      </c>
      <c r="E16" s="31">
        <f t="shared" si="0"/>
        <v>246770</v>
      </c>
      <c r="F16" s="44">
        <v>202478</v>
      </c>
      <c r="G16" s="45">
        <v>0</v>
      </c>
      <c r="H16" s="46">
        <v>18458</v>
      </c>
      <c r="I16" s="47">
        <v>25834</v>
      </c>
      <c r="J16" s="48">
        <v>7136</v>
      </c>
      <c r="K16" s="43">
        <v>23166</v>
      </c>
      <c r="L16" s="49">
        <v>2108</v>
      </c>
      <c r="M16" s="47">
        <v>0</v>
      </c>
      <c r="N16" s="50">
        <v>20013</v>
      </c>
      <c r="O16" s="51">
        <v>20013</v>
      </c>
      <c r="P16" s="51">
        <v>0</v>
      </c>
      <c r="Q16" s="51">
        <v>0</v>
      </c>
      <c r="R16" s="51">
        <v>0</v>
      </c>
      <c r="S16" s="51">
        <v>0</v>
      </c>
      <c r="T16" s="51">
        <v>3392</v>
      </c>
      <c r="U16" s="103">
        <f t="shared" si="1"/>
        <v>23405</v>
      </c>
      <c r="V16" s="52">
        <v>5</v>
      </c>
      <c r="W16" s="52">
        <v>4670</v>
      </c>
      <c r="X16" s="50">
        <v>0</v>
      </c>
      <c r="Y16" s="51">
        <v>1</v>
      </c>
      <c r="Z16" s="51">
        <v>1</v>
      </c>
      <c r="AA16" s="51">
        <v>8</v>
      </c>
      <c r="AB16" s="51">
        <v>1</v>
      </c>
      <c r="AC16" s="38">
        <v>0</v>
      </c>
      <c r="AD16" s="51">
        <v>1</v>
      </c>
      <c r="AE16" s="51">
        <v>0</v>
      </c>
      <c r="AF16" s="51">
        <v>1</v>
      </c>
      <c r="AG16" s="51">
        <v>3</v>
      </c>
    </row>
    <row r="17" spans="1:33" ht="13.5">
      <c r="A17" s="40" t="s">
        <v>44</v>
      </c>
      <c r="B17" s="41">
        <v>45630</v>
      </c>
      <c r="C17" s="42">
        <v>813383</v>
      </c>
      <c r="D17" s="42">
        <v>247743</v>
      </c>
      <c r="E17" s="31">
        <f t="shared" si="0"/>
        <v>176086</v>
      </c>
      <c r="F17" s="44">
        <v>162686</v>
      </c>
      <c r="G17" s="45">
        <v>0</v>
      </c>
      <c r="H17" s="46">
        <v>13400</v>
      </c>
      <c r="I17" s="47">
        <v>0</v>
      </c>
      <c r="J17" s="48">
        <v>9174</v>
      </c>
      <c r="K17" s="43">
        <v>15336</v>
      </c>
      <c r="L17" s="49">
        <v>9831</v>
      </c>
      <c r="M17" s="47">
        <v>0</v>
      </c>
      <c r="N17" s="50">
        <v>37734</v>
      </c>
      <c r="O17" s="51">
        <v>37734</v>
      </c>
      <c r="P17" s="51">
        <v>6047</v>
      </c>
      <c r="Q17" s="51">
        <v>0</v>
      </c>
      <c r="R17" s="51">
        <v>0</v>
      </c>
      <c r="S17" s="51">
        <v>0</v>
      </c>
      <c r="T17" s="51">
        <v>3078</v>
      </c>
      <c r="U17" s="103">
        <f t="shared" si="1"/>
        <v>46859</v>
      </c>
      <c r="V17" s="52">
        <v>13</v>
      </c>
      <c r="W17" s="52">
        <v>3468</v>
      </c>
      <c r="X17" s="50">
        <v>0</v>
      </c>
      <c r="Y17" s="51">
        <v>3</v>
      </c>
      <c r="Z17" s="51">
        <v>3</v>
      </c>
      <c r="AA17" s="51">
        <v>2</v>
      </c>
      <c r="AB17" s="51">
        <v>4</v>
      </c>
      <c r="AC17" s="38">
        <v>3</v>
      </c>
      <c r="AD17" s="51">
        <v>4</v>
      </c>
      <c r="AE17" s="51">
        <v>1</v>
      </c>
      <c r="AF17" s="51">
        <v>7</v>
      </c>
      <c r="AG17" s="51">
        <v>3</v>
      </c>
    </row>
    <row r="18" spans="1:33" ht="13.5">
      <c r="A18" s="75" t="s">
        <v>118</v>
      </c>
      <c r="B18" s="53">
        <v>61628</v>
      </c>
      <c r="C18" s="54">
        <v>627108</v>
      </c>
      <c r="D18" s="54">
        <v>133133</v>
      </c>
      <c r="E18" s="31">
        <f t="shared" si="0"/>
        <v>320915</v>
      </c>
      <c r="F18" s="56">
        <v>320915</v>
      </c>
      <c r="G18" s="57">
        <v>0</v>
      </c>
      <c r="H18" s="58">
        <v>0</v>
      </c>
      <c r="I18" s="59">
        <v>0</v>
      </c>
      <c r="J18" s="60">
        <v>20351</v>
      </c>
      <c r="K18" s="55">
        <v>25935</v>
      </c>
      <c r="L18" s="61">
        <v>185</v>
      </c>
      <c r="M18" s="59">
        <v>0</v>
      </c>
      <c r="N18" s="62">
        <v>8172</v>
      </c>
      <c r="O18" s="63">
        <v>8172</v>
      </c>
      <c r="P18" s="63">
        <v>1500</v>
      </c>
      <c r="Q18" s="63">
        <v>2227</v>
      </c>
      <c r="R18" s="63">
        <v>0</v>
      </c>
      <c r="S18" s="63">
        <v>0</v>
      </c>
      <c r="T18" s="63">
        <v>13155</v>
      </c>
      <c r="U18" s="103">
        <f t="shared" si="1"/>
        <v>25054</v>
      </c>
      <c r="V18" s="64">
        <v>21</v>
      </c>
      <c r="W18" s="64">
        <v>4360</v>
      </c>
      <c r="X18" s="62">
        <v>5</v>
      </c>
      <c r="Y18" s="63">
        <v>4</v>
      </c>
      <c r="Z18" s="63">
        <v>3</v>
      </c>
      <c r="AA18" s="63">
        <v>26</v>
      </c>
      <c r="AB18" s="63">
        <v>3</v>
      </c>
      <c r="AC18" s="38">
        <v>0</v>
      </c>
      <c r="AD18" s="63">
        <v>4</v>
      </c>
      <c r="AE18" s="63">
        <v>1</v>
      </c>
      <c r="AF18" s="63">
        <v>2</v>
      </c>
      <c r="AG18" s="63">
        <v>7</v>
      </c>
    </row>
    <row r="19" spans="1:33" ht="14.25" thickBot="1">
      <c r="A19" s="40" t="s">
        <v>119</v>
      </c>
      <c r="B19" s="41">
        <v>101527</v>
      </c>
      <c r="C19" s="42">
        <v>2203097</v>
      </c>
      <c r="D19" s="42">
        <v>172537</v>
      </c>
      <c r="E19" s="31">
        <f t="shared" si="0"/>
        <v>1029799</v>
      </c>
      <c r="F19" s="44">
        <v>1029799</v>
      </c>
      <c r="G19" s="45">
        <v>0</v>
      </c>
      <c r="H19" s="46">
        <v>0</v>
      </c>
      <c r="I19" s="47">
        <v>0</v>
      </c>
      <c r="J19" s="48">
        <v>23165</v>
      </c>
      <c r="K19" s="43">
        <v>34460</v>
      </c>
      <c r="L19" s="49">
        <v>21867</v>
      </c>
      <c r="M19" s="47">
        <v>0</v>
      </c>
      <c r="N19" s="50">
        <v>12359</v>
      </c>
      <c r="O19" s="51">
        <v>12359</v>
      </c>
      <c r="P19" s="51">
        <v>13059</v>
      </c>
      <c r="Q19" s="51">
        <v>0</v>
      </c>
      <c r="R19" s="51"/>
      <c r="S19" s="51">
        <v>228</v>
      </c>
      <c r="T19" s="51">
        <v>31293</v>
      </c>
      <c r="U19" s="103">
        <f t="shared" si="1"/>
        <v>56939</v>
      </c>
      <c r="V19" s="52">
        <v>23</v>
      </c>
      <c r="W19" s="52">
        <v>20868</v>
      </c>
      <c r="X19" s="50">
        <v>3</v>
      </c>
      <c r="Y19" s="51">
        <v>3</v>
      </c>
      <c r="Z19" s="51">
        <v>6</v>
      </c>
      <c r="AA19" s="51">
        <v>28</v>
      </c>
      <c r="AB19" s="51">
        <v>1</v>
      </c>
      <c r="AC19" s="38">
        <v>0</v>
      </c>
      <c r="AD19" s="51">
        <v>9</v>
      </c>
      <c r="AE19" s="51">
        <v>1</v>
      </c>
      <c r="AF19" s="51">
        <v>1</v>
      </c>
      <c r="AG19" s="51">
        <v>4</v>
      </c>
    </row>
    <row r="20" spans="1:33" ht="15" thickBot="1" thickTop="1">
      <c r="A20" s="65" t="s">
        <v>103</v>
      </c>
      <c r="B20" s="66">
        <f>SUM(B5:B19)</f>
        <v>1500275</v>
      </c>
      <c r="C20" s="67">
        <f>SUM(C5:C19)</f>
        <v>14310481</v>
      </c>
      <c r="D20" s="67">
        <f>SUM(D5:D19)</f>
        <v>1503225</v>
      </c>
      <c r="E20" s="69">
        <f t="shared" si="0"/>
        <v>12401820</v>
      </c>
      <c r="F20" s="70">
        <f aca="true" t="shared" si="2" ref="F20:T20">SUM(F5:F19)</f>
        <v>11348223</v>
      </c>
      <c r="G20" s="71">
        <f t="shared" si="2"/>
        <v>883300</v>
      </c>
      <c r="H20" s="72">
        <f t="shared" si="2"/>
        <v>124663</v>
      </c>
      <c r="I20" s="73">
        <f t="shared" si="2"/>
        <v>45634</v>
      </c>
      <c r="J20" s="74">
        <f t="shared" si="2"/>
        <v>195985</v>
      </c>
      <c r="K20" s="68">
        <f t="shared" si="2"/>
        <v>659965</v>
      </c>
      <c r="L20" s="69">
        <f t="shared" si="2"/>
        <v>57884</v>
      </c>
      <c r="M20" s="73">
        <f t="shared" si="2"/>
        <v>105</v>
      </c>
      <c r="N20" s="74">
        <f t="shared" si="2"/>
        <v>575869</v>
      </c>
      <c r="O20" s="71">
        <f t="shared" si="2"/>
        <v>553807</v>
      </c>
      <c r="P20" s="71">
        <f t="shared" si="2"/>
        <v>53294</v>
      </c>
      <c r="Q20" s="71">
        <f t="shared" si="2"/>
        <v>2227</v>
      </c>
      <c r="R20" s="71">
        <f t="shared" si="2"/>
        <v>0</v>
      </c>
      <c r="S20" s="71">
        <f t="shared" si="2"/>
        <v>4163</v>
      </c>
      <c r="T20" s="71">
        <f t="shared" si="2"/>
        <v>402199</v>
      </c>
      <c r="U20" s="73">
        <f t="shared" si="1"/>
        <v>1015690</v>
      </c>
      <c r="V20" s="67">
        <f aca="true" t="shared" si="3" ref="V20:AG20">SUM(V5:V19)</f>
        <v>208</v>
      </c>
      <c r="W20" s="67">
        <f t="shared" si="3"/>
        <v>141870</v>
      </c>
      <c r="X20" s="74">
        <f t="shared" si="3"/>
        <v>23</v>
      </c>
      <c r="Y20" s="71">
        <f t="shared" si="3"/>
        <v>31</v>
      </c>
      <c r="Z20" s="71">
        <f t="shared" si="3"/>
        <v>42</v>
      </c>
      <c r="AA20" s="71">
        <f t="shared" si="3"/>
        <v>259</v>
      </c>
      <c r="AB20" s="71">
        <f t="shared" si="3"/>
        <v>21</v>
      </c>
      <c r="AC20" s="71">
        <f t="shared" si="3"/>
        <v>8</v>
      </c>
      <c r="AD20" s="71">
        <f t="shared" si="3"/>
        <v>46</v>
      </c>
      <c r="AE20" s="71">
        <f t="shared" si="3"/>
        <v>12</v>
      </c>
      <c r="AF20" s="71">
        <f t="shared" si="3"/>
        <v>39</v>
      </c>
      <c r="AG20" s="71">
        <f t="shared" si="3"/>
        <v>54</v>
      </c>
    </row>
    <row r="21" spans="1:33" ht="14.25" thickTop="1">
      <c r="A21" s="27" t="s">
        <v>37</v>
      </c>
      <c r="B21" s="28">
        <v>7172</v>
      </c>
      <c r="C21" s="29">
        <v>80595</v>
      </c>
      <c r="D21" s="29">
        <v>70472</v>
      </c>
      <c r="E21" s="31">
        <f t="shared" si="0"/>
        <v>39800</v>
      </c>
      <c r="F21" s="32">
        <v>39800</v>
      </c>
      <c r="G21" s="33">
        <v>0</v>
      </c>
      <c r="H21" s="34">
        <v>0</v>
      </c>
      <c r="I21" s="35">
        <v>0</v>
      </c>
      <c r="J21" s="36">
        <v>98</v>
      </c>
      <c r="K21" s="30">
        <v>2153</v>
      </c>
      <c r="L21" s="31">
        <v>0</v>
      </c>
      <c r="M21" s="35">
        <v>0</v>
      </c>
      <c r="N21" s="37">
        <v>4650</v>
      </c>
      <c r="O21" s="38">
        <v>4650</v>
      </c>
      <c r="P21" s="38">
        <v>2461</v>
      </c>
      <c r="Q21" s="38">
        <v>0</v>
      </c>
      <c r="R21" s="38">
        <v>0</v>
      </c>
      <c r="S21" s="38">
        <v>0</v>
      </c>
      <c r="T21" s="38">
        <v>0</v>
      </c>
      <c r="U21" s="103">
        <f t="shared" si="1"/>
        <v>7111</v>
      </c>
      <c r="V21" s="39">
        <v>2</v>
      </c>
      <c r="W21" s="39">
        <v>1022</v>
      </c>
      <c r="X21" s="37">
        <v>1</v>
      </c>
      <c r="Y21" s="38">
        <v>0</v>
      </c>
      <c r="Z21" s="38">
        <v>0</v>
      </c>
      <c r="AA21" s="38">
        <v>3</v>
      </c>
      <c r="AB21" s="38">
        <v>0</v>
      </c>
      <c r="AC21" s="38">
        <v>0</v>
      </c>
      <c r="AD21" s="38">
        <v>1</v>
      </c>
      <c r="AE21" s="38">
        <v>0</v>
      </c>
      <c r="AF21" s="38">
        <v>2</v>
      </c>
      <c r="AG21" s="38">
        <v>0</v>
      </c>
    </row>
    <row r="22" spans="1:33" ht="13.5">
      <c r="A22" s="40" t="s">
        <v>38</v>
      </c>
      <c r="B22" s="41">
        <v>26305</v>
      </c>
      <c r="C22" s="42">
        <v>222921</v>
      </c>
      <c r="D22" s="42">
        <v>46064</v>
      </c>
      <c r="E22" s="31">
        <f t="shared" si="0"/>
        <v>401787</v>
      </c>
      <c r="F22" s="44">
        <v>401787</v>
      </c>
      <c r="G22" s="45">
        <v>0</v>
      </c>
      <c r="H22" s="46">
        <v>0</v>
      </c>
      <c r="I22" s="47">
        <v>0</v>
      </c>
      <c r="J22" s="48">
        <v>797</v>
      </c>
      <c r="K22" s="43">
        <v>5391</v>
      </c>
      <c r="L22" s="49">
        <v>0</v>
      </c>
      <c r="M22" s="47">
        <v>0</v>
      </c>
      <c r="N22" s="50">
        <v>26009</v>
      </c>
      <c r="O22" s="51">
        <v>26009</v>
      </c>
      <c r="P22" s="51">
        <v>0</v>
      </c>
      <c r="Q22" s="51">
        <v>0</v>
      </c>
      <c r="R22" s="51">
        <v>0</v>
      </c>
      <c r="S22" s="51">
        <v>0</v>
      </c>
      <c r="T22" s="51">
        <v>434</v>
      </c>
      <c r="U22" s="103">
        <f t="shared" si="1"/>
        <v>26443</v>
      </c>
      <c r="V22" s="52">
        <v>5</v>
      </c>
      <c r="W22" s="52">
        <v>484</v>
      </c>
      <c r="X22" s="50">
        <v>1</v>
      </c>
      <c r="Y22" s="51">
        <v>0</v>
      </c>
      <c r="Z22" s="51">
        <v>1</v>
      </c>
      <c r="AA22" s="51">
        <v>2</v>
      </c>
      <c r="AB22" s="51">
        <v>1</v>
      </c>
      <c r="AC22" s="38">
        <v>0</v>
      </c>
      <c r="AD22" s="51">
        <v>2</v>
      </c>
      <c r="AE22" s="51">
        <v>1</v>
      </c>
      <c r="AF22" s="51">
        <v>2</v>
      </c>
      <c r="AG22" s="51">
        <v>1</v>
      </c>
    </row>
    <row r="23" spans="1:33" ht="13.5">
      <c r="A23" s="40" t="s">
        <v>39</v>
      </c>
      <c r="B23" s="41">
        <v>37972</v>
      </c>
      <c r="C23" s="42">
        <v>585970</v>
      </c>
      <c r="D23" s="42">
        <v>4974</v>
      </c>
      <c r="E23" s="31">
        <f t="shared" si="0"/>
        <v>143342</v>
      </c>
      <c r="F23" s="44">
        <v>118842</v>
      </c>
      <c r="G23" s="45">
        <v>0</v>
      </c>
      <c r="H23" s="46">
        <v>24500</v>
      </c>
      <c r="I23" s="47">
        <v>0</v>
      </c>
      <c r="J23" s="48">
        <v>8746</v>
      </c>
      <c r="K23" s="43">
        <v>12857</v>
      </c>
      <c r="L23" s="49">
        <v>226</v>
      </c>
      <c r="M23" s="47">
        <v>0</v>
      </c>
      <c r="N23" s="50">
        <v>14000</v>
      </c>
      <c r="O23" s="51">
        <v>14000</v>
      </c>
      <c r="P23" s="51">
        <v>2383</v>
      </c>
      <c r="Q23" s="51">
        <v>0</v>
      </c>
      <c r="R23" s="51">
        <v>0</v>
      </c>
      <c r="S23" s="51">
        <v>0</v>
      </c>
      <c r="T23" s="51">
        <v>10971</v>
      </c>
      <c r="U23" s="103">
        <f t="shared" si="1"/>
        <v>27354</v>
      </c>
      <c r="V23" s="52">
        <v>6</v>
      </c>
      <c r="W23" s="52">
        <v>3058</v>
      </c>
      <c r="X23" s="50">
        <v>1</v>
      </c>
      <c r="Y23" s="51">
        <v>0</v>
      </c>
      <c r="Z23" s="51">
        <v>0</v>
      </c>
      <c r="AA23" s="51">
        <v>6</v>
      </c>
      <c r="AB23" s="51">
        <v>0</v>
      </c>
      <c r="AC23" s="38">
        <v>0</v>
      </c>
      <c r="AD23" s="51">
        <v>2</v>
      </c>
      <c r="AE23" s="51">
        <v>0</v>
      </c>
      <c r="AF23" s="51">
        <v>2</v>
      </c>
      <c r="AG23" s="51">
        <v>1</v>
      </c>
    </row>
    <row r="24" spans="1:33" ht="13.5">
      <c r="A24" s="40" t="s">
        <v>40</v>
      </c>
      <c r="B24" s="41">
        <v>6716</v>
      </c>
      <c r="C24" s="42">
        <v>50576</v>
      </c>
      <c r="D24" s="42">
        <v>20240</v>
      </c>
      <c r="E24" s="31">
        <f t="shared" si="0"/>
        <v>6007</v>
      </c>
      <c r="F24" s="44">
        <v>6007</v>
      </c>
      <c r="G24" s="45">
        <v>0</v>
      </c>
      <c r="H24" s="46">
        <v>0</v>
      </c>
      <c r="I24" s="47">
        <v>0</v>
      </c>
      <c r="J24" s="48">
        <v>243</v>
      </c>
      <c r="K24" s="43">
        <v>1648</v>
      </c>
      <c r="L24" s="49">
        <v>0</v>
      </c>
      <c r="M24" s="47">
        <v>0</v>
      </c>
      <c r="N24" s="50">
        <v>6964</v>
      </c>
      <c r="O24" s="51">
        <v>6964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103">
        <f t="shared" si="1"/>
        <v>6964</v>
      </c>
      <c r="V24" s="52">
        <v>2</v>
      </c>
      <c r="W24" s="52">
        <v>523</v>
      </c>
      <c r="X24" s="50">
        <v>0</v>
      </c>
      <c r="Y24" s="51">
        <v>1</v>
      </c>
      <c r="Z24" s="51">
        <v>0</v>
      </c>
      <c r="AA24" s="51">
        <v>5</v>
      </c>
      <c r="AB24" s="51">
        <v>1</v>
      </c>
      <c r="AC24" s="38">
        <v>1</v>
      </c>
      <c r="AD24" s="51">
        <v>1</v>
      </c>
      <c r="AE24" s="51">
        <v>0</v>
      </c>
      <c r="AF24" s="51">
        <v>1</v>
      </c>
      <c r="AG24" s="51">
        <v>1</v>
      </c>
    </row>
    <row r="25" spans="1:33" ht="13.5">
      <c r="A25" s="40" t="s">
        <v>41</v>
      </c>
      <c r="B25" s="41">
        <v>11782</v>
      </c>
      <c r="C25" s="42">
        <v>94943</v>
      </c>
      <c r="D25" s="42">
        <v>1959</v>
      </c>
      <c r="E25" s="31">
        <f t="shared" si="0"/>
        <v>1811</v>
      </c>
      <c r="F25" s="44">
        <v>1811</v>
      </c>
      <c r="G25" s="45">
        <v>0</v>
      </c>
      <c r="H25" s="46">
        <v>0</v>
      </c>
      <c r="I25" s="47">
        <v>0</v>
      </c>
      <c r="J25" s="48">
        <v>956</v>
      </c>
      <c r="K25" s="43">
        <v>2976</v>
      </c>
      <c r="L25" s="49">
        <v>0</v>
      </c>
      <c r="M25" s="47">
        <v>0</v>
      </c>
      <c r="N25" s="50">
        <v>12948</v>
      </c>
      <c r="O25" s="51">
        <v>12948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103">
        <f t="shared" si="1"/>
        <v>12948</v>
      </c>
      <c r="V25" s="52">
        <v>3</v>
      </c>
      <c r="W25" s="52">
        <v>1582</v>
      </c>
      <c r="X25" s="50">
        <v>1</v>
      </c>
      <c r="Y25" s="51">
        <v>0</v>
      </c>
      <c r="Z25" s="51">
        <v>1</v>
      </c>
      <c r="AA25" s="51">
        <v>1</v>
      </c>
      <c r="AB25" s="51">
        <v>0</v>
      </c>
      <c r="AC25" s="38">
        <v>0</v>
      </c>
      <c r="AD25" s="51">
        <v>1</v>
      </c>
      <c r="AE25" s="51">
        <v>0</v>
      </c>
      <c r="AF25" s="51">
        <v>1</v>
      </c>
      <c r="AG25" s="51">
        <v>1</v>
      </c>
    </row>
    <row r="26" spans="1:33" ht="13.5">
      <c r="A26" s="40" t="s">
        <v>9</v>
      </c>
      <c r="B26" s="41">
        <v>17351</v>
      </c>
      <c r="C26" s="42">
        <v>117057</v>
      </c>
      <c r="D26" s="42">
        <v>11324</v>
      </c>
      <c r="E26" s="31">
        <f t="shared" si="0"/>
        <v>132850</v>
      </c>
      <c r="F26" s="44">
        <v>132850</v>
      </c>
      <c r="G26" s="45">
        <v>0</v>
      </c>
      <c r="H26" s="46">
        <v>0</v>
      </c>
      <c r="I26" s="47">
        <v>0</v>
      </c>
      <c r="J26" s="48">
        <v>3651</v>
      </c>
      <c r="K26" s="43">
        <v>7156</v>
      </c>
      <c r="L26" s="49">
        <v>0</v>
      </c>
      <c r="M26" s="47">
        <v>0</v>
      </c>
      <c r="N26" s="50">
        <v>3867</v>
      </c>
      <c r="O26" s="51">
        <v>3867</v>
      </c>
      <c r="P26" s="51">
        <v>1937</v>
      </c>
      <c r="Q26" s="51">
        <v>0</v>
      </c>
      <c r="R26" s="51">
        <v>0</v>
      </c>
      <c r="S26" s="51">
        <v>0</v>
      </c>
      <c r="T26" s="51">
        <v>5865</v>
      </c>
      <c r="U26" s="103">
        <f t="shared" si="1"/>
        <v>11669</v>
      </c>
      <c r="V26" s="52">
        <v>2</v>
      </c>
      <c r="W26" s="52">
        <v>1282</v>
      </c>
      <c r="X26" s="50">
        <v>1</v>
      </c>
      <c r="Y26" s="51">
        <v>0</v>
      </c>
      <c r="Z26" s="51">
        <v>0</v>
      </c>
      <c r="AA26" s="51">
        <v>3</v>
      </c>
      <c r="AB26" s="51">
        <v>1</v>
      </c>
      <c r="AC26" s="38">
        <v>0</v>
      </c>
      <c r="AD26" s="51">
        <v>1</v>
      </c>
      <c r="AE26" s="51">
        <v>0</v>
      </c>
      <c r="AF26" s="51">
        <v>2</v>
      </c>
      <c r="AG26" s="51">
        <v>1</v>
      </c>
    </row>
    <row r="27" spans="1:33" ht="13.5">
      <c r="A27" s="40" t="s">
        <v>10</v>
      </c>
      <c r="B27" s="41">
        <v>8900</v>
      </c>
      <c r="C27" s="42">
        <v>171248</v>
      </c>
      <c r="D27" s="42">
        <v>79056</v>
      </c>
      <c r="E27" s="31">
        <f t="shared" si="0"/>
        <v>17167</v>
      </c>
      <c r="F27" s="44">
        <v>1500</v>
      </c>
      <c r="G27" s="45">
        <v>0</v>
      </c>
      <c r="H27" s="46">
        <v>15667</v>
      </c>
      <c r="I27" s="47">
        <v>0</v>
      </c>
      <c r="J27" s="48">
        <v>1549</v>
      </c>
      <c r="K27" s="43">
        <v>2668</v>
      </c>
      <c r="L27" s="49">
        <v>0</v>
      </c>
      <c r="M27" s="47">
        <v>0</v>
      </c>
      <c r="N27" s="50">
        <v>1771</v>
      </c>
      <c r="O27" s="51">
        <v>1771</v>
      </c>
      <c r="P27" s="51">
        <v>2985</v>
      </c>
      <c r="Q27" s="51">
        <v>0</v>
      </c>
      <c r="R27" s="51">
        <v>0</v>
      </c>
      <c r="S27" s="51">
        <v>0</v>
      </c>
      <c r="T27" s="51">
        <v>0</v>
      </c>
      <c r="U27" s="103">
        <f t="shared" si="1"/>
        <v>4756</v>
      </c>
      <c r="V27" s="52">
        <v>1</v>
      </c>
      <c r="W27" s="52">
        <v>983</v>
      </c>
      <c r="X27" s="50">
        <v>0</v>
      </c>
      <c r="Y27" s="51">
        <v>0</v>
      </c>
      <c r="Z27" s="51">
        <v>1</v>
      </c>
      <c r="AA27" s="51">
        <v>6</v>
      </c>
      <c r="AB27" s="51">
        <v>1</v>
      </c>
      <c r="AC27" s="38">
        <v>0</v>
      </c>
      <c r="AD27" s="51">
        <v>0</v>
      </c>
      <c r="AE27" s="51">
        <v>0</v>
      </c>
      <c r="AF27" s="51">
        <v>1</v>
      </c>
      <c r="AG27" s="51">
        <v>0</v>
      </c>
    </row>
    <row r="28" spans="1:33" ht="13.5">
      <c r="A28" s="40" t="s">
        <v>11</v>
      </c>
      <c r="B28" s="41">
        <v>4249</v>
      </c>
      <c r="C28" s="42">
        <v>86763</v>
      </c>
      <c r="D28" s="42">
        <v>44048</v>
      </c>
      <c r="E28" s="31">
        <f t="shared" si="0"/>
        <v>10840</v>
      </c>
      <c r="F28" s="44">
        <v>0</v>
      </c>
      <c r="G28" s="45">
        <v>0</v>
      </c>
      <c r="H28" s="46">
        <v>10840</v>
      </c>
      <c r="I28" s="47">
        <v>0</v>
      </c>
      <c r="J28" s="48">
        <v>870</v>
      </c>
      <c r="K28" s="43">
        <v>895</v>
      </c>
      <c r="L28" s="49">
        <v>4109</v>
      </c>
      <c r="M28" s="47">
        <v>0</v>
      </c>
      <c r="N28" s="50">
        <v>1122</v>
      </c>
      <c r="O28" s="51">
        <v>1122</v>
      </c>
      <c r="P28" s="51">
        <v>1512</v>
      </c>
      <c r="Q28" s="51">
        <v>0</v>
      </c>
      <c r="R28" s="51">
        <v>0</v>
      </c>
      <c r="S28" s="51">
        <v>0</v>
      </c>
      <c r="T28" s="51">
        <v>614</v>
      </c>
      <c r="U28" s="103">
        <f t="shared" si="1"/>
        <v>3248</v>
      </c>
      <c r="V28" s="52">
        <v>0</v>
      </c>
      <c r="W28" s="52">
        <v>1020</v>
      </c>
      <c r="X28" s="50">
        <v>0</v>
      </c>
      <c r="Y28" s="51">
        <v>0</v>
      </c>
      <c r="Z28" s="51">
        <v>0</v>
      </c>
      <c r="AA28" s="51">
        <v>5</v>
      </c>
      <c r="AB28" s="51">
        <v>0</v>
      </c>
      <c r="AC28" s="38">
        <v>0</v>
      </c>
      <c r="AD28" s="51">
        <v>1</v>
      </c>
      <c r="AE28" s="51">
        <v>1</v>
      </c>
      <c r="AF28" s="51">
        <v>0</v>
      </c>
      <c r="AG28" s="51">
        <v>0</v>
      </c>
    </row>
    <row r="29" spans="1:33" ht="13.5">
      <c r="A29" s="40" t="s">
        <v>12</v>
      </c>
      <c r="B29" s="41">
        <v>11279</v>
      </c>
      <c r="C29" s="42">
        <v>308364</v>
      </c>
      <c r="D29" s="42">
        <v>0</v>
      </c>
      <c r="E29" s="31">
        <f t="shared" si="0"/>
        <v>231428</v>
      </c>
      <c r="F29" s="44">
        <v>231428</v>
      </c>
      <c r="G29" s="45">
        <v>0</v>
      </c>
      <c r="H29" s="46">
        <v>0</v>
      </c>
      <c r="I29" s="47">
        <v>0</v>
      </c>
      <c r="J29" s="48">
        <v>1024</v>
      </c>
      <c r="K29" s="43">
        <v>3677</v>
      </c>
      <c r="L29" s="49">
        <v>0</v>
      </c>
      <c r="M29" s="47">
        <v>0</v>
      </c>
      <c r="N29" s="50">
        <v>0</v>
      </c>
      <c r="O29" s="51">
        <v>0</v>
      </c>
      <c r="P29" s="51">
        <v>4447</v>
      </c>
      <c r="Q29" s="51">
        <v>0</v>
      </c>
      <c r="R29" s="51">
        <v>0</v>
      </c>
      <c r="S29" s="51">
        <v>0</v>
      </c>
      <c r="T29" s="51">
        <v>3949</v>
      </c>
      <c r="U29" s="103">
        <f t="shared" si="1"/>
        <v>8396</v>
      </c>
      <c r="V29" s="52">
        <v>1</v>
      </c>
      <c r="W29" s="52">
        <v>764</v>
      </c>
      <c r="X29" s="50">
        <v>1</v>
      </c>
      <c r="Y29" s="51">
        <v>0</v>
      </c>
      <c r="Z29" s="51">
        <v>1</v>
      </c>
      <c r="AA29" s="51">
        <v>5</v>
      </c>
      <c r="AB29" s="51">
        <v>1</v>
      </c>
      <c r="AC29" s="38">
        <v>0</v>
      </c>
      <c r="AD29" s="51">
        <v>1</v>
      </c>
      <c r="AE29" s="51">
        <v>1</v>
      </c>
      <c r="AF29" s="51">
        <v>2</v>
      </c>
      <c r="AG29" s="51">
        <v>0</v>
      </c>
    </row>
    <row r="30" spans="1:33" ht="13.5">
      <c r="A30" s="40" t="s">
        <v>13</v>
      </c>
      <c r="B30" s="41">
        <v>5300</v>
      </c>
      <c r="C30" s="42">
        <v>62073</v>
      </c>
      <c r="D30" s="42">
        <v>0</v>
      </c>
      <c r="E30" s="31">
        <f t="shared" si="0"/>
        <v>81684</v>
      </c>
      <c r="F30" s="44">
        <v>81684</v>
      </c>
      <c r="G30" s="45">
        <v>0</v>
      </c>
      <c r="H30" s="46">
        <v>0</v>
      </c>
      <c r="I30" s="47">
        <v>0</v>
      </c>
      <c r="J30" s="48">
        <v>407</v>
      </c>
      <c r="K30" s="43">
        <v>1784</v>
      </c>
      <c r="L30" s="49">
        <v>0</v>
      </c>
      <c r="M30" s="47">
        <v>0</v>
      </c>
      <c r="N30" s="50">
        <v>5502</v>
      </c>
      <c r="O30" s="51">
        <v>5502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103">
        <f t="shared" si="1"/>
        <v>5502</v>
      </c>
      <c r="V30" s="52">
        <v>1</v>
      </c>
      <c r="W30" s="52">
        <v>0</v>
      </c>
      <c r="X30" s="50">
        <v>0</v>
      </c>
      <c r="Y30" s="51">
        <v>0</v>
      </c>
      <c r="Z30" s="51">
        <v>1</v>
      </c>
      <c r="AA30" s="51">
        <v>1</v>
      </c>
      <c r="AB30" s="51">
        <v>1</v>
      </c>
      <c r="AC30" s="38">
        <v>0</v>
      </c>
      <c r="AD30" s="51">
        <v>1</v>
      </c>
      <c r="AE30" s="51">
        <v>0</v>
      </c>
      <c r="AF30" s="51">
        <v>1</v>
      </c>
      <c r="AG30" s="51">
        <v>1</v>
      </c>
    </row>
    <row r="31" spans="1:33" ht="13.5">
      <c r="A31" s="40" t="s">
        <v>14</v>
      </c>
      <c r="B31" s="41">
        <v>14580</v>
      </c>
      <c r="C31" s="42">
        <v>266795</v>
      </c>
      <c r="D31" s="42">
        <v>0</v>
      </c>
      <c r="E31" s="31">
        <f t="shared" si="0"/>
        <v>55999</v>
      </c>
      <c r="F31" s="44">
        <v>0</v>
      </c>
      <c r="G31" s="45">
        <v>0</v>
      </c>
      <c r="H31" s="46">
        <v>55999</v>
      </c>
      <c r="I31" s="47">
        <v>0</v>
      </c>
      <c r="J31" s="48">
        <v>3088</v>
      </c>
      <c r="K31" s="43">
        <v>4955</v>
      </c>
      <c r="L31" s="49">
        <v>0</v>
      </c>
      <c r="M31" s="47">
        <v>0</v>
      </c>
      <c r="N31" s="50">
        <v>5280</v>
      </c>
      <c r="O31" s="51">
        <v>5280</v>
      </c>
      <c r="P31" s="51">
        <v>192</v>
      </c>
      <c r="Q31" s="51">
        <v>0</v>
      </c>
      <c r="R31" s="51">
        <v>0</v>
      </c>
      <c r="S31" s="51">
        <v>0</v>
      </c>
      <c r="T31" s="51">
        <v>5106</v>
      </c>
      <c r="U31" s="103">
        <f t="shared" si="1"/>
        <v>10578</v>
      </c>
      <c r="V31" s="52">
        <v>3</v>
      </c>
      <c r="W31" s="52">
        <v>1203</v>
      </c>
      <c r="X31" s="50">
        <v>1</v>
      </c>
      <c r="Y31" s="51">
        <v>2</v>
      </c>
      <c r="Z31" s="51">
        <v>1</v>
      </c>
      <c r="AA31" s="51">
        <v>5</v>
      </c>
      <c r="AB31" s="51">
        <v>1</v>
      </c>
      <c r="AC31" s="38">
        <v>0</v>
      </c>
      <c r="AD31" s="51">
        <v>1</v>
      </c>
      <c r="AE31" s="51">
        <v>0</v>
      </c>
      <c r="AF31" s="51">
        <v>1</v>
      </c>
      <c r="AG31" s="51">
        <v>0</v>
      </c>
    </row>
    <row r="32" spans="1:33" ht="13.5">
      <c r="A32" s="40" t="s">
        <v>15</v>
      </c>
      <c r="B32" s="41">
        <v>13395</v>
      </c>
      <c r="C32" s="42">
        <v>592015</v>
      </c>
      <c r="D32" s="42">
        <v>62337</v>
      </c>
      <c r="E32" s="31">
        <f t="shared" si="0"/>
        <v>98206</v>
      </c>
      <c r="F32" s="44">
        <v>0</v>
      </c>
      <c r="G32" s="45">
        <v>0</v>
      </c>
      <c r="H32" s="46">
        <v>98206</v>
      </c>
      <c r="I32" s="47">
        <v>0</v>
      </c>
      <c r="J32" s="48">
        <v>1997</v>
      </c>
      <c r="K32" s="43">
        <v>4093</v>
      </c>
      <c r="L32" s="49">
        <v>227</v>
      </c>
      <c r="M32" s="47">
        <v>0</v>
      </c>
      <c r="N32" s="50">
        <v>1260</v>
      </c>
      <c r="O32" s="51">
        <v>1260</v>
      </c>
      <c r="P32" s="51">
        <v>0</v>
      </c>
      <c r="Q32" s="51">
        <v>0</v>
      </c>
      <c r="R32" s="51">
        <v>0</v>
      </c>
      <c r="S32" s="51">
        <v>0</v>
      </c>
      <c r="T32" s="51">
        <v>3920</v>
      </c>
      <c r="U32" s="103">
        <f t="shared" si="1"/>
        <v>5180</v>
      </c>
      <c r="V32" s="52">
        <v>3</v>
      </c>
      <c r="W32" s="52">
        <v>1906</v>
      </c>
      <c r="X32" s="50">
        <v>0</v>
      </c>
      <c r="Y32" s="51">
        <v>0</v>
      </c>
      <c r="Z32" s="51">
        <v>1</v>
      </c>
      <c r="AA32" s="51">
        <v>7</v>
      </c>
      <c r="AB32" s="51">
        <v>1</v>
      </c>
      <c r="AC32" s="38">
        <v>0</v>
      </c>
      <c r="AD32" s="51">
        <v>3</v>
      </c>
      <c r="AE32" s="51">
        <v>0</v>
      </c>
      <c r="AF32" s="51">
        <v>2</v>
      </c>
      <c r="AG32" s="51">
        <v>0</v>
      </c>
    </row>
    <row r="33" spans="1:33" ht="13.5">
      <c r="A33" s="40" t="s">
        <v>16</v>
      </c>
      <c r="B33" s="41">
        <v>7158</v>
      </c>
      <c r="C33" s="42">
        <v>363447</v>
      </c>
      <c r="D33" s="42">
        <v>24124</v>
      </c>
      <c r="E33" s="31">
        <f t="shared" si="0"/>
        <v>0</v>
      </c>
      <c r="F33" s="44">
        <v>0</v>
      </c>
      <c r="G33" s="45">
        <v>0</v>
      </c>
      <c r="H33" s="46">
        <v>0</v>
      </c>
      <c r="I33" s="47">
        <v>0</v>
      </c>
      <c r="J33" s="48">
        <v>537</v>
      </c>
      <c r="K33" s="43">
        <v>2467</v>
      </c>
      <c r="L33" s="49">
        <v>2113</v>
      </c>
      <c r="M33" s="47">
        <v>0</v>
      </c>
      <c r="N33" s="50">
        <v>0</v>
      </c>
      <c r="O33" s="51">
        <v>0</v>
      </c>
      <c r="P33" s="51">
        <v>298</v>
      </c>
      <c r="Q33" s="51">
        <v>0</v>
      </c>
      <c r="R33" s="51">
        <v>64</v>
      </c>
      <c r="S33" s="51">
        <v>0</v>
      </c>
      <c r="T33" s="51">
        <v>2659</v>
      </c>
      <c r="U33" s="103">
        <f t="shared" si="1"/>
        <v>3021</v>
      </c>
      <c r="V33" s="52">
        <v>4</v>
      </c>
      <c r="W33" s="52">
        <v>7292</v>
      </c>
      <c r="X33" s="50">
        <v>1</v>
      </c>
      <c r="Y33" s="51">
        <v>0</v>
      </c>
      <c r="Z33" s="51">
        <v>0</v>
      </c>
      <c r="AA33" s="51">
        <v>1</v>
      </c>
      <c r="AB33" s="51">
        <v>0</v>
      </c>
      <c r="AC33" s="38">
        <v>0</v>
      </c>
      <c r="AD33" s="51">
        <v>0</v>
      </c>
      <c r="AE33" s="51">
        <v>0</v>
      </c>
      <c r="AF33" s="51">
        <v>0</v>
      </c>
      <c r="AG33" s="51">
        <v>0</v>
      </c>
    </row>
    <row r="34" spans="1:33" ht="13.5">
      <c r="A34" s="40" t="s">
        <v>17</v>
      </c>
      <c r="B34" s="41">
        <v>10868</v>
      </c>
      <c r="C34" s="42">
        <v>368570</v>
      </c>
      <c r="D34" s="42">
        <v>2138</v>
      </c>
      <c r="E34" s="31">
        <f t="shared" si="0"/>
        <v>142641</v>
      </c>
      <c r="F34" s="44">
        <v>0</v>
      </c>
      <c r="G34" s="45">
        <v>0</v>
      </c>
      <c r="H34" s="46">
        <v>142641</v>
      </c>
      <c r="I34" s="47">
        <v>0</v>
      </c>
      <c r="J34" s="48">
        <v>2644</v>
      </c>
      <c r="K34" s="43">
        <v>2928</v>
      </c>
      <c r="L34" s="49">
        <v>0</v>
      </c>
      <c r="M34" s="47">
        <v>0</v>
      </c>
      <c r="N34" s="50">
        <v>2613</v>
      </c>
      <c r="O34" s="51">
        <v>2613</v>
      </c>
      <c r="P34" s="51">
        <v>1654</v>
      </c>
      <c r="Q34" s="51">
        <v>0</v>
      </c>
      <c r="R34" s="51">
        <v>0</v>
      </c>
      <c r="S34" s="51">
        <v>0</v>
      </c>
      <c r="T34" s="51">
        <v>2600</v>
      </c>
      <c r="U34" s="103">
        <f t="shared" si="1"/>
        <v>6867</v>
      </c>
      <c r="V34" s="52">
        <v>5</v>
      </c>
      <c r="W34" s="52">
        <v>2572</v>
      </c>
      <c r="X34" s="50">
        <v>0</v>
      </c>
      <c r="Y34" s="51">
        <v>0</v>
      </c>
      <c r="Z34" s="51">
        <v>1</v>
      </c>
      <c r="AA34" s="51">
        <v>4</v>
      </c>
      <c r="AB34" s="51">
        <v>1</v>
      </c>
      <c r="AC34" s="38">
        <v>0</v>
      </c>
      <c r="AD34" s="51">
        <v>1</v>
      </c>
      <c r="AE34" s="51">
        <v>0</v>
      </c>
      <c r="AF34" s="51">
        <v>1</v>
      </c>
      <c r="AG34" s="51">
        <v>0</v>
      </c>
    </row>
    <row r="35" spans="1:33" ht="13.5">
      <c r="A35" s="40" t="s">
        <v>42</v>
      </c>
      <c r="B35" s="41">
        <v>22300</v>
      </c>
      <c r="C35" s="42">
        <v>415965</v>
      </c>
      <c r="D35" s="42">
        <v>99168</v>
      </c>
      <c r="E35" s="31">
        <f t="shared" si="0"/>
        <v>181256</v>
      </c>
      <c r="F35" s="44">
        <v>140256</v>
      </c>
      <c r="G35" s="45">
        <v>41000</v>
      </c>
      <c r="H35" s="46">
        <v>0</v>
      </c>
      <c r="I35" s="47">
        <v>0</v>
      </c>
      <c r="J35" s="48">
        <v>4133</v>
      </c>
      <c r="K35" s="43">
        <v>6965</v>
      </c>
      <c r="L35" s="49">
        <v>199</v>
      </c>
      <c r="M35" s="47">
        <v>0</v>
      </c>
      <c r="N35" s="50">
        <v>1682</v>
      </c>
      <c r="O35" s="51">
        <v>1682</v>
      </c>
      <c r="P35" s="51">
        <v>1127</v>
      </c>
      <c r="Q35" s="51">
        <v>0</v>
      </c>
      <c r="R35" s="51">
        <v>0</v>
      </c>
      <c r="S35" s="51">
        <v>0</v>
      </c>
      <c r="T35" s="51">
        <v>6546</v>
      </c>
      <c r="U35" s="103">
        <f t="shared" si="1"/>
        <v>9355</v>
      </c>
      <c r="V35" s="52">
        <v>3</v>
      </c>
      <c r="W35" s="52">
        <v>2857</v>
      </c>
      <c r="X35" s="50">
        <v>0</v>
      </c>
      <c r="Y35" s="51">
        <v>1</v>
      </c>
      <c r="Z35" s="51">
        <v>0</v>
      </c>
      <c r="AA35" s="51">
        <v>6</v>
      </c>
      <c r="AB35" s="51">
        <v>1</v>
      </c>
      <c r="AC35" s="38">
        <v>0</v>
      </c>
      <c r="AD35" s="51">
        <v>1</v>
      </c>
      <c r="AE35" s="51">
        <v>0</v>
      </c>
      <c r="AF35" s="51">
        <v>1</v>
      </c>
      <c r="AG35" s="51">
        <v>0</v>
      </c>
    </row>
    <row r="36" spans="1:33" ht="13.5">
      <c r="A36" s="40" t="s">
        <v>18</v>
      </c>
      <c r="B36" s="41">
        <v>7332</v>
      </c>
      <c r="C36" s="42">
        <v>147033</v>
      </c>
      <c r="D36" s="42">
        <v>13879</v>
      </c>
      <c r="E36" s="31">
        <f t="shared" si="0"/>
        <v>0</v>
      </c>
      <c r="F36" s="44">
        <v>0</v>
      </c>
      <c r="G36" s="45">
        <v>0</v>
      </c>
      <c r="H36" s="46">
        <v>0</v>
      </c>
      <c r="I36" s="47">
        <v>0</v>
      </c>
      <c r="J36" s="48">
        <v>3918</v>
      </c>
      <c r="K36" s="43">
        <v>1869</v>
      </c>
      <c r="L36" s="49">
        <v>7517</v>
      </c>
      <c r="M36" s="47">
        <v>0</v>
      </c>
      <c r="N36" s="50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1536</v>
      </c>
      <c r="U36" s="103">
        <f t="shared" si="1"/>
        <v>1536</v>
      </c>
      <c r="V36" s="52">
        <v>4</v>
      </c>
      <c r="W36" s="52">
        <v>3514</v>
      </c>
      <c r="X36" s="50">
        <v>0</v>
      </c>
      <c r="Y36" s="51">
        <v>0</v>
      </c>
      <c r="Z36" s="51">
        <v>1</v>
      </c>
      <c r="AA36" s="51">
        <v>2</v>
      </c>
      <c r="AB36" s="51">
        <v>1</v>
      </c>
      <c r="AC36" s="38">
        <v>0</v>
      </c>
      <c r="AD36" s="51">
        <v>1</v>
      </c>
      <c r="AE36" s="51">
        <v>0</v>
      </c>
      <c r="AF36" s="51">
        <v>1</v>
      </c>
      <c r="AG36" s="51">
        <v>1</v>
      </c>
    </row>
    <row r="37" spans="1:33" ht="13.5">
      <c r="A37" s="40" t="s">
        <v>19</v>
      </c>
      <c r="B37" s="41">
        <v>5281</v>
      </c>
      <c r="C37" s="42">
        <v>183097</v>
      </c>
      <c r="D37" s="42">
        <v>1900</v>
      </c>
      <c r="E37" s="31">
        <f t="shared" si="0"/>
        <v>76104</v>
      </c>
      <c r="F37" s="44">
        <v>0</v>
      </c>
      <c r="G37" s="45">
        <v>0</v>
      </c>
      <c r="H37" s="46">
        <v>76104</v>
      </c>
      <c r="I37" s="47">
        <v>0</v>
      </c>
      <c r="J37" s="48">
        <v>1216</v>
      </c>
      <c r="K37" s="43">
        <v>1056</v>
      </c>
      <c r="L37" s="49">
        <v>0</v>
      </c>
      <c r="M37" s="47">
        <v>0</v>
      </c>
      <c r="N37" s="50">
        <v>0</v>
      </c>
      <c r="O37" s="51">
        <v>0</v>
      </c>
      <c r="P37" s="51">
        <v>1264</v>
      </c>
      <c r="Q37" s="51">
        <v>0</v>
      </c>
      <c r="R37" s="51">
        <v>0</v>
      </c>
      <c r="S37" s="51">
        <v>0</v>
      </c>
      <c r="T37" s="51">
        <v>1746</v>
      </c>
      <c r="U37" s="103">
        <f t="shared" si="1"/>
        <v>3010</v>
      </c>
      <c r="V37" s="52">
        <v>4</v>
      </c>
      <c r="W37" s="52">
        <v>1832</v>
      </c>
      <c r="X37" s="50">
        <v>1</v>
      </c>
      <c r="Y37" s="51">
        <v>0</v>
      </c>
      <c r="Z37" s="51">
        <v>0</v>
      </c>
      <c r="AA37" s="51">
        <v>1</v>
      </c>
      <c r="AB37" s="51">
        <v>1</v>
      </c>
      <c r="AC37" s="38">
        <v>0</v>
      </c>
      <c r="AD37" s="51">
        <v>1</v>
      </c>
      <c r="AE37" s="51">
        <v>0</v>
      </c>
      <c r="AF37" s="51">
        <v>1</v>
      </c>
      <c r="AG37" s="51">
        <v>0</v>
      </c>
    </row>
    <row r="38" spans="1:33" ht="13.5">
      <c r="A38" s="40" t="s">
        <v>20</v>
      </c>
      <c r="B38" s="41">
        <v>4067</v>
      </c>
      <c r="C38" s="42">
        <v>81480</v>
      </c>
      <c r="D38" s="42">
        <v>11465</v>
      </c>
      <c r="E38" s="31">
        <f t="shared" si="0"/>
        <v>0</v>
      </c>
      <c r="F38" s="44">
        <v>0</v>
      </c>
      <c r="G38" s="45">
        <v>0</v>
      </c>
      <c r="H38" s="46">
        <v>0</v>
      </c>
      <c r="I38" s="47">
        <v>0</v>
      </c>
      <c r="J38" s="48">
        <v>2502</v>
      </c>
      <c r="K38" s="43">
        <v>1013</v>
      </c>
      <c r="L38" s="49">
        <v>3722</v>
      </c>
      <c r="M38" s="47">
        <v>0</v>
      </c>
      <c r="N38" s="50">
        <v>1166</v>
      </c>
      <c r="O38" s="51">
        <v>1166</v>
      </c>
      <c r="P38" s="51">
        <v>0</v>
      </c>
      <c r="Q38" s="51">
        <v>0</v>
      </c>
      <c r="R38" s="51">
        <v>0</v>
      </c>
      <c r="S38" s="51">
        <v>0</v>
      </c>
      <c r="T38" s="51">
        <v>737</v>
      </c>
      <c r="U38" s="103">
        <f t="shared" si="1"/>
        <v>1903</v>
      </c>
      <c r="V38" s="52">
        <v>1</v>
      </c>
      <c r="W38" s="52">
        <v>411</v>
      </c>
      <c r="X38" s="50">
        <v>0</v>
      </c>
      <c r="Y38" s="51">
        <v>0</v>
      </c>
      <c r="Z38" s="51">
        <v>0</v>
      </c>
      <c r="AA38" s="51">
        <v>2</v>
      </c>
      <c r="AB38" s="51">
        <v>0</v>
      </c>
      <c r="AC38" s="38">
        <v>0</v>
      </c>
      <c r="AD38" s="51">
        <v>3</v>
      </c>
      <c r="AE38" s="51">
        <v>0</v>
      </c>
      <c r="AF38" s="51">
        <v>0</v>
      </c>
      <c r="AG38" s="51">
        <v>0</v>
      </c>
    </row>
    <row r="39" spans="1:33" ht="13.5">
      <c r="A39" s="40" t="s">
        <v>21</v>
      </c>
      <c r="B39" s="41">
        <v>14284</v>
      </c>
      <c r="C39" s="42">
        <v>219044</v>
      </c>
      <c r="D39" s="42">
        <v>62421</v>
      </c>
      <c r="E39" s="31">
        <f t="shared" si="0"/>
        <v>209477</v>
      </c>
      <c r="F39" s="44">
        <v>122177</v>
      </c>
      <c r="G39" s="45">
        <v>87300</v>
      </c>
      <c r="H39" s="46">
        <v>0</v>
      </c>
      <c r="I39" s="47">
        <v>0</v>
      </c>
      <c r="J39" s="48">
        <v>3216</v>
      </c>
      <c r="K39" s="43">
        <v>5310</v>
      </c>
      <c r="L39" s="49">
        <v>0</v>
      </c>
      <c r="M39" s="47">
        <v>0</v>
      </c>
      <c r="N39" s="50">
        <v>4949</v>
      </c>
      <c r="O39" s="51">
        <v>4949</v>
      </c>
      <c r="P39" s="51">
        <v>941</v>
      </c>
      <c r="Q39" s="51">
        <v>0</v>
      </c>
      <c r="R39" s="51">
        <v>0</v>
      </c>
      <c r="S39" s="51">
        <v>0</v>
      </c>
      <c r="T39" s="51">
        <v>4201</v>
      </c>
      <c r="U39" s="103">
        <f t="shared" si="1"/>
        <v>10091</v>
      </c>
      <c r="V39" s="52">
        <v>4</v>
      </c>
      <c r="W39" s="52">
        <v>1958</v>
      </c>
      <c r="X39" s="50">
        <v>1</v>
      </c>
      <c r="Y39" s="51">
        <v>2</v>
      </c>
      <c r="Z39" s="51">
        <v>0</v>
      </c>
      <c r="AA39" s="51">
        <v>0</v>
      </c>
      <c r="AB39" s="51">
        <v>0</v>
      </c>
      <c r="AC39" s="38">
        <v>0</v>
      </c>
      <c r="AD39" s="51">
        <v>1</v>
      </c>
      <c r="AE39" s="51">
        <v>0</v>
      </c>
      <c r="AF39" s="51">
        <v>1</v>
      </c>
      <c r="AG39" s="51">
        <v>1</v>
      </c>
    </row>
    <row r="40" spans="1:33" ht="13.5">
      <c r="A40" s="40" t="s">
        <v>22</v>
      </c>
      <c r="B40" s="41">
        <v>8978</v>
      </c>
      <c r="C40" s="42">
        <v>77461</v>
      </c>
      <c r="D40" s="42">
        <v>7571</v>
      </c>
      <c r="E40" s="31">
        <f t="shared" si="0"/>
        <v>11936</v>
      </c>
      <c r="F40" s="44">
        <v>11936</v>
      </c>
      <c r="G40" s="45">
        <v>0</v>
      </c>
      <c r="H40" s="46">
        <v>0</v>
      </c>
      <c r="I40" s="47">
        <v>0</v>
      </c>
      <c r="J40" s="48">
        <v>1728</v>
      </c>
      <c r="K40" s="43">
        <v>3394</v>
      </c>
      <c r="L40" s="49">
        <v>0</v>
      </c>
      <c r="M40" s="47">
        <v>0</v>
      </c>
      <c r="N40" s="50">
        <v>2071</v>
      </c>
      <c r="O40" s="51">
        <v>2071</v>
      </c>
      <c r="P40" s="51">
        <v>2560</v>
      </c>
      <c r="Q40" s="51">
        <v>0</v>
      </c>
      <c r="R40" s="51">
        <v>0</v>
      </c>
      <c r="S40" s="51">
        <v>0</v>
      </c>
      <c r="T40" s="51">
        <v>1064</v>
      </c>
      <c r="U40" s="103">
        <f t="shared" si="1"/>
        <v>5695</v>
      </c>
      <c r="V40" s="52">
        <v>3</v>
      </c>
      <c r="W40" s="52">
        <v>1835</v>
      </c>
      <c r="X40" s="50">
        <v>0</v>
      </c>
      <c r="Y40" s="51">
        <v>0</v>
      </c>
      <c r="Z40" s="51">
        <v>0</v>
      </c>
      <c r="AA40" s="51">
        <v>2</v>
      </c>
      <c r="AB40" s="51">
        <v>0</v>
      </c>
      <c r="AC40" s="38">
        <v>0</v>
      </c>
      <c r="AD40" s="51">
        <v>2</v>
      </c>
      <c r="AE40" s="51">
        <v>0</v>
      </c>
      <c r="AF40" s="51">
        <v>1</v>
      </c>
      <c r="AG40" s="51">
        <v>0</v>
      </c>
    </row>
    <row r="41" spans="1:33" ht="13.5">
      <c r="A41" s="40" t="s">
        <v>23</v>
      </c>
      <c r="B41" s="41">
        <v>18125</v>
      </c>
      <c r="C41" s="42">
        <v>131197</v>
      </c>
      <c r="D41" s="42">
        <v>22375</v>
      </c>
      <c r="E41" s="31">
        <f t="shared" si="0"/>
        <v>279094</v>
      </c>
      <c r="F41" s="44">
        <v>226394</v>
      </c>
      <c r="G41" s="45">
        <v>52700</v>
      </c>
      <c r="H41" s="46">
        <v>0</v>
      </c>
      <c r="I41" s="47">
        <v>0</v>
      </c>
      <c r="J41" s="48">
        <v>1911</v>
      </c>
      <c r="K41" s="43">
        <v>7826</v>
      </c>
      <c r="L41" s="49">
        <v>0</v>
      </c>
      <c r="M41" s="47">
        <v>0</v>
      </c>
      <c r="N41" s="50">
        <v>9505</v>
      </c>
      <c r="O41" s="51">
        <v>9505</v>
      </c>
      <c r="P41" s="51">
        <v>0</v>
      </c>
      <c r="Q41" s="51">
        <v>0</v>
      </c>
      <c r="R41" s="51">
        <v>0</v>
      </c>
      <c r="S41" s="51">
        <v>0</v>
      </c>
      <c r="T41" s="51">
        <v>3994</v>
      </c>
      <c r="U41" s="103">
        <f t="shared" si="1"/>
        <v>13499</v>
      </c>
      <c r="V41" s="52">
        <v>3</v>
      </c>
      <c r="W41" s="52">
        <v>2099</v>
      </c>
      <c r="X41" s="50">
        <v>1</v>
      </c>
      <c r="Y41" s="51">
        <v>2</v>
      </c>
      <c r="Z41" s="51">
        <v>0</v>
      </c>
      <c r="AA41" s="51">
        <v>3</v>
      </c>
      <c r="AB41" s="51">
        <v>1</v>
      </c>
      <c r="AC41" s="38">
        <v>0</v>
      </c>
      <c r="AD41" s="51">
        <v>2</v>
      </c>
      <c r="AE41" s="51">
        <v>1</v>
      </c>
      <c r="AF41" s="51">
        <v>0</v>
      </c>
      <c r="AG41" s="51">
        <v>0</v>
      </c>
    </row>
    <row r="42" spans="1:33" ht="13.5">
      <c r="A42" s="40" t="s">
        <v>24</v>
      </c>
      <c r="B42" s="41">
        <v>10266</v>
      </c>
      <c r="C42" s="42">
        <v>167103</v>
      </c>
      <c r="D42" s="42">
        <v>22281</v>
      </c>
      <c r="E42" s="31">
        <f t="shared" si="0"/>
        <v>2831</v>
      </c>
      <c r="F42" s="44">
        <v>2831</v>
      </c>
      <c r="G42" s="45">
        <v>0</v>
      </c>
      <c r="H42" s="46">
        <v>0</v>
      </c>
      <c r="I42" s="47">
        <v>0</v>
      </c>
      <c r="J42" s="48">
        <v>1863</v>
      </c>
      <c r="K42" s="43">
        <v>3148</v>
      </c>
      <c r="L42" s="49">
        <v>0</v>
      </c>
      <c r="M42" s="47">
        <v>0</v>
      </c>
      <c r="N42" s="50">
        <v>1022</v>
      </c>
      <c r="O42" s="51">
        <v>1022</v>
      </c>
      <c r="P42" s="51">
        <v>1116</v>
      </c>
      <c r="Q42" s="51">
        <v>2491</v>
      </c>
      <c r="R42" s="51">
        <v>0</v>
      </c>
      <c r="S42" s="51">
        <v>0</v>
      </c>
      <c r="T42" s="51">
        <v>310</v>
      </c>
      <c r="U42" s="103">
        <f t="shared" si="1"/>
        <v>4939</v>
      </c>
      <c r="V42" s="52">
        <v>8</v>
      </c>
      <c r="W42" s="52">
        <v>1195</v>
      </c>
      <c r="X42" s="50">
        <v>0</v>
      </c>
      <c r="Y42" s="51">
        <v>0</v>
      </c>
      <c r="Z42" s="51">
        <v>1</v>
      </c>
      <c r="AA42" s="51">
        <v>3</v>
      </c>
      <c r="AB42" s="51">
        <v>0</v>
      </c>
      <c r="AC42" s="38">
        <v>0</v>
      </c>
      <c r="AD42" s="51">
        <v>1</v>
      </c>
      <c r="AE42" s="51">
        <v>0</v>
      </c>
      <c r="AF42" s="51">
        <v>2</v>
      </c>
      <c r="AG42" s="51">
        <v>1</v>
      </c>
    </row>
    <row r="43" spans="1:33" ht="13.5">
      <c r="A43" s="40" t="s">
        <v>25</v>
      </c>
      <c r="B43" s="41">
        <v>7969</v>
      </c>
      <c r="C43" s="42">
        <v>197283</v>
      </c>
      <c r="D43" s="42">
        <v>10153</v>
      </c>
      <c r="E43" s="31">
        <f t="shared" si="0"/>
        <v>0</v>
      </c>
      <c r="F43" s="44">
        <v>0</v>
      </c>
      <c r="G43" s="45">
        <v>0</v>
      </c>
      <c r="H43" s="46">
        <v>0</v>
      </c>
      <c r="I43" s="47">
        <v>0</v>
      </c>
      <c r="J43" s="48">
        <v>3698</v>
      </c>
      <c r="K43" s="43">
        <v>3287</v>
      </c>
      <c r="L43" s="49">
        <v>7969</v>
      </c>
      <c r="M43" s="47">
        <v>0</v>
      </c>
      <c r="N43" s="50">
        <v>0</v>
      </c>
      <c r="O43" s="51">
        <v>0</v>
      </c>
      <c r="P43" s="51">
        <v>0</v>
      </c>
      <c r="Q43" s="51">
        <v>1875</v>
      </c>
      <c r="R43" s="51">
        <v>0</v>
      </c>
      <c r="S43" s="51">
        <v>0</v>
      </c>
      <c r="T43" s="51">
        <v>571</v>
      </c>
      <c r="U43" s="103">
        <f t="shared" si="1"/>
        <v>2446</v>
      </c>
      <c r="V43" s="52">
        <v>7</v>
      </c>
      <c r="W43" s="52">
        <v>1674</v>
      </c>
      <c r="X43" s="50">
        <v>1</v>
      </c>
      <c r="Y43" s="51">
        <v>0</v>
      </c>
      <c r="Z43" s="51">
        <v>1</v>
      </c>
      <c r="AA43" s="51">
        <v>3</v>
      </c>
      <c r="AB43" s="51">
        <v>0</v>
      </c>
      <c r="AC43" s="38">
        <v>0</v>
      </c>
      <c r="AD43" s="51">
        <v>1</v>
      </c>
      <c r="AE43" s="51">
        <v>0</v>
      </c>
      <c r="AF43" s="51">
        <v>0</v>
      </c>
      <c r="AG43" s="51">
        <v>0</v>
      </c>
    </row>
    <row r="44" spans="1:33" ht="13.5">
      <c r="A44" s="40" t="s">
        <v>26</v>
      </c>
      <c r="B44" s="41">
        <v>8925</v>
      </c>
      <c r="C44" s="42">
        <v>45060</v>
      </c>
      <c r="D44" s="42">
        <v>21910</v>
      </c>
      <c r="E44" s="31">
        <f t="shared" si="0"/>
        <v>159867</v>
      </c>
      <c r="F44" s="44">
        <v>157420</v>
      </c>
      <c r="G44" s="45">
        <v>2447</v>
      </c>
      <c r="H44" s="46">
        <v>0</v>
      </c>
      <c r="I44" s="47">
        <v>0</v>
      </c>
      <c r="J44" s="48">
        <v>1316</v>
      </c>
      <c r="K44" s="43">
        <v>4291</v>
      </c>
      <c r="L44" s="49">
        <v>0</v>
      </c>
      <c r="M44" s="47">
        <v>0</v>
      </c>
      <c r="N44" s="50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1562</v>
      </c>
      <c r="U44" s="103">
        <f t="shared" si="1"/>
        <v>1562</v>
      </c>
      <c r="V44" s="52">
        <v>2</v>
      </c>
      <c r="W44" s="52">
        <v>2246</v>
      </c>
      <c r="X44" s="50">
        <v>1</v>
      </c>
      <c r="Y44" s="51">
        <v>1</v>
      </c>
      <c r="Z44" s="51">
        <v>1</v>
      </c>
      <c r="AA44" s="51">
        <v>9</v>
      </c>
      <c r="AB44" s="51">
        <v>0</v>
      </c>
      <c r="AC44" s="38">
        <v>0</v>
      </c>
      <c r="AD44" s="51">
        <v>1</v>
      </c>
      <c r="AE44" s="51">
        <v>0</v>
      </c>
      <c r="AF44" s="51">
        <v>3</v>
      </c>
      <c r="AG44" s="51">
        <v>1</v>
      </c>
    </row>
    <row r="45" spans="1:33" ht="13.5">
      <c r="A45" s="40" t="s">
        <v>27</v>
      </c>
      <c r="B45" s="41">
        <v>9218</v>
      </c>
      <c r="C45" s="42">
        <v>119110</v>
      </c>
      <c r="D45" s="42">
        <v>58691</v>
      </c>
      <c r="E45" s="31">
        <f t="shared" si="0"/>
        <v>86092</v>
      </c>
      <c r="F45" s="44">
        <v>0</v>
      </c>
      <c r="G45" s="45">
        <v>0</v>
      </c>
      <c r="H45" s="46">
        <v>86092</v>
      </c>
      <c r="I45" s="47">
        <v>0</v>
      </c>
      <c r="J45" s="48">
        <v>2529</v>
      </c>
      <c r="K45" s="43">
        <v>3163</v>
      </c>
      <c r="L45" s="49">
        <v>9361</v>
      </c>
      <c r="M45" s="47">
        <v>0</v>
      </c>
      <c r="N45" s="50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2622</v>
      </c>
      <c r="U45" s="103">
        <f t="shared" si="1"/>
        <v>2622</v>
      </c>
      <c r="V45" s="52">
        <v>4</v>
      </c>
      <c r="W45" s="52">
        <v>988</v>
      </c>
      <c r="X45" s="50">
        <v>1</v>
      </c>
      <c r="Y45" s="51">
        <v>1</v>
      </c>
      <c r="Z45" s="51">
        <v>0</v>
      </c>
      <c r="AA45" s="51">
        <v>2</v>
      </c>
      <c r="AB45" s="51">
        <v>0</v>
      </c>
      <c r="AC45" s="38">
        <v>0</v>
      </c>
      <c r="AD45" s="51">
        <v>1</v>
      </c>
      <c r="AE45" s="51">
        <v>0</v>
      </c>
      <c r="AF45" s="51">
        <v>1</v>
      </c>
      <c r="AG45" s="51">
        <v>3</v>
      </c>
    </row>
    <row r="46" spans="1:33" ht="13.5">
      <c r="A46" s="40" t="s">
        <v>120</v>
      </c>
      <c r="B46" s="41">
        <v>11334</v>
      </c>
      <c r="C46" s="42">
        <v>144655</v>
      </c>
      <c r="D46" s="42">
        <v>57041</v>
      </c>
      <c r="E46" s="31">
        <f t="shared" si="0"/>
        <v>115576</v>
      </c>
      <c r="F46" s="44">
        <v>0</v>
      </c>
      <c r="G46" s="45">
        <v>0</v>
      </c>
      <c r="H46" s="46">
        <v>115576</v>
      </c>
      <c r="I46" s="47">
        <v>0</v>
      </c>
      <c r="J46" s="48">
        <v>5865</v>
      </c>
      <c r="K46" s="43">
        <v>3108</v>
      </c>
      <c r="L46" s="49">
        <v>10936</v>
      </c>
      <c r="M46" s="47">
        <v>0</v>
      </c>
      <c r="N46" s="50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2853</v>
      </c>
      <c r="U46" s="103">
        <f t="shared" si="1"/>
        <v>2853</v>
      </c>
      <c r="V46" s="52">
        <v>7</v>
      </c>
      <c r="W46" s="52">
        <v>7803</v>
      </c>
      <c r="X46" s="50">
        <v>1</v>
      </c>
      <c r="Y46" s="51">
        <v>2</v>
      </c>
      <c r="Z46" s="51">
        <v>2</v>
      </c>
      <c r="AA46" s="51">
        <v>6</v>
      </c>
      <c r="AB46" s="51">
        <v>0</v>
      </c>
      <c r="AC46" s="38">
        <v>0</v>
      </c>
      <c r="AD46" s="51">
        <v>2</v>
      </c>
      <c r="AE46" s="51">
        <v>0</v>
      </c>
      <c r="AF46" s="51">
        <v>0</v>
      </c>
      <c r="AG46" s="51">
        <v>1</v>
      </c>
    </row>
    <row r="47" spans="1:33" ht="13.5">
      <c r="A47" s="40" t="s">
        <v>28</v>
      </c>
      <c r="B47" s="41">
        <v>11045</v>
      </c>
      <c r="C47" s="42">
        <v>113553</v>
      </c>
      <c r="D47" s="42">
        <v>23684</v>
      </c>
      <c r="E47" s="31">
        <f t="shared" si="0"/>
        <v>533410</v>
      </c>
      <c r="F47" s="44">
        <v>35437</v>
      </c>
      <c r="G47" s="45">
        <v>456973</v>
      </c>
      <c r="H47" s="46">
        <v>41000</v>
      </c>
      <c r="I47" s="47">
        <v>0</v>
      </c>
      <c r="J47" s="48">
        <v>1599</v>
      </c>
      <c r="K47" s="43">
        <v>6070</v>
      </c>
      <c r="L47" s="49">
        <v>1931</v>
      </c>
      <c r="M47" s="47">
        <v>0</v>
      </c>
      <c r="N47" s="50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733</v>
      </c>
      <c r="U47" s="103">
        <f t="shared" si="1"/>
        <v>733</v>
      </c>
      <c r="V47" s="52">
        <v>2</v>
      </c>
      <c r="W47" s="52">
        <v>4165</v>
      </c>
      <c r="X47" s="50">
        <v>1</v>
      </c>
      <c r="Y47" s="51">
        <v>0</v>
      </c>
      <c r="Z47" s="51">
        <v>2</v>
      </c>
      <c r="AA47" s="51">
        <v>5</v>
      </c>
      <c r="AB47" s="51">
        <v>0</v>
      </c>
      <c r="AC47" s="38">
        <v>0</v>
      </c>
      <c r="AD47" s="51">
        <v>1</v>
      </c>
      <c r="AE47" s="51">
        <v>0</v>
      </c>
      <c r="AF47" s="51">
        <v>0</v>
      </c>
      <c r="AG47" s="51">
        <v>0</v>
      </c>
    </row>
    <row r="48" spans="1:33" ht="13.5">
      <c r="A48" s="40" t="s">
        <v>29</v>
      </c>
      <c r="B48" s="41">
        <v>10317</v>
      </c>
      <c r="C48" s="42">
        <v>124590</v>
      </c>
      <c r="D48" s="42">
        <v>7983</v>
      </c>
      <c r="E48" s="31">
        <f t="shared" si="0"/>
        <v>95583</v>
      </c>
      <c r="F48" s="44">
        <v>0</v>
      </c>
      <c r="G48" s="45">
        <v>35200</v>
      </c>
      <c r="H48" s="46">
        <v>54082</v>
      </c>
      <c r="I48" s="47">
        <v>6301</v>
      </c>
      <c r="J48" s="48">
        <v>2798</v>
      </c>
      <c r="K48" s="43">
        <v>5504</v>
      </c>
      <c r="L48" s="49">
        <v>4316</v>
      </c>
      <c r="M48" s="47">
        <v>0</v>
      </c>
      <c r="N48" s="50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1368</v>
      </c>
      <c r="U48" s="103">
        <f t="shared" si="1"/>
        <v>1368</v>
      </c>
      <c r="V48" s="52">
        <v>0</v>
      </c>
      <c r="W48" s="52">
        <v>5106</v>
      </c>
      <c r="X48" s="50">
        <v>0</v>
      </c>
      <c r="Y48" s="51">
        <v>0</v>
      </c>
      <c r="Z48" s="51">
        <v>1</v>
      </c>
      <c r="AA48" s="51">
        <v>6</v>
      </c>
      <c r="AB48" s="51">
        <v>0</v>
      </c>
      <c r="AC48" s="38">
        <v>0</v>
      </c>
      <c r="AD48" s="51">
        <v>1</v>
      </c>
      <c r="AE48" s="51">
        <v>1</v>
      </c>
      <c r="AF48" s="51">
        <v>0</v>
      </c>
      <c r="AG48" s="51">
        <v>0</v>
      </c>
    </row>
    <row r="49" spans="1:33" ht="13.5">
      <c r="A49" s="40" t="s">
        <v>43</v>
      </c>
      <c r="B49" s="41">
        <v>10030</v>
      </c>
      <c r="C49" s="42">
        <v>255626</v>
      </c>
      <c r="D49" s="42">
        <v>17868</v>
      </c>
      <c r="E49" s="31">
        <f t="shared" si="0"/>
        <v>178583</v>
      </c>
      <c r="F49" s="44">
        <v>178583</v>
      </c>
      <c r="G49" s="45">
        <v>0</v>
      </c>
      <c r="H49" s="46">
        <v>0</v>
      </c>
      <c r="I49" s="47">
        <v>0</v>
      </c>
      <c r="J49" s="48">
        <v>1376</v>
      </c>
      <c r="K49" s="43">
        <v>3218</v>
      </c>
      <c r="L49" s="49">
        <v>598</v>
      </c>
      <c r="M49" s="47">
        <v>0</v>
      </c>
      <c r="N49" s="50">
        <v>2954</v>
      </c>
      <c r="O49" s="51">
        <v>2954</v>
      </c>
      <c r="P49" s="51">
        <v>0</v>
      </c>
      <c r="Q49" s="51">
        <v>0</v>
      </c>
      <c r="R49" s="51">
        <v>0</v>
      </c>
      <c r="S49" s="51">
        <v>0</v>
      </c>
      <c r="T49" s="51">
        <v>2740</v>
      </c>
      <c r="U49" s="103">
        <f t="shared" si="1"/>
        <v>5694</v>
      </c>
      <c r="V49" s="52">
        <v>5</v>
      </c>
      <c r="W49" s="52">
        <v>635</v>
      </c>
      <c r="X49" s="50">
        <v>1</v>
      </c>
      <c r="Y49" s="51">
        <v>0</v>
      </c>
      <c r="Z49" s="51">
        <v>0</v>
      </c>
      <c r="AA49" s="51">
        <v>7</v>
      </c>
      <c r="AB49" s="51">
        <v>0</v>
      </c>
      <c r="AC49" s="38">
        <v>0</v>
      </c>
      <c r="AD49" s="51">
        <v>2</v>
      </c>
      <c r="AE49" s="51">
        <v>0</v>
      </c>
      <c r="AF49" s="51">
        <v>0</v>
      </c>
      <c r="AG49" s="51">
        <v>0</v>
      </c>
    </row>
    <row r="50" spans="1:33" ht="13.5">
      <c r="A50" s="40" t="s">
        <v>30</v>
      </c>
      <c r="B50" s="41">
        <v>7940</v>
      </c>
      <c r="C50" s="42">
        <v>250922</v>
      </c>
      <c r="D50" s="42">
        <v>7381</v>
      </c>
      <c r="E50" s="31">
        <f t="shared" si="0"/>
        <v>68645</v>
      </c>
      <c r="F50" s="44">
        <v>0</v>
      </c>
      <c r="G50" s="45">
        <v>0</v>
      </c>
      <c r="H50" s="46">
        <v>68645</v>
      </c>
      <c r="I50" s="47">
        <v>0</v>
      </c>
      <c r="J50" s="48">
        <v>1039</v>
      </c>
      <c r="K50" s="43">
        <v>1846</v>
      </c>
      <c r="L50" s="49">
        <v>0</v>
      </c>
      <c r="M50" s="47">
        <v>0</v>
      </c>
      <c r="N50" s="50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1785</v>
      </c>
      <c r="U50" s="103">
        <f t="shared" si="1"/>
        <v>1785</v>
      </c>
      <c r="V50" s="52">
        <v>5</v>
      </c>
      <c r="W50" s="52">
        <v>3503</v>
      </c>
      <c r="X50" s="50">
        <v>1</v>
      </c>
      <c r="Y50" s="51">
        <v>0</v>
      </c>
      <c r="Z50" s="51">
        <v>0</v>
      </c>
      <c r="AA50" s="51">
        <v>9</v>
      </c>
      <c r="AB50" s="51">
        <v>0</v>
      </c>
      <c r="AC50" s="38">
        <v>0</v>
      </c>
      <c r="AD50" s="51">
        <v>1</v>
      </c>
      <c r="AE50" s="51">
        <v>0</v>
      </c>
      <c r="AF50" s="51">
        <v>0</v>
      </c>
      <c r="AG50" s="51">
        <v>0</v>
      </c>
    </row>
    <row r="51" spans="1:33" ht="13.5">
      <c r="A51" s="40" t="s">
        <v>31</v>
      </c>
      <c r="B51" s="41">
        <v>1742</v>
      </c>
      <c r="C51" s="42">
        <v>68300</v>
      </c>
      <c r="D51" s="42">
        <v>22295</v>
      </c>
      <c r="E51" s="31">
        <f t="shared" si="0"/>
        <v>0</v>
      </c>
      <c r="F51" s="44">
        <v>0</v>
      </c>
      <c r="G51" s="45">
        <v>0</v>
      </c>
      <c r="H51" s="46">
        <v>0</v>
      </c>
      <c r="I51" s="47">
        <v>0</v>
      </c>
      <c r="J51" s="48">
        <v>468</v>
      </c>
      <c r="K51" s="43">
        <v>497</v>
      </c>
      <c r="L51" s="49">
        <v>1235</v>
      </c>
      <c r="M51" s="47">
        <v>408</v>
      </c>
      <c r="N51" s="50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519</v>
      </c>
      <c r="U51" s="103">
        <f t="shared" si="1"/>
        <v>519</v>
      </c>
      <c r="V51" s="52">
        <v>1</v>
      </c>
      <c r="W51" s="52">
        <v>1321</v>
      </c>
      <c r="X51" s="50">
        <v>1</v>
      </c>
      <c r="Y51" s="51">
        <v>0</v>
      </c>
      <c r="Z51" s="51">
        <v>0</v>
      </c>
      <c r="AA51" s="51">
        <v>1</v>
      </c>
      <c r="AB51" s="51">
        <v>0</v>
      </c>
      <c r="AC51" s="38">
        <v>0</v>
      </c>
      <c r="AD51" s="51">
        <v>1</v>
      </c>
      <c r="AE51" s="51">
        <v>0</v>
      </c>
      <c r="AF51" s="51">
        <v>0</v>
      </c>
      <c r="AG51" s="51">
        <v>1</v>
      </c>
    </row>
    <row r="52" spans="1:33" ht="14.25" thickBot="1">
      <c r="A52" s="40" t="s">
        <v>32</v>
      </c>
      <c r="B52" s="41">
        <v>4884</v>
      </c>
      <c r="C52" s="42">
        <v>28931</v>
      </c>
      <c r="D52" s="42">
        <v>0</v>
      </c>
      <c r="E52" s="31">
        <f t="shared" si="0"/>
        <v>23324</v>
      </c>
      <c r="F52" s="44">
        <v>0</v>
      </c>
      <c r="G52" s="45">
        <v>0</v>
      </c>
      <c r="H52" s="46">
        <v>23147</v>
      </c>
      <c r="I52" s="47">
        <v>177</v>
      </c>
      <c r="J52" s="48">
        <v>541</v>
      </c>
      <c r="K52" s="43">
        <v>1748</v>
      </c>
      <c r="L52" s="49">
        <v>0</v>
      </c>
      <c r="M52" s="47">
        <v>0</v>
      </c>
      <c r="N52" s="50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945</v>
      </c>
      <c r="U52" s="103">
        <f t="shared" si="1"/>
        <v>945</v>
      </c>
      <c r="V52" s="52">
        <v>1</v>
      </c>
      <c r="W52" s="52">
        <v>602</v>
      </c>
      <c r="X52" s="50">
        <v>1</v>
      </c>
      <c r="Y52" s="51">
        <v>0</v>
      </c>
      <c r="Z52" s="51">
        <v>0</v>
      </c>
      <c r="AA52" s="51">
        <v>2</v>
      </c>
      <c r="AB52" s="51">
        <v>1</v>
      </c>
      <c r="AC52" s="38">
        <v>0</v>
      </c>
      <c r="AD52" s="51">
        <v>1</v>
      </c>
      <c r="AE52" s="51">
        <v>1</v>
      </c>
      <c r="AF52" s="51">
        <v>0</v>
      </c>
      <c r="AG52" s="51">
        <v>0</v>
      </c>
    </row>
    <row r="53" spans="1:33" ht="15" thickBot="1" thickTop="1">
      <c r="A53" s="65" t="s">
        <v>104</v>
      </c>
      <c r="B53" s="66">
        <f>SUM(B21:B52)</f>
        <v>357064</v>
      </c>
      <c r="C53" s="67">
        <f aca="true" t="shared" si="4" ref="C53:AG53">SUM(C21:C52)</f>
        <v>6141747</v>
      </c>
      <c r="D53" s="67">
        <f t="shared" si="4"/>
        <v>834802</v>
      </c>
      <c r="E53" s="69">
        <f t="shared" si="0"/>
        <v>3385340</v>
      </c>
      <c r="F53" s="70">
        <f t="shared" si="4"/>
        <v>1890743</v>
      </c>
      <c r="G53" s="71">
        <f t="shared" si="4"/>
        <v>675620</v>
      </c>
      <c r="H53" s="72">
        <f t="shared" si="4"/>
        <v>812499</v>
      </c>
      <c r="I53" s="73">
        <f t="shared" si="4"/>
        <v>6478</v>
      </c>
      <c r="J53" s="74">
        <f t="shared" si="4"/>
        <v>68323</v>
      </c>
      <c r="K53" s="68">
        <f t="shared" si="4"/>
        <v>118961</v>
      </c>
      <c r="L53" s="69">
        <f t="shared" si="4"/>
        <v>54459</v>
      </c>
      <c r="M53" s="73">
        <f t="shared" si="4"/>
        <v>408</v>
      </c>
      <c r="N53" s="74">
        <f t="shared" si="4"/>
        <v>109335</v>
      </c>
      <c r="O53" s="71">
        <f t="shared" si="4"/>
        <v>109335</v>
      </c>
      <c r="P53" s="71">
        <f t="shared" si="4"/>
        <v>24877</v>
      </c>
      <c r="Q53" s="71">
        <f t="shared" si="4"/>
        <v>4366</v>
      </c>
      <c r="R53" s="71">
        <f t="shared" si="4"/>
        <v>64</v>
      </c>
      <c r="S53" s="71">
        <f t="shared" si="4"/>
        <v>0</v>
      </c>
      <c r="T53" s="71">
        <f t="shared" si="4"/>
        <v>71950</v>
      </c>
      <c r="U53" s="73">
        <f t="shared" si="1"/>
        <v>210592</v>
      </c>
      <c r="V53" s="67">
        <f t="shared" si="4"/>
        <v>102</v>
      </c>
      <c r="W53" s="67">
        <f t="shared" si="4"/>
        <v>67435</v>
      </c>
      <c r="X53" s="74">
        <f t="shared" si="4"/>
        <v>20</v>
      </c>
      <c r="Y53" s="71">
        <f t="shared" si="4"/>
        <v>12</v>
      </c>
      <c r="Z53" s="71">
        <f t="shared" si="4"/>
        <v>17</v>
      </c>
      <c r="AA53" s="71">
        <f t="shared" si="4"/>
        <v>123</v>
      </c>
      <c r="AB53" s="71">
        <f t="shared" si="4"/>
        <v>14</v>
      </c>
      <c r="AC53" s="71">
        <f t="shared" si="4"/>
        <v>1</v>
      </c>
      <c r="AD53" s="71">
        <f t="shared" si="4"/>
        <v>40</v>
      </c>
      <c r="AE53" s="71">
        <f t="shared" si="4"/>
        <v>6</v>
      </c>
      <c r="AF53" s="71">
        <f t="shared" si="4"/>
        <v>29</v>
      </c>
      <c r="AG53" s="71">
        <f t="shared" si="4"/>
        <v>15</v>
      </c>
    </row>
    <row r="54" spans="1:33" ht="14.25" thickTop="1">
      <c r="A54" s="76" t="s">
        <v>62</v>
      </c>
      <c r="B54" s="77">
        <f>SUM(B53,B20)</f>
        <v>1857339</v>
      </c>
      <c r="C54" s="78">
        <f aca="true" t="shared" si="5" ref="C54:AG54">SUM(C53,C20)</f>
        <v>20452228</v>
      </c>
      <c r="D54" s="78">
        <f t="shared" si="5"/>
        <v>2338027</v>
      </c>
      <c r="E54" s="80">
        <f t="shared" si="0"/>
        <v>15787160</v>
      </c>
      <c r="F54" s="81">
        <f t="shared" si="5"/>
        <v>13238966</v>
      </c>
      <c r="G54" s="82">
        <f t="shared" si="5"/>
        <v>1558920</v>
      </c>
      <c r="H54" s="83">
        <f t="shared" si="5"/>
        <v>937162</v>
      </c>
      <c r="I54" s="84">
        <f t="shared" si="5"/>
        <v>52112</v>
      </c>
      <c r="J54" s="85">
        <f t="shared" si="5"/>
        <v>264308</v>
      </c>
      <c r="K54" s="79">
        <f t="shared" si="5"/>
        <v>778926</v>
      </c>
      <c r="L54" s="80">
        <f t="shared" si="5"/>
        <v>112343</v>
      </c>
      <c r="M54" s="84">
        <f t="shared" si="5"/>
        <v>513</v>
      </c>
      <c r="N54" s="85">
        <f t="shared" si="5"/>
        <v>685204</v>
      </c>
      <c r="O54" s="82">
        <f t="shared" si="5"/>
        <v>663142</v>
      </c>
      <c r="P54" s="82">
        <f t="shared" si="5"/>
        <v>78171</v>
      </c>
      <c r="Q54" s="82">
        <f t="shared" si="5"/>
        <v>6593</v>
      </c>
      <c r="R54" s="82">
        <f t="shared" si="5"/>
        <v>64</v>
      </c>
      <c r="S54" s="82">
        <f t="shared" si="5"/>
        <v>4163</v>
      </c>
      <c r="T54" s="82">
        <f t="shared" si="5"/>
        <v>474149</v>
      </c>
      <c r="U54" s="84">
        <f t="shared" si="1"/>
        <v>1226282</v>
      </c>
      <c r="V54" s="78">
        <f t="shared" si="5"/>
        <v>310</v>
      </c>
      <c r="W54" s="78">
        <f t="shared" si="5"/>
        <v>209305</v>
      </c>
      <c r="X54" s="85">
        <f t="shared" si="5"/>
        <v>43</v>
      </c>
      <c r="Y54" s="82">
        <f t="shared" si="5"/>
        <v>43</v>
      </c>
      <c r="Z54" s="82">
        <f t="shared" si="5"/>
        <v>59</v>
      </c>
      <c r="AA54" s="82">
        <f t="shared" si="5"/>
        <v>382</v>
      </c>
      <c r="AB54" s="82">
        <f t="shared" si="5"/>
        <v>35</v>
      </c>
      <c r="AC54" s="82">
        <f t="shared" si="5"/>
        <v>9</v>
      </c>
      <c r="AD54" s="82">
        <f t="shared" si="5"/>
        <v>86</v>
      </c>
      <c r="AE54" s="82">
        <f t="shared" si="5"/>
        <v>18</v>
      </c>
      <c r="AF54" s="82">
        <f t="shared" si="5"/>
        <v>68</v>
      </c>
      <c r="AG54" s="82">
        <f t="shared" si="5"/>
        <v>69</v>
      </c>
    </row>
    <row r="56" spans="14:33" ht="13.5"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4:33" ht="13.5"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4:33" ht="13.5"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4:33" ht="13.5"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</sheetData>
  <printOptions/>
  <pageMargins left="0.85" right="0.53" top="0.67" bottom="0.54" header="0.45" footer="0.512"/>
  <pageSetup fitToWidth="10" horizontalDpi="600" verticalDpi="600" orientation="portrait" paperSize="9" scale="68" r:id="rId1"/>
  <headerFooter alignWithMargins="0">
    <oddHeader>&amp;C平成16年度公共施設状況調査</oddHeader>
  </headerFooter>
  <colBreaks count="4" manualBreakCount="4">
    <brk id="9" max="65535" man="1"/>
    <brk id="13" max="65535" man="1"/>
    <brk id="21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2006-03-10T05:53:00Z</cp:lastPrinted>
  <dcterms:created xsi:type="dcterms:W3CDTF">2004-08-10T05:31:55Z</dcterms:created>
  <dcterms:modified xsi:type="dcterms:W3CDTF">2006-03-13T23:54:37Z</dcterms:modified>
  <cp:category/>
  <cp:version/>
  <cp:contentType/>
  <cp:contentStatus/>
</cp:coreProperties>
</file>