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21" yWindow="65431" windowWidth="14910" windowHeight="8760" activeTab="0"/>
  </bookViews>
  <sheets>
    <sheet name="14202障がい者福祉" sheetId="1" r:id="rId1"/>
    <sheet name="14202（２）障がい者福祉" sheetId="2" r:id="rId2"/>
  </sheets>
  <definedNames>
    <definedName name="_xlnm.Print_Area" localSheetId="1">'14202（２）障がい者福祉'!$A$1:$F$136</definedName>
    <definedName name="_xlnm.Print_Area" localSheetId="0">'14202障がい者福祉'!$A$1:$M$41</definedName>
    <definedName name="_xlnm.Print_Titles" localSheetId="1">'14202（２）障がい者福祉'!$2:$3</definedName>
  </definedNames>
  <calcPr fullCalcOnLoad="1"/>
</workbook>
</file>

<file path=xl/sharedStrings.xml><?xml version="1.0" encoding="utf-8"?>
<sst xmlns="http://schemas.openxmlformats.org/spreadsheetml/2006/main" count="377" uniqueCount="216">
  <si>
    <t>主な取組内容</t>
  </si>
  <si>
    <t>計</t>
  </si>
  <si>
    <t>桑名市</t>
  </si>
  <si>
    <t>木曽岬町</t>
  </si>
  <si>
    <t>東員町</t>
  </si>
  <si>
    <t>菰野町</t>
  </si>
  <si>
    <t>朝日町</t>
  </si>
  <si>
    <t>川越町</t>
  </si>
  <si>
    <t>いなべ市</t>
  </si>
  <si>
    <t>管内計</t>
  </si>
  <si>
    <t>桑名市</t>
  </si>
  <si>
    <t>いなべ市</t>
  </si>
  <si>
    <t>四日市市</t>
  </si>
  <si>
    <t>1.</t>
  </si>
  <si>
    <t>（主担当：福祉相談室 　福祉課）</t>
  </si>
  <si>
    <t>基本事業14202　障がい者福祉サービスの充実</t>
  </si>
  <si>
    <t>障がいのある人の社会復帰に向け、障がいを軽減するための医療を提供するとともに、機能障がいを補う補装具などの交付を行う市町を支援します。</t>
  </si>
  <si>
    <t>１ 障がい者福祉</t>
  </si>
  <si>
    <t>　３市５町における身体障害者手帳の所持者（児）数は１９，９４４人であり、これを障がい別に見ると、視覚障がいが６．０％、聴覚障がいが９．４％、音声言語障がいが１．１％、肢体不自由が５３．３％、内部障がいが３０．２％となっている。</t>
  </si>
  <si>
    <t>視覚</t>
  </si>
  <si>
    <t>聴覚・平衡</t>
  </si>
  <si>
    <t>音声・言語そしゃく</t>
  </si>
  <si>
    <t>内部障がい</t>
  </si>
  <si>
    <t>前年度</t>
  </si>
  <si>
    <t>構成比</t>
  </si>
  <si>
    <t>　３市５町における療育手帳の所持者（児）数は３，４６２人であり、対前年比では３．３％の増加となっている。
　等級別内訳では、Ａ（最重度・重度）は３．６％の増加、Ｂ（中度・軽度）は３．０％の増加となっている。</t>
  </si>
  <si>
    <t>区　分</t>
  </si>
  <si>
    <t>市町名</t>
  </si>
  <si>
    <t>施設の種類</t>
  </si>
  <si>
    <t>指定事業所名</t>
  </si>
  <si>
    <t>定員</t>
  </si>
  <si>
    <t>指定生活介護事業所</t>
  </si>
  <si>
    <t>多機能型事業所清和ワークキャンパス</t>
  </si>
  <si>
    <t>四日市市</t>
  </si>
  <si>
    <t>障害者自立支援施設たんぽぽ</t>
  </si>
  <si>
    <t>指定生活介護事業所　サクラノ園</t>
  </si>
  <si>
    <t>指定生活介護事業所　南部サクラノ園</t>
  </si>
  <si>
    <t>四日市市</t>
  </si>
  <si>
    <t>わかたけ萩の里</t>
  </si>
  <si>
    <t>「風の家」</t>
  </si>
  <si>
    <t>桑名市障害福祉サービス桑名福祉センター</t>
  </si>
  <si>
    <t>桑名市障害福祉サービス多度すこやかセンター</t>
  </si>
  <si>
    <t>障がい者サポートセンター　のぞみの里</t>
  </si>
  <si>
    <t>夢の風</t>
  </si>
  <si>
    <t>広陽園</t>
  </si>
  <si>
    <t>生活介護事業所　あじさいの家</t>
  </si>
  <si>
    <t>山郷重度障害者生活支援センター</t>
  </si>
  <si>
    <t>いなべ市障害者活動支援センター</t>
  </si>
  <si>
    <t>たんぽぽ作業所</t>
  </si>
  <si>
    <t>ふじわら作業所</t>
  </si>
  <si>
    <t>生活介護ステーションＴＯＩＮあーち</t>
  </si>
  <si>
    <t>東員町</t>
  </si>
  <si>
    <t>菰野町</t>
  </si>
  <si>
    <t>菰野町</t>
  </si>
  <si>
    <t>よつばの里</t>
  </si>
  <si>
    <t>川越町</t>
  </si>
  <si>
    <t>指定施設入所支援事業所</t>
  </si>
  <si>
    <t>障害者支援施設　エビノ園</t>
  </si>
  <si>
    <t>指定障害者支援施設　聖母の家</t>
  </si>
  <si>
    <t>障害者支援施設　小山田苑</t>
  </si>
  <si>
    <t>垂坂山ブルーミングハウス</t>
  </si>
  <si>
    <t>清和苑</t>
  </si>
  <si>
    <t>障害者支援施設　くわのみ</t>
  </si>
  <si>
    <t>桑名市</t>
  </si>
  <si>
    <t>あさけ学園</t>
  </si>
  <si>
    <t>障害者支援施設　菰野聖十字の家</t>
  </si>
  <si>
    <t>菰野町</t>
  </si>
  <si>
    <t>指定自立訓練（生活訓練）事業所</t>
  </si>
  <si>
    <t>かすみヶ浦ブルーミングハウス</t>
  </si>
  <si>
    <t>指定就労移行支援事業所</t>
  </si>
  <si>
    <t>手作り工房あゆみ</t>
  </si>
  <si>
    <t>みどりの家　日永</t>
  </si>
  <si>
    <t>みどりの家　河原田リサイクルセンター</t>
  </si>
  <si>
    <t>かすみヶ浦ブルーミングハウス</t>
  </si>
  <si>
    <t>みのり工房</t>
  </si>
  <si>
    <t>障碍者ＩＴカレッジ四日市</t>
  </si>
  <si>
    <t>就労移行・継続B型　来未－KURUMI－</t>
  </si>
  <si>
    <t>指定就労継続支援
  (Ａ型)事業所</t>
  </si>
  <si>
    <t>ジョブズ四日市</t>
  </si>
  <si>
    <t>アネラ四日市</t>
  </si>
  <si>
    <t>四季</t>
  </si>
  <si>
    <t>ジョブズ塩浜</t>
  </si>
  <si>
    <t>就労継続支援Ａ型
すずらん農園</t>
  </si>
  <si>
    <t>指定就労継続支援</t>
  </si>
  <si>
    <t xml:space="preserve"> （B型）事業所</t>
  </si>
  <si>
    <t>おのえ作業所</t>
  </si>
  <si>
    <t>日永福祉作業所</t>
  </si>
  <si>
    <t>作業所来夢</t>
  </si>
  <si>
    <t>障害者自立支援施設　あさけワークス</t>
  </si>
  <si>
    <t>障害者自立支援施設　共栄作業所</t>
  </si>
  <si>
    <t>フェアワークス　下野</t>
  </si>
  <si>
    <t>わかば共同作業所</t>
  </si>
  <si>
    <t>夢工房</t>
  </si>
  <si>
    <t>みのり作業所</t>
  </si>
  <si>
    <t>デリカ工房「くわのみ」</t>
  </si>
  <si>
    <t>千姫</t>
  </si>
  <si>
    <t>広陽園</t>
  </si>
  <si>
    <t>障害者サポートセンターのぞみの里</t>
  </si>
  <si>
    <t>麺工房「はな」</t>
  </si>
  <si>
    <t>（B型）事業所</t>
  </si>
  <si>
    <t>きのこの森</t>
  </si>
  <si>
    <t>木曽岬町さくら作業所</t>
  </si>
  <si>
    <t>木曽岬町</t>
  </si>
  <si>
    <t>東員町</t>
  </si>
  <si>
    <t>東員町</t>
  </si>
  <si>
    <t>菰野町わかば作業所</t>
  </si>
  <si>
    <t>障害者就労継続支援事業所「にじ」</t>
  </si>
  <si>
    <t>朝日町ひまわり作業所</t>
  </si>
  <si>
    <t>朝日町</t>
  </si>
  <si>
    <t>ワークセンターよつばの里</t>
  </si>
  <si>
    <t>川越町</t>
  </si>
  <si>
    <t>障害者相談支援センター　ソシオ</t>
  </si>
  <si>
    <t>-</t>
  </si>
  <si>
    <t>HANA</t>
  </si>
  <si>
    <t>指定相談支援</t>
  </si>
  <si>
    <t>相談支援事業所「ブルーム」</t>
  </si>
  <si>
    <t>相談支援事業所陽だまり</t>
  </si>
  <si>
    <t>いなべ市社協相談支援事業所</t>
  </si>
  <si>
    <t>障害福祉サービス事業所「ブルーミング」</t>
  </si>
  <si>
    <t>コミュニティセクション共同生活住居</t>
  </si>
  <si>
    <t>ＣＨ 四季の里</t>
  </si>
  <si>
    <t>共同生活援助事業所共同生活介護事業所しらとりホーム</t>
  </si>
  <si>
    <t>富田ハウス</t>
  </si>
  <si>
    <t>清和ホーム</t>
  </si>
  <si>
    <t>ケアホーム つばさ</t>
  </si>
  <si>
    <t>てまり花</t>
  </si>
  <si>
    <t>一体型指定共同介護等事業所　高柳ホーム</t>
  </si>
  <si>
    <t>東員町</t>
  </si>
  <si>
    <t>つくしの家第２</t>
  </si>
  <si>
    <t>あさけホーム</t>
  </si>
  <si>
    <t>（１）身体障害者手帳所持者の障がい別状況</t>
  </si>
  <si>
    <t>平成24年4月1日現在（単位：人）</t>
  </si>
  <si>
    <t>障害区分</t>
  </si>
  <si>
    <t>肢体不自由</t>
  </si>
  <si>
    <t>うち児童</t>
  </si>
  <si>
    <t>市町名</t>
  </si>
  <si>
    <t>─</t>
  </si>
  <si>
    <t>（２）療育手帳所持者の状況</t>
  </si>
  <si>
    <t>平成24年4月1日現在（単位：人）</t>
  </si>
  <si>
    <r>
      <t xml:space="preserve">計
</t>
    </r>
    <r>
      <rPr>
        <sz val="9"/>
        <rFont val="ＭＳ 明朝"/>
        <family val="1"/>
      </rPr>
      <t>（　）内は、児の内数</t>
    </r>
  </si>
  <si>
    <r>
      <t>等級</t>
    </r>
    <r>
      <rPr>
        <sz val="10.5"/>
        <rFont val="Times New Roman"/>
        <family val="1"/>
      </rPr>
      <t>A</t>
    </r>
  </si>
  <si>
    <r>
      <t>等級</t>
    </r>
    <r>
      <rPr>
        <sz val="10.5"/>
        <rFont val="Times New Roman"/>
        <family val="1"/>
      </rPr>
      <t>B</t>
    </r>
  </si>
  <si>
    <t>２　障がい福祉サービス事業所</t>
  </si>
  <si>
    <t>平成24年4月1日現在（単位：人）</t>
  </si>
  <si>
    <t>24.4.1</t>
  </si>
  <si>
    <t>コミュニティハウス・オレゴン</t>
  </si>
  <si>
    <t>ゆったりクラブ</t>
  </si>
  <si>
    <t>あおぞらワーク</t>
  </si>
  <si>
    <t>サポートセンターあいぷろ</t>
  </si>
  <si>
    <t>オンリーワン</t>
  </si>
  <si>
    <t>ブランチ スプリング</t>
  </si>
  <si>
    <t>ぷらま</t>
  </si>
  <si>
    <t>23.12.1</t>
  </si>
  <si>
    <t>24.4.1</t>
  </si>
  <si>
    <r>
      <t>2</t>
    </r>
    <r>
      <rPr>
        <sz val="11"/>
        <rFont val="ＭＳ Ｐゴシック"/>
        <family val="3"/>
      </rPr>
      <t>4.4.1</t>
    </r>
  </si>
  <si>
    <t>ワークセンターひのき</t>
  </si>
  <si>
    <t>イーエスクレヨン</t>
  </si>
  <si>
    <t>グリーンランド</t>
  </si>
  <si>
    <r>
      <t>2</t>
    </r>
    <r>
      <rPr>
        <sz val="11"/>
        <rFont val="ＭＳ Ｐゴシック"/>
        <family val="3"/>
      </rPr>
      <t>3.4.1</t>
    </r>
  </si>
  <si>
    <r>
      <t>2</t>
    </r>
    <r>
      <rPr>
        <sz val="11"/>
        <rFont val="ＭＳ Ｐゴシック"/>
        <family val="3"/>
      </rPr>
      <t>3.5.1</t>
    </r>
  </si>
  <si>
    <r>
      <t>2</t>
    </r>
    <r>
      <rPr>
        <sz val="11"/>
        <rFont val="ＭＳ Ｐゴシック"/>
        <family val="3"/>
      </rPr>
      <t>4.4.1</t>
    </r>
  </si>
  <si>
    <r>
      <t>2</t>
    </r>
    <r>
      <rPr>
        <sz val="11"/>
        <rFont val="ＭＳ Ｐゴシック"/>
        <family val="3"/>
      </rPr>
      <t>3.4.1</t>
    </r>
  </si>
  <si>
    <t>ブランチ　スプリング</t>
  </si>
  <si>
    <t>ユーユーハウス</t>
  </si>
  <si>
    <t>サルビア</t>
  </si>
  <si>
    <r>
      <t>2</t>
    </r>
    <r>
      <rPr>
        <sz val="11"/>
        <rFont val="ＭＳ Ｐゴシック"/>
        <family val="3"/>
      </rPr>
      <t>3.6.1</t>
    </r>
  </si>
  <si>
    <t>23.12.1</t>
  </si>
  <si>
    <t>オーク</t>
  </si>
  <si>
    <t>ふたば</t>
  </si>
  <si>
    <t>24.3.1</t>
  </si>
  <si>
    <t>サンシグリーンサポート</t>
  </si>
  <si>
    <r>
      <t>2</t>
    </r>
    <r>
      <rPr>
        <sz val="11"/>
        <rFont val="ＭＳ Ｐゴシック"/>
        <family val="3"/>
      </rPr>
      <t>4.3.1</t>
    </r>
  </si>
  <si>
    <t>ひまわり</t>
  </si>
  <si>
    <t>23.10.1</t>
  </si>
  <si>
    <t>みはま作業所</t>
  </si>
  <si>
    <r>
      <t>2</t>
    </r>
    <r>
      <rPr>
        <sz val="11"/>
        <rFont val="ＭＳ Ｐゴシック"/>
        <family val="3"/>
      </rPr>
      <t>3.4.1</t>
    </r>
  </si>
  <si>
    <t>フェア・ワークスＴＲＥＳ</t>
  </si>
  <si>
    <r>
      <t>2</t>
    </r>
    <r>
      <rPr>
        <sz val="11"/>
        <rFont val="ＭＳ Ｐゴシック"/>
        <family val="3"/>
      </rPr>
      <t>3.9.1</t>
    </r>
  </si>
  <si>
    <t>らふかっと</t>
  </si>
  <si>
    <r>
      <t>桑名市</t>
    </r>
  </si>
  <si>
    <t>ワークショップみらい</t>
  </si>
  <si>
    <t>バオバブの樹</t>
  </si>
  <si>
    <t>指定就労継続支援</t>
  </si>
  <si>
    <r>
      <t>2</t>
    </r>
    <r>
      <rPr>
        <sz val="11"/>
        <rFont val="ＭＳ Ｐゴシック"/>
        <family val="3"/>
      </rPr>
      <t>4.4.1</t>
    </r>
  </si>
  <si>
    <t>いなべ市障害者活動支援センター</t>
  </si>
  <si>
    <t>いなべ市</t>
  </si>
  <si>
    <t>いなべ市</t>
  </si>
  <si>
    <t>いなべ市</t>
  </si>
  <si>
    <t>23.11.1</t>
  </si>
  <si>
    <t>あじさい</t>
  </si>
  <si>
    <t>ＴＯＩＮいずみ</t>
  </si>
  <si>
    <r>
      <t>2</t>
    </r>
    <r>
      <rPr>
        <sz val="11"/>
        <rFont val="ＭＳ Ｐゴシック"/>
        <family val="3"/>
      </rPr>
      <t>4.4.1</t>
    </r>
  </si>
  <si>
    <t>ひなたくらぶ</t>
  </si>
  <si>
    <r>
      <t>2</t>
    </r>
    <r>
      <rPr>
        <sz val="11"/>
        <rFont val="ＭＳ Ｐゴシック"/>
        <family val="3"/>
      </rPr>
      <t>4.4.1</t>
    </r>
  </si>
  <si>
    <t>ワークセンターひのき</t>
  </si>
  <si>
    <r>
      <t>2</t>
    </r>
    <r>
      <rPr>
        <sz val="11"/>
        <rFont val="ＭＳ Ｐゴシック"/>
        <family val="3"/>
      </rPr>
      <t>4.1.1</t>
    </r>
  </si>
  <si>
    <t>川越町くろがね作業所</t>
  </si>
  <si>
    <r>
      <t>24.</t>
    </r>
    <r>
      <rPr>
        <sz val="11"/>
        <rFont val="ＭＳ Ｐゴシック"/>
        <family val="3"/>
      </rPr>
      <t>3.1</t>
    </r>
  </si>
  <si>
    <t>アジサイ</t>
  </si>
  <si>
    <t>聖母の家ホーム</t>
  </si>
  <si>
    <t>グループホーム          ・ケアホーム</t>
  </si>
  <si>
    <t>わかたけホームすまいる</t>
  </si>
  <si>
    <t>オレンジライフ</t>
  </si>
  <si>
    <t>Ｇ＆Ｃホームつうきん</t>
  </si>
  <si>
    <r>
      <t>2</t>
    </r>
    <r>
      <rPr>
        <sz val="11"/>
        <rFont val="ＭＳ Ｐゴシック"/>
        <family val="3"/>
      </rPr>
      <t>4.4.1</t>
    </r>
  </si>
  <si>
    <t>グループホームあやめ</t>
  </si>
  <si>
    <t>なでしこ１</t>
  </si>
  <si>
    <t>なでしこ２</t>
  </si>
  <si>
    <t>なでしこ３</t>
  </si>
  <si>
    <r>
      <t>2</t>
    </r>
    <r>
      <rPr>
        <sz val="11"/>
        <rFont val="ＭＳ Ｐゴシック"/>
        <family val="3"/>
      </rPr>
      <t>3.6.1</t>
    </r>
  </si>
  <si>
    <t>ゆきわり草第１</t>
  </si>
  <si>
    <t>ゆきわり草第２</t>
  </si>
  <si>
    <t>つくしの家</t>
  </si>
  <si>
    <t>ケアホーム・グループホームＴＯＩＮ</t>
  </si>
  <si>
    <t>24.4.1</t>
  </si>
  <si>
    <t>ケアホーム さとなか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</si>
</sst>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);[Red]\(#,##0.0\)"/>
    <numFmt numFmtId="181" formatCode="0_ "/>
    <numFmt numFmtId="182" formatCode="&quot;[&quot;##&quot;]&quot;"/>
    <numFmt numFmtId="183" formatCode="0.0_ "/>
    <numFmt numFmtId="184" formatCode="#,##0_);[Red]\(#,##0\)"/>
    <numFmt numFmtId="185" formatCode="0.0_);[Red]\(0.0\)"/>
    <numFmt numFmtId="186" formatCode="#,##0.0_ "/>
    <numFmt numFmtId="187" formatCode="0_);[Red]\(0\)"/>
    <numFmt numFmtId="188" formatCode="0.0%"/>
    <numFmt numFmtId="189" formatCode="#,##0.00_);[Red]\(#,##0.00\)"/>
    <numFmt numFmtId="190" formatCode="mmm\-yyyy"/>
    <numFmt numFmtId="191" formatCode="0_);\(0\)"/>
    <numFmt numFmtId="192" formatCode="&quot;[&quot;#,##0&quot;]&quot;"/>
    <numFmt numFmtId="193" formatCode="&quot;（&quot;#,##0&quot;）&quot;"/>
    <numFmt numFmtId="194" formatCode="0;[Red]0"/>
    <numFmt numFmtId="195" formatCode="0.0E+00"/>
    <numFmt numFmtId="196" formatCode="#,##0_ ;[Red]\-#,##0\ "/>
    <numFmt numFmtId="197" formatCode="m/d"/>
    <numFmt numFmtId="198" formatCode="[$€-2]\ #,##0.00_);[Red]\([$€-2]\ #,##0.00\)"/>
    <numFmt numFmtId="199" formatCode="[$-411]ggge&quot;年&quot;m&quot;月&quot;d&quot;日&quot;;@"/>
    <numFmt numFmtId="200" formatCode="#,##0.00_ "/>
    <numFmt numFmtId="201" formatCode="0.E+00"/>
    <numFmt numFmtId="202" formatCode="&quot;（&quot;#,###&quot;年）&quot;"/>
    <numFmt numFmtId="203" formatCode="&quot;（&quot;####&quot;年）&quot;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.5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.5"/>
      <name val="ＭＳ Ｐ明朝"/>
      <family val="1"/>
    </font>
    <font>
      <sz val="10.5"/>
      <name val="Times New Roman"/>
      <family val="1"/>
    </font>
    <font>
      <u val="single"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8" fillId="24" borderId="0" xfId="0" applyFont="1" applyFill="1" applyAlignment="1">
      <alignment horizontal="center"/>
    </xf>
    <xf numFmtId="184" fontId="5" fillId="0" borderId="10" xfId="0" applyNumberFormat="1" applyFont="1" applyBorder="1" applyAlignment="1">
      <alignment horizontal="right" vertical="center"/>
    </xf>
    <xf numFmtId="184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4" fontId="5" fillId="0" borderId="0" xfId="0" applyNumberFormat="1" applyFont="1" applyAlignment="1">
      <alignment vertical="center"/>
    </xf>
    <xf numFmtId="184" fontId="5" fillId="0" borderId="12" xfId="0" applyNumberFormat="1" applyFont="1" applyBorder="1" applyAlignment="1">
      <alignment horizontal="center" vertical="center"/>
    </xf>
    <xf numFmtId="0" fontId="27" fillId="22" borderId="0" xfId="0" applyFont="1" applyFill="1" applyAlignment="1">
      <alignment vertical="top" wrapText="1"/>
    </xf>
    <xf numFmtId="0" fontId="0" fillId="24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4" fontId="5" fillId="0" borderId="13" xfId="0" applyNumberFormat="1" applyFont="1" applyBorder="1" applyAlignment="1">
      <alignment horizontal="right" vertical="center"/>
    </xf>
    <xf numFmtId="184" fontId="5" fillId="0" borderId="14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24" borderId="0" xfId="0" applyFont="1" applyFill="1" applyAlignment="1">
      <alignment/>
    </xf>
    <xf numFmtId="0" fontId="0" fillId="22" borderId="0" xfId="0" applyFont="1" applyFill="1" applyAlignment="1" quotePrefix="1">
      <alignment horizontal="center" vertical="top"/>
    </xf>
    <xf numFmtId="0" fontId="0" fillId="0" borderId="0" xfId="0" applyFont="1" applyFill="1" applyAlignment="1" quotePrefix="1">
      <alignment horizontal="center" vertical="top"/>
    </xf>
    <xf numFmtId="0" fontId="0" fillId="0" borderId="0" xfId="0" applyFont="1" applyAlignment="1">
      <alignment vertical="center"/>
    </xf>
    <xf numFmtId="0" fontId="27" fillId="22" borderId="0" xfId="0" applyFont="1" applyFill="1" applyAlignment="1">
      <alignment vertical="center"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184" fontId="5" fillId="0" borderId="15" xfId="0" applyNumberFormat="1" applyFont="1" applyBorder="1" applyAlignment="1">
      <alignment horizontal="right" vertical="center"/>
    </xf>
    <xf numFmtId="184" fontId="5" fillId="0" borderId="16" xfId="0" applyNumberFormat="1" applyFont="1" applyBorder="1" applyAlignment="1">
      <alignment horizontal="right" vertical="center"/>
    </xf>
    <xf numFmtId="184" fontId="5" fillId="0" borderId="17" xfId="0" applyNumberFormat="1" applyFont="1" applyBorder="1" applyAlignment="1">
      <alignment horizontal="right" vertical="center"/>
    </xf>
    <xf numFmtId="184" fontId="5" fillId="0" borderId="18" xfId="0" applyNumberFormat="1" applyFont="1" applyBorder="1" applyAlignment="1">
      <alignment horizontal="right" vertical="center"/>
    </xf>
    <xf numFmtId="184" fontId="5" fillId="0" borderId="19" xfId="0" applyNumberFormat="1" applyFont="1" applyBorder="1" applyAlignment="1">
      <alignment horizontal="right" vertical="center"/>
    </xf>
    <xf numFmtId="184" fontId="5" fillId="0" borderId="20" xfId="0" applyNumberFormat="1" applyFont="1" applyBorder="1" applyAlignment="1">
      <alignment horizontal="right" vertical="center"/>
    </xf>
    <xf numFmtId="184" fontId="5" fillId="0" borderId="21" xfId="0" applyNumberFormat="1" applyFont="1" applyBorder="1" applyAlignment="1">
      <alignment horizontal="right" vertical="center"/>
    </xf>
    <xf numFmtId="184" fontId="5" fillId="0" borderId="22" xfId="0" applyNumberFormat="1" applyFont="1" applyBorder="1" applyAlignment="1">
      <alignment horizontal="right" vertical="center"/>
    </xf>
    <xf numFmtId="184" fontId="5" fillId="0" borderId="23" xfId="0" applyNumberFormat="1" applyFont="1" applyBorder="1" applyAlignment="1">
      <alignment horizontal="right" vertical="center"/>
    </xf>
    <xf numFmtId="184" fontId="5" fillId="0" borderId="24" xfId="0" applyNumberFormat="1" applyFont="1" applyBorder="1" applyAlignment="1">
      <alignment horizontal="right" vertical="center"/>
    </xf>
    <xf numFmtId="188" fontId="5" fillId="0" borderId="25" xfId="0" applyNumberFormat="1" applyFont="1" applyBorder="1" applyAlignment="1">
      <alignment horizontal="right" vertical="center"/>
    </xf>
    <xf numFmtId="188" fontId="5" fillId="0" borderId="26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193" fontId="5" fillId="0" borderId="27" xfId="0" applyNumberFormat="1" applyFont="1" applyBorder="1" applyAlignment="1">
      <alignment horizontal="right" vertical="center"/>
    </xf>
    <xf numFmtId="193" fontId="5" fillId="0" borderId="28" xfId="0" applyNumberFormat="1" applyFont="1" applyBorder="1" applyAlignment="1">
      <alignment horizontal="right" vertical="center"/>
    </xf>
    <xf numFmtId="184" fontId="5" fillId="0" borderId="29" xfId="0" applyNumberFormat="1" applyFont="1" applyBorder="1" applyAlignment="1">
      <alignment horizontal="right" vertical="center"/>
    </xf>
    <xf numFmtId="193" fontId="30" fillId="0" borderId="17" xfId="0" applyNumberFormat="1" applyFont="1" applyBorder="1" applyAlignment="1">
      <alignment horizontal="right" vertical="center"/>
    </xf>
    <xf numFmtId="184" fontId="5" fillId="0" borderId="30" xfId="0" applyNumberFormat="1" applyFont="1" applyBorder="1" applyAlignment="1">
      <alignment horizontal="right" vertical="center"/>
    </xf>
    <xf numFmtId="193" fontId="5" fillId="0" borderId="31" xfId="0" applyNumberFormat="1" applyFont="1" applyBorder="1" applyAlignment="1">
      <alignment horizontal="right" vertical="center"/>
    </xf>
    <xf numFmtId="193" fontId="5" fillId="0" borderId="32" xfId="0" applyNumberFormat="1" applyFont="1" applyBorder="1" applyAlignment="1">
      <alignment horizontal="right" vertical="center"/>
    </xf>
    <xf numFmtId="184" fontId="5" fillId="0" borderId="33" xfId="0" applyNumberFormat="1" applyFont="1" applyBorder="1" applyAlignment="1">
      <alignment horizontal="right" vertical="center"/>
    </xf>
    <xf numFmtId="193" fontId="30" fillId="0" borderId="19" xfId="0" applyNumberFormat="1" applyFont="1" applyBorder="1" applyAlignment="1">
      <alignment horizontal="right" vertical="center"/>
    </xf>
    <xf numFmtId="184" fontId="5" fillId="0" borderId="34" xfId="0" applyNumberFormat="1" applyFont="1" applyBorder="1" applyAlignment="1">
      <alignment horizontal="right" vertical="center"/>
    </xf>
    <xf numFmtId="193" fontId="5" fillId="0" borderId="35" xfId="0" applyNumberFormat="1" applyFont="1" applyBorder="1" applyAlignment="1">
      <alignment horizontal="right" vertical="center"/>
    </xf>
    <xf numFmtId="184" fontId="5" fillId="0" borderId="36" xfId="0" applyNumberFormat="1" applyFont="1" applyBorder="1" applyAlignment="1">
      <alignment horizontal="right" vertical="center"/>
    </xf>
    <xf numFmtId="193" fontId="5" fillId="0" borderId="21" xfId="0" applyNumberFormat="1" applyFont="1" applyBorder="1" applyAlignment="1">
      <alignment horizontal="right" vertical="center"/>
    </xf>
    <xf numFmtId="184" fontId="5" fillId="0" borderId="37" xfId="0" applyNumberFormat="1" applyFont="1" applyBorder="1" applyAlignment="1">
      <alignment horizontal="right" vertical="center"/>
    </xf>
    <xf numFmtId="193" fontId="5" fillId="0" borderId="38" xfId="0" applyNumberFormat="1" applyFont="1" applyBorder="1" applyAlignment="1">
      <alignment horizontal="right" vertical="center"/>
    </xf>
    <xf numFmtId="184" fontId="5" fillId="0" borderId="39" xfId="0" applyNumberFormat="1" applyFont="1" applyBorder="1" applyAlignment="1">
      <alignment horizontal="right" vertical="center"/>
    </xf>
    <xf numFmtId="193" fontId="30" fillId="0" borderId="40" xfId="0" applyNumberFormat="1" applyFont="1" applyBorder="1" applyAlignment="1">
      <alignment horizontal="right" vertical="center"/>
    </xf>
    <xf numFmtId="193" fontId="5" fillId="0" borderId="41" xfId="0" applyNumberFormat="1" applyFont="1" applyBorder="1" applyAlignment="1">
      <alignment horizontal="right" vertical="center"/>
    </xf>
    <xf numFmtId="193" fontId="5" fillId="0" borderId="42" xfId="0" applyNumberFormat="1" applyFont="1" applyBorder="1" applyAlignment="1">
      <alignment horizontal="right" vertical="center"/>
    </xf>
    <xf numFmtId="193" fontId="30" fillId="0" borderId="2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0" fillId="0" borderId="46" xfId="61" applyNumberFormat="1" applyFont="1" applyFill="1" applyBorder="1" applyAlignment="1">
      <alignment horizontal="left" vertical="center" wrapText="1"/>
      <protection/>
    </xf>
    <xf numFmtId="1" fontId="30" fillId="0" borderId="10" xfId="0" applyNumberFormat="1" applyFont="1" applyFill="1" applyBorder="1" applyAlignment="1">
      <alignment horizontal="center" vertical="center" wrapText="1"/>
    </xf>
    <xf numFmtId="1" fontId="30" fillId="0" borderId="47" xfId="0" applyNumberFormat="1" applyFont="1" applyFill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1" fontId="30" fillId="0" borderId="10" xfId="62" applyNumberFormat="1" applyFont="1" applyBorder="1" applyAlignment="1">
      <alignment horizontal="left" vertical="center" wrapText="1"/>
      <protection/>
    </xf>
    <xf numFmtId="1" fontId="30" fillId="0" borderId="10" xfId="62" applyNumberFormat="1" applyFont="1" applyBorder="1" applyAlignment="1">
      <alignment horizontal="center" vertical="center"/>
      <protection/>
    </xf>
    <xf numFmtId="1" fontId="30" fillId="0" borderId="47" xfId="62" applyNumberFormat="1" applyFont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left" vertical="center" wrapText="1"/>
    </xf>
    <xf numFmtId="1" fontId="30" fillId="0" borderId="10" xfId="62" applyNumberFormat="1" applyFont="1" applyBorder="1" applyAlignment="1">
      <alignment horizontal="center" vertical="center" wrapText="1"/>
      <protection/>
    </xf>
    <xf numFmtId="1" fontId="30" fillId="0" borderId="10" xfId="0" applyNumberFormat="1" applyFont="1" applyFill="1" applyBorder="1" applyAlignment="1">
      <alignment horizontal="left" vertical="center" wrapText="1"/>
    </xf>
    <xf numFmtId="1" fontId="30" fillId="0" borderId="10" xfId="0" applyNumberFormat="1" applyFont="1" applyFill="1" applyBorder="1" applyAlignment="1">
      <alignment horizontal="center"/>
    </xf>
    <xf numFmtId="1" fontId="30" fillId="0" borderId="47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1" fontId="30" fillId="0" borderId="10" xfId="0" applyNumberFormat="1" applyFont="1" applyFill="1" applyBorder="1" applyAlignment="1">
      <alignment horizontal="center" vertical="center"/>
    </xf>
    <xf numFmtId="0" fontId="30" fillId="0" borderId="46" xfId="61" applyNumberFormat="1" applyFont="1" applyFill="1" applyBorder="1" applyAlignment="1">
      <alignment horizontal="left" vertical="center"/>
      <protection/>
    </xf>
    <xf numFmtId="0" fontId="30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56" fontId="0" fillId="0" borderId="0" xfId="0" applyNumberFormat="1" applyFont="1" applyAlignment="1">
      <alignment/>
    </xf>
    <xf numFmtId="0" fontId="30" fillId="0" borderId="51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left" vertical="center" shrinkToFit="1"/>
    </xf>
    <xf numFmtId="0" fontId="30" fillId="0" borderId="10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shrinkToFit="1"/>
    </xf>
    <xf numFmtId="1" fontId="30" fillId="0" borderId="10" xfId="62" applyNumberFormat="1" applyFont="1" applyBorder="1" applyAlignment="1">
      <alignment vertical="center" wrapText="1"/>
      <protection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0" fillId="0" borderId="46" xfId="0" applyFont="1" applyBorder="1" applyAlignment="1">
      <alignment vertical="center" shrinkToFit="1"/>
    </xf>
    <xf numFmtId="0" fontId="30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left" vertical="center"/>
    </xf>
    <xf numFmtId="0" fontId="30" fillId="0" borderId="46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0" xfId="0" applyFont="1" applyBorder="1" applyAlignment="1">
      <alignment horizontal="left" vertical="center"/>
    </xf>
    <xf numFmtId="1" fontId="30" fillId="0" borderId="46" xfId="0" applyNumberFormat="1" applyFont="1" applyFill="1" applyBorder="1" applyAlignment="1">
      <alignment vertical="center"/>
    </xf>
    <xf numFmtId="1" fontId="30" fillId="0" borderId="46" xfId="0" applyNumberFormat="1" applyFont="1" applyFill="1" applyBorder="1" applyAlignment="1">
      <alignment horizontal="left" vertical="center" wrapText="1"/>
    </xf>
    <xf numFmtId="0" fontId="0" fillId="0" borderId="52" xfId="0" applyFont="1" applyBorder="1" applyAlignment="1">
      <alignment/>
    </xf>
    <xf numFmtId="0" fontId="30" fillId="0" borderId="50" xfId="0" applyFont="1" applyBorder="1" applyAlignment="1">
      <alignment vertical="center" wrapText="1"/>
    </xf>
    <xf numFmtId="179" fontId="30" fillId="0" borderId="47" xfId="0" applyNumberFormat="1" applyFont="1" applyBorder="1" applyAlignment="1">
      <alignment horizontal="center" vertical="center"/>
    </xf>
    <xf numFmtId="0" fontId="30" fillId="0" borderId="48" xfId="0" applyFont="1" applyBorder="1" applyAlignment="1">
      <alignment vertical="center" wrapText="1"/>
    </xf>
    <xf numFmtId="0" fontId="30" fillId="0" borderId="49" xfId="0" applyFont="1" applyBorder="1" applyAlignment="1">
      <alignment vertic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38" xfId="0" applyFont="1" applyBorder="1" applyAlignment="1">
      <alignment vertical="center" wrapText="1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wrapText="1"/>
    </xf>
    <xf numFmtId="0" fontId="30" fillId="0" borderId="53" xfId="0" applyFont="1" applyFill="1" applyBorder="1" applyAlignment="1">
      <alignment horizontal="center" vertical="center"/>
    </xf>
    <xf numFmtId="0" fontId="30" fillId="0" borderId="46" xfId="0" applyFont="1" applyFill="1" applyBorder="1" applyAlignment="1">
      <alignment/>
    </xf>
    <xf numFmtId="0" fontId="30" fillId="0" borderId="46" xfId="0" applyFont="1" applyFill="1" applyBorder="1" applyAlignment="1">
      <alignment horizontal="center"/>
    </xf>
    <xf numFmtId="0" fontId="30" fillId="0" borderId="54" xfId="0" applyFont="1" applyFill="1" applyBorder="1" applyAlignment="1">
      <alignment/>
    </xf>
    <xf numFmtId="0" fontId="30" fillId="0" borderId="55" xfId="0" applyFont="1" applyFill="1" applyBorder="1" applyAlignment="1">
      <alignment horizontal="center"/>
    </xf>
    <xf numFmtId="0" fontId="30" fillId="0" borderId="56" xfId="0" applyFont="1" applyFill="1" applyBorder="1" applyAlignment="1">
      <alignment horizontal="center" vertical="center"/>
    </xf>
    <xf numFmtId="0" fontId="0" fillId="0" borderId="0" xfId="0" applyFont="1" applyAlignment="1">
      <alignment shrinkToFit="1"/>
    </xf>
    <xf numFmtId="0" fontId="33" fillId="0" borderId="0" xfId="0" applyFont="1" applyAlignment="1">
      <alignment/>
    </xf>
    <xf numFmtId="0" fontId="5" fillId="0" borderId="4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22" borderId="0" xfId="0" applyFont="1" applyFill="1" applyAlignment="1">
      <alignment horizontal="left" vertical="top" wrapText="1"/>
    </xf>
    <xf numFmtId="0" fontId="7" fillId="0" borderId="4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0" fillId="22" borderId="0" xfId="0" applyFont="1" applyFill="1" applyAlignment="1">
      <alignment horizontal="left" vertical="top" wrapText="1"/>
    </xf>
    <xf numFmtId="0" fontId="7" fillId="0" borderId="53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top" wrapText="1"/>
    </xf>
    <xf numFmtId="0" fontId="0" fillId="22" borderId="0" xfId="0" applyFont="1" applyFill="1" applyBorder="1" applyAlignment="1">
      <alignment vertical="top" wrapText="1"/>
    </xf>
    <xf numFmtId="0" fontId="0" fillId="22" borderId="0" xfId="0" applyFont="1" applyFill="1" applyAlignment="1">
      <alignment horizontal="center" vertical="top" wrapText="1"/>
    </xf>
    <xf numFmtId="0" fontId="31" fillId="0" borderId="0" xfId="0" applyFont="1" applyAlignment="1">
      <alignment horizontal="left" vertical="center" wrapText="1"/>
    </xf>
    <xf numFmtId="0" fontId="7" fillId="0" borderId="58" xfId="0" applyFont="1" applyBorder="1" applyAlignment="1">
      <alignment horizontal="right" vertical="center"/>
    </xf>
    <xf numFmtId="0" fontId="7" fillId="0" borderId="59" xfId="0" applyFont="1" applyBorder="1" applyAlignment="1">
      <alignment horizontal="right" vertical="center"/>
    </xf>
    <xf numFmtId="0" fontId="7" fillId="0" borderId="6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184" fontId="5" fillId="0" borderId="67" xfId="0" applyNumberFormat="1" applyFont="1" applyBorder="1" applyAlignment="1">
      <alignment horizontal="right" vertical="center"/>
    </xf>
    <xf numFmtId="184" fontId="5" fillId="0" borderId="68" xfId="0" applyNumberFormat="1" applyFont="1" applyBorder="1" applyAlignment="1">
      <alignment horizontal="right" vertical="center"/>
    </xf>
    <xf numFmtId="184" fontId="5" fillId="0" borderId="69" xfId="0" applyNumberFormat="1" applyFont="1" applyBorder="1" applyAlignment="1">
      <alignment horizontal="right" vertical="center"/>
    </xf>
    <xf numFmtId="184" fontId="5" fillId="0" borderId="70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84" fontId="5" fillId="0" borderId="16" xfId="0" applyNumberFormat="1" applyFont="1" applyBorder="1" applyAlignment="1">
      <alignment horizontal="right" vertical="center"/>
    </xf>
    <xf numFmtId="184" fontId="5" fillId="0" borderId="27" xfId="0" applyNumberFormat="1" applyFont="1" applyBorder="1" applyAlignment="1">
      <alignment horizontal="right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8" fontId="5" fillId="0" borderId="74" xfId="0" applyNumberFormat="1" applyFont="1" applyBorder="1" applyAlignment="1">
      <alignment horizontal="right" vertical="center"/>
    </xf>
    <xf numFmtId="188" fontId="5" fillId="0" borderId="75" xfId="0" applyNumberFormat="1" applyFont="1" applyBorder="1" applyAlignment="1">
      <alignment horizontal="right" vertical="center"/>
    </xf>
    <xf numFmtId="0" fontId="5" fillId="0" borderId="7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84" fontId="5" fillId="0" borderId="23" xfId="0" applyNumberFormat="1" applyFont="1" applyBorder="1" applyAlignment="1">
      <alignment horizontal="right" vertical="center"/>
    </xf>
    <xf numFmtId="184" fontId="5" fillId="0" borderId="41" xfId="0" applyNumberFormat="1" applyFont="1" applyBorder="1" applyAlignment="1">
      <alignment horizontal="right" vertical="center"/>
    </xf>
    <xf numFmtId="0" fontId="5" fillId="0" borderId="7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right" vertical="center" wrapText="1"/>
    </xf>
    <xf numFmtId="0" fontId="5" fillId="0" borderId="79" xfId="0" applyFont="1" applyBorder="1" applyAlignment="1">
      <alignment horizontal="righ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8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88" fontId="5" fillId="0" borderId="55" xfId="0" applyNumberFormat="1" applyFont="1" applyBorder="1" applyAlignment="1">
      <alignment horizontal="center" vertical="center" wrapText="1"/>
    </xf>
    <xf numFmtId="188" fontId="5" fillId="0" borderId="56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188" fontId="5" fillId="0" borderId="83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188" fontId="5" fillId="0" borderId="82" xfId="0" applyNumberFormat="1" applyFont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30" fillId="0" borderId="84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1" fontId="30" fillId="0" borderId="50" xfId="62" applyNumberFormat="1" applyFont="1" applyBorder="1" applyAlignment="1" quotePrefix="1">
      <alignment horizontal="center" vertical="center" wrapText="1"/>
      <protection/>
    </xf>
    <xf numFmtId="1" fontId="30" fillId="0" borderId="48" xfId="62" applyNumberFormat="1" applyFont="1" applyBorder="1" applyAlignment="1" quotePrefix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就労継続支援Ｂ型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0</xdr:rowOff>
    </xdr:from>
    <xdr:to>
      <xdr:col>4</xdr:col>
      <xdr:colOff>542925</xdr:colOff>
      <xdr:row>29</xdr:row>
      <xdr:rowOff>171450</xdr:rowOff>
    </xdr:to>
    <xdr:sp>
      <xdr:nvSpPr>
        <xdr:cNvPr id="1" name="Line 3"/>
        <xdr:cNvSpPr>
          <a:spLocks/>
        </xdr:cNvSpPr>
      </xdr:nvSpPr>
      <xdr:spPr>
        <a:xfrm>
          <a:off x="371475" y="6819900"/>
          <a:ext cx="11049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11</xdr:row>
      <xdr:rowOff>9525</xdr:rowOff>
    </xdr:from>
    <xdr:to>
      <xdr:col>4</xdr:col>
      <xdr:colOff>542925</xdr:colOff>
      <xdr:row>12</xdr:row>
      <xdr:rowOff>190500</xdr:rowOff>
    </xdr:to>
    <xdr:sp>
      <xdr:nvSpPr>
        <xdr:cNvPr id="2" name="Line 4"/>
        <xdr:cNvSpPr>
          <a:spLocks/>
        </xdr:cNvSpPr>
      </xdr:nvSpPr>
      <xdr:spPr>
        <a:xfrm>
          <a:off x="361950" y="2657475"/>
          <a:ext cx="11144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SheetLayoutView="100" zoomScalePageLayoutView="0" workbookViewId="0" topLeftCell="A1">
      <selection activeCell="D10" sqref="D10:M10"/>
    </sheetView>
  </sheetViews>
  <sheetFormatPr defaultColWidth="9.00390625" defaultRowHeight="13.5"/>
  <cols>
    <col min="1" max="3" width="1.625" style="9" customWidth="1"/>
    <col min="4" max="5" width="7.375" style="9" customWidth="1"/>
    <col min="6" max="6" width="9.875" style="9" customWidth="1"/>
    <col min="7" max="7" width="8.25390625" style="9" customWidth="1"/>
    <col min="8" max="8" width="8.375" style="9" customWidth="1"/>
    <col min="9" max="9" width="9.00390625" style="9" customWidth="1"/>
    <col min="10" max="10" width="9.50390625" style="9" customWidth="1"/>
    <col min="11" max="12" width="7.375" style="9" customWidth="1"/>
    <col min="13" max="13" width="7.25390625" style="9" customWidth="1"/>
    <col min="14" max="16384" width="9.00390625" style="9" customWidth="1"/>
  </cols>
  <sheetData>
    <row r="1" spans="1:16" ht="16.5" customHeight="1">
      <c r="A1" s="2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3" ht="9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3" ht="14.25">
      <c r="A3" s="125" t="s">
        <v>14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3.5">
      <c r="A4" s="131"/>
      <c r="B4" s="131"/>
      <c r="C4" s="131"/>
      <c r="D4" s="131"/>
      <c r="E4" s="131"/>
      <c r="F4" s="131"/>
      <c r="G4" s="23"/>
      <c r="H4" s="23"/>
      <c r="I4" s="23"/>
      <c r="J4" s="23"/>
      <c r="K4" s="23"/>
      <c r="L4" s="23"/>
      <c r="M4" s="23"/>
    </row>
    <row r="5" spans="3:9" ht="13.5">
      <c r="C5" s="18"/>
      <c r="D5" s="13"/>
      <c r="E5" s="6" t="s">
        <v>0</v>
      </c>
      <c r="F5" s="6"/>
      <c r="G5" s="24"/>
      <c r="H5" s="14"/>
      <c r="I5" s="14"/>
    </row>
    <row r="6" spans="3:13" ht="38.25" customHeight="1">
      <c r="C6" s="19" t="s">
        <v>13</v>
      </c>
      <c r="D6" s="128" t="s">
        <v>16</v>
      </c>
      <c r="E6" s="128"/>
      <c r="F6" s="128"/>
      <c r="G6" s="128"/>
      <c r="H6" s="128"/>
      <c r="I6" s="128"/>
      <c r="J6" s="128"/>
      <c r="K6" s="128"/>
      <c r="L6" s="128"/>
      <c r="M6" s="128"/>
    </row>
    <row r="7" spans="3:13" ht="9" customHeight="1">
      <c r="C7" s="20"/>
      <c r="D7" s="130"/>
      <c r="E7" s="130"/>
      <c r="F7" s="130"/>
      <c r="G7" s="130"/>
      <c r="H7" s="130"/>
      <c r="I7" s="130"/>
      <c r="J7" s="130"/>
      <c r="K7" s="130"/>
      <c r="L7" s="130"/>
      <c r="M7" s="130"/>
    </row>
    <row r="8" spans="1:13" ht="13.5">
      <c r="A8" s="2" t="s">
        <v>17</v>
      </c>
      <c r="B8" s="1"/>
      <c r="C8" s="1"/>
      <c r="D8" s="2"/>
      <c r="E8" s="1"/>
      <c r="F8" s="1"/>
      <c r="G8" s="1"/>
      <c r="H8" s="1"/>
      <c r="I8" s="1"/>
      <c r="J8" s="1"/>
      <c r="K8" s="1"/>
      <c r="L8" s="1"/>
      <c r="M8" s="1"/>
    </row>
    <row r="9" spans="1:13" s="21" customFormat="1" ht="21" customHeight="1">
      <c r="A9" s="4"/>
      <c r="B9" s="5" t="s">
        <v>130</v>
      </c>
      <c r="C9" s="4"/>
      <c r="D9" s="5"/>
      <c r="E9" s="4"/>
      <c r="F9" s="4"/>
      <c r="G9" s="4"/>
      <c r="H9" s="4"/>
      <c r="I9" s="4"/>
      <c r="J9" s="4"/>
      <c r="K9" s="4"/>
      <c r="L9" s="4"/>
      <c r="M9" s="4"/>
    </row>
    <row r="10" spans="1:13" s="21" customFormat="1" ht="47.25" customHeight="1">
      <c r="A10" s="4"/>
      <c r="B10" s="5"/>
      <c r="C10" s="4"/>
      <c r="D10" s="155" t="s">
        <v>18</v>
      </c>
      <c r="E10" s="155"/>
      <c r="F10" s="155"/>
      <c r="G10" s="155"/>
      <c r="H10" s="155"/>
      <c r="I10" s="155"/>
      <c r="J10" s="155"/>
      <c r="K10" s="155"/>
      <c r="L10" s="155"/>
      <c r="M10" s="155"/>
    </row>
    <row r="11" spans="1:13" s="21" customFormat="1" ht="12.75" customHeight="1" thickBot="1">
      <c r="A11" s="4"/>
      <c r="B11" s="5"/>
      <c r="C11" s="4"/>
      <c r="D11" s="5"/>
      <c r="E11" s="4"/>
      <c r="F11" s="4"/>
      <c r="G11" s="4"/>
      <c r="H11" s="4"/>
      <c r="I11" s="4"/>
      <c r="J11" s="4"/>
      <c r="K11" s="4"/>
      <c r="L11" s="17" t="s">
        <v>131</v>
      </c>
      <c r="M11" s="4"/>
    </row>
    <row r="12" spans="1:13" s="21" customFormat="1" ht="21" customHeight="1">
      <c r="A12" s="4"/>
      <c r="B12" s="5"/>
      <c r="C12" s="4"/>
      <c r="D12" s="177" t="s">
        <v>132</v>
      </c>
      <c r="E12" s="178"/>
      <c r="F12" s="123" t="s">
        <v>19</v>
      </c>
      <c r="G12" s="153" t="s">
        <v>20</v>
      </c>
      <c r="H12" s="153" t="s">
        <v>21</v>
      </c>
      <c r="I12" s="153" t="s">
        <v>133</v>
      </c>
      <c r="J12" s="162" t="s">
        <v>22</v>
      </c>
      <c r="K12" s="158" t="s">
        <v>1</v>
      </c>
      <c r="L12" s="159"/>
      <c r="M12" s="156" t="s">
        <v>134</v>
      </c>
    </row>
    <row r="13" spans="1:13" s="21" customFormat="1" ht="15" customHeight="1" thickBot="1">
      <c r="A13" s="4"/>
      <c r="B13" s="5"/>
      <c r="C13" s="4"/>
      <c r="D13" s="179" t="s">
        <v>135</v>
      </c>
      <c r="E13" s="180"/>
      <c r="F13" s="122"/>
      <c r="G13" s="154"/>
      <c r="H13" s="154"/>
      <c r="I13" s="154"/>
      <c r="J13" s="163"/>
      <c r="K13" s="160"/>
      <c r="L13" s="161"/>
      <c r="M13" s="157"/>
    </row>
    <row r="14" spans="1:13" s="21" customFormat="1" ht="18.75" customHeight="1" thickBot="1" thickTop="1">
      <c r="A14" s="4"/>
      <c r="B14" s="5"/>
      <c r="C14" s="4"/>
      <c r="D14" s="175" t="s">
        <v>23</v>
      </c>
      <c r="E14" s="181"/>
      <c r="F14" s="15">
        <v>1191</v>
      </c>
      <c r="G14" s="15">
        <v>1871</v>
      </c>
      <c r="H14" s="15">
        <v>217</v>
      </c>
      <c r="I14" s="15">
        <v>10584</v>
      </c>
      <c r="J14" s="25">
        <v>5944</v>
      </c>
      <c r="K14" s="151">
        <f>SUM(F14:J14)</f>
        <v>19807</v>
      </c>
      <c r="L14" s="152"/>
      <c r="M14" s="27">
        <v>458</v>
      </c>
    </row>
    <row r="15" spans="1:13" s="21" customFormat="1" ht="18.75" customHeight="1" thickTop="1">
      <c r="A15" s="4"/>
      <c r="B15" s="5"/>
      <c r="C15" s="4"/>
      <c r="D15" s="149" t="s">
        <v>10</v>
      </c>
      <c r="E15" s="150"/>
      <c r="F15" s="16">
        <v>278</v>
      </c>
      <c r="G15" s="16">
        <v>397</v>
      </c>
      <c r="H15" s="16">
        <v>47</v>
      </c>
      <c r="I15" s="16">
        <v>2387</v>
      </c>
      <c r="J15" s="28">
        <v>1419</v>
      </c>
      <c r="K15" s="147">
        <f>SUM(F15:J15)</f>
        <v>4528</v>
      </c>
      <c r="L15" s="148"/>
      <c r="M15" s="29">
        <v>112</v>
      </c>
    </row>
    <row r="16" spans="1:13" s="21" customFormat="1" ht="18.75" customHeight="1">
      <c r="A16" s="4"/>
      <c r="B16" s="5"/>
      <c r="C16" s="4"/>
      <c r="D16" s="164" t="s">
        <v>11</v>
      </c>
      <c r="E16" s="124"/>
      <c r="F16" s="7">
        <v>91</v>
      </c>
      <c r="G16" s="7">
        <v>168</v>
      </c>
      <c r="H16" s="7">
        <v>26</v>
      </c>
      <c r="I16" s="7">
        <v>1000</v>
      </c>
      <c r="J16" s="30">
        <v>448</v>
      </c>
      <c r="K16" s="145">
        <f aca="true" t="shared" si="0" ref="K16:K22">SUM(F16:J16)</f>
        <v>1733</v>
      </c>
      <c r="L16" s="146"/>
      <c r="M16" s="31">
        <v>35</v>
      </c>
    </row>
    <row r="17" spans="1:13" s="21" customFormat="1" ht="18.75" customHeight="1">
      <c r="A17" s="4"/>
      <c r="B17" s="5"/>
      <c r="C17" s="4"/>
      <c r="D17" s="149" t="s">
        <v>3</v>
      </c>
      <c r="E17" s="150"/>
      <c r="F17" s="16">
        <v>13</v>
      </c>
      <c r="G17" s="16">
        <v>8</v>
      </c>
      <c r="H17" s="16">
        <v>5</v>
      </c>
      <c r="I17" s="16">
        <v>98</v>
      </c>
      <c r="J17" s="28">
        <v>63</v>
      </c>
      <c r="K17" s="145">
        <f t="shared" si="0"/>
        <v>187</v>
      </c>
      <c r="L17" s="146"/>
      <c r="M17" s="29">
        <v>0</v>
      </c>
    </row>
    <row r="18" spans="1:13" s="21" customFormat="1" ht="18.75" customHeight="1">
      <c r="A18" s="4"/>
      <c r="B18" s="5"/>
      <c r="C18" s="4"/>
      <c r="D18" s="164" t="s">
        <v>4</v>
      </c>
      <c r="E18" s="124"/>
      <c r="F18" s="7">
        <v>49</v>
      </c>
      <c r="G18" s="7">
        <v>81</v>
      </c>
      <c r="H18" s="7">
        <v>12</v>
      </c>
      <c r="I18" s="7">
        <v>458</v>
      </c>
      <c r="J18" s="30">
        <v>269</v>
      </c>
      <c r="K18" s="145">
        <f t="shared" si="0"/>
        <v>869</v>
      </c>
      <c r="L18" s="146"/>
      <c r="M18" s="31">
        <v>15</v>
      </c>
    </row>
    <row r="19" spans="1:13" s="21" customFormat="1" ht="18.75" customHeight="1">
      <c r="A19" s="4"/>
      <c r="B19" s="5"/>
      <c r="C19" s="4"/>
      <c r="D19" s="164" t="s">
        <v>5</v>
      </c>
      <c r="E19" s="124"/>
      <c r="F19" s="7">
        <v>76</v>
      </c>
      <c r="G19" s="7">
        <v>127</v>
      </c>
      <c r="H19" s="7">
        <v>11</v>
      </c>
      <c r="I19" s="7">
        <v>831</v>
      </c>
      <c r="J19" s="30">
        <v>422</v>
      </c>
      <c r="K19" s="145">
        <f t="shared" si="0"/>
        <v>1467</v>
      </c>
      <c r="L19" s="146"/>
      <c r="M19" s="31">
        <v>32</v>
      </c>
    </row>
    <row r="20" spans="1:13" s="21" customFormat="1" ht="18.75" customHeight="1">
      <c r="A20" s="4"/>
      <c r="B20" s="5"/>
      <c r="C20" s="4"/>
      <c r="D20" s="164" t="s">
        <v>6</v>
      </c>
      <c r="E20" s="124"/>
      <c r="F20" s="7">
        <v>10</v>
      </c>
      <c r="G20" s="7">
        <v>22</v>
      </c>
      <c r="H20" s="7">
        <v>2</v>
      </c>
      <c r="I20" s="7">
        <v>111</v>
      </c>
      <c r="J20" s="30">
        <v>71</v>
      </c>
      <c r="K20" s="145">
        <f t="shared" si="0"/>
        <v>216</v>
      </c>
      <c r="L20" s="146"/>
      <c r="M20" s="31">
        <v>5</v>
      </c>
    </row>
    <row r="21" spans="1:13" s="21" customFormat="1" ht="18.75" customHeight="1">
      <c r="A21" s="4"/>
      <c r="B21" s="5"/>
      <c r="C21" s="4"/>
      <c r="D21" s="164" t="s">
        <v>7</v>
      </c>
      <c r="E21" s="124"/>
      <c r="F21" s="7">
        <v>20</v>
      </c>
      <c r="G21" s="7">
        <v>36</v>
      </c>
      <c r="H21" s="7">
        <v>2</v>
      </c>
      <c r="I21" s="7">
        <v>233</v>
      </c>
      <c r="J21" s="30">
        <v>123</v>
      </c>
      <c r="K21" s="145">
        <f t="shared" si="0"/>
        <v>414</v>
      </c>
      <c r="L21" s="146"/>
      <c r="M21" s="31">
        <v>5</v>
      </c>
    </row>
    <row r="22" spans="1:13" s="21" customFormat="1" ht="18.75" customHeight="1" thickBot="1">
      <c r="A22" s="4"/>
      <c r="B22" s="5"/>
      <c r="C22" s="4"/>
      <c r="D22" s="164" t="s">
        <v>12</v>
      </c>
      <c r="E22" s="124"/>
      <c r="F22" s="7">
        <v>656</v>
      </c>
      <c r="G22" s="7">
        <v>1037</v>
      </c>
      <c r="H22" s="7">
        <v>116</v>
      </c>
      <c r="I22" s="7">
        <v>5515</v>
      </c>
      <c r="J22" s="30">
        <v>3206</v>
      </c>
      <c r="K22" s="145">
        <f t="shared" si="0"/>
        <v>10530</v>
      </c>
      <c r="L22" s="146"/>
      <c r="M22" s="31">
        <v>249</v>
      </c>
    </row>
    <row r="23" spans="1:13" s="21" customFormat="1" ht="18.75" customHeight="1" thickTop="1">
      <c r="A23" s="4"/>
      <c r="B23" s="5"/>
      <c r="C23" s="4"/>
      <c r="D23" s="172" t="s">
        <v>9</v>
      </c>
      <c r="E23" s="173"/>
      <c r="F23" s="8">
        <f>SUM(F15:F22)</f>
        <v>1193</v>
      </c>
      <c r="G23" s="8">
        <f>SUM(G15:G22)</f>
        <v>1876</v>
      </c>
      <c r="H23" s="8">
        <f>SUM(H15:H22)</f>
        <v>221</v>
      </c>
      <c r="I23" s="8">
        <f>SUM(I15:I22)</f>
        <v>10633</v>
      </c>
      <c r="J23" s="32">
        <f>SUM(J15:J22)</f>
        <v>6021</v>
      </c>
      <c r="K23" s="170">
        <f>SUM(K15:L22)</f>
        <v>19944</v>
      </c>
      <c r="L23" s="171"/>
      <c r="M23" s="34">
        <f>SUM(M15:M22)</f>
        <v>453</v>
      </c>
    </row>
    <row r="24" spans="1:13" s="21" customFormat="1" ht="18.75" customHeight="1" thickBot="1">
      <c r="A24" s="4"/>
      <c r="B24" s="5"/>
      <c r="C24" s="4"/>
      <c r="D24" s="168" t="s">
        <v>24</v>
      </c>
      <c r="E24" s="169"/>
      <c r="F24" s="35">
        <f aca="true" t="shared" si="1" ref="F24:K24">F23/$K$23</f>
        <v>0.05981748896911352</v>
      </c>
      <c r="G24" s="35">
        <f t="shared" si="1"/>
        <v>0.09406337745687926</v>
      </c>
      <c r="H24" s="35">
        <f t="shared" si="1"/>
        <v>0.011081026875250703</v>
      </c>
      <c r="I24" s="35">
        <f t="shared" si="1"/>
        <v>0.5331427998395507</v>
      </c>
      <c r="J24" s="36">
        <f t="shared" si="1"/>
        <v>0.3018953068592058</v>
      </c>
      <c r="K24" s="166">
        <f t="shared" si="1"/>
        <v>1</v>
      </c>
      <c r="L24" s="167"/>
      <c r="M24" s="11" t="s">
        <v>136</v>
      </c>
    </row>
    <row r="25" spans="1:13" s="21" customFormat="1" ht="12.75" customHeight="1">
      <c r="A25" s="4"/>
      <c r="B25" s="5"/>
      <c r="C25" s="4"/>
      <c r="D25" s="5"/>
      <c r="E25" s="4"/>
      <c r="F25" s="4"/>
      <c r="G25" s="4"/>
      <c r="H25" s="4"/>
      <c r="I25" s="4"/>
      <c r="J25" s="4"/>
      <c r="K25" s="4"/>
      <c r="L25" s="4"/>
      <c r="M25" s="4"/>
    </row>
    <row r="26" spans="1:13" s="21" customFormat="1" ht="17.25" customHeight="1">
      <c r="A26" s="4"/>
      <c r="B26" s="5" t="s">
        <v>137</v>
      </c>
      <c r="C26" s="4"/>
      <c r="D26" s="5"/>
      <c r="E26" s="4"/>
      <c r="F26" s="4"/>
      <c r="G26" s="4"/>
      <c r="H26" s="4"/>
      <c r="I26" s="4"/>
      <c r="J26" s="4"/>
      <c r="K26" s="4"/>
      <c r="L26" s="4"/>
      <c r="M26" s="4"/>
    </row>
    <row r="27" spans="1:13" s="21" customFormat="1" ht="43.5" customHeight="1">
      <c r="A27" s="4"/>
      <c r="B27" s="5"/>
      <c r="C27" s="4"/>
      <c r="D27" s="133" t="s">
        <v>25</v>
      </c>
      <c r="E27" s="133"/>
      <c r="F27" s="133"/>
      <c r="G27" s="133"/>
      <c r="H27" s="133"/>
      <c r="I27" s="133"/>
      <c r="J27" s="133"/>
      <c r="K27" s="133"/>
      <c r="L27" s="133"/>
      <c r="M27" s="133"/>
    </row>
    <row r="28" spans="1:13" s="21" customFormat="1" ht="12.75" customHeight="1" thickBot="1">
      <c r="A28" s="4"/>
      <c r="B28" s="5"/>
      <c r="C28" s="4"/>
      <c r="D28" s="37"/>
      <c r="E28" s="37"/>
      <c r="F28" s="37"/>
      <c r="G28" s="37"/>
      <c r="H28" s="37"/>
      <c r="I28" s="37"/>
      <c r="J28" s="37"/>
      <c r="K28" s="17" t="s">
        <v>138</v>
      </c>
      <c r="L28" s="37"/>
      <c r="M28" s="37"/>
    </row>
    <row r="29" spans="1:13" s="21" customFormat="1" ht="15.75" customHeight="1">
      <c r="A29" s="4"/>
      <c r="B29" s="5"/>
      <c r="C29" s="4"/>
      <c r="D29" s="134" t="s">
        <v>26</v>
      </c>
      <c r="E29" s="135"/>
      <c r="F29" s="141" t="s">
        <v>139</v>
      </c>
      <c r="G29" s="142"/>
      <c r="H29" s="139" t="s">
        <v>140</v>
      </c>
      <c r="I29" s="127"/>
      <c r="J29" s="127" t="s">
        <v>141</v>
      </c>
      <c r="K29" s="138"/>
      <c r="L29" s="4"/>
      <c r="M29" s="4"/>
    </row>
    <row r="30" spans="1:13" s="21" customFormat="1" ht="15.75" customHeight="1" thickBot="1">
      <c r="A30" s="4"/>
      <c r="B30" s="5"/>
      <c r="C30" s="4"/>
      <c r="D30" s="136" t="s">
        <v>27</v>
      </c>
      <c r="E30" s="137"/>
      <c r="F30" s="143"/>
      <c r="G30" s="144"/>
      <c r="H30" s="140"/>
      <c r="I30" s="126"/>
      <c r="J30" s="126"/>
      <c r="K30" s="129"/>
      <c r="L30" s="4"/>
      <c r="M30" s="4"/>
    </row>
    <row r="31" spans="1:14" s="21" customFormat="1" ht="16.5" customHeight="1" thickBot="1" thickTop="1">
      <c r="A31" s="4"/>
      <c r="B31" s="5"/>
      <c r="C31" s="4"/>
      <c r="D31" s="175" t="s">
        <v>23</v>
      </c>
      <c r="E31" s="176"/>
      <c r="F31" s="26">
        <f>+H31+J31</f>
        <v>3352</v>
      </c>
      <c r="G31" s="38">
        <f>+I31+K31</f>
        <v>963</v>
      </c>
      <c r="H31" s="26">
        <v>1559</v>
      </c>
      <c r="I31" s="39">
        <v>339</v>
      </c>
      <c r="J31" s="40">
        <v>1793</v>
      </c>
      <c r="K31" s="41">
        <v>624</v>
      </c>
      <c r="L31" s="4"/>
      <c r="M31" s="10"/>
      <c r="N31" s="10"/>
    </row>
    <row r="32" spans="1:14" s="21" customFormat="1" ht="16.5" customHeight="1" thickTop="1">
      <c r="A32" s="4"/>
      <c r="B32" s="5"/>
      <c r="C32" s="4"/>
      <c r="D32" s="149" t="s">
        <v>10</v>
      </c>
      <c r="E32" s="174"/>
      <c r="F32" s="42">
        <f>+H32+J32</f>
        <v>792</v>
      </c>
      <c r="G32" s="43">
        <f>I32+K32</f>
        <v>231</v>
      </c>
      <c r="H32" s="42">
        <v>367</v>
      </c>
      <c r="I32" s="44">
        <v>86</v>
      </c>
      <c r="J32" s="45">
        <v>425</v>
      </c>
      <c r="K32" s="46">
        <v>145</v>
      </c>
      <c r="L32" s="4"/>
      <c r="M32" s="10"/>
      <c r="N32" s="10"/>
    </row>
    <row r="33" spans="1:14" s="21" customFormat="1" ht="16.5" customHeight="1">
      <c r="A33" s="4"/>
      <c r="B33" s="5"/>
      <c r="C33" s="4"/>
      <c r="D33" s="164" t="s">
        <v>11</v>
      </c>
      <c r="E33" s="165"/>
      <c r="F33" s="42">
        <f aca="true" t="shared" si="2" ref="F33:F39">H33+J33</f>
        <v>272</v>
      </c>
      <c r="G33" s="43">
        <f aca="true" t="shared" si="3" ref="G33:G39">I33+K33</f>
        <v>68</v>
      </c>
      <c r="H33" s="47">
        <v>141</v>
      </c>
      <c r="I33" s="48">
        <v>24</v>
      </c>
      <c r="J33" s="49">
        <v>131</v>
      </c>
      <c r="K33" s="50">
        <v>44</v>
      </c>
      <c r="L33" s="4"/>
      <c r="M33" s="10"/>
      <c r="N33" s="10"/>
    </row>
    <row r="34" spans="1:14" s="21" customFormat="1" ht="16.5" customHeight="1">
      <c r="A34" s="4"/>
      <c r="B34" s="5"/>
      <c r="C34" s="4"/>
      <c r="D34" s="164" t="s">
        <v>3</v>
      </c>
      <c r="E34" s="165"/>
      <c r="F34" s="42">
        <f t="shared" si="2"/>
        <v>32</v>
      </c>
      <c r="G34" s="43">
        <f t="shared" si="3"/>
        <v>6</v>
      </c>
      <c r="H34" s="47">
        <v>14</v>
      </c>
      <c r="I34" s="48">
        <v>1</v>
      </c>
      <c r="J34" s="49">
        <v>18</v>
      </c>
      <c r="K34" s="50">
        <v>5</v>
      </c>
      <c r="L34" s="4"/>
      <c r="M34" s="10"/>
      <c r="N34" s="10"/>
    </row>
    <row r="35" spans="1:14" s="21" customFormat="1" ht="16.5" customHeight="1">
      <c r="A35" s="4"/>
      <c r="B35" s="5"/>
      <c r="C35" s="4"/>
      <c r="D35" s="164" t="s">
        <v>4</v>
      </c>
      <c r="E35" s="165"/>
      <c r="F35" s="42">
        <f t="shared" si="2"/>
        <v>117</v>
      </c>
      <c r="G35" s="43">
        <f t="shared" si="3"/>
        <v>31</v>
      </c>
      <c r="H35" s="47">
        <v>65</v>
      </c>
      <c r="I35" s="48">
        <v>10</v>
      </c>
      <c r="J35" s="49">
        <v>52</v>
      </c>
      <c r="K35" s="50">
        <v>21</v>
      </c>
      <c r="L35" s="4"/>
      <c r="M35" s="10"/>
      <c r="N35" s="10"/>
    </row>
    <row r="36" spans="1:14" s="21" customFormat="1" ht="16.5" customHeight="1">
      <c r="A36" s="4"/>
      <c r="B36" s="5"/>
      <c r="C36" s="4"/>
      <c r="D36" s="164" t="s">
        <v>5</v>
      </c>
      <c r="E36" s="165"/>
      <c r="F36" s="42">
        <f t="shared" si="2"/>
        <v>266</v>
      </c>
      <c r="G36" s="43">
        <f t="shared" si="3"/>
        <v>69</v>
      </c>
      <c r="H36" s="47">
        <v>142</v>
      </c>
      <c r="I36" s="48">
        <v>26</v>
      </c>
      <c r="J36" s="49">
        <v>124</v>
      </c>
      <c r="K36" s="50">
        <v>43</v>
      </c>
      <c r="L36" s="4"/>
      <c r="M36" s="10"/>
      <c r="N36" s="10"/>
    </row>
    <row r="37" spans="1:14" s="21" customFormat="1" ht="16.5" customHeight="1">
      <c r="A37" s="4"/>
      <c r="B37" s="5"/>
      <c r="C37" s="4"/>
      <c r="D37" s="164" t="s">
        <v>6</v>
      </c>
      <c r="E37" s="165"/>
      <c r="F37" s="42">
        <f t="shared" si="2"/>
        <v>40</v>
      </c>
      <c r="G37" s="43">
        <f t="shared" si="3"/>
        <v>17</v>
      </c>
      <c r="H37" s="47">
        <v>22</v>
      </c>
      <c r="I37" s="48">
        <v>6</v>
      </c>
      <c r="J37" s="49">
        <v>18</v>
      </c>
      <c r="K37" s="50">
        <v>11</v>
      </c>
      <c r="L37" s="4"/>
      <c r="M37" s="10"/>
      <c r="N37" s="10"/>
    </row>
    <row r="38" spans="1:14" s="21" customFormat="1" ht="16.5" customHeight="1">
      <c r="A38" s="4"/>
      <c r="B38" s="5"/>
      <c r="C38" s="4"/>
      <c r="D38" s="164" t="s">
        <v>7</v>
      </c>
      <c r="E38" s="165"/>
      <c r="F38" s="42">
        <f t="shared" si="2"/>
        <v>76</v>
      </c>
      <c r="G38" s="43">
        <f t="shared" si="3"/>
        <v>21</v>
      </c>
      <c r="H38" s="47">
        <v>39</v>
      </c>
      <c r="I38" s="48">
        <v>10</v>
      </c>
      <c r="J38" s="49">
        <v>37</v>
      </c>
      <c r="K38" s="50">
        <v>11</v>
      </c>
      <c r="L38" s="4"/>
      <c r="M38" s="10"/>
      <c r="N38" s="10"/>
    </row>
    <row r="39" spans="1:14" s="21" customFormat="1" ht="16.5" customHeight="1" thickBot="1">
      <c r="A39" s="4"/>
      <c r="B39" s="5"/>
      <c r="C39" s="4"/>
      <c r="D39" s="188" t="s">
        <v>12</v>
      </c>
      <c r="E39" s="189"/>
      <c r="F39" s="42">
        <f t="shared" si="2"/>
        <v>1867</v>
      </c>
      <c r="G39" s="43">
        <f t="shared" si="3"/>
        <v>541</v>
      </c>
      <c r="H39" s="51">
        <v>825</v>
      </c>
      <c r="I39" s="52">
        <v>195</v>
      </c>
      <c r="J39" s="53">
        <v>1042</v>
      </c>
      <c r="K39" s="54">
        <v>346</v>
      </c>
      <c r="L39" s="4"/>
      <c r="M39" s="10"/>
      <c r="N39" s="10"/>
    </row>
    <row r="40" spans="1:14" s="21" customFormat="1" ht="16.5" customHeight="1" thickTop="1">
      <c r="A40" s="4"/>
      <c r="B40" s="5"/>
      <c r="C40" s="4"/>
      <c r="D40" s="172" t="s">
        <v>9</v>
      </c>
      <c r="E40" s="184"/>
      <c r="F40" s="33">
        <f aca="true" t="shared" si="4" ref="F40:K40">SUM(F32:F39)</f>
        <v>3462</v>
      </c>
      <c r="G40" s="55">
        <f t="shared" si="4"/>
        <v>984</v>
      </c>
      <c r="H40" s="33">
        <f t="shared" si="4"/>
        <v>1615</v>
      </c>
      <c r="I40" s="56">
        <f t="shared" si="4"/>
        <v>358</v>
      </c>
      <c r="J40" s="32">
        <f t="shared" si="4"/>
        <v>1847</v>
      </c>
      <c r="K40" s="57">
        <f t="shared" si="4"/>
        <v>626</v>
      </c>
      <c r="L40" s="4"/>
      <c r="M40" s="10"/>
      <c r="N40" s="10"/>
    </row>
    <row r="41" spans="1:13" s="21" customFormat="1" ht="16.5" customHeight="1" thickBot="1">
      <c r="A41" s="4"/>
      <c r="B41" s="5"/>
      <c r="C41" s="4"/>
      <c r="D41" s="185" t="s">
        <v>24</v>
      </c>
      <c r="E41" s="186"/>
      <c r="F41" s="187">
        <f>F40/$F$40</f>
        <v>1</v>
      </c>
      <c r="G41" s="182"/>
      <c r="H41" s="187">
        <f>H40/$F$40</f>
        <v>0.46649335644136336</v>
      </c>
      <c r="I41" s="190"/>
      <c r="J41" s="182">
        <f>J40/$F$40</f>
        <v>0.5335066435586366</v>
      </c>
      <c r="K41" s="183"/>
      <c r="L41" s="4"/>
      <c r="M41" s="4"/>
    </row>
    <row r="42" spans="4:13" ht="13.5"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4:13" ht="13.5"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4:13" ht="13.5"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4:13" ht="13.5"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4:13" ht="13.5"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4:13" ht="13.5"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4:13" ht="13.5"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4:13" ht="13.5"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4:13" ht="13.5"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4:13" ht="13.5"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4:13" ht="13.5"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4:13" ht="13.5"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4:13" ht="13.5"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4:13" ht="13.5"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4:13" ht="13.5"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4:13" ht="13.5"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4:13" ht="13.5"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4:13" ht="13.5"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4:13" ht="13.5"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4:13" ht="13.5"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4:13" ht="13.5"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4:13" ht="13.5">
      <c r="D63" s="58"/>
      <c r="E63" s="58"/>
      <c r="F63" s="58"/>
      <c r="G63" s="58"/>
      <c r="H63" s="58"/>
      <c r="I63" s="58"/>
      <c r="J63" s="58"/>
      <c r="K63" s="58"/>
      <c r="L63" s="58"/>
      <c r="M63" s="58"/>
    </row>
  </sheetData>
  <sheetProtection/>
  <mergeCells count="57">
    <mergeCell ref="J41:K41"/>
    <mergeCell ref="D33:E33"/>
    <mergeCell ref="D40:E40"/>
    <mergeCell ref="D41:E41"/>
    <mergeCell ref="F41:G41"/>
    <mergeCell ref="D37:E37"/>
    <mergeCell ref="D38:E38"/>
    <mergeCell ref="D39:E39"/>
    <mergeCell ref="D36:E36"/>
    <mergeCell ref="H41:I41"/>
    <mergeCell ref="D32:E32"/>
    <mergeCell ref="D31:E31"/>
    <mergeCell ref="D20:E20"/>
    <mergeCell ref="D12:E12"/>
    <mergeCell ref="D13:E13"/>
    <mergeCell ref="D14:E14"/>
    <mergeCell ref="D16:E16"/>
    <mergeCell ref="D17:E17"/>
    <mergeCell ref="D18:E18"/>
    <mergeCell ref="D19:E19"/>
    <mergeCell ref="D34:E34"/>
    <mergeCell ref="D35:E35"/>
    <mergeCell ref="K21:L21"/>
    <mergeCell ref="K24:L24"/>
    <mergeCell ref="D21:E21"/>
    <mergeCell ref="D22:E22"/>
    <mergeCell ref="D24:E24"/>
    <mergeCell ref="K23:L23"/>
    <mergeCell ref="K22:L22"/>
    <mergeCell ref="D23:E23"/>
    <mergeCell ref="A2:M2"/>
    <mergeCell ref="A3:M3"/>
    <mergeCell ref="K12:L13"/>
    <mergeCell ref="A4:F4"/>
    <mergeCell ref="I12:I13"/>
    <mergeCell ref="J12:J13"/>
    <mergeCell ref="K14:L14"/>
    <mergeCell ref="G12:G13"/>
    <mergeCell ref="H12:H13"/>
    <mergeCell ref="D6:M6"/>
    <mergeCell ref="D10:M10"/>
    <mergeCell ref="F12:F13"/>
    <mergeCell ref="D7:M7"/>
    <mergeCell ref="M12:M13"/>
    <mergeCell ref="K20:L20"/>
    <mergeCell ref="K15:L15"/>
    <mergeCell ref="K16:L16"/>
    <mergeCell ref="D15:E15"/>
    <mergeCell ref="K18:L18"/>
    <mergeCell ref="K17:L17"/>
    <mergeCell ref="K19:L19"/>
    <mergeCell ref="D27:M27"/>
    <mergeCell ref="D29:E29"/>
    <mergeCell ref="D30:E30"/>
    <mergeCell ref="J29:K30"/>
    <mergeCell ref="H29:I30"/>
    <mergeCell ref="F29:G30"/>
  </mergeCells>
  <printOptions/>
  <pageMargins left="0.7874015748031497" right="0.7874015748031497" top="0.984251968503937" bottom="0.984251968503937" header="0.5118110236220472" footer="0.5118110236220472"/>
  <pageSetup firstPageNumber="58" useFirstPageNumber="1" horizontalDpi="600" verticalDpi="600" orientation="portrait" paperSize="9" r:id="rId2"/>
  <headerFooter alignWithMargins="0">
    <oddFooter>&amp;C－&amp;P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zoomScaleSheetLayoutView="100" zoomScalePageLayoutView="0" workbookViewId="0" topLeftCell="A31">
      <selection activeCell="K10" sqref="K10"/>
    </sheetView>
  </sheetViews>
  <sheetFormatPr defaultColWidth="9.00390625" defaultRowHeight="13.5"/>
  <cols>
    <col min="1" max="1" width="1.625" style="9" customWidth="1"/>
    <col min="2" max="2" width="0.875" style="9" customWidth="1"/>
    <col min="3" max="3" width="23.625" style="9" customWidth="1"/>
    <col min="4" max="4" width="48.25390625" style="9" customWidth="1"/>
    <col min="5" max="5" width="10.00390625" style="9" customWidth="1"/>
    <col min="6" max="6" width="5.75390625" style="9" customWidth="1"/>
    <col min="7" max="16384" width="9.00390625" style="9" customWidth="1"/>
  </cols>
  <sheetData>
    <row r="1" spans="1:6" ht="14.25" customHeight="1">
      <c r="A1" s="59" t="s">
        <v>142</v>
      </c>
      <c r="B1" s="1"/>
      <c r="C1" s="1"/>
      <c r="D1" s="1"/>
      <c r="E1" s="1"/>
      <c r="F1" s="1"/>
    </row>
    <row r="2" spans="1:7" ht="14.25" thickBot="1">
      <c r="A2" s="1"/>
      <c r="B2" s="1"/>
      <c r="C2" s="1"/>
      <c r="D2" s="1"/>
      <c r="E2" s="1"/>
      <c r="F2" s="3" t="s">
        <v>143</v>
      </c>
      <c r="G2" s="1"/>
    </row>
    <row r="3" spans="1:7" ht="14.25" customHeight="1" thickBot="1">
      <c r="A3" s="1"/>
      <c r="B3" s="1"/>
      <c r="C3" s="60" t="s">
        <v>28</v>
      </c>
      <c r="D3" s="61" t="s">
        <v>29</v>
      </c>
      <c r="E3" s="61" t="s">
        <v>27</v>
      </c>
      <c r="F3" s="62" t="s">
        <v>30</v>
      </c>
      <c r="G3" s="1"/>
    </row>
    <row r="4" spans="1:8" ht="14.25" customHeight="1" thickTop="1">
      <c r="A4" s="1"/>
      <c r="B4" s="1"/>
      <c r="C4" s="193" t="s">
        <v>31</v>
      </c>
      <c r="D4" s="63" t="s">
        <v>32</v>
      </c>
      <c r="E4" s="64" t="s">
        <v>33</v>
      </c>
      <c r="F4" s="65">
        <v>25</v>
      </c>
      <c r="G4" s="1"/>
      <c r="H4" s="9" t="s">
        <v>144</v>
      </c>
    </row>
    <row r="5" spans="1:7" ht="14.25" customHeight="1">
      <c r="A5" s="1"/>
      <c r="B5" s="1"/>
      <c r="C5" s="194"/>
      <c r="D5" s="67" t="s">
        <v>34</v>
      </c>
      <c r="E5" s="64" t="s">
        <v>33</v>
      </c>
      <c r="F5" s="65">
        <v>35</v>
      </c>
      <c r="G5" s="1"/>
    </row>
    <row r="6" spans="1:7" ht="14.25" customHeight="1">
      <c r="A6" s="1"/>
      <c r="B6" s="1"/>
      <c r="C6" s="194"/>
      <c r="D6" s="67" t="s">
        <v>35</v>
      </c>
      <c r="E6" s="68" t="s">
        <v>33</v>
      </c>
      <c r="F6" s="69">
        <v>33</v>
      </c>
      <c r="G6" s="1"/>
    </row>
    <row r="7" spans="1:7" ht="14.25" customHeight="1">
      <c r="A7" s="1"/>
      <c r="B7" s="1"/>
      <c r="C7" s="194"/>
      <c r="D7" s="70" t="s">
        <v>36</v>
      </c>
      <c r="E7" s="68" t="s">
        <v>33</v>
      </c>
      <c r="F7" s="69">
        <v>7</v>
      </c>
      <c r="G7" s="1"/>
    </row>
    <row r="8" spans="1:7" ht="14.25" customHeight="1">
      <c r="A8" s="1"/>
      <c r="B8" s="1"/>
      <c r="C8" s="194"/>
      <c r="D8" s="67" t="s">
        <v>145</v>
      </c>
      <c r="E8" s="71" t="s">
        <v>33</v>
      </c>
      <c r="F8" s="69">
        <v>24</v>
      </c>
      <c r="G8" s="1"/>
    </row>
    <row r="9" spans="1:7" ht="14.25" customHeight="1">
      <c r="A9" s="1"/>
      <c r="B9" s="1"/>
      <c r="C9" s="194"/>
      <c r="D9" s="72" t="s">
        <v>146</v>
      </c>
      <c r="E9" s="73" t="s">
        <v>37</v>
      </c>
      <c r="F9" s="74">
        <v>6</v>
      </c>
      <c r="G9" s="1"/>
    </row>
    <row r="10" spans="1:7" ht="14.25" customHeight="1">
      <c r="A10" s="1"/>
      <c r="B10" s="1"/>
      <c r="C10" s="194"/>
      <c r="D10" s="72" t="s">
        <v>147</v>
      </c>
      <c r="E10" s="73" t="s">
        <v>37</v>
      </c>
      <c r="F10" s="74">
        <v>24</v>
      </c>
      <c r="G10" s="1"/>
    </row>
    <row r="11" spans="1:7" ht="14.25" customHeight="1">
      <c r="A11" s="1"/>
      <c r="B11" s="1"/>
      <c r="C11" s="194"/>
      <c r="D11" s="72" t="s">
        <v>148</v>
      </c>
      <c r="E11" s="73" t="s">
        <v>33</v>
      </c>
      <c r="F11" s="74">
        <v>10</v>
      </c>
      <c r="G11" s="1"/>
    </row>
    <row r="12" spans="1:7" ht="14.25" customHeight="1">
      <c r="A12" s="1"/>
      <c r="B12" s="1"/>
      <c r="C12" s="194"/>
      <c r="D12" s="72" t="s">
        <v>149</v>
      </c>
      <c r="E12" s="73" t="s">
        <v>33</v>
      </c>
      <c r="F12" s="74">
        <v>13</v>
      </c>
      <c r="G12" s="1"/>
    </row>
    <row r="13" spans="1:7" ht="14.25" customHeight="1">
      <c r="A13" s="1"/>
      <c r="B13" s="1"/>
      <c r="C13" s="194"/>
      <c r="D13" s="70" t="s">
        <v>38</v>
      </c>
      <c r="E13" s="75" t="s">
        <v>33</v>
      </c>
      <c r="F13" s="74">
        <v>40</v>
      </c>
      <c r="G13" s="1"/>
    </row>
    <row r="14" spans="1:7" ht="14.25" customHeight="1">
      <c r="A14" s="1"/>
      <c r="B14" s="1"/>
      <c r="C14" s="194"/>
      <c r="D14" s="70" t="s">
        <v>150</v>
      </c>
      <c r="E14" s="75" t="s">
        <v>33</v>
      </c>
      <c r="F14" s="76">
        <v>10</v>
      </c>
      <c r="G14" s="1"/>
    </row>
    <row r="15" spans="1:7" ht="14.25" customHeight="1">
      <c r="A15" s="1"/>
      <c r="B15" s="1"/>
      <c r="C15" s="194"/>
      <c r="D15" s="70" t="s">
        <v>39</v>
      </c>
      <c r="E15" s="75" t="s">
        <v>37</v>
      </c>
      <c r="F15" s="77">
        <v>10</v>
      </c>
      <c r="G15" s="1"/>
    </row>
    <row r="16" spans="1:7" ht="14.25" customHeight="1">
      <c r="A16" s="1"/>
      <c r="B16" s="1"/>
      <c r="C16" s="194"/>
      <c r="D16" s="70" t="s">
        <v>151</v>
      </c>
      <c r="E16" s="75" t="s">
        <v>33</v>
      </c>
      <c r="F16" s="77">
        <v>20</v>
      </c>
      <c r="G16" s="1"/>
    </row>
    <row r="17" spans="1:7" ht="14.25" customHeight="1">
      <c r="A17" s="1"/>
      <c r="B17" s="1"/>
      <c r="C17" s="194"/>
      <c r="D17" s="72" t="s">
        <v>40</v>
      </c>
      <c r="E17" s="64" t="s">
        <v>2</v>
      </c>
      <c r="F17" s="65">
        <v>13</v>
      </c>
      <c r="G17" s="1"/>
    </row>
    <row r="18" spans="1:7" ht="14.25" customHeight="1">
      <c r="A18" s="1"/>
      <c r="B18" s="1"/>
      <c r="C18" s="194"/>
      <c r="D18" s="78" t="s">
        <v>41</v>
      </c>
      <c r="E18" s="75" t="s">
        <v>2</v>
      </c>
      <c r="F18" s="76">
        <v>8</v>
      </c>
      <c r="G18" s="1"/>
    </row>
    <row r="19" spans="1:7" ht="14.25" customHeight="1">
      <c r="A19" s="1"/>
      <c r="B19" s="1"/>
      <c r="C19" s="194"/>
      <c r="D19" s="70" t="s">
        <v>42</v>
      </c>
      <c r="E19" s="75" t="s">
        <v>2</v>
      </c>
      <c r="F19" s="76">
        <v>20</v>
      </c>
      <c r="G19" s="1"/>
    </row>
    <row r="20" spans="1:8" ht="14.25" customHeight="1">
      <c r="A20" s="1"/>
      <c r="B20" s="1"/>
      <c r="C20" s="194"/>
      <c r="D20" s="70" t="s">
        <v>43</v>
      </c>
      <c r="E20" s="75" t="s">
        <v>2</v>
      </c>
      <c r="F20" s="76">
        <v>20</v>
      </c>
      <c r="G20" s="1"/>
      <c r="H20" s="9" t="s">
        <v>152</v>
      </c>
    </row>
    <row r="21" spans="1:8" ht="14.25" customHeight="1">
      <c r="A21" s="1"/>
      <c r="B21" s="1"/>
      <c r="C21" s="194"/>
      <c r="D21" s="70" t="s">
        <v>44</v>
      </c>
      <c r="E21" s="75" t="s">
        <v>2</v>
      </c>
      <c r="F21" s="76">
        <v>20</v>
      </c>
      <c r="G21" s="1"/>
      <c r="H21" s="9" t="s">
        <v>153</v>
      </c>
    </row>
    <row r="22" spans="1:7" ht="14.25" customHeight="1">
      <c r="A22" s="1"/>
      <c r="B22" s="1"/>
      <c r="C22" s="194"/>
      <c r="D22" s="70" t="s">
        <v>45</v>
      </c>
      <c r="E22" s="75" t="s">
        <v>8</v>
      </c>
      <c r="F22" s="76">
        <v>6</v>
      </c>
      <c r="G22" s="1"/>
    </row>
    <row r="23" spans="1:7" ht="14.25" customHeight="1">
      <c r="A23" s="1"/>
      <c r="B23" s="1"/>
      <c r="C23" s="194"/>
      <c r="D23" s="72" t="s">
        <v>46</v>
      </c>
      <c r="E23" s="64" t="s">
        <v>8</v>
      </c>
      <c r="F23" s="65">
        <v>14</v>
      </c>
      <c r="G23" s="1"/>
    </row>
    <row r="24" spans="1:7" ht="14.25" customHeight="1">
      <c r="A24" s="1"/>
      <c r="B24" s="1"/>
      <c r="C24" s="194"/>
      <c r="D24" s="79" t="s">
        <v>47</v>
      </c>
      <c r="E24" s="80" t="s">
        <v>8</v>
      </c>
      <c r="F24" s="74">
        <v>30</v>
      </c>
      <c r="G24" s="1"/>
    </row>
    <row r="25" spans="1:8" ht="14.25" customHeight="1">
      <c r="A25" s="1"/>
      <c r="B25" s="1"/>
      <c r="C25" s="194"/>
      <c r="D25" s="81" t="s">
        <v>48</v>
      </c>
      <c r="E25" s="80" t="s">
        <v>8</v>
      </c>
      <c r="F25" s="74">
        <v>20</v>
      </c>
      <c r="G25" s="1"/>
      <c r="H25" s="9" t="s">
        <v>154</v>
      </c>
    </row>
    <row r="26" spans="1:8" ht="14.25" customHeight="1">
      <c r="A26" s="1"/>
      <c r="B26" s="1"/>
      <c r="C26" s="194"/>
      <c r="D26" s="63" t="s">
        <v>49</v>
      </c>
      <c r="E26" s="80" t="s">
        <v>8</v>
      </c>
      <c r="F26" s="74">
        <v>30</v>
      </c>
      <c r="G26" s="1"/>
      <c r="H26" s="9" t="s">
        <v>154</v>
      </c>
    </row>
    <row r="27" spans="3:6" ht="14.25" customHeight="1">
      <c r="C27" s="194"/>
      <c r="D27" s="72" t="s">
        <v>50</v>
      </c>
      <c r="E27" s="73" t="s">
        <v>51</v>
      </c>
      <c r="F27" s="76">
        <v>20</v>
      </c>
    </row>
    <row r="28" spans="3:6" ht="14.25" customHeight="1">
      <c r="C28" s="194"/>
      <c r="D28" s="72" t="s">
        <v>155</v>
      </c>
      <c r="E28" s="75" t="s">
        <v>52</v>
      </c>
      <c r="F28" s="74">
        <v>30</v>
      </c>
    </row>
    <row r="29" spans="3:6" ht="14.25" customHeight="1">
      <c r="C29" s="194"/>
      <c r="D29" s="70" t="s">
        <v>156</v>
      </c>
      <c r="E29" s="75" t="s">
        <v>52</v>
      </c>
      <c r="F29" s="76">
        <v>20</v>
      </c>
    </row>
    <row r="30" spans="3:8" ht="14.25" customHeight="1">
      <c r="C30" s="194"/>
      <c r="D30" s="70" t="s">
        <v>157</v>
      </c>
      <c r="E30" s="75" t="s">
        <v>53</v>
      </c>
      <c r="F30" s="76">
        <v>34</v>
      </c>
      <c r="H30" s="9" t="s">
        <v>144</v>
      </c>
    </row>
    <row r="31" spans="3:6" ht="14.25" customHeight="1">
      <c r="C31" s="195"/>
      <c r="D31" s="79" t="s">
        <v>54</v>
      </c>
      <c r="E31" s="80" t="s">
        <v>55</v>
      </c>
      <c r="F31" s="74">
        <v>20</v>
      </c>
    </row>
    <row r="32" spans="3:6" ht="14.25" customHeight="1">
      <c r="C32" s="196" t="s">
        <v>56</v>
      </c>
      <c r="D32" s="79" t="s">
        <v>57</v>
      </c>
      <c r="E32" s="73" t="s">
        <v>37</v>
      </c>
      <c r="F32" s="84">
        <v>77</v>
      </c>
    </row>
    <row r="33" spans="3:6" ht="14.25" customHeight="1">
      <c r="C33" s="194"/>
      <c r="D33" s="79" t="s">
        <v>58</v>
      </c>
      <c r="E33" s="73" t="s">
        <v>37</v>
      </c>
      <c r="F33" s="74">
        <v>80</v>
      </c>
    </row>
    <row r="34" spans="3:8" ht="14.25" customHeight="1">
      <c r="C34" s="194"/>
      <c r="D34" s="79" t="s">
        <v>59</v>
      </c>
      <c r="E34" s="73" t="s">
        <v>37</v>
      </c>
      <c r="F34" s="74">
        <v>80</v>
      </c>
      <c r="H34" s="9" t="s">
        <v>158</v>
      </c>
    </row>
    <row r="35" spans="3:8" ht="14.25" customHeight="1">
      <c r="C35" s="194"/>
      <c r="D35" s="70" t="s">
        <v>60</v>
      </c>
      <c r="E35" s="73" t="s">
        <v>33</v>
      </c>
      <c r="F35" s="74">
        <v>40</v>
      </c>
      <c r="H35" s="9" t="s">
        <v>159</v>
      </c>
    </row>
    <row r="36" spans="3:8" ht="14.25" customHeight="1">
      <c r="C36" s="194"/>
      <c r="D36" s="79" t="s">
        <v>61</v>
      </c>
      <c r="E36" s="73" t="s">
        <v>33</v>
      </c>
      <c r="F36" s="74">
        <v>40</v>
      </c>
      <c r="H36" s="85" t="s">
        <v>160</v>
      </c>
    </row>
    <row r="37" spans="3:8" ht="14.25" customHeight="1">
      <c r="C37" s="194"/>
      <c r="D37" s="79" t="s">
        <v>62</v>
      </c>
      <c r="E37" s="73" t="s">
        <v>63</v>
      </c>
      <c r="F37" s="74">
        <v>40</v>
      </c>
      <c r="H37" s="9" t="s">
        <v>161</v>
      </c>
    </row>
    <row r="38" spans="3:6" ht="14.25" customHeight="1">
      <c r="C38" s="194"/>
      <c r="D38" s="78" t="s">
        <v>64</v>
      </c>
      <c r="E38" s="64" t="s">
        <v>53</v>
      </c>
      <c r="F38" s="74">
        <v>40</v>
      </c>
    </row>
    <row r="39" spans="3:6" ht="14.25" customHeight="1">
      <c r="C39" s="195"/>
      <c r="D39" s="79" t="s">
        <v>65</v>
      </c>
      <c r="E39" s="73" t="s">
        <v>66</v>
      </c>
      <c r="F39" s="84">
        <v>60</v>
      </c>
    </row>
    <row r="40" spans="3:6" ht="14.25" customHeight="1">
      <c r="C40" s="86" t="s">
        <v>67</v>
      </c>
      <c r="D40" s="87" t="s">
        <v>68</v>
      </c>
      <c r="E40" s="88" t="s">
        <v>12</v>
      </c>
      <c r="F40" s="84">
        <v>20</v>
      </c>
    </row>
    <row r="41" spans="3:6" ht="14.25" customHeight="1">
      <c r="C41" s="197" t="s">
        <v>69</v>
      </c>
      <c r="D41" s="78" t="s">
        <v>70</v>
      </c>
      <c r="E41" s="89" t="s">
        <v>33</v>
      </c>
      <c r="F41" s="84">
        <v>6</v>
      </c>
    </row>
    <row r="42" spans="3:6" ht="14.25" customHeight="1">
      <c r="C42" s="197"/>
      <c r="D42" s="79" t="s">
        <v>71</v>
      </c>
      <c r="E42" s="89" t="s">
        <v>33</v>
      </c>
      <c r="F42" s="74">
        <v>10</v>
      </c>
    </row>
    <row r="43" spans="3:6" ht="14.25" customHeight="1">
      <c r="C43" s="197"/>
      <c r="D43" s="79" t="s">
        <v>72</v>
      </c>
      <c r="E43" s="89" t="s">
        <v>33</v>
      </c>
      <c r="F43" s="74">
        <v>10</v>
      </c>
    </row>
    <row r="44" spans="3:6" ht="14.25" customHeight="1">
      <c r="C44" s="197"/>
      <c r="D44" s="79" t="s">
        <v>73</v>
      </c>
      <c r="E44" s="71" t="s">
        <v>33</v>
      </c>
      <c r="F44" s="74">
        <v>20</v>
      </c>
    </row>
    <row r="45" spans="3:6" ht="14.25" customHeight="1">
      <c r="C45" s="197"/>
      <c r="D45" s="78" t="s">
        <v>74</v>
      </c>
      <c r="E45" s="73" t="s">
        <v>33</v>
      </c>
      <c r="F45" s="74">
        <v>10</v>
      </c>
    </row>
    <row r="46" spans="3:8" ht="14.25" customHeight="1">
      <c r="C46" s="197"/>
      <c r="D46" s="90" t="s">
        <v>75</v>
      </c>
      <c r="E46" s="73" t="s">
        <v>33</v>
      </c>
      <c r="F46" s="74">
        <v>10</v>
      </c>
      <c r="H46" s="9" t="s">
        <v>160</v>
      </c>
    </row>
    <row r="47" spans="3:6" ht="14.25" customHeight="1">
      <c r="C47" s="197"/>
      <c r="D47" s="91" t="s">
        <v>76</v>
      </c>
      <c r="E47" s="71" t="s">
        <v>2</v>
      </c>
      <c r="F47" s="74">
        <v>6</v>
      </c>
    </row>
    <row r="48" spans="3:6" ht="14.25" customHeight="1">
      <c r="C48" s="198" t="s">
        <v>77</v>
      </c>
      <c r="D48" s="70" t="s">
        <v>162</v>
      </c>
      <c r="E48" s="75" t="s">
        <v>33</v>
      </c>
      <c r="F48" s="76">
        <v>10</v>
      </c>
    </row>
    <row r="49" spans="3:6" ht="14.25" customHeight="1">
      <c r="C49" s="199"/>
      <c r="D49" s="70" t="s">
        <v>163</v>
      </c>
      <c r="E49" s="75" t="s">
        <v>33</v>
      </c>
      <c r="F49" s="74">
        <v>20</v>
      </c>
    </row>
    <row r="50" spans="3:8" ht="14.25" customHeight="1">
      <c r="C50" s="199"/>
      <c r="D50" s="92" t="s">
        <v>164</v>
      </c>
      <c r="E50" s="73" t="s">
        <v>33</v>
      </c>
      <c r="F50" s="76">
        <v>20</v>
      </c>
      <c r="H50" s="9" t="s">
        <v>165</v>
      </c>
    </row>
    <row r="51" spans="3:8" ht="14.25" customHeight="1">
      <c r="C51" s="199"/>
      <c r="D51" s="93" t="s">
        <v>78</v>
      </c>
      <c r="E51" s="73" t="s">
        <v>33</v>
      </c>
      <c r="F51" s="76">
        <v>20</v>
      </c>
      <c r="H51" s="9" t="s">
        <v>166</v>
      </c>
    </row>
    <row r="52" spans="3:8" ht="14.25" customHeight="1">
      <c r="C52" s="199"/>
      <c r="D52" s="93" t="s">
        <v>79</v>
      </c>
      <c r="E52" s="73" t="s">
        <v>33</v>
      </c>
      <c r="F52" s="76">
        <v>20</v>
      </c>
      <c r="H52" s="9" t="s">
        <v>166</v>
      </c>
    </row>
    <row r="53" spans="3:8" ht="14.25" customHeight="1">
      <c r="C53" s="199"/>
      <c r="D53" s="93" t="s">
        <v>167</v>
      </c>
      <c r="E53" s="73" t="s">
        <v>33</v>
      </c>
      <c r="F53" s="76">
        <v>20</v>
      </c>
      <c r="H53" s="9" t="s">
        <v>166</v>
      </c>
    </row>
    <row r="54" spans="3:8" ht="14.25" customHeight="1">
      <c r="C54" s="199"/>
      <c r="D54" s="93" t="s">
        <v>168</v>
      </c>
      <c r="E54" s="73" t="s">
        <v>33</v>
      </c>
      <c r="F54" s="76">
        <v>20</v>
      </c>
      <c r="H54" s="9" t="s">
        <v>166</v>
      </c>
    </row>
    <row r="55" spans="3:8" ht="14.25" customHeight="1">
      <c r="C55" s="199"/>
      <c r="D55" s="93" t="s">
        <v>80</v>
      </c>
      <c r="E55" s="73" t="s">
        <v>33</v>
      </c>
      <c r="F55" s="76">
        <v>20</v>
      </c>
      <c r="H55" s="9" t="s">
        <v>169</v>
      </c>
    </row>
    <row r="56" spans="3:8" ht="14.25" customHeight="1">
      <c r="C56" s="199"/>
      <c r="D56" s="93" t="s">
        <v>170</v>
      </c>
      <c r="E56" s="73" t="s">
        <v>33</v>
      </c>
      <c r="F56" s="76">
        <v>10</v>
      </c>
      <c r="H56" s="9" t="s">
        <v>171</v>
      </c>
    </row>
    <row r="57" spans="3:8" ht="14.25" customHeight="1">
      <c r="C57" s="199"/>
      <c r="D57" s="93" t="s">
        <v>81</v>
      </c>
      <c r="E57" s="73" t="s">
        <v>33</v>
      </c>
      <c r="F57" s="76">
        <v>20</v>
      </c>
      <c r="H57" s="9" t="s">
        <v>169</v>
      </c>
    </row>
    <row r="58" spans="3:8" ht="14.25" customHeight="1">
      <c r="C58" s="199"/>
      <c r="D58" s="94" t="s">
        <v>75</v>
      </c>
      <c r="E58" s="73" t="s">
        <v>33</v>
      </c>
      <c r="F58" s="76">
        <v>10</v>
      </c>
      <c r="H58" s="9" t="s">
        <v>144</v>
      </c>
    </row>
    <row r="59" spans="3:8" ht="14.25" customHeight="1">
      <c r="C59" s="199"/>
      <c r="D59" s="93" t="s">
        <v>172</v>
      </c>
      <c r="E59" s="75" t="s">
        <v>2</v>
      </c>
      <c r="F59" s="76">
        <v>20</v>
      </c>
      <c r="H59" s="9" t="s">
        <v>173</v>
      </c>
    </row>
    <row r="60" spans="3:8" ht="14.25" customHeight="1">
      <c r="C60" s="195"/>
      <c r="D60" s="95" t="s">
        <v>82</v>
      </c>
      <c r="E60" s="75" t="s">
        <v>2</v>
      </c>
      <c r="F60" s="74">
        <v>20</v>
      </c>
      <c r="H60" s="9" t="s">
        <v>153</v>
      </c>
    </row>
    <row r="61" spans="3:6" ht="14.25" customHeight="1">
      <c r="C61" s="83"/>
      <c r="D61" s="72" t="s">
        <v>70</v>
      </c>
      <c r="E61" s="89" t="s">
        <v>33</v>
      </c>
      <c r="F61" s="76">
        <v>30</v>
      </c>
    </row>
    <row r="62" spans="3:6" ht="14.25" customHeight="1">
      <c r="C62" s="66"/>
      <c r="D62" s="67" t="s">
        <v>74</v>
      </c>
      <c r="E62" s="71" t="s">
        <v>33</v>
      </c>
      <c r="F62" s="74">
        <v>30</v>
      </c>
    </row>
    <row r="63" spans="3:6" ht="14.25" customHeight="1">
      <c r="C63" s="66"/>
      <c r="D63" s="67" t="s">
        <v>147</v>
      </c>
      <c r="E63" s="71" t="s">
        <v>33</v>
      </c>
      <c r="F63" s="74">
        <v>36</v>
      </c>
    </row>
    <row r="64" spans="3:6" ht="14.25" customHeight="1">
      <c r="C64" s="66" t="s">
        <v>83</v>
      </c>
      <c r="D64" s="79" t="s">
        <v>72</v>
      </c>
      <c r="E64" s="71" t="s">
        <v>33</v>
      </c>
      <c r="F64" s="74">
        <v>10</v>
      </c>
    </row>
    <row r="65" spans="3:6" ht="14.25" customHeight="1">
      <c r="C65" s="66" t="s">
        <v>84</v>
      </c>
      <c r="D65" s="72" t="s">
        <v>85</v>
      </c>
      <c r="E65" s="80" t="s">
        <v>33</v>
      </c>
      <c r="F65" s="74">
        <v>20</v>
      </c>
    </row>
    <row r="66" spans="3:6" ht="14.25" customHeight="1">
      <c r="C66" s="66"/>
      <c r="D66" s="72" t="s">
        <v>86</v>
      </c>
      <c r="E66" s="80" t="s">
        <v>33</v>
      </c>
      <c r="F66" s="74">
        <v>15</v>
      </c>
    </row>
    <row r="67" spans="3:6" ht="14.25" customHeight="1">
      <c r="C67" s="66"/>
      <c r="D67" s="72" t="s">
        <v>87</v>
      </c>
      <c r="E67" s="80" t="s">
        <v>33</v>
      </c>
      <c r="F67" s="74">
        <v>20</v>
      </c>
    </row>
    <row r="68" spans="3:6" ht="14.25" customHeight="1">
      <c r="C68" s="66"/>
      <c r="D68" s="72" t="s">
        <v>148</v>
      </c>
      <c r="E68" s="80" t="s">
        <v>33</v>
      </c>
      <c r="F68" s="74">
        <v>10</v>
      </c>
    </row>
    <row r="69" spans="3:6" ht="14.25" customHeight="1">
      <c r="C69" s="82"/>
      <c r="D69" s="72" t="s">
        <v>149</v>
      </c>
      <c r="E69" s="80" t="s">
        <v>33</v>
      </c>
      <c r="F69" s="74">
        <v>12</v>
      </c>
    </row>
    <row r="70" spans="3:6" ht="14.25" customHeight="1">
      <c r="C70" s="66"/>
      <c r="D70" s="70" t="s">
        <v>150</v>
      </c>
      <c r="E70" s="75" t="s">
        <v>33</v>
      </c>
      <c r="F70" s="76">
        <v>20</v>
      </c>
    </row>
    <row r="71" spans="3:8" ht="14.25" customHeight="1">
      <c r="C71" s="66"/>
      <c r="D71" s="70" t="s">
        <v>174</v>
      </c>
      <c r="E71" s="75" t="s">
        <v>33</v>
      </c>
      <c r="F71" s="76">
        <v>12</v>
      </c>
      <c r="H71" s="9" t="s">
        <v>175</v>
      </c>
    </row>
    <row r="72" spans="3:8" ht="14.25" customHeight="1">
      <c r="C72" s="66"/>
      <c r="D72" s="70" t="s">
        <v>88</v>
      </c>
      <c r="E72" s="75" t="s">
        <v>33</v>
      </c>
      <c r="F72" s="76">
        <v>20</v>
      </c>
      <c r="H72" s="9" t="s">
        <v>175</v>
      </c>
    </row>
    <row r="73" spans="3:8" ht="14.25" customHeight="1">
      <c r="C73" s="66"/>
      <c r="D73" s="70" t="s">
        <v>89</v>
      </c>
      <c r="E73" s="75" t="s">
        <v>37</v>
      </c>
      <c r="F73" s="76">
        <v>37</v>
      </c>
      <c r="H73" s="9" t="s">
        <v>158</v>
      </c>
    </row>
    <row r="74" spans="3:8" ht="14.25" customHeight="1">
      <c r="C74" s="66"/>
      <c r="D74" s="95" t="s">
        <v>176</v>
      </c>
      <c r="E74" s="75" t="s">
        <v>33</v>
      </c>
      <c r="F74" s="76">
        <v>17</v>
      </c>
      <c r="H74" s="9" t="s">
        <v>177</v>
      </c>
    </row>
    <row r="75" spans="3:8" ht="14.25" customHeight="1">
      <c r="C75" s="66"/>
      <c r="D75" s="95" t="s">
        <v>90</v>
      </c>
      <c r="E75" s="75" t="s">
        <v>33</v>
      </c>
      <c r="F75" s="76">
        <v>17</v>
      </c>
      <c r="H75" s="9" t="s">
        <v>144</v>
      </c>
    </row>
    <row r="76" spans="3:8" ht="14.25" customHeight="1">
      <c r="C76" s="66"/>
      <c r="D76" s="96" t="s">
        <v>91</v>
      </c>
      <c r="E76" s="75" t="s">
        <v>33</v>
      </c>
      <c r="F76" s="76">
        <v>20</v>
      </c>
      <c r="H76" s="9" t="s">
        <v>144</v>
      </c>
    </row>
    <row r="77" spans="3:8" ht="14.25" customHeight="1">
      <c r="C77" s="66"/>
      <c r="D77" s="96" t="s">
        <v>178</v>
      </c>
      <c r="E77" s="75" t="s">
        <v>33</v>
      </c>
      <c r="F77" s="76">
        <v>20</v>
      </c>
      <c r="H77" s="9" t="s">
        <v>144</v>
      </c>
    </row>
    <row r="78" spans="3:8" ht="13.5" customHeight="1">
      <c r="C78" s="66"/>
      <c r="D78" s="97" t="s">
        <v>32</v>
      </c>
      <c r="E78" s="75" t="s">
        <v>33</v>
      </c>
      <c r="F78" s="76">
        <v>10</v>
      </c>
      <c r="H78" s="9" t="s">
        <v>144</v>
      </c>
    </row>
    <row r="79" spans="3:6" ht="14.25" customHeight="1">
      <c r="C79" s="66"/>
      <c r="D79" s="67" t="s">
        <v>76</v>
      </c>
      <c r="E79" s="80" t="s">
        <v>2</v>
      </c>
      <c r="F79" s="74">
        <v>14</v>
      </c>
    </row>
    <row r="80" spans="3:6" ht="14.25" customHeight="1">
      <c r="C80" s="66"/>
      <c r="D80" s="72" t="s">
        <v>92</v>
      </c>
      <c r="E80" s="80" t="s">
        <v>2</v>
      </c>
      <c r="F80" s="74">
        <v>20</v>
      </c>
    </row>
    <row r="81" spans="3:6" ht="14.25" customHeight="1">
      <c r="C81" s="66"/>
      <c r="D81" s="72" t="s">
        <v>93</v>
      </c>
      <c r="E81" s="75" t="s">
        <v>179</v>
      </c>
      <c r="F81" s="77">
        <v>20</v>
      </c>
    </row>
    <row r="82" spans="3:6" ht="14.25" customHeight="1">
      <c r="C82" s="66"/>
      <c r="D82" s="70" t="s">
        <v>94</v>
      </c>
      <c r="E82" s="75" t="s">
        <v>2</v>
      </c>
      <c r="F82" s="77">
        <v>14</v>
      </c>
    </row>
    <row r="83" spans="3:6" ht="14.25" customHeight="1">
      <c r="C83" s="66"/>
      <c r="D83" s="70" t="s">
        <v>95</v>
      </c>
      <c r="E83" s="75" t="s">
        <v>2</v>
      </c>
      <c r="F83" s="98">
        <v>20</v>
      </c>
    </row>
    <row r="84" spans="3:6" ht="14.25" customHeight="1">
      <c r="C84" s="66"/>
      <c r="D84" s="70" t="s">
        <v>180</v>
      </c>
      <c r="E84" s="75" t="s">
        <v>2</v>
      </c>
      <c r="F84" s="76">
        <v>14</v>
      </c>
    </row>
    <row r="85" spans="3:6" ht="14.25" customHeight="1">
      <c r="C85" s="66"/>
      <c r="D85" s="70" t="s">
        <v>181</v>
      </c>
      <c r="E85" s="75" t="s">
        <v>2</v>
      </c>
      <c r="F85" s="76">
        <v>20</v>
      </c>
    </row>
    <row r="86" spans="3:8" ht="14.25" customHeight="1">
      <c r="C86" s="66"/>
      <c r="D86" s="97" t="s">
        <v>96</v>
      </c>
      <c r="E86" s="75" t="s">
        <v>2</v>
      </c>
      <c r="F86" s="76">
        <v>10</v>
      </c>
      <c r="H86" s="9" t="s">
        <v>154</v>
      </c>
    </row>
    <row r="87" spans="3:8" ht="14.25" customHeight="1">
      <c r="C87" s="66" t="s">
        <v>182</v>
      </c>
      <c r="D87" s="96" t="s">
        <v>97</v>
      </c>
      <c r="E87" s="71" t="s">
        <v>63</v>
      </c>
      <c r="F87" s="74">
        <v>40</v>
      </c>
      <c r="H87" s="9" t="s">
        <v>183</v>
      </c>
    </row>
    <row r="88" spans="3:6" ht="14.25" customHeight="1">
      <c r="C88" s="66"/>
      <c r="D88" s="79" t="s">
        <v>184</v>
      </c>
      <c r="E88" s="71" t="s">
        <v>185</v>
      </c>
      <c r="F88" s="74">
        <v>10</v>
      </c>
    </row>
    <row r="89" spans="3:8" ht="14.25" customHeight="1">
      <c r="C89" s="66"/>
      <c r="D89" s="70" t="s">
        <v>98</v>
      </c>
      <c r="E89" s="71" t="s">
        <v>186</v>
      </c>
      <c r="F89" s="74">
        <v>10</v>
      </c>
      <c r="H89" s="9" t="s">
        <v>175</v>
      </c>
    </row>
    <row r="90" spans="3:8" ht="14.25" customHeight="1">
      <c r="C90" s="66" t="s">
        <v>99</v>
      </c>
      <c r="D90" s="79" t="s">
        <v>100</v>
      </c>
      <c r="E90" s="71" t="s">
        <v>187</v>
      </c>
      <c r="F90" s="74">
        <v>20</v>
      </c>
      <c r="H90" s="9" t="s">
        <v>188</v>
      </c>
    </row>
    <row r="91" spans="3:8" ht="14.25" customHeight="1">
      <c r="C91" s="66"/>
      <c r="D91" s="97" t="s">
        <v>48</v>
      </c>
      <c r="E91" s="71" t="s">
        <v>186</v>
      </c>
      <c r="F91" s="74">
        <v>20</v>
      </c>
      <c r="H91" s="9" t="s">
        <v>160</v>
      </c>
    </row>
    <row r="92" spans="3:8" ht="14.25" customHeight="1">
      <c r="C92" s="66"/>
      <c r="D92" s="97" t="s">
        <v>49</v>
      </c>
      <c r="E92" s="71" t="s">
        <v>186</v>
      </c>
      <c r="F92" s="74">
        <v>10</v>
      </c>
      <c r="H92" s="9" t="s">
        <v>160</v>
      </c>
    </row>
    <row r="93" spans="3:8" ht="14.25" customHeight="1">
      <c r="C93" s="66"/>
      <c r="D93" s="99" t="s">
        <v>189</v>
      </c>
      <c r="E93" s="75" t="s">
        <v>8</v>
      </c>
      <c r="F93" s="76">
        <v>20</v>
      </c>
      <c r="H93" s="9" t="s">
        <v>154</v>
      </c>
    </row>
    <row r="94" spans="3:6" ht="14.25" customHeight="1">
      <c r="C94" s="66"/>
      <c r="D94" s="70" t="s">
        <v>101</v>
      </c>
      <c r="E94" s="75" t="s">
        <v>102</v>
      </c>
      <c r="F94" s="76">
        <v>10</v>
      </c>
    </row>
    <row r="95" spans="3:8" ht="14.25" customHeight="1">
      <c r="C95" s="66"/>
      <c r="D95" s="100" t="s">
        <v>190</v>
      </c>
      <c r="E95" s="75" t="s">
        <v>103</v>
      </c>
      <c r="F95" s="76">
        <v>20</v>
      </c>
      <c r="H95" s="9" t="s">
        <v>191</v>
      </c>
    </row>
    <row r="96" spans="3:8" ht="14.25" customHeight="1">
      <c r="C96" s="66"/>
      <c r="D96" s="95" t="s">
        <v>192</v>
      </c>
      <c r="E96" s="80" t="s">
        <v>104</v>
      </c>
      <c r="F96" s="74">
        <v>20</v>
      </c>
      <c r="H96" s="9" t="s">
        <v>193</v>
      </c>
    </row>
    <row r="97" spans="3:6" ht="14.25" customHeight="1">
      <c r="C97" s="66"/>
      <c r="D97" s="72" t="s">
        <v>194</v>
      </c>
      <c r="E97" s="80" t="s">
        <v>52</v>
      </c>
      <c r="F97" s="74">
        <v>10</v>
      </c>
    </row>
    <row r="98" spans="3:6" ht="14.25" customHeight="1">
      <c r="C98" s="66"/>
      <c r="D98" s="72" t="s">
        <v>105</v>
      </c>
      <c r="E98" s="80" t="s">
        <v>53</v>
      </c>
      <c r="F98" s="74">
        <v>30</v>
      </c>
    </row>
    <row r="99" spans="3:8" ht="14.25" customHeight="1">
      <c r="C99" s="66"/>
      <c r="D99" s="100" t="s">
        <v>106</v>
      </c>
      <c r="E99" s="80" t="s">
        <v>52</v>
      </c>
      <c r="F99" s="74">
        <v>20</v>
      </c>
      <c r="H99" s="9" t="s">
        <v>177</v>
      </c>
    </row>
    <row r="100" spans="3:8" ht="14.25" customHeight="1">
      <c r="C100" s="66"/>
      <c r="D100" s="101" t="s">
        <v>107</v>
      </c>
      <c r="E100" s="80" t="s">
        <v>108</v>
      </c>
      <c r="F100" s="74">
        <v>15</v>
      </c>
      <c r="H100" s="9" t="s">
        <v>195</v>
      </c>
    </row>
    <row r="101" spans="3:8" ht="14.25" customHeight="1">
      <c r="C101" s="66"/>
      <c r="D101" s="102" t="s">
        <v>196</v>
      </c>
      <c r="E101" s="80" t="s">
        <v>55</v>
      </c>
      <c r="F101" s="74">
        <v>15</v>
      </c>
      <c r="H101" s="9" t="s">
        <v>175</v>
      </c>
    </row>
    <row r="102" spans="3:8" ht="14.25" customHeight="1">
      <c r="C102" s="82"/>
      <c r="D102" s="72" t="s">
        <v>109</v>
      </c>
      <c r="E102" s="88" t="s">
        <v>110</v>
      </c>
      <c r="F102" s="74">
        <v>20</v>
      </c>
      <c r="H102" s="9" t="s">
        <v>197</v>
      </c>
    </row>
    <row r="103" spans="2:6" ht="14.25" customHeight="1">
      <c r="B103" s="103"/>
      <c r="C103" s="104"/>
      <c r="D103" s="87" t="s">
        <v>111</v>
      </c>
      <c r="E103" s="88" t="s">
        <v>12</v>
      </c>
      <c r="F103" s="105" t="s">
        <v>112</v>
      </c>
    </row>
    <row r="104" spans="2:6" ht="14.25" customHeight="1">
      <c r="B104" s="103"/>
      <c r="C104" s="106"/>
      <c r="D104" s="87" t="s">
        <v>113</v>
      </c>
      <c r="E104" s="88" t="s">
        <v>12</v>
      </c>
      <c r="F104" s="105" t="s">
        <v>112</v>
      </c>
    </row>
    <row r="105" spans="2:6" ht="14.25" customHeight="1">
      <c r="B105" s="103"/>
      <c r="C105" s="66" t="s">
        <v>114</v>
      </c>
      <c r="D105" s="87" t="s">
        <v>115</v>
      </c>
      <c r="E105" s="88" t="s">
        <v>33</v>
      </c>
      <c r="F105" s="105" t="s">
        <v>112</v>
      </c>
    </row>
    <row r="106" spans="2:6" ht="14.25" customHeight="1">
      <c r="B106" s="103"/>
      <c r="C106" s="106"/>
      <c r="D106" s="87" t="s">
        <v>116</v>
      </c>
      <c r="E106" s="88" t="s">
        <v>37</v>
      </c>
      <c r="F106" s="105" t="s">
        <v>112</v>
      </c>
    </row>
    <row r="107" spans="2:6" ht="14.25" customHeight="1">
      <c r="B107" s="103"/>
      <c r="C107" s="106"/>
      <c r="D107" s="87" t="s">
        <v>117</v>
      </c>
      <c r="E107" s="88" t="s">
        <v>11</v>
      </c>
      <c r="F107" s="105" t="s">
        <v>112</v>
      </c>
    </row>
    <row r="108" spans="2:6" ht="14.25" customHeight="1">
      <c r="B108" s="103"/>
      <c r="C108" s="107"/>
      <c r="D108" s="87" t="s">
        <v>198</v>
      </c>
      <c r="E108" s="108" t="s">
        <v>8</v>
      </c>
      <c r="F108" s="105" t="s">
        <v>112</v>
      </c>
    </row>
    <row r="109" spans="2:6" ht="14.25" customHeight="1">
      <c r="B109" s="103"/>
      <c r="C109" s="109"/>
      <c r="D109" s="110" t="s">
        <v>118</v>
      </c>
      <c r="E109" s="108" t="s">
        <v>37</v>
      </c>
      <c r="F109" s="98">
        <v>43</v>
      </c>
    </row>
    <row r="110" spans="3:6" ht="14.25" customHeight="1">
      <c r="C110" s="106"/>
      <c r="D110" s="111" t="s">
        <v>199</v>
      </c>
      <c r="E110" s="108" t="s">
        <v>37</v>
      </c>
      <c r="F110" s="98">
        <v>45</v>
      </c>
    </row>
    <row r="111" spans="3:6" ht="14.25" customHeight="1">
      <c r="C111" s="191" t="s">
        <v>200</v>
      </c>
      <c r="D111" s="111" t="s">
        <v>201</v>
      </c>
      <c r="E111" s="108" t="s">
        <v>37</v>
      </c>
      <c r="F111" s="98">
        <v>11</v>
      </c>
    </row>
    <row r="112" spans="3:6" ht="14.25" customHeight="1">
      <c r="C112" s="191"/>
      <c r="D112" s="111" t="s">
        <v>119</v>
      </c>
      <c r="E112" s="108" t="s">
        <v>37</v>
      </c>
      <c r="F112" s="98">
        <v>32</v>
      </c>
    </row>
    <row r="113" spans="3:6" ht="14.25" customHeight="1">
      <c r="C113" s="191"/>
      <c r="D113" s="111" t="s">
        <v>120</v>
      </c>
      <c r="E113" s="108" t="s">
        <v>37</v>
      </c>
      <c r="F113" s="98">
        <v>90</v>
      </c>
    </row>
    <row r="114" spans="3:6" ht="14.25" customHeight="1">
      <c r="C114" s="191"/>
      <c r="D114" s="110" t="s">
        <v>121</v>
      </c>
      <c r="E114" s="108" t="s">
        <v>37</v>
      </c>
      <c r="F114" s="98">
        <v>8</v>
      </c>
    </row>
    <row r="115" spans="3:6" ht="14.25" customHeight="1">
      <c r="C115" s="191"/>
      <c r="D115" s="110" t="s">
        <v>122</v>
      </c>
      <c r="E115" s="112" t="s">
        <v>37</v>
      </c>
      <c r="F115" s="98">
        <v>4</v>
      </c>
    </row>
    <row r="116" spans="3:6" ht="14.25" customHeight="1">
      <c r="C116" s="191"/>
      <c r="D116" s="111" t="s">
        <v>123</v>
      </c>
      <c r="E116" s="112" t="s">
        <v>37</v>
      </c>
      <c r="F116" s="98">
        <v>7</v>
      </c>
    </row>
    <row r="117" spans="3:6" ht="14.25" customHeight="1">
      <c r="C117" s="191"/>
      <c r="D117" s="111" t="s">
        <v>202</v>
      </c>
      <c r="E117" s="112" t="s">
        <v>37</v>
      </c>
      <c r="F117" s="98">
        <v>4</v>
      </c>
    </row>
    <row r="118" spans="3:8" ht="14.25" customHeight="1">
      <c r="C118" s="191"/>
      <c r="D118" s="113" t="s">
        <v>203</v>
      </c>
      <c r="E118" s="112" t="s">
        <v>37</v>
      </c>
      <c r="F118" s="98">
        <v>20</v>
      </c>
      <c r="H118" s="9" t="s">
        <v>204</v>
      </c>
    </row>
    <row r="119" spans="3:6" ht="14.25" customHeight="1">
      <c r="C119" s="191"/>
      <c r="D119" s="111" t="s">
        <v>205</v>
      </c>
      <c r="E119" s="112" t="s">
        <v>2</v>
      </c>
      <c r="F119" s="98">
        <v>29</v>
      </c>
    </row>
    <row r="120" spans="3:6" ht="14.25" customHeight="1">
      <c r="C120" s="191"/>
      <c r="D120" s="111" t="s">
        <v>124</v>
      </c>
      <c r="E120" s="112" t="s">
        <v>2</v>
      </c>
      <c r="F120" s="98">
        <v>10</v>
      </c>
    </row>
    <row r="121" spans="3:6" ht="14.25" customHeight="1">
      <c r="C121" s="191"/>
      <c r="D121" s="111" t="s">
        <v>125</v>
      </c>
      <c r="E121" s="112" t="s">
        <v>8</v>
      </c>
      <c r="F121" s="98">
        <v>20</v>
      </c>
    </row>
    <row r="122" spans="3:6" ht="14.25" customHeight="1">
      <c r="C122" s="191"/>
      <c r="D122" s="111" t="s">
        <v>206</v>
      </c>
      <c r="E122" s="112" t="s">
        <v>8</v>
      </c>
      <c r="F122" s="98">
        <v>10</v>
      </c>
    </row>
    <row r="123" spans="3:6" ht="14.25" customHeight="1">
      <c r="C123" s="191"/>
      <c r="D123" s="111" t="s">
        <v>207</v>
      </c>
      <c r="E123" s="112" t="s">
        <v>8</v>
      </c>
      <c r="F123" s="98">
        <v>10</v>
      </c>
    </row>
    <row r="124" spans="3:8" ht="14.25" customHeight="1">
      <c r="C124" s="191"/>
      <c r="D124" s="111" t="s">
        <v>208</v>
      </c>
      <c r="E124" s="112" t="s">
        <v>8</v>
      </c>
      <c r="F124" s="98">
        <v>6</v>
      </c>
      <c r="H124" s="9" t="s">
        <v>209</v>
      </c>
    </row>
    <row r="125" spans="3:6" ht="14.25" customHeight="1">
      <c r="C125" s="191"/>
      <c r="D125" s="110" t="s">
        <v>126</v>
      </c>
      <c r="E125" s="108" t="s">
        <v>127</v>
      </c>
      <c r="F125" s="98">
        <v>4</v>
      </c>
    </row>
    <row r="126" spans="3:6" ht="14.25" customHeight="1">
      <c r="C126" s="191"/>
      <c r="D126" s="110" t="s">
        <v>210</v>
      </c>
      <c r="E126" s="108" t="s">
        <v>127</v>
      </c>
      <c r="F126" s="98">
        <v>4</v>
      </c>
    </row>
    <row r="127" spans="3:6" ht="14.25" customHeight="1">
      <c r="C127" s="191"/>
      <c r="D127" s="110" t="s">
        <v>211</v>
      </c>
      <c r="E127" s="108" t="s">
        <v>127</v>
      </c>
      <c r="F127" s="98">
        <v>4</v>
      </c>
    </row>
    <row r="128" spans="3:6" ht="14.25" customHeight="1">
      <c r="C128" s="191"/>
      <c r="D128" s="110" t="s">
        <v>212</v>
      </c>
      <c r="E128" s="108" t="s">
        <v>127</v>
      </c>
      <c r="F128" s="98">
        <v>4</v>
      </c>
    </row>
    <row r="129" spans="3:6" ht="14.25" customHeight="1">
      <c r="C129" s="191"/>
      <c r="D129" s="110" t="s">
        <v>128</v>
      </c>
      <c r="E129" s="108" t="s">
        <v>127</v>
      </c>
      <c r="F129" s="98">
        <v>7</v>
      </c>
    </row>
    <row r="130" spans="3:8" ht="14.25" customHeight="1">
      <c r="C130" s="191"/>
      <c r="D130" s="113" t="s">
        <v>213</v>
      </c>
      <c r="E130" s="108" t="s">
        <v>127</v>
      </c>
      <c r="F130" s="114">
        <v>20</v>
      </c>
      <c r="H130" s="9" t="s">
        <v>214</v>
      </c>
    </row>
    <row r="131" spans="3:6" ht="14.25" customHeight="1">
      <c r="C131" s="191"/>
      <c r="D131" s="115" t="s">
        <v>129</v>
      </c>
      <c r="E131" s="116" t="s">
        <v>52</v>
      </c>
      <c r="F131" s="114">
        <v>21</v>
      </c>
    </row>
    <row r="132" spans="3:8" ht="14.25" customHeight="1" thickBot="1">
      <c r="C132" s="192"/>
      <c r="D132" s="117" t="s">
        <v>215</v>
      </c>
      <c r="E132" s="118" t="s">
        <v>55</v>
      </c>
      <c r="F132" s="119">
        <v>10</v>
      </c>
      <c r="H132" s="9" t="s">
        <v>144</v>
      </c>
    </row>
    <row r="133" ht="14.25" customHeight="1">
      <c r="D133" s="120"/>
    </row>
    <row r="134" ht="14.25" customHeight="1">
      <c r="D134" s="120"/>
    </row>
    <row r="135" ht="14.25" customHeight="1">
      <c r="D135" s="120"/>
    </row>
    <row r="136" spans="4:10" ht="14.25" customHeight="1">
      <c r="D136" s="120"/>
      <c r="J136" s="121"/>
    </row>
    <row r="137" ht="13.5">
      <c r="D137" s="120"/>
    </row>
    <row r="138" ht="13.5">
      <c r="D138" s="120"/>
    </row>
    <row r="139" ht="13.5">
      <c r="D139" s="120"/>
    </row>
    <row r="140" ht="13.5">
      <c r="D140" s="120"/>
    </row>
    <row r="141" ht="13.5">
      <c r="D141" s="120"/>
    </row>
    <row r="142" ht="13.5">
      <c r="D142" s="120"/>
    </row>
    <row r="143" ht="13.5">
      <c r="D143" s="120"/>
    </row>
    <row r="144" ht="13.5">
      <c r="D144" s="120"/>
    </row>
    <row r="145" ht="13.5">
      <c r="D145" s="120"/>
    </row>
    <row r="146" ht="13.5">
      <c r="D146" s="120"/>
    </row>
    <row r="147" ht="13.5">
      <c r="D147" s="120"/>
    </row>
    <row r="148" ht="13.5">
      <c r="D148" s="120"/>
    </row>
    <row r="149" ht="13.5">
      <c r="D149" s="120"/>
    </row>
  </sheetData>
  <sheetProtection/>
  <mergeCells count="5">
    <mergeCell ref="C111:C132"/>
    <mergeCell ref="C4:C31"/>
    <mergeCell ref="C32:C39"/>
    <mergeCell ref="C41:C47"/>
    <mergeCell ref="C48:C60"/>
  </mergeCells>
  <printOptions/>
  <pageMargins left="0.75" right="0.79" top="0.54" bottom="0.67" header="0.4" footer="0.46"/>
  <pageSetup firstPageNumber="59" useFirstPageNumber="1" horizontalDpi="600" verticalDpi="600" orientation="portrait" paperSize="9" scale="82" r:id="rId1"/>
  <headerFooter alignWithMargins="0">
    <oddFooter xml:space="preserve">&amp;C－&amp;P－ </oddFooter>
  </headerFooter>
  <rowBreaks count="1" manualBreakCount="1"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三重県</cp:lastModifiedBy>
  <cp:lastPrinted>2012-09-07T02:40:23Z</cp:lastPrinted>
  <dcterms:created xsi:type="dcterms:W3CDTF">2004-06-14T04:33:26Z</dcterms:created>
  <dcterms:modified xsi:type="dcterms:W3CDTF">2012-09-07T06:25:23Z</dcterms:modified>
  <cp:category/>
  <cp:version/>
  <cp:contentType/>
  <cp:contentStatus/>
</cp:coreProperties>
</file>