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00" windowHeight="101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<sst xmlns="http://schemas.openxmlformats.org/spreadsheetml/2006/main" count="174" uniqueCount="144">
  <si>
    <t>平成１３年度政策別部局別予算表（最終補正予算）【一般会計】</t>
  </si>
  <si>
    <t>（単位：千円）</t>
  </si>
  <si>
    <t>政策展開の基本方向</t>
  </si>
  <si>
    <t>政策</t>
  </si>
  <si>
    <t>施策</t>
  </si>
  <si>
    <t>現計予算</t>
  </si>
  <si>
    <t>最　　　　　　終　　　　　補　　　　　正　　　　　予　　　　　算</t>
  </si>
  <si>
    <t>最終補正後</t>
  </si>
  <si>
    <t>総合企画局</t>
  </si>
  <si>
    <t>総務局・部外</t>
  </si>
  <si>
    <t>生活部</t>
  </si>
  <si>
    <t>健康福祉部</t>
  </si>
  <si>
    <t>環境部</t>
  </si>
  <si>
    <t>農林水産商工部</t>
  </si>
  <si>
    <t>地域振興部</t>
  </si>
  <si>
    <t>県土整備部</t>
  </si>
  <si>
    <t>警察本部</t>
  </si>
  <si>
    <t>教育委員会</t>
  </si>
  <si>
    <t>計</t>
  </si>
  <si>
    <t>Ⅰ　一人ひとりを大切にし、</t>
  </si>
  <si>
    <t>1 人権の尊重</t>
  </si>
  <si>
    <t>1 人権施策の総合推進</t>
  </si>
  <si>
    <t>　　人と文化を育てる</t>
  </si>
  <si>
    <t>2 同和対策の推進</t>
  </si>
  <si>
    <t>　　ために</t>
  </si>
  <si>
    <t>3 男女共同参画社会の実現</t>
  </si>
  <si>
    <t>2 人づくりの推進</t>
  </si>
  <si>
    <t>1 生涯学習の推進</t>
  </si>
  <si>
    <t>2 学校教育の充実</t>
  </si>
  <si>
    <t>3 青少年の健全育成</t>
  </si>
  <si>
    <t>4 高等教育機関の充実と連携</t>
  </si>
  <si>
    <t>5 市民活動の推進</t>
  </si>
  <si>
    <t>3 文化・スポーツの</t>
  </si>
  <si>
    <t>1 人と地域を支える文化の振興</t>
  </si>
  <si>
    <t xml:space="preserve"> 　振興</t>
  </si>
  <si>
    <t>2 文化的資産の継承と活用</t>
  </si>
  <si>
    <t>3 スポーツの振興</t>
  </si>
  <si>
    <t>Ⅱ  安全で安心なささえ</t>
  </si>
  <si>
    <t>1 安全な生活の確保</t>
  </si>
  <si>
    <t>1 防災対策の推進</t>
  </si>
  <si>
    <t>　　 あい社会をつくる</t>
  </si>
  <si>
    <t>2 治山・治水・海岸保全対策の推進</t>
  </si>
  <si>
    <t xml:space="preserve"> 　　ために</t>
  </si>
  <si>
    <t>3 交通安全対策の推進</t>
  </si>
  <si>
    <t>4 地域安全対策の推進</t>
  </si>
  <si>
    <t>5 生活環境衛生の確保</t>
  </si>
  <si>
    <t>2 健やかな生活の</t>
  </si>
  <si>
    <t>1 高齢者や障害者が活動できる環境づくり</t>
  </si>
  <si>
    <t xml:space="preserve">  確保</t>
  </si>
  <si>
    <t>2 健康づくりと保健予防の推進</t>
  </si>
  <si>
    <t>3 子育て環境の整備</t>
  </si>
  <si>
    <t>3 安心できる生活の</t>
  </si>
  <si>
    <t>1 医療提供体制の整備</t>
  </si>
  <si>
    <t>2 保健・福祉サービスの充実</t>
  </si>
  <si>
    <t>3 生活保障の確保</t>
  </si>
  <si>
    <t>4 消費者の自立への支援</t>
  </si>
  <si>
    <t>4 ささえあい社会の</t>
  </si>
  <si>
    <t>1 ささえあい社会の基盤づくり</t>
  </si>
  <si>
    <t xml:space="preserve">  構築</t>
  </si>
  <si>
    <t>2 地域とともに進める福祉社会づくり</t>
  </si>
  <si>
    <t>Ⅲ　自然と調和した美しい</t>
  </si>
  <si>
    <t>1 自然との共生の</t>
  </si>
  <si>
    <t>1 多様な自然環境の保全・創出</t>
  </si>
  <si>
    <t>　　 環境を創造する</t>
  </si>
  <si>
    <t>2 生物の多様性の確保</t>
  </si>
  <si>
    <t>3 良好な自然環境の活用</t>
  </si>
  <si>
    <t>4 森林・農地・海洋の持つ公益的機能の増進</t>
  </si>
  <si>
    <t>2 資源循環型社会の</t>
  </si>
  <si>
    <t>1 廃棄物の適正な管理</t>
  </si>
  <si>
    <t>2 大気環境の保全</t>
  </si>
  <si>
    <t>3 水環境の保全</t>
  </si>
  <si>
    <t>3 環境保全活動への</t>
  </si>
  <si>
    <t>1 国際的な環境保全への協力</t>
  </si>
  <si>
    <t xml:space="preserve">  参加と協働</t>
  </si>
  <si>
    <t>2 環境を守り育てる活動への参加と協働</t>
  </si>
  <si>
    <t>Ⅳ　産業を盛んに、経済を</t>
  </si>
  <si>
    <t>1 安心を支える力強</t>
  </si>
  <si>
    <t>1 次代を支える元気な担い手の確保・育成</t>
  </si>
  <si>
    <t>　　 活発にするために</t>
  </si>
  <si>
    <t xml:space="preserve"> 　い農林水産業の</t>
  </si>
  <si>
    <t>2 地域特性を生かした生産振興と安心で効率的な流通体制の確立</t>
  </si>
  <si>
    <t xml:space="preserve">  振興</t>
  </si>
  <si>
    <t>3 戦略的なプロジェクトの推進と新技術の開発</t>
  </si>
  <si>
    <t>2 戦略的な産業振興</t>
  </si>
  <si>
    <t>1 創造的企業活動の促進</t>
  </si>
  <si>
    <t>2 新規成長産業の振興と基盤整備</t>
  </si>
  <si>
    <t>3 集客交流産業（ビジターズ・インダストリー）の振興</t>
  </si>
  <si>
    <t>3 技術の高度化と</t>
  </si>
  <si>
    <t>1 技術の高度化の促進</t>
  </si>
  <si>
    <t xml:space="preserve">  競争力の強化</t>
  </si>
  <si>
    <t>2 創造的人材の育成・確保</t>
  </si>
  <si>
    <t>3 自立的企業活動への支援</t>
  </si>
  <si>
    <t>4 充実した職業生活</t>
  </si>
  <si>
    <t>1 働く場の確保と勤労者生活の支援</t>
  </si>
  <si>
    <t xml:space="preserve">   の推進</t>
  </si>
  <si>
    <t>2 勤労者の能力開発の機会の提供</t>
  </si>
  <si>
    <t>Ⅴ　多様な交流・連携を</t>
  </si>
  <si>
    <t>1 交流の促進</t>
  </si>
  <si>
    <t>1 国際交流・協力の推進</t>
  </si>
  <si>
    <t>　　 通じ、個性と魅力の</t>
  </si>
  <si>
    <t>2 県境を越えた交流・連携の推進</t>
  </si>
  <si>
    <t>　　　ある地域を育てる</t>
  </si>
  <si>
    <t>3 戦略的な情報交流の推進</t>
  </si>
  <si>
    <t>　　　ために</t>
  </si>
  <si>
    <t>4 科学技術交流の推進</t>
  </si>
  <si>
    <t>2 高度情報化の</t>
  </si>
  <si>
    <t>1 情報通信基盤の整備と公共サービスの高度化</t>
  </si>
  <si>
    <t xml:space="preserve">   推進</t>
  </si>
  <si>
    <t>2 情報化を支える人づくり</t>
  </si>
  <si>
    <t>3 魅力あるデジタル情報の提供</t>
  </si>
  <si>
    <t>3 交流基盤の整備</t>
  </si>
  <si>
    <t>1 高速交通網の整備</t>
  </si>
  <si>
    <t>2 道路網の整備</t>
  </si>
  <si>
    <t>3 公共交通網の整備</t>
  </si>
  <si>
    <t>4 港湾の整備</t>
  </si>
  <si>
    <t>4 まちづくりの推進</t>
  </si>
  <si>
    <t>1 住民参画によるまちづくり</t>
  </si>
  <si>
    <t>2 快適な都市環境の整備</t>
  </si>
  <si>
    <t>3 快適で豊かな農山漁村づくり</t>
  </si>
  <si>
    <t>4 ゆとりある住まいづくり</t>
  </si>
  <si>
    <t>5 地域づくりの推進</t>
  </si>
  <si>
    <t>1 地域振興プロジェクトの推進</t>
  </si>
  <si>
    <t>2 流域圏づくりの推進</t>
  </si>
  <si>
    <t>3 みえ歴史街道構想の推進</t>
  </si>
  <si>
    <t>4 過疎地域・離島・半島地域などの振興</t>
  </si>
  <si>
    <t>6 計画的な県土利用</t>
  </si>
  <si>
    <t>1 県土の計画的な利用の促進</t>
  </si>
  <si>
    <t xml:space="preserve">   と資源エネルギー</t>
  </si>
  <si>
    <t>2 エネルギー対策の推進</t>
  </si>
  <si>
    <t xml:space="preserve">   対策の推進</t>
  </si>
  <si>
    <t>3 水資源の確保と効率的な総合利用</t>
  </si>
  <si>
    <t>Ⅵ　計画を実現するため</t>
  </si>
  <si>
    <t>－</t>
  </si>
  <si>
    <t>1 総合計画を基軸とした県政の推進</t>
  </si>
  <si>
    <t>　　 の行政運営</t>
  </si>
  <si>
    <t>2 住民参画による行政の推進</t>
  </si>
  <si>
    <t>3 地方分権の推進</t>
  </si>
  <si>
    <t>4 行政評価機能の強化</t>
  </si>
  <si>
    <t>5 長期的展望に立った財政運営</t>
  </si>
  <si>
    <t>6 効率的で効果的な組織・体制づくり</t>
  </si>
  <si>
    <t>人件費</t>
  </si>
  <si>
    <t>公債費</t>
  </si>
  <si>
    <t>その他</t>
  </si>
  <si>
    <t>　合　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</si>
</sst>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1"/>
      <name val="ＭＳ Ｐゴシック"/>
      <family val="0"/>
    </font>
    <font>
      <b/>
      <sz val="20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u val="single"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106">
    <border>
      <left/>
      <right/>
      <top/>
      <bottom/>
      <diagonal/>
    </border>
    <border>
      <left style="thick"/>
      <right style="medium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 style="double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double"/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 style="double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>
        <color indexed="63"/>
      </left>
      <right style="thick"/>
      <top style="medium"/>
      <bottom style="dashed"/>
    </border>
    <border>
      <left style="thick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double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double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>
        <color indexed="63"/>
      </left>
      <right style="thick"/>
      <top style="dashed"/>
      <bottom style="dashed"/>
    </border>
    <border>
      <left style="medium"/>
      <right style="double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double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>
        <color indexed="63"/>
      </left>
      <right style="thick"/>
      <top style="dashed"/>
      <bottom>
        <color indexed="63"/>
      </bottom>
    </border>
    <border>
      <left style="medium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ck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double"/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 style="double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>
        <color indexed="63"/>
      </left>
      <right style="thick"/>
      <top style="thin"/>
      <bottom style="dashed"/>
    </border>
    <border>
      <left style="medium"/>
      <right style="double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ck"/>
      <top style="dashed"/>
      <bottom style="thin"/>
    </border>
    <border>
      <left style="medium"/>
      <right style="medium"/>
      <top>
        <color indexed="63"/>
      </top>
      <bottom style="thin"/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ck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n"/>
      <right>
        <color indexed="63"/>
      </right>
      <top style="medium"/>
      <bottom style="dashed"/>
    </border>
    <border>
      <left style="thin"/>
      <right>
        <color indexed="63"/>
      </right>
      <top style="dashed"/>
      <bottom style="dashed"/>
    </border>
    <border>
      <left style="thin"/>
      <right>
        <color indexed="63"/>
      </right>
      <top style="dashed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ashed"/>
    </border>
    <border>
      <left style="medium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double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double"/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>
        <color indexed="63"/>
      </left>
      <right style="thick"/>
      <top>
        <color indexed="63"/>
      </top>
      <bottom style="dash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ck"/>
      <right style="medium"/>
      <top>
        <color indexed="63"/>
      </top>
      <bottom style="thick"/>
    </border>
    <border>
      <left style="medium"/>
      <right>
        <color indexed="63"/>
      </right>
      <top style="medium"/>
      <bottom style="thick"/>
    </border>
    <border>
      <left>
        <color indexed="63"/>
      </left>
      <right style="double"/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 style="double"/>
      <right style="thin"/>
      <top style="medium"/>
      <bottom style="thick"/>
    </border>
    <border>
      <left style="thin"/>
      <right style="thin"/>
      <top style="medium"/>
      <bottom style="thick"/>
    </border>
    <border>
      <left style="thin"/>
      <right>
        <color indexed="63"/>
      </right>
      <top style="medium"/>
      <bottom style="thick"/>
    </border>
    <border>
      <left style="thin"/>
      <right style="medium"/>
      <top style="medium"/>
      <bottom style="thick"/>
    </border>
    <border>
      <left>
        <color indexed="63"/>
      </left>
      <right style="thick"/>
      <top style="medium"/>
      <bottom style="thick"/>
    </border>
    <border>
      <left>
        <color indexed="63"/>
      </left>
      <right style="thick"/>
      <top style="thin"/>
      <bottom style="double"/>
    </border>
    <border>
      <left style="thick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 style="double"/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>
        <color indexed="63"/>
      </right>
      <top style="double"/>
      <bottom style="thick"/>
    </border>
    <border>
      <left style="thin"/>
      <right style="medium"/>
      <top style="double"/>
      <bottom style="thick"/>
    </border>
    <border>
      <left>
        <color indexed="63"/>
      </left>
      <right style="thick"/>
      <top style="double"/>
      <bottom style="thick"/>
    </border>
    <border>
      <left style="double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38" fontId="4" fillId="0" borderId="0" xfId="16" applyFont="1" applyFill="1" applyAlignment="1">
      <alignment/>
    </xf>
    <xf numFmtId="38" fontId="0" fillId="0" borderId="0" xfId="16" applyFill="1" applyAlignment="1">
      <alignment/>
    </xf>
    <xf numFmtId="0" fontId="4" fillId="0" borderId="0" xfId="0" applyFont="1" applyFill="1" applyAlignment="1">
      <alignment/>
    </xf>
    <xf numFmtId="38" fontId="5" fillId="0" borderId="0" xfId="16" applyFont="1" applyFill="1" applyAlignment="1">
      <alignment horizontal="right"/>
    </xf>
    <xf numFmtId="38" fontId="0" fillId="0" borderId="0" xfId="16" applyFont="1" applyFill="1" applyAlignment="1">
      <alignment horizontal="right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38" fontId="0" fillId="0" borderId="4" xfId="16" applyFont="1" applyFill="1" applyBorder="1" applyAlignment="1">
      <alignment horizontal="center" vertical="center"/>
    </xf>
    <xf numFmtId="38" fontId="6" fillId="0" borderId="5" xfId="16" applyFont="1" applyFill="1" applyBorder="1" applyAlignment="1">
      <alignment horizontal="center" vertical="center"/>
    </xf>
    <xf numFmtId="38" fontId="6" fillId="0" borderId="6" xfId="16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38" fontId="4" fillId="0" borderId="10" xfId="16" applyFont="1" applyFill="1" applyBorder="1" applyAlignment="1">
      <alignment horizontal="center" vertical="center"/>
    </xf>
    <xf numFmtId="38" fontId="6" fillId="0" borderId="11" xfId="16" applyFont="1" applyFill="1" applyBorder="1" applyAlignment="1">
      <alignment horizontal="center" vertical="center"/>
    </xf>
    <xf numFmtId="38" fontId="6" fillId="0" borderId="12" xfId="16" applyFont="1" applyFill="1" applyBorder="1" applyAlignment="1">
      <alignment horizontal="center" vertical="center"/>
    </xf>
    <xf numFmtId="38" fontId="7" fillId="0" borderId="12" xfId="16" applyFont="1" applyFill="1" applyBorder="1" applyAlignment="1">
      <alignment horizontal="center" vertical="center"/>
    </xf>
    <xf numFmtId="38" fontId="6" fillId="0" borderId="13" xfId="16" applyFont="1" applyFill="1" applyBorder="1" applyAlignment="1">
      <alignment horizontal="center" vertical="center"/>
    </xf>
    <xf numFmtId="38" fontId="6" fillId="0" borderId="14" xfId="16" applyFont="1" applyFill="1" applyBorder="1" applyAlignment="1">
      <alignment horizontal="center" vertical="center"/>
    </xf>
    <xf numFmtId="38" fontId="6" fillId="0" borderId="15" xfId="16" applyFont="1" applyFill="1" applyBorder="1" applyAlignment="1" quotePrefix="1">
      <alignment horizontal="center"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38" fontId="4" fillId="0" borderId="19" xfId="16" applyFont="1" applyFill="1" applyBorder="1" applyAlignment="1">
      <alignment vertical="center"/>
    </xf>
    <xf numFmtId="38" fontId="4" fillId="0" borderId="20" xfId="16" applyFont="1" applyFill="1" applyBorder="1" applyAlignment="1">
      <alignment vertical="center"/>
    </xf>
    <xf numFmtId="38" fontId="4" fillId="0" borderId="21" xfId="16" applyFont="1" applyFill="1" applyBorder="1" applyAlignment="1">
      <alignment vertical="center"/>
    </xf>
    <xf numFmtId="38" fontId="4" fillId="0" borderId="22" xfId="16" applyFont="1" applyFill="1" applyBorder="1" applyAlignment="1">
      <alignment vertical="center"/>
    </xf>
    <xf numFmtId="38" fontId="4" fillId="0" borderId="23" xfId="16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38" fontId="4" fillId="0" borderId="27" xfId="16" applyFont="1" applyFill="1" applyBorder="1" applyAlignment="1">
      <alignment vertical="center"/>
    </xf>
    <xf numFmtId="38" fontId="4" fillId="0" borderId="28" xfId="16" applyFont="1" applyFill="1" applyBorder="1" applyAlignment="1">
      <alignment vertical="center"/>
    </xf>
    <xf numFmtId="38" fontId="4" fillId="0" borderId="29" xfId="16" applyFont="1" applyFill="1" applyBorder="1" applyAlignment="1">
      <alignment vertical="center"/>
    </xf>
    <xf numFmtId="38" fontId="4" fillId="0" borderId="30" xfId="16" applyFont="1" applyFill="1" applyBorder="1" applyAlignment="1">
      <alignment vertical="center"/>
    </xf>
    <xf numFmtId="38" fontId="4" fillId="0" borderId="31" xfId="16" applyFont="1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38" fontId="4" fillId="0" borderId="33" xfId="16" applyFont="1" applyFill="1" applyBorder="1" applyAlignment="1">
      <alignment vertical="center"/>
    </xf>
    <xf numFmtId="38" fontId="4" fillId="0" borderId="34" xfId="16" applyFont="1" applyFill="1" applyBorder="1" applyAlignment="1">
      <alignment vertical="center"/>
    </xf>
    <xf numFmtId="38" fontId="4" fillId="0" borderId="35" xfId="16" applyFont="1" applyFill="1" applyBorder="1" applyAlignment="1">
      <alignment vertical="center"/>
    </xf>
    <xf numFmtId="38" fontId="4" fillId="0" borderId="36" xfId="16" applyFont="1" applyFill="1" applyBorder="1" applyAlignment="1">
      <alignment vertical="center"/>
    </xf>
    <xf numFmtId="38" fontId="4" fillId="0" borderId="37" xfId="16" applyFont="1" applyFill="1" applyBorder="1" applyAlignment="1">
      <alignment vertical="center"/>
    </xf>
    <xf numFmtId="0" fontId="0" fillId="0" borderId="38" xfId="0" applyFill="1" applyBorder="1" applyAlignment="1">
      <alignment vertical="center"/>
    </xf>
    <xf numFmtId="38" fontId="4" fillId="0" borderId="39" xfId="16" applyFont="1" applyFill="1" applyBorder="1" applyAlignment="1">
      <alignment vertical="center"/>
    </xf>
    <xf numFmtId="38" fontId="4" fillId="0" borderId="40" xfId="16" applyFont="1" applyFill="1" applyBorder="1" applyAlignment="1">
      <alignment vertical="center"/>
    </xf>
    <xf numFmtId="38" fontId="4" fillId="0" borderId="41" xfId="16" applyFont="1" applyFill="1" applyBorder="1" applyAlignment="1">
      <alignment vertical="center"/>
    </xf>
    <xf numFmtId="38" fontId="4" fillId="0" borderId="42" xfId="16" applyFont="1" applyFill="1" applyBorder="1" applyAlignment="1">
      <alignment vertical="center"/>
    </xf>
    <xf numFmtId="38" fontId="4" fillId="0" borderId="43" xfId="16" applyFont="1" applyFill="1" applyBorder="1" applyAlignment="1">
      <alignment vertical="center"/>
    </xf>
    <xf numFmtId="0" fontId="0" fillId="0" borderId="44" xfId="0" applyFill="1" applyBorder="1" applyAlignment="1">
      <alignment vertical="center"/>
    </xf>
    <xf numFmtId="0" fontId="0" fillId="0" borderId="45" xfId="0" applyFill="1" applyBorder="1" applyAlignment="1">
      <alignment vertical="center"/>
    </xf>
    <xf numFmtId="38" fontId="4" fillId="0" borderId="46" xfId="16" applyFont="1" applyFill="1" applyBorder="1" applyAlignment="1">
      <alignment vertical="center"/>
    </xf>
    <xf numFmtId="38" fontId="4" fillId="0" borderId="47" xfId="16" applyFont="1" applyFill="1" applyBorder="1" applyAlignment="1">
      <alignment vertical="center"/>
    </xf>
    <xf numFmtId="38" fontId="4" fillId="0" borderId="48" xfId="16" applyFont="1" applyFill="1" applyBorder="1" applyAlignment="1">
      <alignment vertical="center"/>
    </xf>
    <xf numFmtId="38" fontId="4" fillId="0" borderId="49" xfId="16" applyFont="1" applyFill="1" applyBorder="1" applyAlignment="1">
      <alignment vertical="center"/>
    </xf>
    <xf numFmtId="38" fontId="4" fillId="0" borderId="50" xfId="16" applyFont="1" applyFill="1" applyBorder="1" applyAlignment="1">
      <alignment vertical="center"/>
    </xf>
    <xf numFmtId="0" fontId="0" fillId="0" borderId="51" xfId="0" applyFill="1" applyBorder="1" applyAlignment="1">
      <alignment vertical="center"/>
    </xf>
    <xf numFmtId="38" fontId="4" fillId="0" borderId="52" xfId="16" applyFont="1" applyFill="1" applyBorder="1" applyAlignment="1">
      <alignment vertical="center"/>
    </xf>
    <xf numFmtId="38" fontId="4" fillId="0" borderId="53" xfId="16" applyFont="1" applyFill="1" applyBorder="1" applyAlignment="1">
      <alignment vertical="center"/>
    </xf>
    <xf numFmtId="0" fontId="0" fillId="0" borderId="54" xfId="0" applyFill="1" applyBorder="1" applyAlignment="1">
      <alignment vertical="center"/>
    </xf>
    <xf numFmtId="0" fontId="0" fillId="0" borderId="55" xfId="0" applyFill="1" applyBorder="1" applyAlignment="1">
      <alignment vertical="center"/>
    </xf>
    <xf numFmtId="38" fontId="4" fillId="0" borderId="0" xfId="16" applyFont="1" applyFill="1" applyBorder="1" applyAlignment="1">
      <alignment vertical="center"/>
    </xf>
    <xf numFmtId="38" fontId="4" fillId="0" borderId="56" xfId="16" applyFont="1" applyFill="1" applyBorder="1" applyAlignment="1">
      <alignment vertical="center"/>
    </xf>
    <xf numFmtId="38" fontId="4" fillId="0" borderId="57" xfId="16" applyFont="1" applyFill="1" applyBorder="1" applyAlignment="1">
      <alignment vertical="center"/>
    </xf>
    <xf numFmtId="38" fontId="4" fillId="0" borderId="58" xfId="16" applyFont="1" applyFill="1" applyBorder="1" applyAlignment="1">
      <alignment vertical="center"/>
    </xf>
    <xf numFmtId="38" fontId="4" fillId="0" borderId="59" xfId="16" applyFont="1" applyFill="1" applyBorder="1" applyAlignment="1">
      <alignment vertical="center"/>
    </xf>
    <xf numFmtId="0" fontId="0" fillId="0" borderId="60" xfId="0" applyFill="1" applyBorder="1" applyAlignment="1">
      <alignment vertical="center"/>
    </xf>
    <xf numFmtId="0" fontId="0" fillId="0" borderId="61" xfId="0" applyFill="1" applyBorder="1" applyAlignment="1">
      <alignment vertical="center"/>
    </xf>
    <xf numFmtId="38" fontId="4" fillId="0" borderId="62" xfId="16" applyFont="1" applyFill="1" applyBorder="1" applyAlignment="1">
      <alignment vertical="center"/>
    </xf>
    <xf numFmtId="38" fontId="4" fillId="0" borderId="63" xfId="16" applyFont="1" applyFill="1" applyBorder="1" applyAlignment="1">
      <alignment vertical="center"/>
    </xf>
    <xf numFmtId="38" fontId="4" fillId="0" borderId="64" xfId="16" applyFont="1" applyFill="1" applyBorder="1" applyAlignment="1">
      <alignment vertical="center"/>
    </xf>
    <xf numFmtId="38" fontId="4" fillId="0" borderId="65" xfId="16" applyFont="1" applyFill="1" applyBorder="1" applyAlignment="1">
      <alignment vertical="center"/>
    </xf>
    <xf numFmtId="38" fontId="4" fillId="0" borderId="66" xfId="16" applyFont="1" applyFill="1" applyBorder="1" applyAlignment="1">
      <alignment vertical="center"/>
    </xf>
    <xf numFmtId="38" fontId="4" fillId="0" borderId="67" xfId="16" applyFont="1" applyFill="1" applyBorder="1" applyAlignment="1">
      <alignment vertical="center"/>
    </xf>
    <xf numFmtId="38" fontId="4" fillId="0" borderId="68" xfId="16" applyFont="1" applyFill="1" applyBorder="1" applyAlignment="1">
      <alignment vertical="center"/>
    </xf>
    <xf numFmtId="38" fontId="4" fillId="0" borderId="69" xfId="16" applyFont="1" applyFill="1" applyBorder="1" applyAlignment="1">
      <alignment vertical="center"/>
    </xf>
    <xf numFmtId="38" fontId="4" fillId="0" borderId="70" xfId="16" applyFont="1" applyFill="1" applyBorder="1" applyAlignment="1">
      <alignment vertical="center"/>
    </xf>
    <xf numFmtId="38" fontId="4" fillId="0" borderId="71" xfId="16" applyFont="1" applyFill="1" applyBorder="1" applyAlignment="1">
      <alignment vertical="center"/>
    </xf>
    <xf numFmtId="38" fontId="4" fillId="0" borderId="72" xfId="16" applyFont="1" applyFill="1" applyBorder="1" applyAlignment="1">
      <alignment vertical="center"/>
    </xf>
    <xf numFmtId="0" fontId="0" fillId="0" borderId="73" xfId="0" applyFill="1" applyBorder="1" applyAlignment="1">
      <alignment vertical="center"/>
    </xf>
    <xf numFmtId="38" fontId="4" fillId="0" borderId="74" xfId="16" applyFont="1" applyFill="1" applyBorder="1" applyAlignment="1">
      <alignment vertical="center"/>
    </xf>
    <xf numFmtId="38" fontId="4" fillId="0" borderId="75" xfId="16" applyFont="1" applyFill="1" applyBorder="1" applyAlignment="1">
      <alignment vertical="center"/>
    </xf>
    <xf numFmtId="38" fontId="4" fillId="0" borderId="76" xfId="16" applyFont="1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77" xfId="0" applyFill="1" applyBorder="1" applyAlignment="1">
      <alignment vertical="center"/>
    </xf>
    <xf numFmtId="38" fontId="4" fillId="0" borderId="78" xfId="16" applyFont="1" applyFill="1" applyBorder="1" applyAlignment="1">
      <alignment vertical="center"/>
    </xf>
    <xf numFmtId="38" fontId="4" fillId="0" borderId="79" xfId="16" applyFont="1" applyFill="1" applyBorder="1" applyAlignment="1">
      <alignment vertical="center"/>
    </xf>
    <xf numFmtId="38" fontId="4" fillId="0" borderId="80" xfId="16" applyFont="1" applyFill="1" applyBorder="1" applyAlignment="1">
      <alignment vertical="center"/>
    </xf>
    <xf numFmtId="38" fontId="4" fillId="0" borderId="81" xfId="16" applyFont="1" applyFill="1" applyBorder="1" applyAlignment="1">
      <alignment vertical="center"/>
    </xf>
    <xf numFmtId="38" fontId="4" fillId="0" borderId="82" xfId="16" applyFont="1" applyFill="1" applyBorder="1" applyAlignment="1">
      <alignment vertical="center"/>
    </xf>
    <xf numFmtId="38" fontId="4" fillId="0" borderId="83" xfId="16" applyFont="1" applyFill="1" applyBorder="1" applyAlignment="1">
      <alignment vertical="center"/>
    </xf>
    <xf numFmtId="38" fontId="4" fillId="0" borderId="84" xfId="16" applyFont="1" applyFill="1" applyBorder="1" applyAlignment="1">
      <alignment vertical="center"/>
    </xf>
    <xf numFmtId="38" fontId="4" fillId="0" borderId="85" xfId="16" applyFont="1" applyFill="1" applyBorder="1" applyAlignment="1">
      <alignment vertical="center"/>
    </xf>
    <xf numFmtId="0" fontId="0" fillId="0" borderId="86" xfId="0" applyFill="1" applyBorder="1" applyAlignment="1">
      <alignment vertical="center"/>
    </xf>
    <xf numFmtId="0" fontId="0" fillId="0" borderId="87" xfId="0" applyFill="1" applyBorder="1" applyAlignment="1">
      <alignment vertical="center"/>
    </xf>
    <xf numFmtId="0" fontId="0" fillId="0" borderId="88" xfId="0" applyFill="1" applyBorder="1" applyAlignment="1">
      <alignment vertical="center"/>
    </xf>
    <xf numFmtId="38" fontId="4" fillId="0" borderId="89" xfId="16" applyFont="1" applyFill="1" applyBorder="1" applyAlignment="1">
      <alignment vertical="center"/>
    </xf>
    <xf numFmtId="38" fontId="4" fillId="0" borderId="90" xfId="16" applyFont="1" applyFill="1" applyBorder="1" applyAlignment="1">
      <alignment vertical="center"/>
    </xf>
    <xf numFmtId="38" fontId="4" fillId="0" borderId="91" xfId="16" applyFont="1" applyFill="1" applyBorder="1" applyAlignment="1">
      <alignment vertical="center"/>
    </xf>
    <xf numFmtId="38" fontId="4" fillId="0" borderId="92" xfId="16" applyFont="1" applyFill="1" applyBorder="1" applyAlignment="1">
      <alignment vertical="center"/>
    </xf>
    <xf numFmtId="38" fontId="4" fillId="0" borderId="93" xfId="16" applyFont="1" applyFill="1" applyBorder="1" applyAlignment="1">
      <alignment vertical="center"/>
    </xf>
    <xf numFmtId="38" fontId="4" fillId="0" borderId="94" xfId="16" applyFont="1" applyFill="1" applyBorder="1" applyAlignment="1">
      <alignment vertical="center"/>
    </xf>
    <xf numFmtId="0" fontId="7" fillId="0" borderId="26" xfId="0" applyFont="1" applyFill="1" applyBorder="1" applyAlignment="1">
      <alignment vertical="center"/>
    </xf>
    <xf numFmtId="0" fontId="0" fillId="0" borderId="25" xfId="0" applyFill="1" applyBorder="1" applyAlignment="1">
      <alignment horizontal="center" vertical="center"/>
    </xf>
    <xf numFmtId="38" fontId="4" fillId="0" borderId="95" xfId="16" applyFont="1" applyFill="1" applyBorder="1" applyAlignment="1">
      <alignment vertical="center"/>
    </xf>
    <xf numFmtId="0" fontId="0" fillId="0" borderId="96" xfId="0" applyFill="1" applyBorder="1" applyAlignment="1">
      <alignment vertical="center"/>
    </xf>
    <xf numFmtId="0" fontId="0" fillId="0" borderId="97" xfId="0" applyFill="1" applyBorder="1" applyAlignment="1">
      <alignment vertical="center"/>
    </xf>
    <xf numFmtId="0" fontId="0" fillId="0" borderId="98" xfId="0" applyFill="1" applyBorder="1" applyAlignment="1">
      <alignment vertical="center"/>
    </xf>
    <xf numFmtId="38" fontId="4" fillId="0" borderId="97" xfId="16" applyFont="1" applyFill="1" applyBorder="1" applyAlignment="1">
      <alignment vertical="center"/>
    </xf>
    <xf numFmtId="38" fontId="4" fillId="0" borderId="99" xfId="16" applyFont="1" applyFill="1" applyBorder="1" applyAlignment="1">
      <alignment vertical="center"/>
    </xf>
    <xf numFmtId="38" fontId="4" fillId="0" borderId="100" xfId="16" applyFont="1" applyFill="1" applyBorder="1" applyAlignment="1">
      <alignment vertical="center"/>
    </xf>
    <xf numFmtId="38" fontId="4" fillId="0" borderId="101" xfId="16" applyFont="1" applyFill="1" applyBorder="1" applyAlignment="1">
      <alignment vertical="center"/>
    </xf>
    <xf numFmtId="38" fontId="4" fillId="0" borderId="102" xfId="16" applyFont="1" applyFill="1" applyBorder="1" applyAlignment="1">
      <alignment vertical="center"/>
    </xf>
    <xf numFmtId="38" fontId="4" fillId="0" borderId="103" xfId="16" applyFont="1" applyFill="1" applyBorder="1" applyAlignment="1">
      <alignment vertical="center"/>
    </xf>
    <xf numFmtId="38" fontId="4" fillId="0" borderId="0" xfId="16" applyFont="1" applyAlignment="1">
      <alignment/>
    </xf>
    <xf numFmtId="38" fontId="0" fillId="0" borderId="0" xfId="16" applyAlignment="1">
      <alignment/>
    </xf>
    <xf numFmtId="38" fontId="6" fillId="0" borderId="104" xfId="16" applyFont="1" applyFill="1" applyBorder="1" applyAlignment="1">
      <alignment horizontal="center" vertical="center"/>
    </xf>
    <xf numFmtId="38" fontId="6" fillId="0" borderId="105" xfId="16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07"/>
  <sheetViews>
    <sheetView tabSelected="1" zoomScale="75" zoomScaleNormal="75" workbookViewId="0" topLeftCell="A1">
      <selection activeCell="A24" sqref="A24"/>
    </sheetView>
  </sheetViews>
  <sheetFormatPr defaultColWidth="9.00390625" defaultRowHeight="13.5"/>
  <cols>
    <col min="1" max="1" width="22.125" style="0" customWidth="1"/>
    <col min="2" max="2" width="18.875" style="0" customWidth="1"/>
    <col min="3" max="3" width="47.125" style="0" customWidth="1"/>
    <col min="4" max="4" width="15.625" style="120" customWidth="1"/>
    <col min="5" max="15" width="14.625" style="121" customWidth="1"/>
    <col min="16" max="16" width="15.625" style="121" customWidth="1"/>
  </cols>
  <sheetData>
    <row r="1" spans="1:16" ht="24">
      <c r="A1" s="1" t="s">
        <v>0</v>
      </c>
      <c r="B1" s="2"/>
      <c r="C1" s="3"/>
      <c r="D1" s="4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ht="15" thickBot="1">
      <c r="A2" s="6"/>
      <c r="B2" s="3"/>
      <c r="C2" s="3"/>
      <c r="D2" s="4"/>
      <c r="E2" s="5"/>
      <c r="F2" s="5"/>
      <c r="G2" s="7"/>
      <c r="H2" s="5"/>
      <c r="I2" s="5"/>
      <c r="J2" s="7"/>
      <c r="K2" s="5"/>
      <c r="L2" s="5"/>
      <c r="M2" s="7"/>
      <c r="N2" s="5"/>
      <c r="O2" s="5"/>
      <c r="P2" s="8" t="s">
        <v>1</v>
      </c>
    </row>
    <row r="3" spans="1:16" s="15" customFormat="1" ht="18.75" customHeight="1" thickTop="1">
      <c r="A3" s="9" t="s">
        <v>2</v>
      </c>
      <c r="B3" s="10" t="s">
        <v>3</v>
      </c>
      <c r="C3" s="11" t="s">
        <v>4</v>
      </c>
      <c r="D3" s="12" t="s">
        <v>5</v>
      </c>
      <c r="E3" s="122" t="s">
        <v>6</v>
      </c>
      <c r="F3" s="123"/>
      <c r="G3" s="123"/>
      <c r="H3" s="123"/>
      <c r="I3" s="123"/>
      <c r="J3" s="123"/>
      <c r="K3" s="123"/>
      <c r="L3" s="123"/>
      <c r="M3" s="123"/>
      <c r="N3" s="123"/>
      <c r="O3" s="13"/>
      <c r="P3" s="14" t="s">
        <v>7</v>
      </c>
    </row>
    <row r="4" spans="1:16" s="15" customFormat="1" ht="18.75" customHeight="1" thickBot="1">
      <c r="A4" s="16"/>
      <c r="B4" s="17"/>
      <c r="C4" s="18"/>
      <c r="D4" s="19"/>
      <c r="E4" s="20" t="s">
        <v>8</v>
      </c>
      <c r="F4" s="21" t="s">
        <v>9</v>
      </c>
      <c r="G4" s="21" t="s">
        <v>10</v>
      </c>
      <c r="H4" s="21" t="s">
        <v>11</v>
      </c>
      <c r="I4" s="21" t="s">
        <v>12</v>
      </c>
      <c r="J4" s="22" t="s">
        <v>13</v>
      </c>
      <c r="K4" s="21" t="s">
        <v>14</v>
      </c>
      <c r="L4" s="21" t="s">
        <v>15</v>
      </c>
      <c r="M4" s="21" t="s">
        <v>16</v>
      </c>
      <c r="N4" s="23" t="s">
        <v>17</v>
      </c>
      <c r="O4" s="24" t="s">
        <v>18</v>
      </c>
      <c r="P4" s="25"/>
    </row>
    <row r="5" spans="1:16" s="34" customFormat="1" ht="18.75" customHeight="1">
      <c r="A5" s="26" t="s">
        <v>19</v>
      </c>
      <c r="B5" s="27" t="s">
        <v>20</v>
      </c>
      <c r="C5" s="28" t="s">
        <v>21</v>
      </c>
      <c r="D5" s="29">
        <v>543434</v>
      </c>
      <c r="E5" s="30">
        <v>-940</v>
      </c>
      <c r="F5" s="31">
        <v>0</v>
      </c>
      <c r="G5" s="31">
        <v>-2213</v>
      </c>
      <c r="H5" s="31">
        <v>1056</v>
      </c>
      <c r="I5" s="31">
        <v>0</v>
      </c>
      <c r="J5" s="31">
        <v>0</v>
      </c>
      <c r="K5" s="31">
        <v>0</v>
      </c>
      <c r="L5" s="31">
        <v>0</v>
      </c>
      <c r="M5" s="31">
        <v>0</v>
      </c>
      <c r="N5" s="31">
        <v>-37746</v>
      </c>
      <c r="O5" s="32">
        <f>SUM(E5:N5)</f>
        <v>-39843</v>
      </c>
      <c r="P5" s="33">
        <f>D5+O5</f>
        <v>503591</v>
      </c>
    </row>
    <row r="6" spans="1:16" s="34" customFormat="1" ht="18.75" customHeight="1">
      <c r="A6" s="35" t="s">
        <v>22</v>
      </c>
      <c r="B6" s="36"/>
      <c r="C6" s="37" t="s">
        <v>23</v>
      </c>
      <c r="D6" s="38">
        <v>3714247</v>
      </c>
      <c r="E6" s="39">
        <v>0</v>
      </c>
      <c r="F6" s="40">
        <v>0</v>
      </c>
      <c r="G6" s="40">
        <v>-234113</v>
      </c>
      <c r="H6" s="40">
        <v>0</v>
      </c>
      <c r="I6" s="40">
        <v>-5954</v>
      </c>
      <c r="J6" s="40">
        <v>-223697</v>
      </c>
      <c r="K6" s="40">
        <v>0</v>
      </c>
      <c r="L6" s="40">
        <v>-148029</v>
      </c>
      <c r="M6" s="40">
        <v>0</v>
      </c>
      <c r="N6" s="40">
        <v>-52544</v>
      </c>
      <c r="O6" s="41">
        <f aca="true" t="shared" si="0" ref="O6:O69">SUM(E6:N6)</f>
        <v>-664337</v>
      </c>
      <c r="P6" s="42">
        <f aca="true" t="shared" si="1" ref="P6:P69">D6+O6</f>
        <v>3049910</v>
      </c>
    </row>
    <row r="7" spans="1:16" s="34" customFormat="1" ht="18.75" customHeight="1">
      <c r="A7" s="35" t="s">
        <v>24</v>
      </c>
      <c r="B7" s="36"/>
      <c r="C7" s="43" t="s">
        <v>25</v>
      </c>
      <c r="D7" s="44">
        <v>124753</v>
      </c>
      <c r="E7" s="45">
        <v>0</v>
      </c>
      <c r="F7" s="46">
        <v>0</v>
      </c>
      <c r="G7" s="46">
        <v>-5492</v>
      </c>
      <c r="H7" s="46">
        <v>-55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7">
        <f t="shared" si="0"/>
        <v>-5547</v>
      </c>
      <c r="P7" s="48">
        <f t="shared" si="1"/>
        <v>119206</v>
      </c>
    </row>
    <row r="8" spans="1:16" s="34" customFormat="1" ht="18.75" customHeight="1">
      <c r="A8" s="35"/>
      <c r="B8" s="36"/>
      <c r="C8" s="49" t="s">
        <v>18</v>
      </c>
      <c r="D8" s="50">
        <v>4382434</v>
      </c>
      <c r="E8" s="51">
        <v>-940</v>
      </c>
      <c r="F8" s="52">
        <v>0</v>
      </c>
      <c r="G8" s="52">
        <v>-241818</v>
      </c>
      <c r="H8" s="52">
        <v>1001</v>
      </c>
      <c r="I8" s="52">
        <v>-5954</v>
      </c>
      <c r="J8" s="52">
        <v>-223697</v>
      </c>
      <c r="K8" s="52">
        <v>0</v>
      </c>
      <c r="L8" s="52">
        <v>-148029</v>
      </c>
      <c r="M8" s="52">
        <v>0</v>
      </c>
      <c r="N8" s="52">
        <v>-90290</v>
      </c>
      <c r="O8" s="53">
        <f t="shared" si="0"/>
        <v>-709727</v>
      </c>
      <c r="P8" s="54">
        <f t="shared" si="1"/>
        <v>3672707</v>
      </c>
    </row>
    <row r="9" spans="1:16" s="34" customFormat="1" ht="18.75" customHeight="1">
      <c r="A9" s="35"/>
      <c r="B9" s="55" t="s">
        <v>26</v>
      </c>
      <c r="C9" s="56" t="s">
        <v>27</v>
      </c>
      <c r="D9" s="57">
        <v>618101</v>
      </c>
      <c r="E9" s="58">
        <v>0</v>
      </c>
      <c r="F9" s="59">
        <v>0</v>
      </c>
      <c r="G9" s="59">
        <v>0</v>
      </c>
      <c r="H9" s="59">
        <v>0</v>
      </c>
      <c r="I9" s="59">
        <v>0</v>
      </c>
      <c r="J9" s="59">
        <v>0</v>
      </c>
      <c r="K9" s="59">
        <v>0</v>
      </c>
      <c r="L9" s="59">
        <v>0</v>
      </c>
      <c r="M9" s="59">
        <v>0</v>
      </c>
      <c r="N9" s="59">
        <v>-28262</v>
      </c>
      <c r="O9" s="60">
        <f t="shared" si="0"/>
        <v>-28262</v>
      </c>
      <c r="P9" s="61">
        <f t="shared" si="1"/>
        <v>589839</v>
      </c>
    </row>
    <row r="10" spans="1:16" s="34" customFormat="1" ht="18.75" customHeight="1">
      <c r="A10" s="35"/>
      <c r="B10" s="36"/>
      <c r="C10" s="37" t="s">
        <v>28</v>
      </c>
      <c r="D10" s="38">
        <v>15750813</v>
      </c>
      <c r="E10" s="39">
        <v>0</v>
      </c>
      <c r="F10" s="40">
        <v>0</v>
      </c>
      <c r="G10" s="40">
        <v>-22786</v>
      </c>
      <c r="H10" s="40">
        <v>0</v>
      </c>
      <c r="I10" s="40">
        <v>0</v>
      </c>
      <c r="J10" s="40">
        <v>0</v>
      </c>
      <c r="K10" s="40">
        <v>0</v>
      </c>
      <c r="L10" s="40">
        <v>0</v>
      </c>
      <c r="M10" s="40">
        <v>0</v>
      </c>
      <c r="N10" s="40">
        <v>-219773</v>
      </c>
      <c r="O10" s="41">
        <f t="shared" si="0"/>
        <v>-242559</v>
      </c>
      <c r="P10" s="42">
        <f t="shared" si="1"/>
        <v>15508254</v>
      </c>
    </row>
    <row r="11" spans="1:16" s="34" customFormat="1" ht="18.75" customHeight="1">
      <c r="A11" s="35"/>
      <c r="B11" s="36"/>
      <c r="C11" s="37" t="s">
        <v>29</v>
      </c>
      <c r="D11" s="38">
        <v>122251</v>
      </c>
      <c r="E11" s="39">
        <v>0</v>
      </c>
      <c r="F11" s="40">
        <v>0</v>
      </c>
      <c r="G11" s="40">
        <v>-6098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-373</v>
      </c>
      <c r="N11" s="40">
        <v>0</v>
      </c>
      <c r="O11" s="41">
        <f t="shared" si="0"/>
        <v>-6471</v>
      </c>
      <c r="P11" s="42">
        <f t="shared" si="1"/>
        <v>115780</v>
      </c>
    </row>
    <row r="12" spans="1:16" s="34" customFormat="1" ht="18.75" customHeight="1">
      <c r="A12" s="35"/>
      <c r="B12" s="36"/>
      <c r="C12" s="37" t="s">
        <v>30</v>
      </c>
      <c r="D12" s="38">
        <v>17109</v>
      </c>
      <c r="E12" s="39">
        <v>-502</v>
      </c>
      <c r="F12" s="40">
        <v>0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1">
        <f t="shared" si="0"/>
        <v>-502</v>
      </c>
      <c r="P12" s="42">
        <f t="shared" si="1"/>
        <v>16607</v>
      </c>
    </row>
    <row r="13" spans="1:16" s="34" customFormat="1" ht="18.75" customHeight="1">
      <c r="A13" s="35"/>
      <c r="B13" s="36"/>
      <c r="C13" s="62" t="s">
        <v>31</v>
      </c>
      <c r="D13" s="63">
        <v>73555</v>
      </c>
      <c r="E13" s="45">
        <v>0</v>
      </c>
      <c r="F13" s="46">
        <v>0</v>
      </c>
      <c r="G13" s="46">
        <v>-705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7">
        <f t="shared" si="0"/>
        <v>-705</v>
      </c>
      <c r="P13" s="64">
        <f t="shared" si="1"/>
        <v>72850</v>
      </c>
    </row>
    <row r="14" spans="1:16" s="34" customFormat="1" ht="18.75" customHeight="1">
      <c r="A14" s="35"/>
      <c r="B14" s="65"/>
      <c r="C14" s="49" t="s">
        <v>18</v>
      </c>
      <c r="D14" s="50">
        <v>16581829</v>
      </c>
      <c r="E14" s="51">
        <v>-502</v>
      </c>
      <c r="F14" s="52">
        <v>0</v>
      </c>
      <c r="G14" s="52">
        <v>-29589</v>
      </c>
      <c r="H14" s="52">
        <v>0</v>
      </c>
      <c r="I14" s="52">
        <v>0</v>
      </c>
      <c r="J14" s="52">
        <v>0</v>
      </c>
      <c r="K14" s="52">
        <v>0</v>
      </c>
      <c r="L14" s="52">
        <v>0</v>
      </c>
      <c r="M14" s="52">
        <v>-373</v>
      </c>
      <c r="N14" s="52">
        <v>-248035</v>
      </c>
      <c r="O14" s="53">
        <f t="shared" si="0"/>
        <v>-278499</v>
      </c>
      <c r="P14" s="54">
        <f t="shared" si="1"/>
        <v>16303330</v>
      </c>
    </row>
    <row r="15" spans="1:16" s="34" customFormat="1" ht="18.75" customHeight="1">
      <c r="A15" s="35"/>
      <c r="B15" s="36" t="s">
        <v>32</v>
      </c>
      <c r="C15" s="56" t="s">
        <v>33</v>
      </c>
      <c r="D15" s="57">
        <v>1718688</v>
      </c>
      <c r="E15" s="58">
        <v>0</v>
      </c>
      <c r="F15" s="59">
        <v>0</v>
      </c>
      <c r="G15" s="59">
        <v>-77747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-17721</v>
      </c>
      <c r="O15" s="60">
        <f t="shared" si="0"/>
        <v>-95468</v>
      </c>
      <c r="P15" s="61">
        <f t="shared" si="1"/>
        <v>1623220</v>
      </c>
    </row>
    <row r="16" spans="1:16" s="34" customFormat="1" ht="18.75" customHeight="1">
      <c r="A16" s="35"/>
      <c r="B16" s="36" t="s">
        <v>34</v>
      </c>
      <c r="C16" s="37" t="s">
        <v>35</v>
      </c>
      <c r="D16" s="38">
        <v>1168210</v>
      </c>
      <c r="E16" s="39">
        <v>0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-267116</v>
      </c>
      <c r="O16" s="41">
        <f t="shared" si="0"/>
        <v>-267116</v>
      </c>
      <c r="P16" s="42">
        <f t="shared" si="1"/>
        <v>901094</v>
      </c>
    </row>
    <row r="17" spans="1:16" s="34" customFormat="1" ht="18.75" customHeight="1">
      <c r="A17" s="35"/>
      <c r="B17" s="36"/>
      <c r="C17" s="62" t="s">
        <v>36</v>
      </c>
      <c r="D17" s="63">
        <v>2096216</v>
      </c>
      <c r="E17" s="45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-231654</v>
      </c>
      <c r="O17" s="47">
        <f t="shared" si="0"/>
        <v>-231654</v>
      </c>
      <c r="P17" s="64">
        <f t="shared" si="1"/>
        <v>1864562</v>
      </c>
    </row>
    <row r="18" spans="1:16" s="34" customFormat="1" ht="18.75" customHeight="1" thickBot="1">
      <c r="A18" s="35"/>
      <c r="B18" s="36"/>
      <c r="C18" s="66" t="s">
        <v>18</v>
      </c>
      <c r="D18" s="67">
        <v>4983114</v>
      </c>
      <c r="E18" s="68">
        <v>0</v>
      </c>
      <c r="F18" s="69">
        <v>0</v>
      </c>
      <c r="G18" s="69">
        <v>-77747</v>
      </c>
      <c r="H18" s="69">
        <v>0</v>
      </c>
      <c r="I18" s="69">
        <v>0</v>
      </c>
      <c r="J18" s="69">
        <v>0</v>
      </c>
      <c r="K18" s="69">
        <v>0</v>
      </c>
      <c r="L18" s="69">
        <v>0</v>
      </c>
      <c r="M18" s="69">
        <v>0</v>
      </c>
      <c r="N18" s="69">
        <v>-516491</v>
      </c>
      <c r="O18" s="70">
        <f t="shared" si="0"/>
        <v>-594238</v>
      </c>
      <c r="P18" s="71">
        <f t="shared" si="1"/>
        <v>4388876</v>
      </c>
    </row>
    <row r="19" spans="1:16" s="34" customFormat="1" ht="18.75" customHeight="1" thickBot="1">
      <c r="A19" s="35"/>
      <c r="B19" s="72" t="s">
        <v>18</v>
      </c>
      <c r="C19" s="73"/>
      <c r="D19" s="74">
        <v>25947377</v>
      </c>
      <c r="E19" s="75">
        <v>-1442</v>
      </c>
      <c r="F19" s="76">
        <v>0</v>
      </c>
      <c r="G19" s="76">
        <v>-349154</v>
      </c>
      <c r="H19" s="76">
        <v>1001</v>
      </c>
      <c r="I19" s="76">
        <v>-5954</v>
      </c>
      <c r="J19" s="76">
        <v>-223697</v>
      </c>
      <c r="K19" s="76">
        <v>0</v>
      </c>
      <c r="L19" s="76">
        <v>-148029</v>
      </c>
      <c r="M19" s="76">
        <v>-373</v>
      </c>
      <c r="N19" s="77">
        <v>-854816</v>
      </c>
      <c r="O19" s="78">
        <f t="shared" si="0"/>
        <v>-1582464</v>
      </c>
      <c r="P19" s="79">
        <f t="shared" si="1"/>
        <v>24364913</v>
      </c>
    </row>
    <row r="20" spans="1:16" s="34" customFormat="1" ht="18.75" customHeight="1">
      <c r="A20" s="26" t="s">
        <v>37</v>
      </c>
      <c r="B20" s="27" t="s">
        <v>38</v>
      </c>
      <c r="C20" s="28" t="s">
        <v>39</v>
      </c>
      <c r="D20" s="29">
        <v>4407819</v>
      </c>
      <c r="E20" s="30">
        <v>0</v>
      </c>
      <c r="F20" s="31">
        <v>0</v>
      </c>
      <c r="G20" s="31">
        <v>0</v>
      </c>
      <c r="H20" s="31">
        <v>-2967</v>
      </c>
      <c r="I20" s="31">
        <v>0</v>
      </c>
      <c r="J20" s="31">
        <v>0</v>
      </c>
      <c r="K20" s="31">
        <v>-27341</v>
      </c>
      <c r="L20" s="31">
        <v>-1860</v>
      </c>
      <c r="M20" s="31">
        <v>-2461</v>
      </c>
      <c r="N20" s="80">
        <v>-1991</v>
      </c>
      <c r="O20" s="32">
        <f t="shared" si="0"/>
        <v>-36620</v>
      </c>
      <c r="P20" s="33">
        <f t="shared" si="1"/>
        <v>4371199</v>
      </c>
    </row>
    <row r="21" spans="1:16" s="34" customFormat="1" ht="18.75" customHeight="1">
      <c r="A21" s="35" t="s">
        <v>40</v>
      </c>
      <c r="B21" s="36"/>
      <c r="C21" s="37" t="s">
        <v>41</v>
      </c>
      <c r="D21" s="38">
        <v>55354029</v>
      </c>
      <c r="E21" s="39">
        <v>0</v>
      </c>
      <c r="F21" s="40">
        <v>0</v>
      </c>
      <c r="G21" s="40">
        <v>0</v>
      </c>
      <c r="H21" s="40">
        <v>0</v>
      </c>
      <c r="I21" s="40">
        <v>-602971</v>
      </c>
      <c r="J21" s="40">
        <v>-27141</v>
      </c>
      <c r="K21" s="40">
        <v>0</v>
      </c>
      <c r="L21" s="40">
        <v>953266</v>
      </c>
      <c r="M21" s="40">
        <v>0</v>
      </c>
      <c r="N21" s="81">
        <v>0</v>
      </c>
      <c r="O21" s="41">
        <f t="shared" si="0"/>
        <v>323154</v>
      </c>
      <c r="P21" s="42">
        <f t="shared" si="1"/>
        <v>55677183</v>
      </c>
    </row>
    <row r="22" spans="1:16" s="34" customFormat="1" ht="18.75" customHeight="1">
      <c r="A22" s="35" t="s">
        <v>42</v>
      </c>
      <c r="B22" s="36"/>
      <c r="C22" s="37" t="s">
        <v>43</v>
      </c>
      <c r="D22" s="38">
        <v>7534827</v>
      </c>
      <c r="E22" s="39">
        <v>0</v>
      </c>
      <c r="F22" s="40">
        <v>0</v>
      </c>
      <c r="G22" s="40">
        <v>-1384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-60406</v>
      </c>
      <c r="N22" s="81">
        <v>0</v>
      </c>
      <c r="O22" s="41">
        <f t="shared" si="0"/>
        <v>-61790</v>
      </c>
      <c r="P22" s="42">
        <f>D22+O22</f>
        <v>7473037</v>
      </c>
    </row>
    <row r="23" spans="1:16" s="34" customFormat="1" ht="18.75" customHeight="1">
      <c r="A23" s="35"/>
      <c r="B23" s="36"/>
      <c r="C23" s="37" t="s">
        <v>44</v>
      </c>
      <c r="D23" s="38">
        <v>5116287</v>
      </c>
      <c r="E23" s="39">
        <v>0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-162157</v>
      </c>
      <c r="N23" s="81">
        <v>0</v>
      </c>
      <c r="O23" s="41">
        <f t="shared" si="0"/>
        <v>-162157</v>
      </c>
      <c r="P23" s="42">
        <f t="shared" si="1"/>
        <v>4954130</v>
      </c>
    </row>
    <row r="24" spans="1:16" s="34" customFormat="1" ht="18.75" customHeight="1">
      <c r="A24" s="35"/>
      <c r="B24" s="36"/>
      <c r="C24" s="62" t="s">
        <v>45</v>
      </c>
      <c r="D24" s="63">
        <v>412953</v>
      </c>
      <c r="E24" s="45">
        <v>-5</v>
      </c>
      <c r="F24" s="46">
        <v>0</v>
      </c>
      <c r="G24" s="46">
        <v>0</v>
      </c>
      <c r="H24" s="46">
        <v>-9457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82">
        <v>0</v>
      </c>
      <c r="O24" s="47">
        <f t="shared" si="0"/>
        <v>-9462</v>
      </c>
      <c r="P24" s="64">
        <f t="shared" si="1"/>
        <v>403491</v>
      </c>
    </row>
    <row r="25" spans="1:16" s="34" customFormat="1" ht="18.75" customHeight="1">
      <c r="A25" s="35"/>
      <c r="B25" s="36"/>
      <c r="C25" s="49" t="s">
        <v>18</v>
      </c>
      <c r="D25" s="50">
        <v>72825915</v>
      </c>
      <c r="E25" s="51">
        <v>-5</v>
      </c>
      <c r="F25" s="52">
        <v>0</v>
      </c>
      <c r="G25" s="52">
        <v>-1384</v>
      </c>
      <c r="H25" s="52">
        <v>-12424</v>
      </c>
      <c r="I25" s="52">
        <v>-602971</v>
      </c>
      <c r="J25" s="52">
        <v>-27141</v>
      </c>
      <c r="K25" s="52">
        <v>-27341</v>
      </c>
      <c r="L25" s="52">
        <v>951406</v>
      </c>
      <c r="M25" s="52">
        <v>-225024</v>
      </c>
      <c r="N25" s="83">
        <v>-1991</v>
      </c>
      <c r="O25" s="53">
        <f t="shared" si="0"/>
        <v>53125</v>
      </c>
      <c r="P25" s="54">
        <f t="shared" si="1"/>
        <v>72879040</v>
      </c>
    </row>
    <row r="26" spans="1:16" s="34" customFormat="1" ht="18.75" customHeight="1">
      <c r="A26" s="35"/>
      <c r="B26" s="55" t="s">
        <v>46</v>
      </c>
      <c r="C26" s="56" t="s">
        <v>47</v>
      </c>
      <c r="D26" s="57">
        <v>1364505</v>
      </c>
      <c r="E26" s="58">
        <v>0</v>
      </c>
      <c r="F26" s="59">
        <v>-31456</v>
      </c>
      <c r="G26" s="59">
        <v>-4064</v>
      </c>
      <c r="H26" s="59">
        <v>-54431</v>
      </c>
      <c r="I26" s="59">
        <v>0</v>
      </c>
      <c r="J26" s="59">
        <v>0</v>
      </c>
      <c r="K26" s="59">
        <v>0</v>
      </c>
      <c r="L26" s="59">
        <v>0</v>
      </c>
      <c r="M26" s="59">
        <v>0</v>
      </c>
      <c r="N26" s="84">
        <v>0</v>
      </c>
      <c r="O26" s="60">
        <f t="shared" si="0"/>
        <v>-89951</v>
      </c>
      <c r="P26" s="61">
        <f t="shared" si="1"/>
        <v>1274554</v>
      </c>
    </row>
    <row r="27" spans="1:16" s="34" customFormat="1" ht="18.75" customHeight="1">
      <c r="A27" s="35"/>
      <c r="B27" s="36" t="s">
        <v>48</v>
      </c>
      <c r="C27" s="37" t="s">
        <v>49</v>
      </c>
      <c r="D27" s="38">
        <v>3831081</v>
      </c>
      <c r="E27" s="39">
        <v>0</v>
      </c>
      <c r="F27" s="40">
        <v>0</v>
      </c>
      <c r="G27" s="40">
        <v>0</v>
      </c>
      <c r="H27" s="40">
        <v>33390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81">
        <v>-1825</v>
      </c>
      <c r="O27" s="41">
        <f t="shared" si="0"/>
        <v>31565</v>
      </c>
      <c r="P27" s="42">
        <f t="shared" si="1"/>
        <v>3862646</v>
      </c>
    </row>
    <row r="28" spans="1:16" s="34" customFormat="1" ht="18.75" customHeight="1">
      <c r="A28" s="35"/>
      <c r="B28" s="36"/>
      <c r="C28" s="62" t="s">
        <v>50</v>
      </c>
      <c r="D28" s="63">
        <v>15472384</v>
      </c>
      <c r="E28" s="45">
        <v>0</v>
      </c>
      <c r="F28" s="46">
        <v>0</v>
      </c>
      <c r="G28" s="46">
        <v>0</v>
      </c>
      <c r="H28" s="46">
        <v>-133703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82">
        <v>-225</v>
      </c>
      <c r="O28" s="47">
        <f t="shared" si="0"/>
        <v>-133928</v>
      </c>
      <c r="P28" s="64">
        <f t="shared" si="1"/>
        <v>15338456</v>
      </c>
    </row>
    <row r="29" spans="1:16" s="34" customFormat="1" ht="18.75" customHeight="1">
      <c r="A29" s="35"/>
      <c r="B29" s="65"/>
      <c r="C29" s="49" t="s">
        <v>18</v>
      </c>
      <c r="D29" s="50">
        <v>20667970</v>
      </c>
      <c r="E29" s="51">
        <v>0</v>
      </c>
      <c r="F29" s="52">
        <v>-31456</v>
      </c>
      <c r="G29" s="52">
        <v>-4064</v>
      </c>
      <c r="H29" s="52">
        <v>-154744</v>
      </c>
      <c r="I29" s="52">
        <v>0</v>
      </c>
      <c r="J29" s="52">
        <v>0</v>
      </c>
      <c r="K29" s="52">
        <v>0</v>
      </c>
      <c r="L29" s="52">
        <v>0</v>
      </c>
      <c r="M29" s="52">
        <v>0</v>
      </c>
      <c r="N29" s="83">
        <v>-2050</v>
      </c>
      <c r="O29" s="53">
        <f t="shared" si="0"/>
        <v>-192314</v>
      </c>
      <c r="P29" s="54">
        <f t="shared" si="1"/>
        <v>20475656</v>
      </c>
    </row>
    <row r="30" spans="1:16" s="34" customFormat="1" ht="18.75" customHeight="1">
      <c r="A30" s="35"/>
      <c r="B30" s="36" t="s">
        <v>51</v>
      </c>
      <c r="C30" s="56" t="s">
        <v>52</v>
      </c>
      <c r="D30" s="57">
        <v>7054963</v>
      </c>
      <c r="E30" s="58">
        <v>0</v>
      </c>
      <c r="F30" s="59">
        <v>0</v>
      </c>
      <c r="G30" s="59">
        <v>0</v>
      </c>
      <c r="H30" s="59">
        <v>-17199</v>
      </c>
      <c r="I30" s="59">
        <v>0</v>
      </c>
      <c r="J30" s="59">
        <v>0</v>
      </c>
      <c r="K30" s="59">
        <v>-24907</v>
      </c>
      <c r="L30" s="59">
        <v>0</v>
      </c>
      <c r="M30" s="59">
        <v>0</v>
      </c>
      <c r="N30" s="84">
        <v>0</v>
      </c>
      <c r="O30" s="60">
        <f t="shared" si="0"/>
        <v>-42106</v>
      </c>
      <c r="P30" s="61">
        <f t="shared" si="1"/>
        <v>7012857</v>
      </c>
    </row>
    <row r="31" spans="1:16" s="34" customFormat="1" ht="18.75" customHeight="1">
      <c r="A31" s="35"/>
      <c r="B31" s="36" t="s">
        <v>48</v>
      </c>
      <c r="C31" s="37" t="s">
        <v>53</v>
      </c>
      <c r="D31" s="38">
        <v>24424355</v>
      </c>
      <c r="E31" s="39">
        <v>0</v>
      </c>
      <c r="F31" s="40">
        <v>0</v>
      </c>
      <c r="G31" s="40">
        <v>0</v>
      </c>
      <c r="H31" s="40">
        <v>-1508063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81">
        <v>0</v>
      </c>
      <c r="O31" s="41">
        <f t="shared" si="0"/>
        <v>-1508063</v>
      </c>
      <c r="P31" s="42">
        <f t="shared" si="1"/>
        <v>22916292</v>
      </c>
    </row>
    <row r="32" spans="1:16" s="34" customFormat="1" ht="18.75" customHeight="1">
      <c r="A32" s="35"/>
      <c r="B32" s="36"/>
      <c r="C32" s="37" t="s">
        <v>54</v>
      </c>
      <c r="D32" s="38">
        <v>18689902</v>
      </c>
      <c r="E32" s="39">
        <v>0</v>
      </c>
      <c r="F32" s="40">
        <v>0</v>
      </c>
      <c r="G32" s="40">
        <v>0</v>
      </c>
      <c r="H32" s="40">
        <v>119161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81">
        <v>0</v>
      </c>
      <c r="O32" s="41">
        <f t="shared" si="0"/>
        <v>119161</v>
      </c>
      <c r="P32" s="42">
        <f t="shared" si="1"/>
        <v>18809063</v>
      </c>
    </row>
    <row r="33" spans="1:16" s="34" customFormat="1" ht="18.75" customHeight="1">
      <c r="A33" s="35"/>
      <c r="B33" s="36"/>
      <c r="C33" s="62" t="s">
        <v>55</v>
      </c>
      <c r="D33" s="63">
        <v>105249</v>
      </c>
      <c r="E33" s="45">
        <v>0</v>
      </c>
      <c r="F33" s="46">
        <v>0</v>
      </c>
      <c r="G33" s="46">
        <v>931</v>
      </c>
      <c r="H33" s="46">
        <v>0</v>
      </c>
      <c r="I33" s="46">
        <v>0</v>
      </c>
      <c r="J33" s="46">
        <v>0</v>
      </c>
      <c r="K33" s="46">
        <v>0</v>
      </c>
      <c r="L33" s="46">
        <v>-5034</v>
      </c>
      <c r="M33" s="46">
        <v>0</v>
      </c>
      <c r="N33" s="82">
        <v>0</v>
      </c>
      <c r="O33" s="47">
        <f t="shared" si="0"/>
        <v>-4103</v>
      </c>
      <c r="P33" s="64">
        <f t="shared" si="1"/>
        <v>101146</v>
      </c>
    </row>
    <row r="34" spans="1:16" s="34" customFormat="1" ht="18.75" customHeight="1">
      <c r="A34" s="35"/>
      <c r="B34" s="36"/>
      <c r="C34" s="49" t="s">
        <v>18</v>
      </c>
      <c r="D34" s="50">
        <v>50274469</v>
      </c>
      <c r="E34" s="51">
        <v>0</v>
      </c>
      <c r="F34" s="52">
        <v>0</v>
      </c>
      <c r="G34" s="52">
        <v>931</v>
      </c>
      <c r="H34" s="52">
        <v>-1406101</v>
      </c>
      <c r="I34" s="52">
        <v>0</v>
      </c>
      <c r="J34" s="52">
        <v>0</v>
      </c>
      <c r="K34" s="52">
        <v>-24907</v>
      </c>
      <c r="L34" s="52">
        <v>-5034</v>
      </c>
      <c r="M34" s="52">
        <v>0</v>
      </c>
      <c r="N34" s="83">
        <v>0</v>
      </c>
      <c r="O34" s="53">
        <f t="shared" si="0"/>
        <v>-1435111</v>
      </c>
      <c r="P34" s="54">
        <f t="shared" si="1"/>
        <v>48839358</v>
      </c>
    </row>
    <row r="35" spans="1:16" s="34" customFormat="1" ht="18.75" customHeight="1">
      <c r="A35" s="35"/>
      <c r="B35" s="55" t="s">
        <v>56</v>
      </c>
      <c r="C35" s="56" t="s">
        <v>57</v>
      </c>
      <c r="D35" s="57">
        <v>1388355</v>
      </c>
      <c r="E35" s="58">
        <v>0</v>
      </c>
      <c r="F35" s="59">
        <v>0</v>
      </c>
      <c r="G35" s="59">
        <v>0</v>
      </c>
      <c r="H35" s="59">
        <v>-51877</v>
      </c>
      <c r="I35" s="59">
        <v>0</v>
      </c>
      <c r="J35" s="59">
        <v>0</v>
      </c>
      <c r="K35" s="59">
        <v>0</v>
      </c>
      <c r="L35" s="59">
        <v>0</v>
      </c>
      <c r="M35" s="59">
        <v>0</v>
      </c>
      <c r="N35" s="84">
        <v>0</v>
      </c>
      <c r="O35" s="60">
        <f t="shared" si="0"/>
        <v>-51877</v>
      </c>
      <c r="P35" s="61">
        <f t="shared" si="1"/>
        <v>1336478</v>
      </c>
    </row>
    <row r="36" spans="1:16" s="34" customFormat="1" ht="18.75" customHeight="1">
      <c r="A36" s="35"/>
      <c r="B36" s="36" t="s">
        <v>58</v>
      </c>
      <c r="C36" s="62" t="s">
        <v>59</v>
      </c>
      <c r="D36" s="63">
        <v>443304</v>
      </c>
      <c r="E36" s="45">
        <v>0</v>
      </c>
      <c r="F36" s="46">
        <v>0</v>
      </c>
      <c r="G36" s="46">
        <v>0</v>
      </c>
      <c r="H36" s="46">
        <v>-7389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82">
        <v>0</v>
      </c>
      <c r="O36" s="47">
        <f t="shared" si="0"/>
        <v>-7389</v>
      </c>
      <c r="P36" s="42">
        <f t="shared" si="1"/>
        <v>435915</v>
      </c>
    </row>
    <row r="37" spans="1:16" s="34" customFormat="1" ht="18.75" customHeight="1" thickBot="1">
      <c r="A37" s="35"/>
      <c r="B37" s="36"/>
      <c r="C37" s="85" t="s">
        <v>18</v>
      </c>
      <c r="D37" s="86">
        <v>1831659</v>
      </c>
      <c r="E37" s="87">
        <v>0</v>
      </c>
      <c r="F37" s="88">
        <v>0</v>
      </c>
      <c r="G37" s="88">
        <v>0</v>
      </c>
      <c r="H37" s="88">
        <v>-59266</v>
      </c>
      <c r="I37" s="88">
        <v>0</v>
      </c>
      <c r="J37" s="88">
        <v>0</v>
      </c>
      <c r="K37" s="88">
        <v>0</v>
      </c>
      <c r="L37" s="88">
        <v>0</v>
      </c>
      <c r="M37" s="88">
        <v>0</v>
      </c>
      <c r="N37" s="88">
        <v>0</v>
      </c>
      <c r="O37" s="70">
        <f t="shared" si="0"/>
        <v>-59266</v>
      </c>
      <c r="P37" s="48">
        <f t="shared" si="1"/>
        <v>1772393</v>
      </c>
    </row>
    <row r="38" spans="1:16" s="34" customFormat="1" ht="18.75" customHeight="1" thickBot="1">
      <c r="A38" s="89"/>
      <c r="B38" s="72" t="s">
        <v>18</v>
      </c>
      <c r="C38" s="73"/>
      <c r="D38" s="74">
        <v>145600013</v>
      </c>
      <c r="E38" s="75">
        <v>-5</v>
      </c>
      <c r="F38" s="76">
        <v>-31456</v>
      </c>
      <c r="G38" s="76">
        <v>-4517</v>
      </c>
      <c r="H38" s="76">
        <v>-1632535</v>
      </c>
      <c r="I38" s="76">
        <v>-602971</v>
      </c>
      <c r="J38" s="76">
        <v>-27141</v>
      </c>
      <c r="K38" s="76">
        <v>-52248</v>
      </c>
      <c r="L38" s="76">
        <v>946372</v>
      </c>
      <c r="M38" s="76">
        <v>-225024</v>
      </c>
      <c r="N38" s="77">
        <v>-4041</v>
      </c>
      <c r="O38" s="78">
        <f t="shared" si="0"/>
        <v>-1633566</v>
      </c>
      <c r="P38" s="79">
        <f t="shared" si="1"/>
        <v>143966447</v>
      </c>
    </row>
    <row r="39" spans="1:16" s="34" customFormat="1" ht="18.75" customHeight="1">
      <c r="A39" s="35" t="s">
        <v>60</v>
      </c>
      <c r="B39" s="36" t="s">
        <v>61</v>
      </c>
      <c r="C39" s="90" t="s">
        <v>62</v>
      </c>
      <c r="D39" s="91">
        <v>1154191</v>
      </c>
      <c r="E39" s="92">
        <v>-4499</v>
      </c>
      <c r="F39" s="93">
        <v>0</v>
      </c>
      <c r="G39" s="93">
        <v>0</v>
      </c>
      <c r="H39" s="93">
        <v>0</v>
      </c>
      <c r="I39" s="93">
        <v>-27408</v>
      </c>
      <c r="J39" s="93">
        <v>0</v>
      </c>
      <c r="K39" s="93">
        <v>0</v>
      </c>
      <c r="L39" s="93">
        <v>-504</v>
      </c>
      <c r="M39" s="93">
        <v>0</v>
      </c>
      <c r="N39" s="94">
        <v>0</v>
      </c>
      <c r="O39" s="95">
        <f t="shared" si="0"/>
        <v>-32411</v>
      </c>
      <c r="P39" s="96">
        <f t="shared" si="1"/>
        <v>1121780</v>
      </c>
    </row>
    <row r="40" spans="1:16" s="34" customFormat="1" ht="18.75" customHeight="1">
      <c r="A40" s="35" t="s">
        <v>63</v>
      </c>
      <c r="B40" s="36" t="s">
        <v>48</v>
      </c>
      <c r="C40" s="37" t="s">
        <v>64</v>
      </c>
      <c r="D40" s="38">
        <v>41890</v>
      </c>
      <c r="E40" s="39">
        <v>0</v>
      </c>
      <c r="F40" s="40">
        <v>0</v>
      </c>
      <c r="G40" s="40">
        <v>0</v>
      </c>
      <c r="H40" s="40">
        <v>0</v>
      </c>
      <c r="I40" s="40">
        <v>-860</v>
      </c>
      <c r="J40" s="40">
        <v>0</v>
      </c>
      <c r="K40" s="40">
        <v>0</v>
      </c>
      <c r="L40" s="40">
        <v>0</v>
      </c>
      <c r="M40" s="40">
        <v>0</v>
      </c>
      <c r="N40" s="81">
        <v>0</v>
      </c>
      <c r="O40" s="41">
        <f t="shared" si="0"/>
        <v>-860</v>
      </c>
      <c r="P40" s="42">
        <f t="shared" si="1"/>
        <v>41030</v>
      </c>
    </row>
    <row r="41" spans="1:16" s="34" customFormat="1" ht="18.75" customHeight="1">
      <c r="A41" s="35" t="s">
        <v>42</v>
      </c>
      <c r="B41" s="36"/>
      <c r="C41" s="37" t="s">
        <v>65</v>
      </c>
      <c r="D41" s="38">
        <v>460023</v>
      </c>
      <c r="E41" s="39">
        <v>0</v>
      </c>
      <c r="F41" s="40">
        <v>0</v>
      </c>
      <c r="G41" s="40">
        <v>0</v>
      </c>
      <c r="H41" s="40">
        <v>0</v>
      </c>
      <c r="I41" s="40">
        <v>-150</v>
      </c>
      <c r="J41" s="40">
        <v>0</v>
      </c>
      <c r="K41" s="40">
        <v>0</v>
      </c>
      <c r="L41" s="40">
        <v>0</v>
      </c>
      <c r="M41" s="40">
        <v>0</v>
      </c>
      <c r="N41" s="81">
        <v>0</v>
      </c>
      <c r="O41" s="41">
        <f t="shared" si="0"/>
        <v>-150</v>
      </c>
      <c r="P41" s="42">
        <f t="shared" si="1"/>
        <v>459873</v>
      </c>
    </row>
    <row r="42" spans="1:16" s="34" customFormat="1" ht="18.75" customHeight="1">
      <c r="A42" s="35"/>
      <c r="B42" s="36"/>
      <c r="C42" s="62" t="s">
        <v>66</v>
      </c>
      <c r="D42" s="63">
        <v>2011187</v>
      </c>
      <c r="E42" s="45">
        <v>0</v>
      </c>
      <c r="F42" s="46">
        <v>0</v>
      </c>
      <c r="G42" s="46">
        <v>0</v>
      </c>
      <c r="H42" s="46">
        <v>0</v>
      </c>
      <c r="I42" s="46">
        <v>-3640</v>
      </c>
      <c r="J42" s="46">
        <v>-6932</v>
      </c>
      <c r="K42" s="46">
        <v>-52343</v>
      </c>
      <c r="L42" s="46">
        <v>0</v>
      </c>
      <c r="M42" s="46">
        <v>0</v>
      </c>
      <c r="N42" s="82">
        <v>0</v>
      </c>
      <c r="O42" s="47">
        <f t="shared" si="0"/>
        <v>-62915</v>
      </c>
      <c r="P42" s="64">
        <f t="shared" si="1"/>
        <v>1948272</v>
      </c>
    </row>
    <row r="43" spans="1:16" s="34" customFormat="1" ht="18.75" customHeight="1">
      <c r="A43" s="35"/>
      <c r="B43" s="36"/>
      <c r="C43" s="49" t="s">
        <v>18</v>
      </c>
      <c r="D43" s="50">
        <v>3667291</v>
      </c>
      <c r="E43" s="51">
        <v>-4499</v>
      </c>
      <c r="F43" s="52">
        <v>0</v>
      </c>
      <c r="G43" s="52">
        <v>0</v>
      </c>
      <c r="H43" s="52">
        <v>0</v>
      </c>
      <c r="I43" s="52">
        <v>-32058</v>
      </c>
      <c r="J43" s="52">
        <v>-6932</v>
      </c>
      <c r="K43" s="52">
        <v>-52343</v>
      </c>
      <c r="L43" s="52">
        <v>-504</v>
      </c>
      <c r="M43" s="52">
        <v>0</v>
      </c>
      <c r="N43" s="83">
        <v>0</v>
      </c>
      <c r="O43" s="53">
        <f t="shared" si="0"/>
        <v>-96336</v>
      </c>
      <c r="P43" s="54">
        <f t="shared" si="1"/>
        <v>3570955</v>
      </c>
    </row>
    <row r="44" spans="1:16" s="34" customFormat="1" ht="18.75" customHeight="1">
      <c r="A44" s="35"/>
      <c r="B44" s="55" t="s">
        <v>67</v>
      </c>
      <c r="C44" s="56" t="s">
        <v>68</v>
      </c>
      <c r="D44" s="57">
        <v>7346429</v>
      </c>
      <c r="E44" s="58">
        <v>0</v>
      </c>
      <c r="F44" s="59">
        <v>0</v>
      </c>
      <c r="G44" s="59">
        <v>0</v>
      </c>
      <c r="H44" s="59">
        <v>0</v>
      </c>
      <c r="I44" s="59">
        <v>-1675364</v>
      </c>
      <c r="J44" s="59">
        <v>-29678</v>
      </c>
      <c r="K44" s="59">
        <v>0</v>
      </c>
      <c r="L44" s="59">
        <v>-6019</v>
      </c>
      <c r="M44" s="59">
        <v>0</v>
      </c>
      <c r="N44" s="84">
        <v>0</v>
      </c>
      <c r="O44" s="60">
        <f t="shared" si="0"/>
        <v>-1711061</v>
      </c>
      <c r="P44" s="61">
        <f t="shared" si="1"/>
        <v>5635368</v>
      </c>
    </row>
    <row r="45" spans="1:16" s="34" customFormat="1" ht="18.75" customHeight="1">
      <c r="A45" s="35"/>
      <c r="B45" s="36" t="s">
        <v>58</v>
      </c>
      <c r="C45" s="37" t="s">
        <v>69</v>
      </c>
      <c r="D45" s="38">
        <v>342471</v>
      </c>
      <c r="E45" s="39">
        <v>26</v>
      </c>
      <c r="F45" s="40">
        <v>0</v>
      </c>
      <c r="G45" s="40">
        <v>0</v>
      </c>
      <c r="H45" s="40">
        <v>0</v>
      </c>
      <c r="I45" s="40">
        <v>-23055</v>
      </c>
      <c r="J45" s="40">
        <v>0</v>
      </c>
      <c r="K45" s="40">
        <v>0</v>
      </c>
      <c r="L45" s="40">
        <v>0</v>
      </c>
      <c r="M45" s="40">
        <v>0</v>
      </c>
      <c r="N45" s="81">
        <v>0</v>
      </c>
      <c r="O45" s="41">
        <f t="shared" si="0"/>
        <v>-23029</v>
      </c>
      <c r="P45" s="42">
        <f t="shared" si="1"/>
        <v>319442</v>
      </c>
    </row>
    <row r="46" spans="1:16" s="34" customFormat="1" ht="18.75" customHeight="1">
      <c r="A46" s="35"/>
      <c r="B46" s="36"/>
      <c r="C46" s="62" t="s">
        <v>70</v>
      </c>
      <c r="D46" s="63">
        <v>7689296</v>
      </c>
      <c r="E46" s="45">
        <v>0</v>
      </c>
      <c r="F46" s="46">
        <v>0</v>
      </c>
      <c r="G46" s="46">
        <v>0</v>
      </c>
      <c r="H46" s="46">
        <v>0</v>
      </c>
      <c r="I46" s="46">
        <v>-14029</v>
      </c>
      <c r="J46" s="46">
        <v>79273</v>
      </c>
      <c r="K46" s="46">
        <v>0</v>
      </c>
      <c r="L46" s="46">
        <v>-143724</v>
      </c>
      <c r="M46" s="46">
        <v>0</v>
      </c>
      <c r="N46" s="82">
        <v>0</v>
      </c>
      <c r="O46" s="47">
        <f t="shared" si="0"/>
        <v>-78480</v>
      </c>
      <c r="P46" s="64">
        <f t="shared" si="1"/>
        <v>7610816</v>
      </c>
    </row>
    <row r="47" spans="1:16" s="34" customFormat="1" ht="18.75" customHeight="1">
      <c r="A47" s="35"/>
      <c r="B47" s="65"/>
      <c r="C47" s="49" t="s">
        <v>18</v>
      </c>
      <c r="D47" s="50">
        <v>15378196</v>
      </c>
      <c r="E47" s="51">
        <v>26</v>
      </c>
      <c r="F47" s="52">
        <v>0</v>
      </c>
      <c r="G47" s="52">
        <v>0</v>
      </c>
      <c r="H47" s="52">
        <v>0</v>
      </c>
      <c r="I47" s="52">
        <v>-1712448</v>
      </c>
      <c r="J47" s="52">
        <v>49595</v>
      </c>
      <c r="K47" s="52">
        <v>0</v>
      </c>
      <c r="L47" s="52">
        <v>-149743</v>
      </c>
      <c r="M47" s="52">
        <v>0</v>
      </c>
      <c r="N47" s="83">
        <v>0</v>
      </c>
      <c r="O47" s="53">
        <f t="shared" si="0"/>
        <v>-1812570</v>
      </c>
      <c r="P47" s="54">
        <f t="shared" si="1"/>
        <v>13565626</v>
      </c>
    </row>
    <row r="48" spans="1:16" s="34" customFormat="1" ht="18.75" customHeight="1">
      <c r="A48" s="35"/>
      <c r="B48" s="36" t="s">
        <v>71</v>
      </c>
      <c r="C48" s="56" t="s">
        <v>72</v>
      </c>
      <c r="D48" s="57">
        <v>54882</v>
      </c>
      <c r="E48" s="58">
        <v>0</v>
      </c>
      <c r="F48" s="59">
        <v>0</v>
      </c>
      <c r="G48" s="59">
        <v>0</v>
      </c>
      <c r="H48" s="59">
        <v>0</v>
      </c>
      <c r="I48" s="59">
        <v>-1700</v>
      </c>
      <c r="J48" s="59">
        <v>0</v>
      </c>
      <c r="K48" s="59">
        <v>0</v>
      </c>
      <c r="L48" s="59">
        <v>0</v>
      </c>
      <c r="M48" s="59">
        <v>0</v>
      </c>
      <c r="N48" s="84">
        <v>0</v>
      </c>
      <c r="O48" s="60">
        <f t="shared" si="0"/>
        <v>-1700</v>
      </c>
      <c r="P48" s="61">
        <f t="shared" si="1"/>
        <v>53182</v>
      </c>
    </row>
    <row r="49" spans="1:16" s="34" customFormat="1" ht="18.75" customHeight="1">
      <c r="A49" s="35"/>
      <c r="B49" s="36" t="s">
        <v>73</v>
      </c>
      <c r="C49" s="62" t="s">
        <v>74</v>
      </c>
      <c r="D49" s="63">
        <v>3052446</v>
      </c>
      <c r="E49" s="45">
        <v>0</v>
      </c>
      <c r="F49" s="46">
        <v>-5991</v>
      </c>
      <c r="G49" s="46">
        <v>0</v>
      </c>
      <c r="H49" s="46">
        <v>0</v>
      </c>
      <c r="I49" s="46">
        <v>-67078</v>
      </c>
      <c r="J49" s="46">
        <v>-146374</v>
      </c>
      <c r="K49" s="46">
        <v>0</v>
      </c>
      <c r="L49" s="46">
        <v>0</v>
      </c>
      <c r="M49" s="46">
        <v>-5596</v>
      </c>
      <c r="N49" s="82">
        <v>0</v>
      </c>
      <c r="O49" s="47">
        <f t="shared" si="0"/>
        <v>-225039</v>
      </c>
      <c r="P49" s="64">
        <f t="shared" si="1"/>
        <v>2827407</v>
      </c>
    </row>
    <row r="50" spans="1:16" s="34" customFormat="1" ht="18.75" customHeight="1" thickBot="1">
      <c r="A50" s="35"/>
      <c r="B50" s="36"/>
      <c r="C50" s="85" t="s">
        <v>18</v>
      </c>
      <c r="D50" s="86">
        <v>3107328</v>
      </c>
      <c r="E50" s="87">
        <v>0</v>
      </c>
      <c r="F50" s="88">
        <v>-5991</v>
      </c>
      <c r="G50" s="88">
        <v>0</v>
      </c>
      <c r="H50" s="88">
        <v>0</v>
      </c>
      <c r="I50" s="88">
        <v>-68778</v>
      </c>
      <c r="J50" s="88">
        <v>-146374</v>
      </c>
      <c r="K50" s="88">
        <v>0</v>
      </c>
      <c r="L50" s="88">
        <v>0</v>
      </c>
      <c r="M50" s="88">
        <v>-5596</v>
      </c>
      <c r="N50" s="97">
        <v>0</v>
      </c>
      <c r="O50" s="98">
        <f t="shared" si="0"/>
        <v>-226739</v>
      </c>
      <c r="P50" s="71">
        <f t="shared" si="1"/>
        <v>2880589</v>
      </c>
    </row>
    <row r="51" spans="1:16" s="34" customFormat="1" ht="18.75" customHeight="1" thickBot="1">
      <c r="A51" s="99"/>
      <c r="B51" s="100" t="s">
        <v>18</v>
      </c>
      <c r="C51" s="101"/>
      <c r="D51" s="102">
        <v>22152815</v>
      </c>
      <c r="E51" s="103">
        <v>-4473</v>
      </c>
      <c r="F51" s="104">
        <v>-5991</v>
      </c>
      <c r="G51" s="104">
        <v>0</v>
      </c>
      <c r="H51" s="104">
        <v>0</v>
      </c>
      <c r="I51" s="104">
        <v>-1813284</v>
      </c>
      <c r="J51" s="104">
        <v>-103711</v>
      </c>
      <c r="K51" s="104">
        <v>-52343</v>
      </c>
      <c r="L51" s="104">
        <v>-150247</v>
      </c>
      <c r="M51" s="104">
        <v>-5596</v>
      </c>
      <c r="N51" s="105">
        <v>0</v>
      </c>
      <c r="O51" s="106">
        <f t="shared" si="0"/>
        <v>-2135645</v>
      </c>
      <c r="P51" s="107">
        <f t="shared" si="1"/>
        <v>20017170</v>
      </c>
    </row>
    <row r="52" spans="1:16" s="34" customFormat="1" ht="18.75" customHeight="1" thickTop="1">
      <c r="A52" s="26" t="s">
        <v>75</v>
      </c>
      <c r="B52" s="27" t="s">
        <v>76</v>
      </c>
      <c r="C52" s="28" t="s">
        <v>77</v>
      </c>
      <c r="D52" s="29">
        <v>165704</v>
      </c>
      <c r="E52" s="30">
        <v>0</v>
      </c>
      <c r="F52" s="31">
        <v>0</v>
      </c>
      <c r="G52" s="31">
        <v>0</v>
      </c>
      <c r="H52" s="31">
        <v>0</v>
      </c>
      <c r="I52" s="31">
        <v>0</v>
      </c>
      <c r="J52" s="31">
        <v>-6302</v>
      </c>
      <c r="K52" s="31">
        <v>0</v>
      </c>
      <c r="L52" s="31">
        <v>0</v>
      </c>
      <c r="M52" s="31">
        <v>0</v>
      </c>
      <c r="N52" s="80">
        <v>0</v>
      </c>
      <c r="O52" s="95">
        <f t="shared" si="0"/>
        <v>-6302</v>
      </c>
      <c r="P52" s="96">
        <f t="shared" si="1"/>
        <v>159402</v>
      </c>
    </row>
    <row r="53" spans="1:16" s="34" customFormat="1" ht="18.75" customHeight="1">
      <c r="A53" s="35" t="s">
        <v>78</v>
      </c>
      <c r="B53" s="36" t="s">
        <v>79</v>
      </c>
      <c r="C53" s="108" t="s">
        <v>80</v>
      </c>
      <c r="D53" s="38">
        <v>31362235</v>
      </c>
      <c r="E53" s="39">
        <v>-5230</v>
      </c>
      <c r="F53" s="40">
        <v>0</v>
      </c>
      <c r="G53" s="40">
        <v>0</v>
      </c>
      <c r="H53" s="40">
        <v>0</v>
      </c>
      <c r="I53" s="40">
        <v>-287486</v>
      </c>
      <c r="J53" s="40">
        <v>-533004</v>
      </c>
      <c r="K53" s="40">
        <v>0</v>
      </c>
      <c r="L53" s="40">
        <v>0</v>
      </c>
      <c r="M53" s="40">
        <v>0</v>
      </c>
      <c r="N53" s="81">
        <v>0</v>
      </c>
      <c r="O53" s="41">
        <f t="shared" si="0"/>
        <v>-825720</v>
      </c>
      <c r="P53" s="42">
        <f t="shared" si="1"/>
        <v>30536515</v>
      </c>
    </row>
    <row r="54" spans="1:16" s="34" customFormat="1" ht="18.75" customHeight="1">
      <c r="A54" s="35"/>
      <c r="B54" s="36" t="s">
        <v>81</v>
      </c>
      <c r="C54" s="62" t="s">
        <v>82</v>
      </c>
      <c r="D54" s="63">
        <v>610939</v>
      </c>
      <c r="E54" s="45">
        <v>0</v>
      </c>
      <c r="F54" s="46">
        <v>0</v>
      </c>
      <c r="G54" s="46">
        <v>0</v>
      </c>
      <c r="H54" s="46">
        <v>0</v>
      </c>
      <c r="I54" s="46">
        <v>0</v>
      </c>
      <c r="J54" s="46">
        <v>-14024</v>
      </c>
      <c r="K54" s="46">
        <v>0</v>
      </c>
      <c r="L54" s="46">
        <v>0</v>
      </c>
      <c r="M54" s="46">
        <v>0</v>
      </c>
      <c r="N54" s="82">
        <v>0</v>
      </c>
      <c r="O54" s="47">
        <f t="shared" si="0"/>
        <v>-14024</v>
      </c>
      <c r="P54" s="64">
        <f t="shared" si="1"/>
        <v>596915</v>
      </c>
    </row>
    <row r="55" spans="1:16" s="34" customFormat="1" ht="18.75" customHeight="1">
      <c r="A55" s="35"/>
      <c r="B55" s="36"/>
      <c r="C55" s="49" t="s">
        <v>18</v>
      </c>
      <c r="D55" s="50">
        <v>32138878</v>
      </c>
      <c r="E55" s="51">
        <v>-5230</v>
      </c>
      <c r="F55" s="52">
        <v>0</v>
      </c>
      <c r="G55" s="52">
        <v>0</v>
      </c>
      <c r="H55" s="52">
        <v>0</v>
      </c>
      <c r="I55" s="52">
        <v>-287486</v>
      </c>
      <c r="J55" s="52">
        <v>-553330</v>
      </c>
      <c r="K55" s="52">
        <v>0</v>
      </c>
      <c r="L55" s="52">
        <v>0</v>
      </c>
      <c r="M55" s="52">
        <v>0</v>
      </c>
      <c r="N55" s="83">
        <v>0</v>
      </c>
      <c r="O55" s="53">
        <f t="shared" si="0"/>
        <v>-846046</v>
      </c>
      <c r="P55" s="54">
        <f t="shared" si="1"/>
        <v>31292832</v>
      </c>
    </row>
    <row r="56" spans="1:16" s="34" customFormat="1" ht="18.75" customHeight="1">
      <c r="A56" s="35"/>
      <c r="B56" s="55" t="s">
        <v>83</v>
      </c>
      <c r="C56" s="56" t="s">
        <v>84</v>
      </c>
      <c r="D56" s="57">
        <v>324022</v>
      </c>
      <c r="E56" s="58">
        <v>0</v>
      </c>
      <c r="F56" s="59">
        <v>0</v>
      </c>
      <c r="G56" s="59">
        <v>0</v>
      </c>
      <c r="H56" s="59">
        <v>0</v>
      </c>
      <c r="I56" s="59">
        <v>0</v>
      </c>
      <c r="J56" s="59">
        <v>-32379</v>
      </c>
      <c r="K56" s="59">
        <v>0</v>
      </c>
      <c r="L56" s="59">
        <v>0</v>
      </c>
      <c r="M56" s="59">
        <v>0</v>
      </c>
      <c r="N56" s="84">
        <v>0</v>
      </c>
      <c r="O56" s="60">
        <f t="shared" si="0"/>
        <v>-32379</v>
      </c>
      <c r="P56" s="61">
        <f t="shared" si="1"/>
        <v>291643</v>
      </c>
    </row>
    <row r="57" spans="1:16" s="34" customFormat="1" ht="18.75" customHeight="1">
      <c r="A57" s="35"/>
      <c r="B57" s="36"/>
      <c r="C57" s="37" t="s">
        <v>85</v>
      </c>
      <c r="D57" s="38">
        <v>285994</v>
      </c>
      <c r="E57" s="39">
        <v>0</v>
      </c>
      <c r="F57" s="40">
        <v>0</v>
      </c>
      <c r="G57" s="40">
        <v>0</v>
      </c>
      <c r="H57" s="40">
        <v>0</v>
      </c>
      <c r="I57" s="40">
        <v>0</v>
      </c>
      <c r="J57" s="40">
        <v>8</v>
      </c>
      <c r="K57" s="40">
        <v>0</v>
      </c>
      <c r="L57" s="40">
        <v>0</v>
      </c>
      <c r="M57" s="40">
        <v>0</v>
      </c>
      <c r="N57" s="81">
        <v>0</v>
      </c>
      <c r="O57" s="41">
        <f t="shared" si="0"/>
        <v>8</v>
      </c>
      <c r="P57" s="42">
        <f t="shared" si="1"/>
        <v>286002</v>
      </c>
    </row>
    <row r="58" spans="1:16" s="34" customFormat="1" ht="18.75" customHeight="1">
      <c r="A58" s="35"/>
      <c r="B58" s="36"/>
      <c r="C58" s="62" t="s">
        <v>86</v>
      </c>
      <c r="D58" s="63">
        <v>1009606</v>
      </c>
      <c r="E58" s="45">
        <v>0</v>
      </c>
      <c r="F58" s="46">
        <v>0</v>
      </c>
      <c r="G58" s="46">
        <v>0</v>
      </c>
      <c r="H58" s="46">
        <v>0</v>
      </c>
      <c r="I58" s="46">
        <v>0</v>
      </c>
      <c r="J58" s="46">
        <v>-18932</v>
      </c>
      <c r="K58" s="46">
        <v>0</v>
      </c>
      <c r="L58" s="46">
        <v>0</v>
      </c>
      <c r="M58" s="46">
        <v>0</v>
      </c>
      <c r="N58" s="82">
        <v>0</v>
      </c>
      <c r="O58" s="47">
        <f t="shared" si="0"/>
        <v>-18932</v>
      </c>
      <c r="P58" s="64">
        <f t="shared" si="1"/>
        <v>990674</v>
      </c>
    </row>
    <row r="59" spans="1:16" s="34" customFormat="1" ht="18.75" customHeight="1">
      <c r="A59" s="35"/>
      <c r="B59" s="65"/>
      <c r="C59" s="49" t="s">
        <v>18</v>
      </c>
      <c r="D59" s="50">
        <v>1619622</v>
      </c>
      <c r="E59" s="51">
        <v>0</v>
      </c>
      <c r="F59" s="52">
        <v>0</v>
      </c>
      <c r="G59" s="52">
        <v>0</v>
      </c>
      <c r="H59" s="52">
        <v>0</v>
      </c>
      <c r="I59" s="52">
        <v>0</v>
      </c>
      <c r="J59" s="52">
        <v>-51303</v>
      </c>
      <c r="K59" s="52">
        <v>0</v>
      </c>
      <c r="L59" s="52">
        <v>0</v>
      </c>
      <c r="M59" s="52">
        <v>0</v>
      </c>
      <c r="N59" s="83">
        <v>0</v>
      </c>
      <c r="O59" s="53">
        <f t="shared" si="0"/>
        <v>-51303</v>
      </c>
      <c r="P59" s="54">
        <f t="shared" si="1"/>
        <v>1568319</v>
      </c>
    </row>
    <row r="60" spans="1:16" s="34" customFormat="1" ht="18.75" customHeight="1">
      <c r="A60" s="35"/>
      <c r="B60" s="36" t="s">
        <v>87</v>
      </c>
      <c r="C60" s="56" t="s">
        <v>88</v>
      </c>
      <c r="D60" s="57">
        <v>175158</v>
      </c>
      <c r="E60" s="58">
        <v>4066</v>
      </c>
      <c r="F60" s="59">
        <v>0</v>
      </c>
      <c r="G60" s="59">
        <v>-1000</v>
      </c>
      <c r="H60" s="59">
        <v>0</v>
      </c>
      <c r="I60" s="59">
        <v>0</v>
      </c>
      <c r="J60" s="59">
        <v>-600</v>
      </c>
      <c r="K60" s="59">
        <v>0</v>
      </c>
      <c r="L60" s="59">
        <v>0</v>
      </c>
      <c r="M60" s="59">
        <v>0</v>
      </c>
      <c r="N60" s="84">
        <v>0</v>
      </c>
      <c r="O60" s="60">
        <f t="shared" si="0"/>
        <v>2466</v>
      </c>
      <c r="P60" s="61">
        <f t="shared" si="1"/>
        <v>177624</v>
      </c>
    </row>
    <row r="61" spans="1:16" s="34" customFormat="1" ht="18.75" customHeight="1">
      <c r="A61" s="35"/>
      <c r="B61" s="36" t="s">
        <v>89</v>
      </c>
      <c r="C61" s="37" t="s">
        <v>90</v>
      </c>
      <c r="D61" s="38">
        <v>55096</v>
      </c>
      <c r="E61" s="39">
        <v>-1302</v>
      </c>
      <c r="F61" s="40">
        <v>0</v>
      </c>
      <c r="G61" s="40">
        <v>-6745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81">
        <v>0</v>
      </c>
      <c r="O61" s="41">
        <f t="shared" si="0"/>
        <v>-8047</v>
      </c>
      <c r="P61" s="42">
        <f t="shared" si="1"/>
        <v>47049</v>
      </c>
    </row>
    <row r="62" spans="1:16" s="34" customFormat="1" ht="18.75" customHeight="1">
      <c r="A62" s="35"/>
      <c r="B62" s="36"/>
      <c r="C62" s="62" t="s">
        <v>91</v>
      </c>
      <c r="D62" s="63">
        <v>36476034</v>
      </c>
      <c r="E62" s="45">
        <v>-275</v>
      </c>
      <c r="F62" s="46">
        <v>0</v>
      </c>
      <c r="G62" s="46">
        <v>0</v>
      </c>
      <c r="H62" s="46">
        <v>0</v>
      </c>
      <c r="I62" s="46">
        <v>0</v>
      </c>
      <c r="J62" s="46">
        <v>-5823416</v>
      </c>
      <c r="K62" s="46">
        <v>0</v>
      </c>
      <c r="L62" s="46">
        <v>0</v>
      </c>
      <c r="M62" s="46">
        <v>0</v>
      </c>
      <c r="N62" s="82">
        <v>0</v>
      </c>
      <c r="O62" s="47">
        <f t="shared" si="0"/>
        <v>-5823691</v>
      </c>
      <c r="P62" s="64">
        <f t="shared" si="1"/>
        <v>30652343</v>
      </c>
    </row>
    <row r="63" spans="1:16" s="34" customFormat="1" ht="18.75" customHeight="1">
      <c r="A63" s="35"/>
      <c r="B63" s="36"/>
      <c r="C63" s="49" t="s">
        <v>18</v>
      </c>
      <c r="D63" s="50">
        <v>36706288</v>
      </c>
      <c r="E63" s="51">
        <v>2489</v>
      </c>
      <c r="F63" s="52">
        <v>0</v>
      </c>
      <c r="G63" s="52">
        <v>-7745</v>
      </c>
      <c r="H63" s="52">
        <v>0</v>
      </c>
      <c r="I63" s="52">
        <v>0</v>
      </c>
      <c r="J63" s="52">
        <v>-5824016</v>
      </c>
      <c r="K63" s="52">
        <v>0</v>
      </c>
      <c r="L63" s="52">
        <v>0</v>
      </c>
      <c r="M63" s="52">
        <v>0</v>
      </c>
      <c r="N63" s="52">
        <v>0</v>
      </c>
      <c r="O63" s="53">
        <f t="shared" si="0"/>
        <v>-5829272</v>
      </c>
      <c r="P63" s="54">
        <f t="shared" si="1"/>
        <v>30877016</v>
      </c>
    </row>
    <row r="64" spans="1:16" s="34" customFormat="1" ht="18.75" customHeight="1">
      <c r="A64" s="35"/>
      <c r="B64" s="55" t="s">
        <v>92</v>
      </c>
      <c r="C64" s="56" t="s">
        <v>93</v>
      </c>
      <c r="D64" s="57">
        <v>8960734</v>
      </c>
      <c r="E64" s="58">
        <v>0</v>
      </c>
      <c r="F64" s="59">
        <v>0</v>
      </c>
      <c r="G64" s="59">
        <v>-106608</v>
      </c>
      <c r="H64" s="59">
        <v>0</v>
      </c>
      <c r="I64" s="59">
        <v>0</v>
      </c>
      <c r="J64" s="59">
        <v>0</v>
      </c>
      <c r="K64" s="59">
        <v>0</v>
      </c>
      <c r="L64" s="59">
        <v>0</v>
      </c>
      <c r="M64" s="59">
        <v>0</v>
      </c>
      <c r="N64" s="84">
        <v>0</v>
      </c>
      <c r="O64" s="60">
        <f t="shared" si="0"/>
        <v>-106608</v>
      </c>
      <c r="P64" s="61">
        <f t="shared" si="1"/>
        <v>8854126</v>
      </c>
    </row>
    <row r="65" spans="1:16" s="34" customFormat="1" ht="18.75" customHeight="1">
      <c r="A65" s="35"/>
      <c r="B65" s="36" t="s">
        <v>94</v>
      </c>
      <c r="C65" s="62" t="s">
        <v>95</v>
      </c>
      <c r="D65" s="63">
        <v>678536</v>
      </c>
      <c r="E65" s="45">
        <v>0</v>
      </c>
      <c r="F65" s="46">
        <v>0</v>
      </c>
      <c r="G65" s="46">
        <v>-115995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82">
        <v>0</v>
      </c>
      <c r="O65" s="47">
        <f t="shared" si="0"/>
        <v>-115995</v>
      </c>
      <c r="P65" s="42">
        <f t="shared" si="1"/>
        <v>562541</v>
      </c>
    </row>
    <row r="66" spans="1:16" s="34" customFormat="1" ht="18.75" customHeight="1" thickBot="1">
      <c r="A66" s="35"/>
      <c r="B66" s="36"/>
      <c r="C66" s="85" t="s">
        <v>18</v>
      </c>
      <c r="D66" s="86">
        <v>9639270</v>
      </c>
      <c r="E66" s="87">
        <v>0</v>
      </c>
      <c r="F66" s="88">
        <v>0</v>
      </c>
      <c r="G66" s="88">
        <v>-222603</v>
      </c>
      <c r="H66" s="88">
        <v>0</v>
      </c>
      <c r="I66" s="88">
        <v>0</v>
      </c>
      <c r="J66" s="88">
        <v>0</v>
      </c>
      <c r="K66" s="88">
        <v>0</v>
      </c>
      <c r="L66" s="88">
        <v>0</v>
      </c>
      <c r="M66" s="88">
        <v>0</v>
      </c>
      <c r="N66" s="97">
        <v>0</v>
      </c>
      <c r="O66" s="70">
        <f t="shared" si="0"/>
        <v>-222603</v>
      </c>
      <c r="P66" s="48">
        <f t="shared" si="1"/>
        <v>9416667</v>
      </c>
    </row>
    <row r="67" spans="1:16" s="34" customFormat="1" ht="18.75" customHeight="1" thickBot="1">
      <c r="A67" s="89"/>
      <c r="B67" s="72" t="s">
        <v>18</v>
      </c>
      <c r="C67" s="73"/>
      <c r="D67" s="74">
        <v>80104058</v>
      </c>
      <c r="E67" s="75">
        <v>-2741</v>
      </c>
      <c r="F67" s="76">
        <v>0</v>
      </c>
      <c r="G67" s="76">
        <v>-230348</v>
      </c>
      <c r="H67" s="76">
        <v>0</v>
      </c>
      <c r="I67" s="76">
        <v>-287486</v>
      </c>
      <c r="J67" s="76">
        <v>-6428649</v>
      </c>
      <c r="K67" s="76">
        <v>0</v>
      </c>
      <c r="L67" s="76">
        <v>0</v>
      </c>
      <c r="M67" s="76">
        <v>0</v>
      </c>
      <c r="N67" s="77">
        <v>0</v>
      </c>
      <c r="O67" s="78">
        <f t="shared" si="0"/>
        <v>-6949224</v>
      </c>
      <c r="P67" s="79">
        <f t="shared" si="1"/>
        <v>73154834</v>
      </c>
    </row>
    <row r="68" spans="1:16" s="34" customFormat="1" ht="18.75" customHeight="1">
      <c r="A68" s="35" t="s">
        <v>96</v>
      </c>
      <c r="B68" s="36" t="s">
        <v>97</v>
      </c>
      <c r="C68" s="90" t="s">
        <v>98</v>
      </c>
      <c r="D68" s="91">
        <v>254477</v>
      </c>
      <c r="E68" s="30">
        <v>0</v>
      </c>
      <c r="F68" s="31">
        <v>0</v>
      </c>
      <c r="G68" s="31">
        <v>-45009</v>
      </c>
      <c r="H68" s="31">
        <v>0</v>
      </c>
      <c r="I68" s="31">
        <v>0</v>
      </c>
      <c r="J68" s="31">
        <v>0</v>
      </c>
      <c r="K68" s="31">
        <v>0</v>
      </c>
      <c r="L68" s="31">
        <v>0</v>
      </c>
      <c r="M68" s="31">
        <v>0</v>
      </c>
      <c r="N68" s="31">
        <v>0</v>
      </c>
      <c r="O68" s="32">
        <f t="shared" si="0"/>
        <v>-45009</v>
      </c>
      <c r="P68" s="96">
        <f t="shared" si="1"/>
        <v>209468</v>
      </c>
    </row>
    <row r="69" spans="1:16" s="34" customFormat="1" ht="18.75" customHeight="1">
      <c r="A69" s="35" t="s">
        <v>99</v>
      </c>
      <c r="B69" s="36"/>
      <c r="C69" s="37" t="s">
        <v>100</v>
      </c>
      <c r="D69" s="38">
        <v>74264</v>
      </c>
      <c r="E69" s="39">
        <v>-1216</v>
      </c>
      <c r="F69" s="40">
        <v>0</v>
      </c>
      <c r="G69" s="40">
        <v>0</v>
      </c>
      <c r="H69" s="40">
        <v>0</v>
      </c>
      <c r="I69" s="40">
        <v>0</v>
      </c>
      <c r="J69" s="40">
        <v>0</v>
      </c>
      <c r="K69" s="40">
        <v>-150</v>
      </c>
      <c r="L69" s="40">
        <v>0</v>
      </c>
      <c r="M69" s="40">
        <v>0</v>
      </c>
      <c r="N69" s="40">
        <v>0</v>
      </c>
      <c r="O69" s="41">
        <f t="shared" si="0"/>
        <v>-1366</v>
      </c>
      <c r="P69" s="42">
        <f t="shared" si="1"/>
        <v>72898</v>
      </c>
    </row>
    <row r="70" spans="1:16" s="34" customFormat="1" ht="18.75" customHeight="1">
      <c r="A70" s="35" t="s">
        <v>101</v>
      </c>
      <c r="B70" s="36"/>
      <c r="C70" s="37" t="s">
        <v>102</v>
      </c>
      <c r="D70" s="38">
        <v>68131</v>
      </c>
      <c r="E70" s="39">
        <v>-375</v>
      </c>
      <c r="F70" s="40">
        <v>0</v>
      </c>
      <c r="G70" s="40">
        <v>0</v>
      </c>
      <c r="H70" s="40">
        <v>0</v>
      </c>
      <c r="I70" s="40">
        <v>0</v>
      </c>
      <c r="J70" s="40">
        <v>540</v>
      </c>
      <c r="K70" s="40">
        <v>0</v>
      </c>
      <c r="L70" s="40">
        <v>0</v>
      </c>
      <c r="M70" s="40">
        <v>0</v>
      </c>
      <c r="N70" s="40">
        <v>0</v>
      </c>
      <c r="O70" s="41">
        <f aca="true" t="shared" si="2" ref="O70:O107">SUM(E70:N70)</f>
        <v>165</v>
      </c>
      <c r="P70" s="42">
        <f aca="true" t="shared" si="3" ref="P70:P107">D70+O70</f>
        <v>68296</v>
      </c>
    </row>
    <row r="71" spans="1:16" s="34" customFormat="1" ht="18.75" customHeight="1">
      <c r="A71" s="35" t="s">
        <v>103</v>
      </c>
      <c r="B71" s="36"/>
      <c r="C71" s="62" t="s">
        <v>104</v>
      </c>
      <c r="D71" s="63">
        <v>658085</v>
      </c>
      <c r="E71" s="45">
        <v>-35965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7">
        <f t="shared" si="2"/>
        <v>-35965</v>
      </c>
      <c r="P71" s="64">
        <f t="shared" si="3"/>
        <v>622120</v>
      </c>
    </row>
    <row r="72" spans="1:16" s="34" customFormat="1" ht="18.75" customHeight="1">
      <c r="A72" s="35"/>
      <c r="B72" s="36"/>
      <c r="C72" s="49" t="s">
        <v>18</v>
      </c>
      <c r="D72" s="50">
        <v>1054957</v>
      </c>
      <c r="E72" s="51">
        <v>-37556</v>
      </c>
      <c r="F72" s="52">
        <v>0</v>
      </c>
      <c r="G72" s="52">
        <v>-45009</v>
      </c>
      <c r="H72" s="52">
        <v>0</v>
      </c>
      <c r="I72" s="52">
        <v>0</v>
      </c>
      <c r="J72" s="52">
        <v>540</v>
      </c>
      <c r="K72" s="52">
        <v>-150</v>
      </c>
      <c r="L72" s="52">
        <v>0</v>
      </c>
      <c r="M72" s="52">
        <v>0</v>
      </c>
      <c r="N72" s="83">
        <v>0</v>
      </c>
      <c r="O72" s="53">
        <f t="shared" si="2"/>
        <v>-82175</v>
      </c>
      <c r="P72" s="54">
        <f t="shared" si="3"/>
        <v>972782</v>
      </c>
    </row>
    <row r="73" spans="1:16" s="34" customFormat="1" ht="18.75" customHeight="1">
      <c r="A73" s="35"/>
      <c r="B73" s="55" t="s">
        <v>105</v>
      </c>
      <c r="C73" s="56" t="s">
        <v>106</v>
      </c>
      <c r="D73" s="57">
        <v>3195521</v>
      </c>
      <c r="E73" s="58">
        <v>0</v>
      </c>
      <c r="F73" s="59">
        <v>0</v>
      </c>
      <c r="G73" s="59">
        <v>-1582</v>
      </c>
      <c r="H73" s="59">
        <v>0</v>
      </c>
      <c r="I73" s="59">
        <v>0</v>
      </c>
      <c r="J73" s="59">
        <v>0</v>
      </c>
      <c r="K73" s="59">
        <v>-312877</v>
      </c>
      <c r="L73" s="59">
        <v>0</v>
      </c>
      <c r="M73" s="59">
        <v>0</v>
      </c>
      <c r="N73" s="84">
        <v>0</v>
      </c>
      <c r="O73" s="60">
        <f t="shared" si="2"/>
        <v>-314459</v>
      </c>
      <c r="P73" s="61">
        <f t="shared" si="3"/>
        <v>2881062</v>
      </c>
    </row>
    <row r="74" spans="1:16" s="34" customFormat="1" ht="18.75" customHeight="1">
      <c r="A74" s="35"/>
      <c r="B74" s="36" t="s">
        <v>107</v>
      </c>
      <c r="C74" s="37" t="s">
        <v>108</v>
      </c>
      <c r="D74" s="38">
        <v>1540799</v>
      </c>
      <c r="E74" s="39">
        <v>0</v>
      </c>
      <c r="F74" s="40">
        <v>0</v>
      </c>
      <c r="G74" s="40">
        <v>0</v>
      </c>
      <c r="H74" s="40">
        <v>0</v>
      </c>
      <c r="I74" s="40">
        <v>0</v>
      </c>
      <c r="J74" s="40">
        <v>0</v>
      </c>
      <c r="K74" s="40">
        <v>-1534</v>
      </c>
      <c r="L74" s="40">
        <v>0</v>
      </c>
      <c r="M74" s="40">
        <v>0</v>
      </c>
      <c r="N74" s="81">
        <v>-93459</v>
      </c>
      <c r="O74" s="41">
        <f t="shared" si="2"/>
        <v>-94993</v>
      </c>
      <c r="P74" s="42">
        <f t="shared" si="3"/>
        <v>1445806</v>
      </c>
    </row>
    <row r="75" spans="1:16" s="34" customFormat="1" ht="18.75" customHeight="1">
      <c r="A75" s="35"/>
      <c r="B75" s="36"/>
      <c r="C75" s="62" t="s">
        <v>109</v>
      </c>
      <c r="D75" s="63">
        <v>445401</v>
      </c>
      <c r="E75" s="45">
        <v>-46131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82">
        <v>0</v>
      </c>
      <c r="O75" s="47">
        <f t="shared" si="2"/>
        <v>-46131</v>
      </c>
      <c r="P75" s="64">
        <f t="shared" si="3"/>
        <v>399270</v>
      </c>
    </row>
    <row r="76" spans="1:16" s="34" customFormat="1" ht="18.75" customHeight="1">
      <c r="A76" s="35"/>
      <c r="B76" s="65"/>
      <c r="C76" s="49" t="s">
        <v>18</v>
      </c>
      <c r="D76" s="50">
        <v>5181721</v>
      </c>
      <c r="E76" s="51">
        <v>-46131</v>
      </c>
      <c r="F76" s="52">
        <v>0</v>
      </c>
      <c r="G76" s="52">
        <v>-1582</v>
      </c>
      <c r="H76" s="52">
        <v>0</v>
      </c>
      <c r="I76" s="52">
        <v>0</v>
      </c>
      <c r="J76" s="52">
        <v>0</v>
      </c>
      <c r="K76" s="52">
        <v>-314411</v>
      </c>
      <c r="L76" s="52">
        <v>0</v>
      </c>
      <c r="M76" s="52">
        <v>0</v>
      </c>
      <c r="N76" s="83">
        <v>-93459</v>
      </c>
      <c r="O76" s="53">
        <f t="shared" si="2"/>
        <v>-455583</v>
      </c>
      <c r="P76" s="54">
        <f t="shared" si="3"/>
        <v>4726138</v>
      </c>
    </row>
    <row r="77" spans="1:16" s="34" customFormat="1" ht="18.75" customHeight="1">
      <c r="A77" s="35"/>
      <c r="B77" s="36" t="s">
        <v>110</v>
      </c>
      <c r="C77" s="56" t="s">
        <v>111</v>
      </c>
      <c r="D77" s="57">
        <v>7815651</v>
      </c>
      <c r="E77" s="58">
        <v>0</v>
      </c>
      <c r="F77" s="59">
        <v>0</v>
      </c>
      <c r="G77" s="59">
        <v>0</v>
      </c>
      <c r="H77" s="59">
        <v>0</v>
      </c>
      <c r="I77" s="59">
        <v>0</v>
      </c>
      <c r="J77" s="59">
        <v>0</v>
      </c>
      <c r="K77" s="59">
        <v>-29599</v>
      </c>
      <c r="L77" s="59">
        <v>-32720</v>
      </c>
      <c r="M77" s="59">
        <v>0</v>
      </c>
      <c r="N77" s="84">
        <v>0</v>
      </c>
      <c r="O77" s="60">
        <f t="shared" si="2"/>
        <v>-62319</v>
      </c>
      <c r="P77" s="61">
        <f t="shared" si="3"/>
        <v>7753332</v>
      </c>
    </row>
    <row r="78" spans="1:16" s="34" customFormat="1" ht="18.75" customHeight="1">
      <c r="A78" s="35"/>
      <c r="B78" s="36"/>
      <c r="C78" s="37" t="s">
        <v>112</v>
      </c>
      <c r="D78" s="38">
        <v>57881020</v>
      </c>
      <c r="E78" s="39">
        <v>0</v>
      </c>
      <c r="F78" s="40">
        <v>0</v>
      </c>
      <c r="G78" s="40">
        <v>0</v>
      </c>
      <c r="H78" s="40">
        <v>0</v>
      </c>
      <c r="I78" s="40">
        <v>0</v>
      </c>
      <c r="J78" s="40">
        <v>0</v>
      </c>
      <c r="K78" s="40">
        <v>0</v>
      </c>
      <c r="L78" s="40">
        <v>-108739</v>
      </c>
      <c r="M78" s="40">
        <v>0</v>
      </c>
      <c r="N78" s="81">
        <v>0</v>
      </c>
      <c r="O78" s="41">
        <f t="shared" si="2"/>
        <v>-108739</v>
      </c>
      <c r="P78" s="42">
        <f t="shared" si="3"/>
        <v>57772281</v>
      </c>
    </row>
    <row r="79" spans="1:16" s="34" customFormat="1" ht="18.75" customHeight="1">
      <c r="A79" s="35"/>
      <c r="B79" s="36"/>
      <c r="C79" s="37" t="s">
        <v>113</v>
      </c>
      <c r="D79" s="38">
        <v>561551</v>
      </c>
      <c r="E79" s="39">
        <v>0</v>
      </c>
      <c r="F79" s="40">
        <v>0</v>
      </c>
      <c r="G79" s="40">
        <v>0</v>
      </c>
      <c r="H79" s="40">
        <v>0</v>
      </c>
      <c r="I79" s="40">
        <v>0</v>
      </c>
      <c r="J79" s="40">
        <v>0</v>
      </c>
      <c r="K79" s="40">
        <v>-67853</v>
      </c>
      <c r="L79" s="40">
        <v>0</v>
      </c>
      <c r="M79" s="40">
        <v>0</v>
      </c>
      <c r="N79" s="81">
        <v>0</v>
      </c>
      <c r="O79" s="41">
        <f t="shared" si="2"/>
        <v>-67853</v>
      </c>
      <c r="P79" s="42">
        <f t="shared" si="3"/>
        <v>493698</v>
      </c>
    </row>
    <row r="80" spans="1:16" s="34" customFormat="1" ht="18.75" customHeight="1">
      <c r="A80" s="35"/>
      <c r="B80" s="36"/>
      <c r="C80" s="62" t="s">
        <v>114</v>
      </c>
      <c r="D80" s="63">
        <v>3957796</v>
      </c>
      <c r="E80" s="45">
        <v>-95131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20000</v>
      </c>
      <c r="M80" s="46">
        <v>0</v>
      </c>
      <c r="N80" s="82">
        <v>0</v>
      </c>
      <c r="O80" s="47">
        <f t="shared" si="2"/>
        <v>-75131</v>
      </c>
      <c r="P80" s="64">
        <f t="shared" si="3"/>
        <v>3882665</v>
      </c>
    </row>
    <row r="81" spans="1:16" s="34" customFormat="1" ht="18.75" customHeight="1">
      <c r="A81" s="35"/>
      <c r="B81" s="36"/>
      <c r="C81" s="49" t="s">
        <v>18</v>
      </c>
      <c r="D81" s="50">
        <v>70216018</v>
      </c>
      <c r="E81" s="51">
        <v>-95131</v>
      </c>
      <c r="F81" s="52">
        <v>0</v>
      </c>
      <c r="G81" s="52">
        <v>0</v>
      </c>
      <c r="H81" s="52">
        <v>0</v>
      </c>
      <c r="I81" s="52">
        <v>0</v>
      </c>
      <c r="J81" s="52">
        <v>0</v>
      </c>
      <c r="K81" s="52">
        <v>-97452</v>
      </c>
      <c r="L81" s="52">
        <v>-121459</v>
      </c>
      <c r="M81" s="52">
        <v>0</v>
      </c>
      <c r="N81" s="83">
        <v>0</v>
      </c>
      <c r="O81" s="53">
        <f t="shared" si="2"/>
        <v>-314042</v>
      </c>
      <c r="P81" s="54">
        <f t="shared" si="3"/>
        <v>69901976</v>
      </c>
    </row>
    <row r="82" spans="1:16" s="34" customFormat="1" ht="18.75" customHeight="1">
      <c r="A82" s="35"/>
      <c r="B82" s="55" t="s">
        <v>115</v>
      </c>
      <c r="C82" s="56" t="s">
        <v>116</v>
      </c>
      <c r="D82" s="57">
        <v>173730</v>
      </c>
      <c r="E82" s="58">
        <v>0</v>
      </c>
      <c r="F82" s="59">
        <v>0</v>
      </c>
      <c r="G82" s="59">
        <v>0</v>
      </c>
      <c r="H82" s="59">
        <v>0</v>
      </c>
      <c r="I82" s="59">
        <v>0</v>
      </c>
      <c r="J82" s="59">
        <v>0</v>
      </c>
      <c r="K82" s="59">
        <v>0</v>
      </c>
      <c r="L82" s="59">
        <v>-11896</v>
      </c>
      <c r="M82" s="59">
        <v>0</v>
      </c>
      <c r="N82" s="84">
        <v>0</v>
      </c>
      <c r="O82" s="60">
        <f t="shared" si="2"/>
        <v>-11896</v>
      </c>
      <c r="P82" s="61">
        <f t="shared" si="3"/>
        <v>161834</v>
      </c>
    </row>
    <row r="83" spans="1:16" s="34" customFormat="1" ht="18.75" customHeight="1">
      <c r="A83" s="35"/>
      <c r="B83" s="36"/>
      <c r="C83" s="37" t="s">
        <v>117</v>
      </c>
      <c r="D83" s="38">
        <v>8762620</v>
      </c>
      <c r="E83" s="39">
        <v>0</v>
      </c>
      <c r="F83" s="40">
        <v>0</v>
      </c>
      <c r="G83" s="40">
        <v>0</v>
      </c>
      <c r="H83" s="40">
        <v>-8352</v>
      </c>
      <c r="I83" s="40">
        <v>0</v>
      </c>
      <c r="J83" s="40">
        <v>0</v>
      </c>
      <c r="K83" s="40">
        <v>0</v>
      </c>
      <c r="L83" s="40">
        <v>3073</v>
      </c>
      <c r="M83" s="40">
        <v>0</v>
      </c>
      <c r="N83" s="81">
        <v>0</v>
      </c>
      <c r="O83" s="41">
        <f t="shared" si="2"/>
        <v>-5279</v>
      </c>
      <c r="P83" s="42">
        <f t="shared" si="3"/>
        <v>8757341</v>
      </c>
    </row>
    <row r="84" spans="1:16" s="34" customFormat="1" ht="18.75" customHeight="1">
      <c r="A84" s="35"/>
      <c r="B84" s="36"/>
      <c r="C84" s="37" t="s">
        <v>118</v>
      </c>
      <c r="D84" s="38">
        <v>4826322</v>
      </c>
      <c r="E84" s="39">
        <v>0</v>
      </c>
      <c r="F84" s="40">
        <v>0</v>
      </c>
      <c r="G84" s="40">
        <v>0</v>
      </c>
      <c r="H84" s="40">
        <v>0</v>
      </c>
      <c r="I84" s="40">
        <v>0</v>
      </c>
      <c r="J84" s="40">
        <v>68696</v>
      </c>
      <c r="K84" s="40">
        <v>0</v>
      </c>
      <c r="L84" s="40">
        <v>0</v>
      </c>
      <c r="M84" s="40">
        <v>0</v>
      </c>
      <c r="N84" s="81">
        <v>0</v>
      </c>
      <c r="O84" s="41">
        <f t="shared" si="2"/>
        <v>68696</v>
      </c>
      <c r="P84" s="42">
        <f t="shared" si="3"/>
        <v>4895018</v>
      </c>
    </row>
    <row r="85" spans="1:16" s="34" customFormat="1" ht="18.75" customHeight="1">
      <c r="A85" s="35"/>
      <c r="B85" s="36"/>
      <c r="C85" s="62" t="s">
        <v>119</v>
      </c>
      <c r="D85" s="63">
        <v>1944954</v>
      </c>
      <c r="E85" s="45">
        <v>0</v>
      </c>
      <c r="F85" s="46">
        <v>0</v>
      </c>
      <c r="G85" s="46">
        <v>0</v>
      </c>
      <c r="H85" s="46">
        <v>0</v>
      </c>
      <c r="I85" s="46">
        <v>0</v>
      </c>
      <c r="J85" s="46">
        <v>0</v>
      </c>
      <c r="K85" s="46">
        <v>0</v>
      </c>
      <c r="L85" s="46">
        <v>-246565</v>
      </c>
      <c r="M85" s="46">
        <v>0</v>
      </c>
      <c r="N85" s="82">
        <v>0</v>
      </c>
      <c r="O85" s="47">
        <f t="shared" si="2"/>
        <v>-246565</v>
      </c>
      <c r="P85" s="64">
        <f t="shared" si="3"/>
        <v>1698389</v>
      </c>
    </row>
    <row r="86" spans="1:16" s="34" customFormat="1" ht="18.75" customHeight="1">
      <c r="A86" s="35"/>
      <c r="B86" s="65"/>
      <c r="C86" s="49" t="s">
        <v>18</v>
      </c>
      <c r="D86" s="50">
        <v>15707626</v>
      </c>
      <c r="E86" s="51">
        <v>0</v>
      </c>
      <c r="F86" s="52">
        <v>0</v>
      </c>
      <c r="G86" s="52">
        <v>0</v>
      </c>
      <c r="H86" s="52">
        <v>-8352</v>
      </c>
      <c r="I86" s="52">
        <v>0</v>
      </c>
      <c r="J86" s="52">
        <v>68696</v>
      </c>
      <c r="K86" s="52">
        <v>0</v>
      </c>
      <c r="L86" s="52">
        <v>-255388</v>
      </c>
      <c r="M86" s="52">
        <v>0</v>
      </c>
      <c r="N86" s="83">
        <v>0</v>
      </c>
      <c r="O86" s="53">
        <f t="shared" si="2"/>
        <v>-195044</v>
      </c>
      <c r="P86" s="54">
        <f t="shared" si="3"/>
        <v>15512582</v>
      </c>
    </row>
    <row r="87" spans="1:16" s="34" customFormat="1" ht="18.75" customHeight="1">
      <c r="A87" s="35"/>
      <c r="B87" s="36" t="s">
        <v>120</v>
      </c>
      <c r="C87" s="56" t="s">
        <v>121</v>
      </c>
      <c r="D87" s="57">
        <v>1756475</v>
      </c>
      <c r="E87" s="58">
        <v>-37932</v>
      </c>
      <c r="F87" s="59">
        <v>0</v>
      </c>
      <c r="G87" s="59">
        <v>0</v>
      </c>
      <c r="H87" s="59">
        <v>0</v>
      </c>
      <c r="I87" s="59">
        <v>0</v>
      </c>
      <c r="J87" s="59">
        <v>0</v>
      </c>
      <c r="K87" s="59">
        <v>-198572</v>
      </c>
      <c r="L87" s="59">
        <v>0</v>
      </c>
      <c r="M87" s="59">
        <v>0</v>
      </c>
      <c r="N87" s="84">
        <v>0</v>
      </c>
      <c r="O87" s="60">
        <f t="shared" si="2"/>
        <v>-236504</v>
      </c>
      <c r="P87" s="61">
        <f t="shared" si="3"/>
        <v>1519971</v>
      </c>
    </row>
    <row r="88" spans="1:16" s="34" customFormat="1" ht="18.75" customHeight="1">
      <c r="A88" s="35"/>
      <c r="B88" s="36"/>
      <c r="C88" s="37" t="s">
        <v>122</v>
      </c>
      <c r="D88" s="38">
        <v>145198</v>
      </c>
      <c r="E88" s="39">
        <v>0</v>
      </c>
      <c r="F88" s="40">
        <v>0</v>
      </c>
      <c r="G88" s="40">
        <v>0</v>
      </c>
      <c r="H88" s="40">
        <v>0</v>
      </c>
      <c r="I88" s="40">
        <v>0</v>
      </c>
      <c r="J88" s="40">
        <v>0</v>
      </c>
      <c r="K88" s="40">
        <v>-1650</v>
      </c>
      <c r="L88" s="40">
        <v>0</v>
      </c>
      <c r="M88" s="40">
        <v>0</v>
      </c>
      <c r="N88" s="81">
        <v>0</v>
      </c>
      <c r="O88" s="41">
        <f t="shared" si="2"/>
        <v>-1650</v>
      </c>
      <c r="P88" s="42">
        <f t="shared" si="3"/>
        <v>143548</v>
      </c>
    </row>
    <row r="89" spans="1:16" s="34" customFormat="1" ht="18.75" customHeight="1">
      <c r="A89" s="35"/>
      <c r="B89" s="36"/>
      <c r="C89" s="37" t="s">
        <v>123</v>
      </c>
      <c r="D89" s="38">
        <v>63710</v>
      </c>
      <c r="E89" s="39">
        <v>0</v>
      </c>
      <c r="F89" s="40">
        <v>0</v>
      </c>
      <c r="G89" s="40">
        <v>0</v>
      </c>
      <c r="H89" s="40">
        <v>0</v>
      </c>
      <c r="I89" s="40">
        <v>0</v>
      </c>
      <c r="J89" s="40">
        <v>0</v>
      </c>
      <c r="K89" s="40">
        <v>0</v>
      </c>
      <c r="L89" s="40">
        <v>0</v>
      </c>
      <c r="M89" s="40">
        <v>0</v>
      </c>
      <c r="N89" s="81">
        <v>0</v>
      </c>
      <c r="O89" s="41">
        <f t="shared" si="2"/>
        <v>0</v>
      </c>
      <c r="P89" s="42">
        <f t="shared" si="3"/>
        <v>63710</v>
      </c>
    </row>
    <row r="90" spans="1:16" s="34" customFormat="1" ht="18.75" customHeight="1">
      <c r="A90" s="35"/>
      <c r="B90" s="36"/>
      <c r="C90" s="62" t="s">
        <v>124</v>
      </c>
      <c r="D90" s="63">
        <v>716487</v>
      </c>
      <c r="E90" s="45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-18320</v>
      </c>
      <c r="L90" s="46">
        <v>12000</v>
      </c>
      <c r="M90" s="46">
        <v>0</v>
      </c>
      <c r="N90" s="82">
        <v>0</v>
      </c>
      <c r="O90" s="47">
        <f t="shared" si="2"/>
        <v>-6320</v>
      </c>
      <c r="P90" s="64">
        <f t="shared" si="3"/>
        <v>710167</v>
      </c>
    </row>
    <row r="91" spans="1:16" s="34" customFormat="1" ht="18.75" customHeight="1">
      <c r="A91" s="35"/>
      <c r="B91" s="36"/>
      <c r="C91" s="49" t="s">
        <v>18</v>
      </c>
      <c r="D91" s="50">
        <v>2681870</v>
      </c>
      <c r="E91" s="51">
        <v>-37932</v>
      </c>
      <c r="F91" s="52">
        <v>0</v>
      </c>
      <c r="G91" s="52">
        <v>0</v>
      </c>
      <c r="H91" s="52">
        <v>0</v>
      </c>
      <c r="I91" s="52">
        <v>0</v>
      </c>
      <c r="J91" s="52">
        <v>0</v>
      </c>
      <c r="K91" s="52">
        <v>-218542</v>
      </c>
      <c r="L91" s="52">
        <v>12000</v>
      </c>
      <c r="M91" s="52">
        <v>0</v>
      </c>
      <c r="N91" s="83">
        <v>0</v>
      </c>
      <c r="O91" s="53">
        <f t="shared" si="2"/>
        <v>-244474</v>
      </c>
      <c r="P91" s="54">
        <f t="shared" si="3"/>
        <v>2437396</v>
      </c>
    </row>
    <row r="92" spans="1:16" s="34" customFormat="1" ht="18.75" customHeight="1">
      <c r="A92" s="35"/>
      <c r="B92" s="55" t="s">
        <v>125</v>
      </c>
      <c r="C92" s="56" t="s">
        <v>126</v>
      </c>
      <c r="D92" s="57">
        <v>2390905</v>
      </c>
      <c r="E92" s="58">
        <v>0</v>
      </c>
      <c r="F92" s="59">
        <v>0</v>
      </c>
      <c r="G92" s="59">
        <v>0</v>
      </c>
      <c r="H92" s="59">
        <v>0</v>
      </c>
      <c r="I92" s="59">
        <v>0</v>
      </c>
      <c r="J92" s="59">
        <v>-24360</v>
      </c>
      <c r="K92" s="59">
        <v>-4222</v>
      </c>
      <c r="L92" s="59">
        <v>-109758</v>
      </c>
      <c r="M92" s="59">
        <v>0</v>
      </c>
      <c r="N92" s="84">
        <v>0</v>
      </c>
      <c r="O92" s="60">
        <f t="shared" si="2"/>
        <v>-138340</v>
      </c>
      <c r="P92" s="61">
        <f t="shared" si="3"/>
        <v>2252565</v>
      </c>
    </row>
    <row r="93" spans="1:16" s="34" customFormat="1" ht="18.75" customHeight="1">
      <c r="A93" s="35"/>
      <c r="B93" s="36" t="s">
        <v>127</v>
      </c>
      <c r="C93" s="37" t="s">
        <v>128</v>
      </c>
      <c r="D93" s="38">
        <v>807415</v>
      </c>
      <c r="E93" s="39">
        <v>-129938</v>
      </c>
      <c r="F93" s="40">
        <v>0</v>
      </c>
      <c r="G93" s="40">
        <v>0</v>
      </c>
      <c r="H93" s="40">
        <v>0</v>
      </c>
      <c r="I93" s="40">
        <v>0</v>
      </c>
      <c r="J93" s="40">
        <v>0</v>
      </c>
      <c r="K93" s="40">
        <v>0</v>
      </c>
      <c r="L93" s="40">
        <v>0</v>
      </c>
      <c r="M93" s="40">
        <v>0</v>
      </c>
      <c r="N93" s="81">
        <v>0</v>
      </c>
      <c r="O93" s="41">
        <f t="shared" si="2"/>
        <v>-129938</v>
      </c>
      <c r="P93" s="42">
        <f t="shared" si="3"/>
        <v>677477</v>
      </c>
    </row>
    <row r="94" spans="1:16" s="34" customFormat="1" ht="18.75" customHeight="1">
      <c r="A94" s="35"/>
      <c r="B94" s="36" t="s">
        <v>129</v>
      </c>
      <c r="C94" s="62" t="s">
        <v>130</v>
      </c>
      <c r="D94" s="63">
        <v>9112221</v>
      </c>
      <c r="E94" s="45">
        <v>0</v>
      </c>
      <c r="F94" s="46">
        <v>0</v>
      </c>
      <c r="G94" s="46">
        <v>0</v>
      </c>
      <c r="H94" s="46">
        <v>0</v>
      </c>
      <c r="I94" s="46">
        <v>-19458</v>
      </c>
      <c r="J94" s="46">
        <v>0</v>
      </c>
      <c r="K94" s="46">
        <v>-53204</v>
      </c>
      <c r="L94" s="46">
        <v>0</v>
      </c>
      <c r="M94" s="46">
        <v>0</v>
      </c>
      <c r="N94" s="82">
        <v>0</v>
      </c>
      <c r="O94" s="47">
        <f t="shared" si="2"/>
        <v>-72662</v>
      </c>
      <c r="P94" s="64">
        <f t="shared" si="3"/>
        <v>9039559</v>
      </c>
    </row>
    <row r="95" spans="1:16" s="34" customFormat="1" ht="18.75" customHeight="1" thickBot="1">
      <c r="A95" s="35"/>
      <c r="B95" s="36"/>
      <c r="C95" s="85" t="s">
        <v>18</v>
      </c>
      <c r="D95" s="86">
        <v>12310541</v>
      </c>
      <c r="E95" s="87">
        <v>-129938</v>
      </c>
      <c r="F95" s="88">
        <v>0</v>
      </c>
      <c r="G95" s="88">
        <v>0</v>
      </c>
      <c r="H95" s="88">
        <v>0</v>
      </c>
      <c r="I95" s="88">
        <v>-19458</v>
      </c>
      <c r="J95" s="88">
        <v>-24360</v>
      </c>
      <c r="K95" s="88">
        <v>-57426</v>
      </c>
      <c r="L95" s="88">
        <v>-109758</v>
      </c>
      <c r="M95" s="88">
        <v>0</v>
      </c>
      <c r="N95" s="97">
        <v>0</v>
      </c>
      <c r="O95" s="98">
        <f t="shared" si="2"/>
        <v>-340940</v>
      </c>
      <c r="P95" s="71">
        <f t="shared" si="3"/>
        <v>11969601</v>
      </c>
    </row>
    <row r="96" spans="1:16" s="34" customFormat="1" ht="18.75" customHeight="1" thickBot="1">
      <c r="A96" s="35"/>
      <c r="B96" s="72" t="s">
        <v>18</v>
      </c>
      <c r="C96" s="73"/>
      <c r="D96" s="74">
        <v>107152733</v>
      </c>
      <c r="E96" s="75">
        <v>-346688</v>
      </c>
      <c r="F96" s="76">
        <v>0</v>
      </c>
      <c r="G96" s="76">
        <v>-46591</v>
      </c>
      <c r="H96" s="76">
        <v>-8352</v>
      </c>
      <c r="I96" s="76">
        <v>-19458</v>
      </c>
      <c r="J96" s="76">
        <v>44876</v>
      </c>
      <c r="K96" s="76">
        <v>-687981</v>
      </c>
      <c r="L96" s="76">
        <v>-474605</v>
      </c>
      <c r="M96" s="76">
        <v>0</v>
      </c>
      <c r="N96" s="77">
        <v>-93459</v>
      </c>
      <c r="O96" s="78">
        <f t="shared" si="2"/>
        <v>-1632258</v>
      </c>
      <c r="P96" s="79">
        <f t="shared" si="3"/>
        <v>105520475</v>
      </c>
    </row>
    <row r="97" spans="1:16" s="34" customFormat="1" ht="18.75" customHeight="1">
      <c r="A97" s="26" t="s">
        <v>131</v>
      </c>
      <c r="B97" s="109" t="s">
        <v>132</v>
      </c>
      <c r="C97" s="90" t="s">
        <v>133</v>
      </c>
      <c r="D97" s="91">
        <v>134916</v>
      </c>
      <c r="E97" s="92">
        <v>-4612</v>
      </c>
      <c r="F97" s="93">
        <v>0</v>
      </c>
      <c r="G97" s="93">
        <v>0</v>
      </c>
      <c r="H97" s="93">
        <v>0</v>
      </c>
      <c r="I97" s="93">
        <v>0</v>
      </c>
      <c r="J97" s="93">
        <v>0</v>
      </c>
      <c r="K97" s="93">
        <v>0</v>
      </c>
      <c r="L97" s="93">
        <v>0</v>
      </c>
      <c r="M97" s="93">
        <v>0</v>
      </c>
      <c r="N97" s="94">
        <v>0</v>
      </c>
      <c r="O97" s="95">
        <f t="shared" si="2"/>
        <v>-4612</v>
      </c>
      <c r="P97" s="96">
        <f t="shared" si="3"/>
        <v>130304</v>
      </c>
    </row>
    <row r="98" spans="1:16" s="34" customFormat="1" ht="18.75" customHeight="1">
      <c r="A98" s="35" t="s">
        <v>134</v>
      </c>
      <c r="B98" s="36"/>
      <c r="C98" s="37" t="s">
        <v>135</v>
      </c>
      <c r="D98" s="38">
        <v>350935</v>
      </c>
      <c r="E98" s="39">
        <v>-3591</v>
      </c>
      <c r="F98" s="40">
        <v>0</v>
      </c>
      <c r="G98" s="40">
        <v>-2150</v>
      </c>
      <c r="H98" s="40">
        <v>0</v>
      </c>
      <c r="I98" s="40">
        <v>0</v>
      </c>
      <c r="J98" s="40">
        <v>0</v>
      </c>
      <c r="K98" s="40">
        <v>0</v>
      </c>
      <c r="L98" s="40">
        <v>0</v>
      </c>
      <c r="M98" s="40">
        <v>0</v>
      </c>
      <c r="N98" s="81">
        <v>0</v>
      </c>
      <c r="O98" s="41">
        <f t="shared" si="2"/>
        <v>-5741</v>
      </c>
      <c r="P98" s="42">
        <f t="shared" si="3"/>
        <v>345194</v>
      </c>
    </row>
    <row r="99" spans="1:16" s="34" customFormat="1" ht="18.75" customHeight="1">
      <c r="A99" s="35"/>
      <c r="B99" s="36"/>
      <c r="C99" s="37" t="s">
        <v>136</v>
      </c>
      <c r="D99" s="38">
        <v>2973773</v>
      </c>
      <c r="E99" s="39">
        <v>-26423</v>
      </c>
      <c r="F99" s="40">
        <v>0</v>
      </c>
      <c r="G99" s="40">
        <v>0</v>
      </c>
      <c r="H99" s="40">
        <v>0</v>
      </c>
      <c r="I99" s="40">
        <v>0</v>
      </c>
      <c r="J99" s="40">
        <v>0</v>
      </c>
      <c r="K99" s="40">
        <v>-828064</v>
      </c>
      <c r="L99" s="40">
        <v>0</v>
      </c>
      <c r="M99" s="40">
        <v>0</v>
      </c>
      <c r="N99" s="81">
        <v>0</v>
      </c>
      <c r="O99" s="41">
        <f t="shared" si="2"/>
        <v>-854487</v>
      </c>
      <c r="P99" s="42">
        <f t="shared" si="3"/>
        <v>2119286</v>
      </c>
    </row>
    <row r="100" spans="1:16" s="34" customFormat="1" ht="18.75" customHeight="1">
      <c r="A100" s="35"/>
      <c r="B100" s="36"/>
      <c r="C100" s="37" t="s">
        <v>137</v>
      </c>
      <c r="D100" s="38">
        <v>139567</v>
      </c>
      <c r="E100" s="39">
        <v>0</v>
      </c>
      <c r="F100" s="40">
        <v>-12362</v>
      </c>
      <c r="G100" s="40">
        <v>0</v>
      </c>
      <c r="H100" s="40">
        <v>0</v>
      </c>
      <c r="I100" s="40">
        <v>0</v>
      </c>
      <c r="J100" s="40">
        <v>0</v>
      </c>
      <c r="K100" s="40">
        <v>0</v>
      </c>
      <c r="L100" s="40">
        <v>438</v>
      </c>
      <c r="M100" s="40">
        <v>0</v>
      </c>
      <c r="N100" s="81">
        <v>0</v>
      </c>
      <c r="O100" s="41">
        <f t="shared" si="2"/>
        <v>-11924</v>
      </c>
      <c r="P100" s="42">
        <f t="shared" si="3"/>
        <v>127643</v>
      </c>
    </row>
    <row r="101" spans="1:16" s="34" customFormat="1" ht="18.75" customHeight="1">
      <c r="A101" s="35"/>
      <c r="B101" s="36"/>
      <c r="C101" s="37" t="s">
        <v>138</v>
      </c>
      <c r="D101" s="38">
        <v>69803526</v>
      </c>
      <c r="E101" s="39">
        <v>0</v>
      </c>
      <c r="F101" s="40">
        <v>-259689</v>
      </c>
      <c r="G101" s="40">
        <v>0</v>
      </c>
      <c r="H101" s="40">
        <v>0</v>
      </c>
      <c r="I101" s="40">
        <v>0</v>
      </c>
      <c r="J101" s="40">
        <v>0</v>
      </c>
      <c r="K101" s="40">
        <v>0</v>
      </c>
      <c r="L101" s="40">
        <v>0</v>
      </c>
      <c r="M101" s="40">
        <v>0</v>
      </c>
      <c r="N101" s="81">
        <v>0</v>
      </c>
      <c r="O101" s="41">
        <f t="shared" si="2"/>
        <v>-259689</v>
      </c>
      <c r="P101" s="42">
        <f t="shared" si="3"/>
        <v>69543837</v>
      </c>
    </row>
    <row r="102" spans="1:16" s="34" customFormat="1" ht="18.75" customHeight="1">
      <c r="A102" s="35"/>
      <c r="B102" s="36"/>
      <c r="C102" s="37" t="s">
        <v>139</v>
      </c>
      <c r="D102" s="38">
        <v>10946956</v>
      </c>
      <c r="E102" s="39">
        <v>-10034</v>
      </c>
      <c r="F102" s="40">
        <v>-369603</v>
      </c>
      <c r="G102" s="40">
        <v>-1488</v>
      </c>
      <c r="H102" s="40">
        <v>0</v>
      </c>
      <c r="I102" s="40">
        <v>0</v>
      </c>
      <c r="J102" s="40">
        <v>-987</v>
      </c>
      <c r="K102" s="40">
        <v>-121503</v>
      </c>
      <c r="L102" s="40">
        <v>-2322</v>
      </c>
      <c r="M102" s="40">
        <v>0</v>
      </c>
      <c r="N102" s="81">
        <v>-210988</v>
      </c>
      <c r="O102" s="41">
        <f t="shared" si="2"/>
        <v>-716925</v>
      </c>
      <c r="P102" s="42">
        <f t="shared" si="3"/>
        <v>10230031</v>
      </c>
    </row>
    <row r="103" spans="1:16" s="34" customFormat="1" ht="18.75" customHeight="1">
      <c r="A103" s="35"/>
      <c r="B103" s="36"/>
      <c r="C103" s="37" t="s">
        <v>140</v>
      </c>
      <c r="D103" s="38">
        <v>236740143</v>
      </c>
      <c r="E103" s="39">
        <v>-23093</v>
      </c>
      <c r="F103" s="40">
        <v>-292842</v>
      </c>
      <c r="G103" s="40">
        <v>8255</v>
      </c>
      <c r="H103" s="40">
        <v>25443</v>
      </c>
      <c r="I103" s="40">
        <v>9295</v>
      </c>
      <c r="J103" s="40">
        <v>-18443</v>
      </c>
      <c r="K103" s="40">
        <v>7006</v>
      </c>
      <c r="L103" s="40">
        <v>66151</v>
      </c>
      <c r="M103" s="40">
        <v>187776</v>
      </c>
      <c r="N103" s="81">
        <v>-423130</v>
      </c>
      <c r="O103" s="41">
        <f t="shared" si="2"/>
        <v>-453582</v>
      </c>
      <c r="P103" s="42">
        <f t="shared" si="3"/>
        <v>236286561</v>
      </c>
    </row>
    <row r="104" spans="1:16" s="34" customFormat="1" ht="18.75" customHeight="1">
      <c r="A104" s="35"/>
      <c r="B104" s="36"/>
      <c r="C104" s="37" t="s">
        <v>141</v>
      </c>
      <c r="D104" s="38">
        <v>103009055</v>
      </c>
      <c r="E104" s="39">
        <v>0</v>
      </c>
      <c r="F104" s="40">
        <v>10103726</v>
      </c>
      <c r="G104" s="40">
        <v>0</v>
      </c>
      <c r="H104" s="40">
        <v>0</v>
      </c>
      <c r="I104" s="40">
        <v>0</v>
      </c>
      <c r="J104" s="40">
        <v>0</v>
      </c>
      <c r="K104" s="40">
        <v>0</v>
      </c>
      <c r="L104" s="40">
        <v>0</v>
      </c>
      <c r="M104" s="40">
        <v>0</v>
      </c>
      <c r="N104" s="81">
        <v>0</v>
      </c>
      <c r="O104" s="41">
        <f t="shared" si="2"/>
        <v>10103726</v>
      </c>
      <c r="P104" s="42">
        <f t="shared" si="3"/>
        <v>113112781</v>
      </c>
    </row>
    <row r="105" spans="1:16" s="34" customFormat="1" ht="18.75" customHeight="1">
      <c r="A105" s="35"/>
      <c r="B105" s="36"/>
      <c r="C105" s="62" t="s">
        <v>142</v>
      </c>
      <c r="D105" s="63">
        <v>4982332</v>
      </c>
      <c r="E105" s="45">
        <v>0</v>
      </c>
      <c r="F105" s="46">
        <v>-215797</v>
      </c>
      <c r="G105" s="46">
        <v>0</v>
      </c>
      <c r="H105" s="46">
        <v>86418</v>
      </c>
      <c r="I105" s="46">
        <v>0</v>
      </c>
      <c r="J105" s="46">
        <v>0</v>
      </c>
      <c r="K105" s="46">
        <v>-110344</v>
      </c>
      <c r="L105" s="46">
        <v>0</v>
      </c>
      <c r="M105" s="46">
        <v>0</v>
      </c>
      <c r="N105" s="82">
        <v>0</v>
      </c>
      <c r="O105" s="47">
        <f t="shared" si="2"/>
        <v>-239723</v>
      </c>
      <c r="P105" s="64">
        <f t="shared" si="3"/>
        <v>4742609</v>
      </c>
    </row>
    <row r="106" spans="1:16" s="34" customFormat="1" ht="18.75" customHeight="1" thickBot="1">
      <c r="A106" s="35"/>
      <c r="B106" s="36"/>
      <c r="C106" s="85" t="s">
        <v>18</v>
      </c>
      <c r="D106" s="86">
        <v>429081203</v>
      </c>
      <c r="E106" s="87">
        <v>-67753</v>
      </c>
      <c r="F106" s="88">
        <v>8953433</v>
      </c>
      <c r="G106" s="88">
        <v>4617</v>
      </c>
      <c r="H106" s="88">
        <v>111861</v>
      </c>
      <c r="I106" s="88">
        <v>9295</v>
      </c>
      <c r="J106" s="88">
        <v>-19430</v>
      </c>
      <c r="K106" s="88">
        <v>-1052905</v>
      </c>
      <c r="L106" s="88">
        <v>64267</v>
      </c>
      <c r="M106" s="88">
        <v>187776</v>
      </c>
      <c r="N106" s="97">
        <v>-634118</v>
      </c>
      <c r="O106" s="98">
        <f t="shared" si="2"/>
        <v>7557043</v>
      </c>
      <c r="P106" s="110">
        <f t="shared" si="3"/>
        <v>436638246</v>
      </c>
    </row>
    <row r="107" spans="1:16" s="34" customFormat="1" ht="18.75" customHeight="1" thickBot="1" thickTop="1">
      <c r="A107" s="111" t="s">
        <v>143</v>
      </c>
      <c r="B107" s="112"/>
      <c r="C107" s="113"/>
      <c r="D107" s="114">
        <v>810038199</v>
      </c>
      <c r="E107" s="115">
        <v>-423102</v>
      </c>
      <c r="F107" s="116">
        <v>8915986</v>
      </c>
      <c r="G107" s="116">
        <v>-625993</v>
      </c>
      <c r="H107" s="116">
        <v>-1528025</v>
      </c>
      <c r="I107" s="116">
        <v>-2719858</v>
      </c>
      <c r="J107" s="116">
        <v>-6757752</v>
      </c>
      <c r="K107" s="116">
        <v>-1845477</v>
      </c>
      <c r="L107" s="116">
        <v>237758</v>
      </c>
      <c r="M107" s="116">
        <v>-43217</v>
      </c>
      <c r="N107" s="117">
        <v>-1586434</v>
      </c>
      <c r="O107" s="118">
        <f t="shared" si="2"/>
        <v>-6376114</v>
      </c>
      <c r="P107" s="119">
        <f t="shared" si="3"/>
        <v>803662085</v>
      </c>
    </row>
    <row r="108" ht="15" thickTop="1"/>
  </sheetData>
  <mergeCells count="1">
    <mergeCell ref="E3:N3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Ryoji Tanaka</dc:creator>
  <cp:keywords/>
  <dc:description/>
  <cp:lastModifiedBy>Ryoji Tanaka</cp:lastModifiedBy>
  <dcterms:created xsi:type="dcterms:W3CDTF">2002-03-05T00:52:14Z</dcterms:created>
  <dcterms:modified xsi:type="dcterms:W3CDTF">2002-03-05T01:35:24Z</dcterms:modified>
  <cp:category/>
  <cp:version/>
  <cp:contentType/>
  <cp:contentStatus/>
</cp:coreProperties>
</file>