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activeTab="0"/>
  </bookViews>
  <sheets>
    <sheet name="生活部" sheetId="1" r:id="rId1"/>
  </sheets>
  <definedNames/>
  <calcPr fullCalcOnLoad="1"/>
</workbook>
</file>

<file path=xl/sharedStrings.xml><?xml version="1.0" encoding="utf-8"?>
<sst xmlns="http://schemas.openxmlformats.org/spreadsheetml/2006/main" count="1153" uniqueCount="531">
  <si>
    <t xml:space="preserve">人件費                                                                                                                  </t>
  </si>
  <si>
    <t xml:space="preserve">その他                                                                                                                  </t>
  </si>
  <si>
    <t xml:space="preserve">心の相談員を設置し、生徒一人一人の心のケアを行い児童生徒の悩みやストレスを取り除き居心地の良い学校づくりに努める。                                                                                                                                                                                                                                                                                                                                                                                                                                                                                                                              </t>
  </si>
  <si>
    <t xml:space="preserve">三重県公報電子情報化事業費                                  </t>
  </si>
  <si>
    <t xml:space="preserve">冊子としてのみ保存されている過去の三重県公報のPDFフ ァイル化し、情報の保存性、検索性の向上を図る。                                                                                                                                                                                                                                                                                                                                                                                                                                                                                                                                              </t>
  </si>
  <si>
    <t xml:space="preserve">熊野古道自然体験推進事業費                                  </t>
  </si>
  <si>
    <t xml:space="preserve">　青少年の自然体験を推進するための体制整備を行う                                                                                                                                                                                                                                                                                                                                                                                                                                                                                                                                                                                                </t>
  </si>
  <si>
    <t xml:space="preserve">桜橋収蔵庫遺物整理作業費                                    </t>
  </si>
  <si>
    <t xml:space="preserve">収蔵庫移転にともない、資料の有効活用のための台帳整理等の実施                                                                                                                                                                                                                                                                                                                                                                                                                                                                                                                                                                                    </t>
  </si>
  <si>
    <t xml:space="preserve">斎宮跡出土遺物整理事業費                                    </t>
  </si>
  <si>
    <t xml:space="preserve">斎宮歴史博物館が所蔵する斎宮跡出土遺物を地震に備え再整理し、資料の保管に役立てる                                                                                                                                                                                                                                                                                                                                                                                                                                                                                                                                                                </t>
  </si>
  <si>
    <t xml:space="preserve">緊急雇用創出市町村等補助金                                  </t>
  </si>
  <si>
    <t xml:space="preserve">緊急雇用創出基金を活用し、地域の実情と創意工夫された市町村等の事業に対して交付する補助金                                                                                                                                                                                                                                                                                                                                                                                                                                                                                                                                                        </t>
  </si>
  <si>
    <t xml:space="preserve">勤労者福祉対策推進事業費                                    </t>
  </si>
  <si>
    <t xml:space="preserve">地方労政総務事務費                                          </t>
  </si>
  <si>
    <t xml:space="preserve">労働行政を円滑に推進するため、関係機関等との連絡調整を図るとともにチームの適正な運営を行う。             ①雇用創出研究                                      ②中小企業従業員住宅関係事務費                      ③全国会議、ブロック会議への参加・チームの管理運営  経費等。                                                                                                                                                                                                                                                                                                                                                                   </t>
  </si>
  <si>
    <t xml:space="preserve">勤労者の「働きがいＵＰ」支援プログラム開発事業費            </t>
  </si>
  <si>
    <t xml:space="preserve">・目的） 事業所内の労使が現状の評価に基づき、協働し て職場環境の改善を進める仕組みを構築する。          ・効果）事業所内のコミュニケーションの活性化を図ることで、労使が協議を行い、未然に問題を回避することができる。                                              ・内容 ①パート・派遣労働者の働きやすい職場環境づく       りシステムの開発                                     ②労使双方の参加による職場環境の改善フォロー       アップマニュアルの開発                               ③事業所が一体となって取り組める総合型「働き       がいＵＰ」プログラムの研究                                                                        </t>
  </si>
  <si>
    <t xml:space="preserve">労働関係調査事業費                                          </t>
  </si>
  <si>
    <t xml:space="preserve"> 労働組合組織の実態を的確に把握し、労働争議の予防と 早期解決に努めることにより、健全で安定した労使関係の確立を図る。また、県内の中小企業における賃金や労働時間等について調査し、労使の賃金問題等の資料とするほか、実態把握により県の施策の資料とし、労働関係情報を提供する。                                             県の労働行政の機関紙として「三重の労働」を編集、発 行する。                                             ①労使関係総合調査（基礎調査・実態調査）            ②労働情報収集 ③賃金等実態調査（委託）             ④労働関係資料提供（「三重の労働」）                                                                   </t>
  </si>
  <si>
    <t xml:space="preserve">中小企業労働相談事業費                                      </t>
  </si>
  <si>
    <t xml:space="preserve">ライフ・ワークサポート三重推進事業費                        </t>
  </si>
  <si>
    <t xml:space="preserve"> 労働団体、経済団体等との連携により県内事業者等を対 象として、労働・生活相談の相談内容の情報も示しつつ、労働法遵守や労働モラルを守るための啓発・研修を実施する。また、国・市町村と連携を密にし、現在運営している労働・生活相談の一層の充実を図る。                                                                                                                                                                                                                                                                                                                                                                                              </t>
  </si>
  <si>
    <t xml:space="preserve">ファミリーサポートセンター設置促進事業費                    </t>
  </si>
  <si>
    <t xml:space="preserve">・市町村によるファミリー・サポート・センター設置の支援（経費支援、ノウハウ・情報支援）。                  ・子育てしながらバランスよく職業生活を送るための環境整備に係る啓発。                                                                                                                                                                                                                                                                                                                                                                                                                                                                  </t>
  </si>
  <si>
    <t xml:space="preserve">勤労者福祉と余暇の推進啓発事業費                            </t>
  </si>
  <si>
    <t xml:space="preserve">勤労者福祉推進事業費                                        </t>
  </si>
  <si>
    <t xml:space="preserve">①当面する雇用・労働問題についてタイムリーな情報提供を行う。（労働情報提供事業）                        ②勤労青少年福祉推進者の研修を通じて勤労青少年の健全な育成を推進する。（勤労青少年福祉推進者講習会）    ③勤労者福祉会館の管理運営費の一部を助成する。（勤労者福祉会館会議室管理運営費助成）　　　　　　　　　　④勤労者福祉会館の耐震補強計画業務委託を行う                                                                                                                                                                                                                                                                            </t>
  </si>
  <si>
    <t xml:space="preserve">中小企業勤労者福祉サービスセンター・リード事業費            </t>
  </si>
  <si>
    <t xml:space="preserve">中小企業勤労者の福祉の向上を目的とする「中小企業勤労者福祉サービスセンター」の設置促進を図るため、市町村等に啓発を行う。また、サービスセンターを設立しその運営費を助成する市町村に対し助成を行う。               ①市町村等に対する設置促進、広域利用の働きかけ      ②既設サービスセンター運営費の一部助成              ③（財）三重県労働福祉協会に事業の共同化研究、広域 利用促進員の設置委託                                 ④パイロット事業の委託                              ⑤加入推進員にかかる経費の助成                                                                                                                             </t>
  </si>
  <si>
    <t xml:space="preserve">ワークセミナー事業費                                        </t>
  </si>
  <si>
    <t xml:space="preserve">交通安全運動の根幹となる四季の交通安全運動が県民一人ひとりに自分自身にとって身近なものである認識を育てるため、地域に密着した関係機関・団体が地域の住民の協力を得て運動を展開し、正しい交通ルールとマナーの実践を習慣化し、交通事故防止の徹底を図る。                                                                                                                                                                                                                                                                                                                                                                                            </t>
  </si>
  <si>
    <t xml:space="preserve">交通安全地域活動育成費                                      </t>
  </si>
  <si>
    <t xml:space="preserve">県民の交通安全意識の高揚を図り、良き交通社会人を育成するため、各交通安全組織を通じ交通安全教育の推進を図る。                                                ・交通安全組織の育成、結成及び連合化の促進          ・研修会の開催                                                                                                                                                                                                                                                                                                                                                                                                                  </t>
  </si>
  <si>
    <t xml:space="preserve">交通安全教育・学習推進事業費                                </t>
  </si>
  <si>
    <t xml:space="preserve">交通安全研修センター管理運営費                              </t>
  </si>
  <si>
    <t xml:space="preserve">幼児から高齢者までを対象とした、楽しみながら身をもって交通安全意識の高揚を図る交通安全施設の管理運営費                                                                                                                                                                                                                                                                                                                                                                                                                                                                                                                                          </t>
  </si>
  <si>
    <t xml:space="preserve">交通安全スクールプログラム実施支援事業費                    </t>
  </si>
  <si>
    <t xml:space="preserve">県内すべての中学１年生に自転車利用を中心とした正しい交通ルールとマナーの定着を図る必要があることから、生徒用の読本、教員用の副読本を作成し、学校での交通安全教育をサポートする。またチームでも交通安全教育を出前方式で行う。                                                                                                                                                                                                                                                                                                                                                                                                                    </t>
  </si>
  <si>
    <t xml:space="preserve">交通死亡事故再発防止対策事業費                              </t>
  </si>
  <si>
    <t xml:space="preserve">交通死亡事故現場において県、市町村、警察及び道路管理者との合同検証を実施し、各機関の相互連携を図り、総合的な対策を講じ同一現場での再発を防止する。特に当該事故を踏まえての意識啓発の分野での市町村に対する広報啓発手法のサポートを通じ、意識付けを図ることによって地域に根ざした交通安全活動を定着させ、交通事故死者の抑止を図る。                                                                                                                                                                                                                                                                                                              </t>
  </si>
  <si>
    <t xml:space="preserve">生活創造圏づくり交通事故のないまちづくり事業費              </t>
  </si>
  <si>
    <t xml:space="preserve">Ｈ14年度から交通事故を防止するため松阪・紀勢生活創造圏づくりにおいて、交通安全に関心を寄せる住民、老人クラブ、PTA、母親の会、企業、市町村、圏域内３警察署、 県民局各部を構成メンバーに交通安全部会を立ち上げ、協働ﾌﾟﾛｼﾞｪｸﾄ策定の基になる「情報帳」を作成した。Ｈ15年度は「情報帳」を一人でも多くの住民に知ってもらうために幅広く配布し、交通安全の深まりと地域への広がりを図り、住民等自らが行う事業提案を得るよう働きかけている。交通安全部会としても広域的な独自の事業に取組むため協議を重ねている。Ｈ16年度は、15年度に住民等から事業提案されたﾌﾟﾛｼﾞｪｸﾄの実践をｱｼｽﾄするとともに交通安全部会としても広域的な取組みを実践していく。            </t>
  </si>
  <si>
    <t xml:space="preserve">加入促進及び給付事業費                                      </t>
  </si>
  <si>
    <t xml:space="preserve">交通災害共済見舞金                                          </t>
  </si>
  <si>
    <t xml:space="preserve">交通災害を受けた者の当面の窮状を救済し、その生活の安定に寄与するとともに、県民の交通事故防止の喚起を図る。                                                                                                                                                                                                                                                                                                                                                                                                                                                                                                                                      </t>
  </si>
  <si>
    <t xml:space="preserve">交通災害共済基金積立金                                      </t>
  </si>
  <si>
    <t xml:space="preserve">共済事務費                                                  </t>
  </si>
  <si>
    <t xml:space="preserve">交通安全意識高揚事業費                                      </t>
  </si>
  <si>
    <t xml:space="preserve">三重県交通災害共済制度の目的の一つである交通事故防止の喚起を図るため、共済事業を実施している６５市町村において、交通安全意識を高める事業を実施する。                                                                                                                                                                                                                                                                                                                                                                                                                                                                                            </t>
  </si>
  <si>
    <t xml:space="preserve">人と人との共生・安全安心のまち形成事業費                    </t>
  </si>
  <si>
    <t xml:space="preserve">犯罪の増加、多様化など「健全な地域社会」の維持における課題に対応するため、住民が主体となった取組を推進する仕組みづくりと、その支援のための県としての総合的な事業展開を図る環境整備を行う。                      （取組内容）                                        ・条例の周知徹底を図る広報啓発講演会の開催          ・市町村等向け説明会（講習会）の開催                ・条例の周知徹底を図る広報啓発パンフレットの作成    ・知事メッセージ（新聞の掲載）                      ・テレビ、ラジオによる広報啓発                                                                                                                              </t>
  </si>
  <si>
    <t xml:space="preserve">消費生活協同組合育成費                                      </t>
  </si>
  <si>
    <t xml:space="preserve">消費生活協同組合運営状況調査事務費                          </t>
  </si>
  <si>
    <t xml:space="preserve">　消費生活協同組合の適正な運営並びに健全な育成を図るため、指導検査等を行う。                            　指導検査及び地域購買生協の店舗利用実態調査  ５回                                                                                                                                                                                                                                                                                                                                                                                                                                                                                      </t>
  </si>
  <si>
    <t xml:space="preserve">生活部（消費生活）                      </t>
  </si>
  <si>
    <t xml:space="preserve">消費生活取引適正化・苦情対応強化費                          </t>
  </si>
  <si>
    <t xml:space="preserve">消費生活行政総務事務費                                      </t>
  </si>
  <si>
    <t xml:space="preserve">　消費者保護基本法改正等消費者行政の転換に伴う、三重県消費生活条例改正等、県の基本的施策の調査、審議を行う。                                                　消費者苦情処理委員会の運用により、裁判外紛争処理機関の充実を図る。                                    　県及び市町村の消費者行政の強化、推進並びに消費者の保護消費生活の安定を図る。                          ①　消費生活対策審議会                              ②　消費者苦情処理委員会                            ③　市町村担当課長会議、担当者研修会                ④　全国・ブロック消費者行政担当課長会議　等                                                            </t>
  </si>
  <si>
    <t xml:space="preserve">事業者指導事業費                                            </t>
  </si>
  <si>
    <t xml:space="preserve">　表示の適正化、商品の安全性、適正な消費者取引等を確保するため、関係機関と連携し、法令等に基づき、事業者に対する立入検査、監督指導等を行う。                                                                                                                                                                                                                                                                                                                                                                                                                                                                                                    </t>
  </si>
  <si>
    <t xml:space="preserve">消費者啓発・リーダー育成事業費                              </t>
  </si>
  <si>
    <t xml:space="preserve">生活設計普及推進事業費                                      </t>
  </si>
  <si>
    <t xml:space="preserve">　金融広報委員会、日本銀行、財務事務所と連携して、金融分野における消費者啓発、生活設計の普及を推進する。　金融広報委員会が指定する「金融学習グループ」及び「金銭教育校」の活動を支援する。                      ①　金融知識普及功労者表彰                          ②　金融学習グループ、金銭教育研究校の活動支援      ③　情報誌「素敵なくらし」による金融分野の啓発                                                                                                                                                                                                                                                                          </t>
  </si>
  <si>
    <t xml:space="preserve">消費者啓発事業費                                            </t>
  </si>
  <si>
    <t xml:space="preserve">　消費者被害の未然防止及び資源を大切にする生活様式の定着など、豊かで安心できる消費生活を支援するため、講座・情報誌・インターネット等を通じて情報提供、啓発活動を行う。                                                                                                                                                                                                                                                                                                                                                                                                                                                                          </t>
  </si>
  <si>
    <t xml:space="preserve">食の安全・安心情報提供等事業費                              </t>
  </si>
  <si>
    <t xml:space="preserve">　私立学校教職員の相互扶助事業の助成を図ることにより、学校教職員の身分の安定を図る。                                                                                                                                                                                                                                                                                                                                                                                                                                                                                                                                                        </t>
  </si>
  <si>
    <t xml:space="preserve">交通事故総量削減を図るため、従来からの広報啓発に加えて、さらにマスメディアなどを活用した短期集中型の広報・啓発を組み合わせて実施することにより、交通安全に関する県民意識の高揚を積極的に図る                                                                                                                                                                                                                                                                                                                                                                                                                                                    </t>
  </si>
  <si>
    <t xml:space="preserve">高齢者の交通安全活動総合サポート事業費                      </t>
  </si>
  <si>
    <t xml:space="preserve">高齢者自らの問題として主体的に交通安全対策に取り組むことができる社会をつくることを目的に、各地域において交通安全活動指導員を育成するとともに、市町村、警察、老人クラブ、長寿社会大学等の協力を得て、高齢者が主体的に交通安全対策に取り組むシステムを確立し、地域特性に応じた高齢者交通安全意識啓発活動を地域毎で総合的に展開します。また「高齢者の交通死亡事故」を抑止することを目的に、県警等の協力を得て、高齢者の交通事故状況の分析を行う。                                                                                                                                                                                                  </t>
  </si>
  <si>
    <t xml:space="preserve">地域安全対策の推進                                                                                                      </t>
  </si>
  <si>
    <t xml:space="preserve">犯罪のないまちづくり活動支援事業費                          </t>
  </si>
  <si>
    <t xml:space="preserve">犯罪の増加、多様化など「健全な地域社会」の維持における課題に対応するため、住民が主体となった取組を推進する仕組みづくりと、その支援のための県の総合的な事業展開を図る環境整備を行う。　　　　　　　　　　　　　　（取組内容）　　　　　　　　　　　　　　　　　　　　・犯罪が発生しにくい地域環境づくり（専門家による安全　度チェックなど）　　　　　　　　　　　　　　　　　・県民、事業者等の防犯対策の推進（モデル防犯活動への　経費支援など）                                                                                                                                                                                                </t>
  </si>
  <si>
    <t xml:space="preserve">安心な消費生活の確保                                                                                                    </t>
  </si>
  <si>
    <t xml:space="preserve">消費生活パワーアップ地域支援事業費                          </t>
  </si>
  <si>
    <t xml:space="preserve">　消費者団体が自らの居住地域で活動を推進する支援講座の構築や緊急性の高い情報を２４時間体制で供給できる環境を整備し、地域住民の自主的な活動への支援を一層充実させることにより、消費生活に関する身近な犯罪に結びつく行為に適切に対応できる「強い地域社会づくり」を進めるとともに、「いつでも、どこでも、だれでも」が格差のない行政サービスを享受できる体制を構築する。        ①　地域消費者活動への支援、情報提供                ②　ＮＴＴネットサービスを利用した相談サービスの向上                                                                                                                                                            </t>
  </si>
  <si>
    <t xml:space="preserve">地方労働委員会費                                            </t>
  </si>
  <si>
    <t xml:space="preserve">地方労働委員会運営事業費                                    </t>
  </si>
  <si>
    <t xml:space="preserve">労働組合法に基づき設置された地方労働委員会の公正かつ円滑な運営                                          　地方労働委員会委員１５名に係る委員報酬の支出      　定例総会、公益委員会議等の開催                    　国、中部ブロックの各種会議の開催及び参加          　中央労働委員会主催会議の参加負担金                                                                                                                                                                                                                                                                                                                                        </t>
  </si>
  <si>
    <t xml:space="preserve">地方労働委員会事務局                    </t>
  </si>
  <si>
    <t xml:space="preserve">不当労働行為審査事業費                                      </t>
  </si>
  <si>
    <t xml:space="preserve">労働組合、労働者への不当労働行為の排除、労働組合の民主制、自主性の確保                                  　不当労働行為事件に係る審査                        　国、中部ブロックの各種会議の開催及び参加                                                                                                                                                                                                                                                                                                                                                                                                                                          </t>
  </si>
  <si>
    <t xml:space="preserve">労働争議調整事業費                                          </t>
  </si>
  <si>
    <t xml:space="preserve">労使間の紛争の円満な解決                            　集団的な調整事件に係る労働争議の解決              　個別的な調整事件に係る個別的労働関係紛争の解決    　国、中部ブロックの各種会議の参加                                                                                                                                                                                                                                                                                                                                                                                                                                                  </t>
  </si>
  <si>
    <t xml:space="preserve">在住外国人との共生社会づくりと国際交流・貢献の推進                                                                      </t>
  </si>
  <si>
    <t xml:space="preserve">共生社会の形成費                                            </t>
  </si>
  <si>
    <t xml:space="preserve">共生社会推進緊急プロジェクト事業費                          </t>
  </si>
  <si>
    <t xml:space="preserve"> 共生社会実現に向けて、緊急に取り組むべき事業を重点 的に実施する。                                       １４年度からモデル地区を設けて取り組んできた成果を 県内各地に広げるため、各地で外国人向けの生活オリエンテーションを開催するとともに、各地域における共生社会推進の担い手の発掘、育成、ネットワーク化を図る。      経済的な自立性や継続性を確保しつつ行われる在住外国人支援の取り組みを推進し、支援の担い手の裾野拡大を目指す。                                                外国人が抱える課題のうち、特に防災、医療、教育をテーマに、課題解決に向けたプログラムを実施する。                                                          </t>
  </si>
  <si>
    <t xml:space="preserve">生活部（国際）                          </t>
  </si>
  <si>
    <t xml:space="preserve">在住外国人共生社会推進事業費                                </t>
  </si>
  <si>
    <t xml:space="preserve">  在住外国人との共生社会づくりを進めるため、行政と住民の協動による多文化共生検討会を開催するとともに、外国人向けの相談窓口の設置及びテーマ別相談会の開催、市町村担当者研修、外国人就労動向予測調査を行う。                                                                                                                                                                                                                                                                                                                                                                                                                                      </t>
  </si>
  <si>
    <t xml:space="preserve">（財）国際交流財団事業費補助金                              </t>
  </si>
  <si>
    <t xml:space="preserve">民間の国際交流団体の中核として、情報提供や連絡調整及び独自の国際交流事業を行うことを目的に平成３年５月に設立された（財）三重県国際交流財団の事業に対して補助を行う。                                                                                                                                                                                                                                                                                                                                                                                                                                                                            </t>
  </si>
  <si>
    <t xml:space="preserve">外国青年招致事業費                                          </t>
  </si>
  <si>
    <t xml:space="preserve">地域レベルでの国際化を推進するため、国際交流員４名を招致するとともに、外国語教育の充実のため、外国語指導助手を招致する。                                                                                                                                                                                                                                                                                                                                                                                                                                                                                                                        </t>
  </si>
  <si>
    <t xml:space="preserve">自治体国際化協会負担金                                      </t>
  </si>
  <si>
    <t xml:space="preserve">地域の国際化を推進する地方公共団体の共同組織として、総務省、外務省、文部科学省の協力を得て、１９８８年に設立された（財）自治体国際化協会への負担金、及び外国青年招致事業にかかる会費。                           ＣＩＲ招致人数  ４人                                  招致期間  中国：平成１６年４月～１７年４月                    ブラジル：平成１６年４月～１７年４月                英語圏：平成１６年７月～１７年７月                                                                                                                                                                                                                     </t>
  </si>
  <si>
    <t xml:space="preserve">地域国際化推進事業費                                        </t>
  </si>
  <si>
    <t xml:space="preserve">地域の国際化を総合的に進めようとする市町村の事業に様々な指導、助言及び情報提供を行うことにより、国際交流事業等に一般住民が広く参加できる機会の創出を促進するとともに、姉妹友好提携への事業展開の検討を行うことによって、地域の文化おこしに向けた取り組みを支援する。  また、国際交流・協力主管課による全国協議会やブロック会議等に参加して情報交換を図る。                                                                                                                                                                                                                                                                                      </t>
  </si>
  <si>
    <t xml:space="preserve">留学生支援事業費                                            </t>
  </si>
  <si>
    <t xml:space="preserve">海外へ留学する県民子弟に対し、奨学金を給付することにより、国際的視野を持つ人材、将来三重県の文化産業の振興に寄与する人材育成を支援する。                                                                                                                                                                                                                                                                                                                                                                                                                                                                                                        </t>
  </si>
  <si>
    <t xml:space="preserve">昭和学寮顕彰人材育成基金積立金                              </t>
  </si>
  <si>
    <t xml:space="preserve">　県内漁業権設定河川におけるアユ等漁業権魚種の目標増殖量の試算等水産資源の管理のため、各漁業協同組合が統一した漁獲量を算出するための方法を確立する。                                                                                                                                                                                                                                                                                                                                                                                                                                                                                            </t>
  </si>
  <si>
    <t xml:space="preserve">ＩＴ基礎技能習得等住民サポート事業費                        </t>
  </si>
  <si>
    <t xml:space="preserve">IT技能者を緊急雇用対策として、地域ＩＴリーダーとして臨時雇用することにより、住民のＩＴ基礎技能習得等のサポートを行う。                                                                                                                                                                                                                                                                                                                                                                                                                                                                                                                          </t>
  </si>
  <si>
    <t xml:space="preserve">ＧＩＳ空間コンテンツ等整備事業費                            </t>
  </si>
  <si>
    <t xml:space="preserve">　ＧＩＳマスタープランに基づき、行政業務の効率化、高度化及び地図を利用した分かりやすい行政情報の公開と提供を進めるため、全庁及びインターネットで利用可能な三重県ＧＩＳにおけるオリジナルマップの共有化及び空間コンテンツの拡大を図る。                                                                                                                                                                                                                                                                                                                                                                                                          </t>
  </si>
  <si>
    <t xml:space="preserve">消防防災支援業務委託事業費                                  </t>
  </si>
  <si>
    <t xml:space="preserve">　防火対象物等に対する消防機関による違反是正措置等を徹底するために、違反是正支援業務を行うことで県民に対して安全対策の充実を図る。                                                                                                                                                                                                                                                                                                                                                                                                                                                                                                              </t>
  </si>
  <si>
    <t xml:space="preserve">非常勤講師による情報教育等の充実事業費                      </t>
  </si>
  <si>
    <t xml:space="preserve">　情報教育におけるアドバイス、教科の指導を充実するためのティームティーチング、外国人児童生徒に対する日本語指導を行うため、非常勤講師を雇用しきめ細かくいきとどいた教育を行う。                                                                                                                                                                                                                                                                                                                                                                                                                                                                  </t>
  </si>
  <si>
    <t xml:space="preserve">人権教育アドバイザー事業費                                  </t>
  </si>
  <si>
    <t xml:space="preserve">　人権教育に関して、専門的な資質や実践力を備えた者を配置し、校内研修など人権教育の推進について担当者と協議・助言をするとともに、地域との連携にあたって協力・助言をすることにより学校における人権教育の一層の推進を図る。                                                                                                                                                                                                                                                                                                                                                                                                                        </t>
  </si>
  <si>
    <t xml:space="preserve">道路交通環境点検事業費                                      </t>
  </si>
  <si>
    <t xml:space="preserve">道路標示等の調査点検を実施、安全・快適な交通を確保する。                                                                                                                                                                                                                                                                                                                                                                                                                                                                                                                                                                                        </t>
  </si>
  <si>
    <t xml:space="preserve">安全・安心まちづくり防犯サポート事業費                      </t>
  </si>
  <si>
    <t xml:space="preserve">　安全で住みよい地域社会を確保するため、犯罪が発生しやすい場所を重点にパトロールを行う。また、他に関係機関・団体と連携した防犯啓発活動、金融機関等に対する防犯上のアドバイスを行う。                                                                                                                                                                                                                                                                                                                                                                                                                                                            </t>
  </si>
  <si>
    <t xml:space="preserve">交通安全活動支援事業費                                      </t>
  </si>
  <si>
    <t>　・交通安全教育の推進により交通事故を防止する。・ 路上駐車及び重大事故に直結する飲酒運転を防止するために路上駐車を追放することで交通事故を防止する。・高齢者の交通安全意識の高揚を図り、高齢者の交通事故を防止する。"                                                                                                                                                                                                                                                                                                                                                                                                                         "</t>
  </si>
  <si>
    <t xml:space="preserve">緊急雇用創出事業事務費                                      </t>
  </si>
  <si>
    <t xml:space="preserve">緊急雇用創出事業の執行に伴う管理運営事務費                                                                                                                                                                                                                                                                                                                                                                                                                                                                                                                                                                                                      </t>
  </si>
  <si>
    <t xml:space="preserve">みえ治験医療ネットワーク患者動向調査事業費                  </t>
  </si>
  <si>
    <t xml:space="preserve">県民へ治験の普及啓発を進めるため、意識調査等をし、課題や問題点を抽出して有効な方策を検討する。                                                                                                                                                                                                                                                                                                                                                                                                                                                                                                                                                  </t>
  </si>
  <si>
    <t xml:space="preserve">移動献血併行骨髄ドナー登録会等実施事業費                    </t>
  </si>
  <si>
    <t xml:space="preserve">移動献血会場での骨髄ドナー登録会、街頭キャンペーン、パネル展を実施し、骨髄バンク登録者を増加させる                                                                                                                                                                                                                                                                                                                                                                                                                                                                                                                                              </t>
  </si>
  <si>
    <t xml:space="preserve">放置されている自動車の調査事業費                            </t>
  </si>
  <si>
    <t xml:space="preserve">県管理地、所有地に放置されている自動車の撤去を推進するため、所有者等調査を実施するとともに、巡回する。                                                                                                                                                                                                                                                                                                                                                                                                                                                                                                                                          </t>
  </si>
  <si>
    <t xml:space="preserve">県営住宅家賃滞納整理促進事業費                              </t>
  </si>
  <si>
    <t xml:space="preserve">県営住宅退去者等の未収金回収のための戸別訪問と資料収集を実施し、滞納の解決を図る                                                                                                                                                                                                                                                                                                                                                                                                                                                                                                                                                                </t>
  </si>
  <si>
    <t xml:space="preserve">診療情報整備事業費                                          </t>
  </si>
  <si>
    <t xml:space="preserve">外来診療録の診療データの管理方法を合理化することにより、診療情報の検索を早め、診療サービスの質の向上を図る                                                                                                                                                                                                                                                                                                                                                                                                                                                                                                                                      </t>
  </si>
  <si>
    <t xml:space="preserve">産業廃棄物処理業者の許可のデーター整理事業費                </t>
  </si>
  <si>
    <t>事業費</t>
  </si>
  <si>
    <t>県費</t>
  </si>
  <si>
    <t>政策体系コード</t>
  </si>
  <si>
    <t>政策体系名称</t>
  </si>
  <si>
    <t xml:space="preserve">昭和学寮顕彰人材育成基金の基金利子・配当金                                                                                                                                                                                                                                                                                                                                                                                                                                                                                                                                                                                                      </t>
  </si>
  <si>
    <t xml:space="preserve">国際交流活動の支援費                                        </t>
  </si>
  <si>
    <t xml:space="preserve">渡航事務費                                                  </t>
  </si>
  <si>
    <t xml:space="preserve">一般旅券の発給に関する事務（旅券法施行令による受託事務）                                                ①一般旅券発給事務                                  ②嘱託員報酬、社会保険料                            ③業務補助職員賃金                                  ④窓口接遇研修                                                                                                                                                                                                                                                                                                                                                              </t>
  </si>
  <si>
    <t xml:space="preserve">移住関係団体等負担金                                        </t>
  </si>
  <si>
    <t xml:space="preserve">海外移住関係団体（（財）海外日系人協会）に対する支援を行い、海外移住者及び日系人の福利向上を図る。      海外日系人協会：海外の日系人との連絡や協力を保ち、日本が実施する国際協力や国際交流事業等に協力することにより、海外諸国の対日理解の促進と各国間の親善と相互の繁栄に寄与することを目的としている。主な事業として、機関誌の発行、海外日系人大会の開催、日系留学生研修等を実施している。                                                                                                                                                                                                                                                    </t>
  </si>
  <si>
    <t xml:space="preserve">友好提携推進事業費                                          </t>
  </si>
  <si>
    <t xml:space="preserve">三重県の友好提携先である、中国河南省、パラオ共和国との友好交流を継続することにより、海外との絆を保持し、県民の国際的視野の醸成に努める。                                                                                                                                                                                                                                                                                                                                                                                                                                                                                                        </t>
  </si>
  <si>
    <t xml:space="preserve">国際化推進事業費                                            </t>
  </si>
  <si>
    <t xml:space="preserve">国際化を総合的に推進するため、関係機関との連絡調整を図り、国際化関連情報の収集に努めるとともに、三重県パンフレットを作成する。                                                                                                                                                                                                                                                                                                                                                                                                                                                                                                                  </t>
  </si>
  <si>
    <t xml:space="preserve">海外自治体等職員派遣事業費                                  </t>
  </si>
  <si>
    <t xml:space="preserve">地方公共団体の国際化への対応と国際交流をより定着的かつ日常的なものへと発展させ、あわせて国際化に対応できる人材育成を図るため、自治体国際化協会海外事務所及び外務省に職員を派遣する。                             （財）自治体国際化協会ロンドン事務所派遣１名        平成１６年４月～平成１８年３月                                                                                                                                                                                                                                                                                                                                             </t>
  </si>
  <si>
    <t xml:space="preserve">国際貢献の推進費                                            </t>
  </si>
  <si>
    <t xml:space="preserve">やってみよう国際貢献事業費                                  </t>
  </si>
  <si>
    <t xml:space="preserve">国際貢献活動に携わる県民の裾野を拡大するため、以下の事業を行うことによって、県民の国際貢献意識の醸成と人材育成に取り組むとともに、職員が率先実行する機会を設けます。                                            （１）国際貢献総合学習支援事業                      （２）海外体験セミナー｢先輩と語ろう」推進事業       （３）国際貢献実践講座                              （４）率先実行国際貢献                                                                                                                                                                                                                                              </t>
  </si>
  <si>
    <t xml:space="preserve">国際協力支援事業費                                          </t>
  </si>
  <si>
    <t xml:space="preserve">県民、NPO、企業等が行う国際貢献活動の底上げ、国際貢 献活動への県民参加、ネットワークの構築を促進するため、以下の事業を行うことによって、県民、NPO、企業等が 活動できる機会を提供するなど、県民主体の積極的な国際貢献活動をサポートします。                          （１）知ってますか私たちの国際貢献事業              （２）海外シニア・ボランティア活動活性化事業        （３）民間企業による外国人技術者育成サポート事業                                                                                                                                                                                                                    </t>
  </si>
  <si>
    <t xml:space="preserve">多様な活動主体の参画による地域社会づくりの推進                                                                          </t>
  </si>
  <si>
    <t xml:space="preserve">個人情報保護対策費                                          </t>
  </si>
  <si>
    <t xml:space="preserve">  個人情報保護条例の適正な運用を図ることにより、個人の権利利益を保護し、県民に信頼される公正な県政を推進する。また、条例の周知を図るため、職員への研修会を実施する。                                              また、市町村の個人情報保護を進めるため、県民局単位で設置した市町村情報公開・個人情報研究会で支援していく。                                                                                                                                                                                                                                                                                                                    </t>
  </si>
  <si>
    <t xml:space="preserve">生活部（情報公開）                      </t>
  </si>
  <si>
    <t xml:space="preserve">県情報の効果的な発信による情報共有化の推進                                                                              </t>
  </si>
  <si>
    <t xml:space="preserve">情報公開制度運営費                                          </t>
  </si>
  <si>
    <t xml:space="preserve">  情報公開制度を実施運営することにより、県民の県政に対する理解と信頼を深め、開かれた県政の一層の推進を図る。なお、職員の意識を高めるため、情報公開制度に見識の高い講師による研修会及び情報公開チーム職員による事例研修を実施する。また、市町村の情報公開を進めるため、県民局単位で設置した市町村情報公開研究会で支援していく。                                                異議申立てについては、近年増加傾向にあり、迅速な審理に努めるため、平成１２年６月から審査会委員を増員し、部会制（２部制）にして、審議を行っている。                                                                                                                </t>
  </si>
  <si>
    <t xml:space="preserve">情報提供推進事業費                                          </t>
  </si>
  <si>
    <t xml:space="preserve">  情報公開制度に規定している情報提供施策の総合的推進の一環として、行政資料を収集管理し、県民への積極的な情報提供を実施する。                                                                                                                                                                                                                                                                                                                                                                                                                                                                                                                    </t>
  </si>
  <si>
    <t xml:space="preserve">給与費                                                      </t>
  </si>
  <si>
    <t xml:space="preserve">人件費                                                      </t>
  </si>
  <si>
    <t xml:space="preserve">地方労働委員会事務局職員９名に係る人件費の支出                                                                                                                                                                                                                                                                                                                                                                                                                                                                                                                                                                                                  </t>
  </si>
  <si>
    <t xml:space="preserve">交際費                                                      </t>
  </si>
  <si>
    <t xml:space="preserve">地方労働委員会を代表して、社会通念上必要と認められる接遇、儀礼、交際等を行う。                                                                                                                                                                                                                                                                                                                                                                                                                                                                                                                                                                  </t>
  </si>
  <si>
    <t xml:space="preserve">【内容】                                              生活部職員人件費                                    （勤労福祉チーム、雇用・能力開発チーム、消費生活      チームを除く）                                  【負担区分。財源積算】                                県費10/10 　旅券事務手数料 23,423千円                                                                                                                                                                                                                                                                                                                                     </t>
  </si>
  <si>
    <t xml:space="preserve">生活部関係団体等に対して、部を代表して社会通念上必要と認められる接遇、儀礼、交際費等に要する経費                                                                                                                                                                                                                                                                                                                                                                                                                                                                                                                                                </t>
  </si>
  <si>
    <t xml:space="preserve">【内容】                                              職員人件費                                        【負担区分・財源積算】                                県費10/10                                                                                                                                                                                                                                                                                                                                                                                                                                                                         </t>
  </si>
  <si>
    <t xml:space="preserve">【内容】                                              職員人件費                                        【負担区分・財源積算】                                一部国費10/10　職業訓練事業費交付金　78,787千円                                                                                                                                                                                                                                                                                                                                                                                                                                   </t>
  </si>
  <si>
    <t xml:space="preserve">【内容】                                              消費生活チーム職員人件費                          【負担区分・財源積算】                                県費10/10                                                                                                                                                                                                                                                                                                                                                                                                                                                                         </t>
  </si>
  <si>
    <t xml:space="preserve">外国青年招致事業費（ＪＥＴ青年特別人件費）                  </t>
  </si>
  <si>
    <t xml:space="preserve">ＪＥＴ青年特別人件費                                        </t>
  </si>
  <si>
    <t xml:space="preserve">国際交流に携わる国際交流員（ＣＩＲ）を採用し、国際交流事業の充実を図る。                                                                                                                                                                                                                                                                                                                                                                                                                                                                                                                                                                        </t>
  </si>
  <si>
    <t xml:space="preserve">行政委員会                                                                                                              </t>
  </si>
  <si>
    <t xml:space="preserve">青少年の心のオアシス的な居場所（たまり場）をつくり、中学生及び高校生が中心となった委員会で、施設の運営や事業の企画を青少年が実施する。この事業によって、青少年に自主的なルールが浸透するため、マナーが向上すること、地域の大人との話し合い等で地域の構成員であるという自覚（自身の存在の意識）を深めること、等が期待される。                                                                                                                                                                                                                                                                                                                    </t>
  </si>
  <si>
    <t xml:space="preserve">青少年非行防止対策事業費                                    </t>
  </si>
  <si>
    <t xml:space="preserve">青少年健全育成条例施行事業費                                </t>
  </si>
  <si>
    <t xml:space="preserve">青少年に有害な興行、図書類、がん具類等の指定及び立入調査員制度の効果的な運用により、有害環境の浄化を図るとともに、より一層、青少年健全育成条例の施行を徹底する。                                                                                                                                                                                                                                                                                                                                                                                                                                                                                </t>
  </si>
  <si>
    <t xml:space="preserve">青少年非行防止促進事業費                                    </t>
  </si>
  <si>
    <t xml:space="preserve">　勤労者を取りまく雇用、労働環境が日増しに厳しくなる中で、勤労者及び離職者がめまぐるしく変化する社会環境や労働環境に的確に対応していくための的確な情報や幅広い知識を取得するためのセミナー等を開催し、併せて地域社会での相互交流及び社会参画を通じた自己実現を図るためのきっかけづくりを行う。                                                                                                                                                                                                                                                                                                                                                  </t>
  </si>
  <si>
    <t xml:space="preserve">ウイークプラザ事業費                                        </t>
  </si>
  <si>
    <t xml:space="preserve">　勤労者が健康でバランスのとれた労働と余暇生活の実現のため、労働時間短縮の促進、長期休暇（Ｌ休暇）の普及啓発を国・県ともに推進している。また、多くの勤労者が参加しやすいイベントを活用し、その普及啓発を行うとともに、中小企業勤労者福祉サービスセンターの加入促進に努める。                                                                                                                                                                                                                                                                                                                                                                    </t>
  </si>
  <si>
    <t xml:space="preserve">勤労者生活安定支援事業費                                    </t>
  </si>
  <si>
    <t xml:space="preserve">労働者福祉対策資金貸付等事業費                              </t>
  </si>
  <si>
    <t xml:space="preserve">　大企業に比べ、賃金や福利厚生制度で格差のある中小零細企業で働く勤労者が、より質の高いライフスタイルを実現できるように、住宅、育児介護等、生活基盤に関わる資金を援助し、勤労者の生活の安定を図る。　　　　　　　①中小企業等勤労者持家対策資金貸付金　　　　　　　　②育児休業者介護休業者生活資金貸付金　　　　　　　　③三重づくり人材教育資金貸付金　　　　　　　　　　　④愛ライフ資金利子補給補助金                                                                                                                                                                                                                                        </t>
  </si>
  <si>
    <t xml:space="preserve">労働福祉団体事業資金貸付等事業費                            </t>
  </si>
  <si>
    <t xml:space="preserve">勤労者の福祉向上を目的とした団体の行う事業に対し、県として事業費を低利もしくは無利子で貸付支援することにより、勤労者の生活安定、経済的地位の向上を目指す｡                                                                                                                                                                                                                                                                                                                                                                                                                                                                                       </t>
  </si>
  <si>
    <t xml:space="preserve">民間職業能力開発支援事業費                                  </t>
  </si>
  <si>
    <t xml:space="preserve">民間職業訓練支援事業費                                      </t>
  </si>
  <si>
    <t xml:space="preserve">　事業主団体等が行う職業訓練に対して必要な経費を補助する。　　　　　　　　　　　　　　　　　　　　　　　　　　　　　　　　　　　　　　　　　　　　　　　　　【負担区分、財源負担】　　　　　　　　　　　　　　　　負担区分　国費１／２　　　　　　　　　　　　　　　　財源積算　　　　　　　　　　　　　　　　　　　　　　「国費　職業訓練事業費負担金　３２，９４０千円」                                                                                                                                                                                                                                                                      </t>
  </si>
  <si>
    <t xml:space="preserve">技能尊重社会形成事業費                                      </t>
  </si>
  <si>
    <t xml:space="preserve">技能振興事業費                                              </t>
  </si>
  <si>
    <t xml:space="preserve">　技能の普及、振興を図るため、客観的な技能の評価を行う技能検定制度の充実と普及を推進していくとともに、技能の重要性を広く県民に理解してもらい、技能を継承する後継者を育成するための技能体験学習等の事業を実施する。                                                                                                                                                                                                                                                                                                                                                                                                                              </t>
  </si>
  <si>
    <t xml:space="preserve">職業能力開発運用事業費                                      </t>
  </si>
  <si>
    <t xml:space="preserve">職業訓練事務費                                              </t>
  </si>
  <si>
    <t xml:space="preserve">職業能力開発行政を推進する事務的経費　　　　　　　　職業能力開発審議会経費　　　　　　　　　　　　　　　職業訓練指導員免許交付事務費　　　　　　　　　　　　　　　　　　　　　　　　　　　　　　　　　　　　　　【財源積算】　　　　　　　　　　　　　　　　　　　　　「職業訓練指導員免許交付手数料 　75千円」           「職業訓練指導員免許再交付手数料  8千円」                                                                                                                                                                                                                                                                             </t>
  </si>
  <si>
    <t xml:space="preserve">公共職業能力開発推進事業費                                  </t>
  </si>
  <si>
    <t xml:space="preserve">公共職業訓練費                                              </t>
  </si>
  <si>
    <t xml:space="preserve">●津高等技術の職業訓練を実施するための経費及び施設　　を整備するための経費　　　　　　　　　　　　　　　●負担区分、財源積算　　　　　　　　　　　　　　　　　　負担区分　国10/10,1/2 一部国費　　　　　　　　　　　財源積算　国費　　　　　　　　　　　　　　　　　　　　　   　　職業訓練事業費負担金　     5,891千円                職業訓練事業費交付金      43,481千円                生涯能力開発等奨励委託費  38,765千円                                                                                                                                                                                                                 </t>
  </si>
  <si>
    <t xml:space="preserve">職業訓練手当支給事務費                                      </t>
  </si>
  <si>
    <t xml:space="preserve">　雇用保険受給対象者でない者が、公共職業能力開発施設で職業訓練を受講する場合、手当を支給する。                                                                                                                                                                                                                                                                                                                                                                                                                                                                                                                                                  </t>
  </si>
  <si>
    <t xml:space="preserve">交通安全総合対策推進事業費                                  </t>
  </si>
  <si>
    <t xml:space="preserve">交通安全企画調整費                                          </t>
  </si>
  <si>
    <t xml:space="preserve">県内の陸上交通の安全のため、関係行政機関及び関係団体と連携調整を図り、総合的な交通安全対策を推進する。                                                                                                                                                                                                                                                                                                                                                                                                                                                                                                                                          </t>
  </si>
  <si>
    <t xml:space="preserve">生活部（交通安全）                      </t>
  </si>
  <si>
    <t xml:space="preserve">大型貸物自動車交通安全対策事業補助金                        </t>
  </si>
  <si>
    <t xml:space="preserve">ダンプカー協会がダンプカー事業者及びその雇用する運転者を対象として行う交通安全指導事業に要する経費に対し補助を行う。                                                                                                                                                                                                                                                                                                                                                                                                                                                                                                                            </t>
  </si>
  <si>
    <t xml:space="preserve">プレジャーボート事故対策費                                  </t>
  </si>
  <si>
    <t xml:space="preserve">モーターボート及びヨットの航行による事故防止のための啓発を行い、海面利用者の生命・身体及び財産の安全を守る。                                                                                                                                                                                                                                                                                                                                                                                                                                                                                                                                    </t>
  </si>
  <si>
    <t xml:space="preserve">交通事故相談事業費                                          </t>
  </si>
  <si>
    <t xml:space="preserve">交通事故による各種相談の実施により、交通事故当事者及びその家族の援護活動の促進を図る。                                                                                                                                                                                                                                                                                                                                                                                                                                                                                                                                                          </t>
  </si>
  <si>
    <t xml:space="preserve">安全・安心の通学路の整備システム推進事業費                  </t>
  </si>
  <si>
    <t xml:space="preserve">○目的                                              　子どもや教育現場、地域の発想を生かした安全・安心な通学路の整備を、学校・ＰＴＡ・教育委員会・市町村・警察等の協働で行うシステムを構築及び交通安全教育を組み合わせて行う。                                      ○効果                                              　子どもや教育現場の視点を踏まえた通学路を整備することにより、児童・生徒の交通事故の減少に寄与する。    ○内容                                              　「安全・安心の通学路整備実行委員会（仮称）」で検討された危険箇所をよくし、安全・安心な通学路を整備するための経費を市町村に補助する。                      </t>
  </si>
  <si>
    <t xml:space="preserve">交通安全運動展開事業費                                      </t>
  </si>
  <si>
    <t xml:space="preserve">交通安全運動推進事業費                                      </t>
  </si>
  <si>
    <t xml:space="preserve">三重県文化振興基金積立金                                                                                                                                                                                                                                                                                                                                                                                                                                                                                                                                                                                                                        </t>
  </si>
  <si>
    <t xml:space="preserve">広域文化活動支援事業費                                      </t>
  </si>
  <si>
    <t xml:space="preserve">イベント等支援事業費                                        </t>
  </si>
  <si>
    <t xml:space="preserve">　県内の市町村では、「まつり博」の市町村デーへの取り組みの中で、新しいイベントの創設やイベント仕掛人が育ち、これらのイベントには、各市町村の個性を主張する場として、多くの住民が参加し、大変な盛り上りを見せた。この住民活力を活かし、地域資源に基づくイベント開催による人材育成と特色ある個性豊かなまちづくりへの支援を行う。平成１５年度から、より地域振興に資するイベントを支援すべく、民間団体への支援の枠を拡大した。                                                                                                                                                                                                                      </t>
  </si>
  <si>
    <t xml:space="preserve">地域文化活動発信事業費                                      </t>
  </si>
  <si>
    <t xml:space="preserve">県内に継承・蓄積されている魅力ある文化資源、歴史資源及び文化活動を広域的に紹介・PR・発信することにより、三重県民だけでなく全国、世界の人々と三重県の文化的・歴史的遺産等を共有し、県域を越えた文化交流、相互理解を図るとともに、豊かな活力ある地域づくりを推進する。　                               　　　　　　　　　 （１）俳句事業                                      （２）まちかど博物館                                （３）日本まんなか共和国文化首都連携事業            （４）近畿文化体系策定協議会　                      （５）歴史街道推進協議会・斎王のみち歴史街道活性化協      議会                                          </t>
  </si>
  <si>
    <t xml:space="preserve">まつり博記念地域活性化基金積立金                            </t>
  </si>
  <si>
    <t xml:space="preserve">まつり博記念地域活性化基金積立金                                                                                                                                                                                                                                                                                                                                                                                                                                                                                                                                                                                                                </t>
  </si>
  <si>
    <t xml:space="preserve">文化総合情報提供事業費                                      </t>
  </si>
  <si>
    <t xml:space="preserve">　多くの人たちが生活の中で文化を享受するのみならず創造に参加することを求めるようになっている。このような県民の多様な関心に応えるため、芸術文化活動の作り手と受け手をつなぐ取り組みとして、インターネットを活用した文化情報の提供システム「三重の文化」の充実を行う。また、行政文化情報の発信として県ホームページの文化情報の充実を図る。　　　　　　　　　　　　　　　　　　　１）県ホームページ文化情報の充実　　　　　　　　　　２）「三重の文化」ホームページの充実　　　　　　　　３）メールマガジン「みえかるちゃあＮＥＷＳ」の発行                                                                                                        </t>
  </si>
  <si>
    <t xml:space="preserve">「芭蕉さんがゆく」事業費                                    </t>
  </si>
  <si>
    <t xml:space="preserve">  ２００４年は松尾芭蕉の生誕３６０年にあたることから、これを契機として伊賀地域や三重の魅力を全国に情報発信する取組を推進する。　　　　　　　　　　　　　　　①「生誕３６０年　芭蕉さんがゆく　秘蔵のくに　伊賀の蔵びらき」事業　　　　　　　　　　　　　　　　　　　②日本文化デザインフォーラム三重県プロジェクト事業                                                                                                                                                                                                                                                                                                                          </t>
  </si>
  <si>
    <t xml:space="preserve">街道資産保全活用事業費                                      </t>
  </si>
  <si>
    <t xml:space="preserve">歴史的・文化的遺産を活かした県事業等の推進環境づくり事業費  </t>
  </si>
  <si>
    <t xml:space="preserve">県事業や市町村事業を実施する中で、総合的な視点から歴史的・文化的遺産を活かした事業が展開できるよう、県・市町村職員の人材育成を進めるとともに、地域活動者との交流機会づくりに取り組む。また、歴史的・文化的遺産の保全・活用における、法令等を含めたさまざまな制度上の課題を整理し、その解決のためのしくみを構築・運用することで支援・促進する。                                                                                                                                                                                                                                                                                                  </t>
  </si>
  <si>
    <t xml:space="preserve">歴史街道広域ルートウォーキング事業費                        </t>
  </si>
  <si>
    <t xml:space="preserve">平成12年度に策定した歴史街道地域推進計画により平成13年度はルートガイドブックの作成、平成14年度から15年度にかけて、歴史街道ウォークや歴史街道探求セミナー、ボランティアガイドレベルアップ事業を実施する中で、街道遺産への関心や保存継承への気運も高まってきている。平成16年度は総集編として、芭蕉生誕360年事業などの圏域 を越えた連携や市町村合併を視野に入れた事業を展開し、子どもから大人、外国人など幅広い層の地域内外の住民が参画できるような市町村やNPOと連携して進めることによ り、文化や歴史遺産を通した交流による地域づくりをすすめる。１　ウォーキング事業　２　ボランティア組織支援事業　３　歴史街道探求セミナー                      </t>
  </si>
  <si>
    <t xml:space="preserve">歴史的・文化的遺産を活かした風情あるまちづくり推進事業費    </t>
  </si>
  <si>
    <t xml:space="preserve">県内の歴史的・文化的遺産の価値や保全状況及びそれらの活用方策を、地域住民等との協働による実態調査やイベントも含めたＰＲ活動、様々な検討会の開催等で明らかにするとともに、専門的な見地から保全・活用に貢献できる人材を育成・確保することにより、各地域における自主的・主体的なまちづくり活動が活発に展開される環境づくりを進める。                                                                                                                                                                                                                                                                                                                </t>
  </si>
  <si>
    <t xml:space="preserve">文化戦略推進事業費                                          </t>
  </si>
  <si>
    <t xml:space="preserve">各地域における歴史、景観、風情などの面から価値のある資産等を活かした、個性と魅力ある５０年後の三重の姿を見据えたグランドデザインを構築し、その実現に向けた戦略を策定したうえで、効果的で広がりをもった具体的な取組を構築、推進する。                                                                                                                                                                                                                                                                                                                                                                                                            </t>
  </si>
  <si>
    <t xml:space="preserve">宗教法人指導費                                              </t>
  </si>
  <si>
    <t xml:space="preserve">宗教法人法にかかる認証事務等を行うとともに、登録免許税の非課税証明を行う業務や事務所備え付け書類の提出指導を行う。また法人の活動状況を把握し、不活動法人が判明した場合は解散整理を進める。                                                                                                                                                                                                                                                                                                                                                                                                                                                      </t>
  </si>
  <si>
    <t xml:space="preserve">県史編さん事業費                                            </t>
  </si>
  <si>
    <t xml:space="preserve">県史編さん刊行費                                            </t>
  </si>
  <si>
    <t xml:space="preserve">・21世紀に臨み、本県の歴史的発展を省み、郷土三重に対する県民の関心と正しい理解を深めるとともに、県勢発展の指針とする。                                      ・本県にかかる歴史資料が後世に継承され、県民文化が向上する。                                            ・県史刊行                                                資料編「考古２」の組版                              資料編「古代 下」の組版                             別  編「美術工芸」の組版                                                                                                                                                                                  </t>
  </si>
  <si>
    <t xml:space="preserve">資料収集整備費                                              </t>
  </si>
  <si>
    <t xml:space="preserve">・資料確認調査   資料所在確認調査及び協力                                     （資料調査員60名）        ・資料収集調査   近世資料群目録作成委託                             県史編さん収集写真等整備                            古文書資料、参考図書購入                            史料保存活用研究会                                                                                                                                                                                                                                                                                                                                          </t>
  </si>
  <si>
    <t xml:space="preserve">歴史文化（公文書）保存事業費                                </t>
  </si>
  <si>
    <t xml:space="preserve">歴史的、文化的資料として価値のある公文書等を利用に  供するため、保存期限切れの公文書の選別を行い、収蔵に努める。                                             公文書館計画について                                    平成６年度 基本設計素案作成                         平成７～8年度 基本計画及び基本設計策定              平成９年度 実施計画（延期）                         平成10年度～建設についてゼロベースでの見直し                                                   　  ●根拠法令   公文書館法                                                                                                                                     </t>
  </si>
  <si>
    <t xml:space="preserve">歴史資料の保存活用環境づくり事業費                          </t>
  </si>
  <si>
    <t xml:space="preserve">・県庁所蔵の歴史資料には、地域の様々な特性や魅力を掘り出す手立てがある。資料群ごとに利用者の調べたい内容がキーワードでわかるように、写真や図も付してビジュアルな「利用の手引き」を作成する。                    ・これは、主としてホームページに掲載し、閲覧の方法なども案内する。                                      ・夏休み期間には小中学生を対象とした体験講座「調べよう！三重の歴史」を開催する。                        ・こうした県民等の閲覧利用に対応するためには、保管する公文書等の歴史資料の適切な保存措置が必要であり、県庁舎の空き施設を調査し、仮設公文書等保存施設としての使用計画を立てる。                                  </t>
  </si>
  <si>
    <t xml:space="preserve">文化会館事業費                                              </t>
  </si>
  <si>
    <t xml:space="preserve">三重県の芸術文化の発展と県民のニーズに応えるため、県リーディングホールとしての鑑賞型事業や、文化の人づくりを目的とする育成型事業を行う。                                                                                                                                                                                                                                                                                                                                                                                                                                                                                                        </t>
  </si>
  <si>
    <t xml:space="preserve">総合文化センタースタートアップ事業費                        </t>
  </si>
  <si>
    <t xml:space="preserve">　食の安全・安心に関する知識向上のため、冊子・講座・インターネット等を通じて、情報提供、啓発活動を行う。　消費者と事業者の交流を行い相互理解を促進するとともに、食の安全・安心に関する意識の高い消費者を育成し、消費者自らの食の安全・安心確保の取組につなげる。    　高等学校の授業に使用する副読本の作成、学校等の取組を支援することにより、高校生の食の安全・安心に関する意識を高めていく。                                                                                                                                                                                                                                                  </t>
  </si>
  <si>
    <t xml:space="preserve">事業者指導・相談苦情対応強化事業費                          </t>
  </si>
  <si>
    <t xml:space="preserve">センター所費                                                </t>
  </si>
  <si>
    <t xml:space="preserve">　消費者保護及び消費者の自立支援を図るため、消費生活に関する相談・苦情の斡旋処理、消費生活に関する情報の提供や啓発のための諸事業を総合的に行う県民生活センター（消費生活チーム）の運営費                                                                                                                                                                                                                                                                                                                                                                                                                                                        </t>
  </si>
  <si>
    <t xml:space="preserve">苦情対応強化費                                              </t>
  </si>
  <si>
    <t xml:space="preserve">　消費者の権利と利益を守り、消費者の自立を支援するため、消費生活相談員を配置し、消費者からの相談並びに苦情の処理を行う。                                                                                                                                                                                                                                                                                                                                                                                                                                                                                                                        </t>
  </si>
  <si>
    <t xml:space="preserve">情報体制整備費                                              </t>
  </si>
  <si>
    <t xml:space="preserve">　国民生活センターを核とした全国コンピューターネットワーク（ＰＩＯ－ＮＥＴ）を運用し、相談・苦情を迅速かつ的確に処理する。                                  ①　問題解決のための参考事例等の検索                ②　月次、四半期、年次等の統計分析                  ③　情報交換、操作技術向上のための研修等            ④　地域ネットワーク運用のための交付金（四日市市）                                                                                                                                                                                                                                                                      </t>
  </si>
  <si>
    <t xml:space="preserve">情報提供事業費                                              </t>
  </si>
  <si>
    <t xml:space="preserve">消費者育成強化事業費                                        </t>
  </si>
  <si>
    <t xml:space="preserve">　消費者の自立を支援するため、「消費者月間」（５月）の啓発事業を通じて情報提供を行う。                  「消費者月間」啓発事業                              ①　消費者月間記念講座                              ②　消費者月間街頭啓発                                                                                                                                                                                                                                                                                                                                                                                                          </t>
  </si>
  <si>
    <t xml:space="preserve">交通安全対策の推進                                                                                                      </t>
  </si>
  <si>
    <t xml:space="preserve">交通事故総量削減キャンペーン事業費                          </t>
  </si>
  <si>
    <t xml:space="preserve">雇用対策を推進するための事務的経費                                                                                                                                                                                                                                                                                                                                                                                                                                                                                                                                                                                                              </t>
  </si>
  <si>
    <t xml:space="preserve">地域雇用対策推進サポート事業費                              </t>
  </si>
  <si>
    <t xml:space="preserve">　各地域において、連絡会議等を通じて市町村、経済団体等と連携した地域の実情に応じたきめ細かい雇用対策を実施することにより、緊急雇用対策パッケージ事業の展開等と合わせて、地域における中高年齢者等の雇用定着を図る。                                                                                                                                                                                                                                                                                                                                                                                                                              </t>
  </si>
  <si>
    <t xml:space="preserve">キャリアカウンセリング事業費                                </t>
  </si>
  <si>
    <t xml:space="preserve">　厳しい雇用失業情勢の中で、「個人と職業」のマッチングを実現させるために、個人の能力・経験・特技を引き出し、失業による意識面の解消、最適な職業へ導くサポート体制を確立するキャリアカウンセリング事業を実施する。                                                                                                                                                                                                                                                                                                                                                                                                                                </t>
  </si>
  <si>
    <t xml:space="preserve">短期職場実践訓練事業費                                      </t>
  </si>
  <si>
    <t xml:space="preserve">　緊急雇用対策推進のため、求職者のうちで雇用保険の給付を受けていない者（県内在住の30歳以上65歳未満の者）に対して、一定期間（原則１ヶ月）職場体験（職業訓練として企業事・業所に委託）を実施し、雇用者と被雇用者双方納得の上での就職に結びつけることにより、雇用のミスマッチ解消を図る。                                                                                                                                                                                                                                                                                                                                                          </t>
  </si>
  <si>
    <t xml:space="preserve">求職者資格取得サポート事業費                                </t>
  </si>
  <si>
    <t xml:space="preserve">県の指定する資格・免許を取得するために、民間訓練施設の実施する講座を受講して資格・免許を取得した場合、取得費用の８割を助成する事業。対象者は、現在失業中で公共職業安定所（ハローワーク）に求職登録をしており、資格・免許を取得して就職活動に活かそうとする方とする。                                                                                                                                                                                                                                                                                                                                                                            </t>
  </si>
  <si>
    <t xml:space="preserve">「おしごと広場みえ」充実事業費                              </t>
  </si>
  <si>
    <t xml:space="preserve">　若年者の雇用失業情勢をみると、厳しい学卒労働市場、高い失業率や離職割合、いわゆるフリーターの増加があげられ、その情勢が長く続くと社会的基盤の脆弱化が進む恐れもあることから、国と県で一体的に運営している「おしごと広場みえ」における、若年者の雇用支援機能を拡充するため、職業紹介や職業相談、カウンセリング、インターンシップなどの総合的なサービスをワンストップで提供できる環境づくりをすすめます。                                                                                                                                                                                                                                        </t>
  </si>
  <si>
    <t xml:space="preserve">インターンシップ総合サポート事業費                          </t>
  </si>
  <si>
    <t xml:space="preserve">　近年、高卒就職者の約半分が就職して、３年以内に離職してしまい、また、卒業しても定職に就かないフリーターも年々増加する傾向にある。この様な状況が続けば、県内で有能な人材を確保することが困難になる。このため、学生・生徒が在学中に、様々な企業研究や就業体験を行い、自己の職業適性や将来設計について考える機会を創出することが、主体的な職業選択やキャリア形成につながり、就職後の職場への適応力や定着率の向上と、フリーターの事前防止につながり、ひいては、雇用の安定と産業発展のための労働力の確保につながる。                                                                                                                                </t>
  </si>
  <si>
    <t xml:space="preserve">雇用情報提供システム拡充事業費                              </t>
  </si>
  <si>
    <t xml:space="preserve">　三重県雇用情報提供システム「おしごと三重」に蓄積された情報をインターネットを通じて提供していく。　　　　また、三重県内の就職情報、各種セミナー等の情報をテレビＣＭ、ラジオＣＭ、就職情報誌等を通じて広報を行っていく。                                                                                                                                                                                                                                                                                                                                                                                                                        </t>
  </si>
  <si>
    <t xml:space="preserve">大学生等職業意識啓発事業費                                  </t>
  </si>
  <si>
    <t xml:space="preserve">　大学等進学者が年々増加しているが、職業観・勤労観が未形成のまま進学している学生が多いため、未就職卒業者の発生や安易な離転職を繰り返す者の増大が今後ますます深刻な問題となっている。このため、学生の早い段階からの職業意識の形成が重要となってくることから、大学の教育機関や就職機関と連携して、大学生に効果的なプログラムを構築・実践する。                                                                                                                                                                                                                                                                                                    </t>
  </si>
  <si>
    <t xml:space="preserve">若年者早期就職支援事業費                                    </t>
  </si>
  <si>
    <t xml:space="preserve">　高校、大学等の就職環境は依然として厳しい状況下であり、１６年４月には多数の未就職卒業者の発生が懸念されるところであり、また、一方では、フリーターの増大、若年層の高い失業率が問題となっている。こうしたことから、対象となる若年者に対して、三重労働局や雇用・能力開発機構三重センターと連携しながら、就職応援セミナーを開催し、早期就職支援に努める。                                                                                                                                                                                                                                                                                          </t>
  </si>
  <si>
    <t xml:space="preserve">若年者技術人材育成事業費                                    </t>
  </si>
  <si>
    <t xml:space="preserve">・産業社会で求められる学科を重点的に学ぶための津高等技術学校の体制づくり。　　　　　　　　　　　　　　　・平成１５年度より実施している「液晶関連カリキュラム」の一層の充実を図る。                                                   　　　　　　　　　　　　　　　 　（対象学科）　　　　　　　　　　　　　　　　　　　　　　機械制御システム科　電子制御情報科                                                                                                                                                                                                                                                                                </t>
  </si>
  <si>
    <t xml:space="preserve">高年齢者雇用対策事業費                                      </t>
  </si>
  <si>
    <t xml:space="preserve">シルバー人材センター促進事業費                              </t>
  </si>
  <si>
    <t xml:space="preserve">　臨時的かつ短期的な就業を希望する高年齢者に対して、就業機会を提供するシルバー人材センターの育成強化を通じて高年齢者の就業機会の増大と生き甲斐の充実を図る。・シルバー連合会事業補助金                          　国の採択基準・・事業運営に要する経費の１／２を地方公共団体が援助し、当該法人の事業実態に支障が生じない事が確実と認められること。（国庫補助額と同額を補助）・国庫補助対象シルバー人材センターを補助する市町村への補助金（国庫補助額の１／３を補助）                ・シルバー人材センター設置促進及び指導に要する経費                                                                                                          </t>
  </si>
  <si>
    <t xml:space="preserve">障害者雇用対策事業費                                        </t>
  </si>
  <si>
    <t xml:space="preserve">障害者雇用促進費                                            </t>
  </si>
  <si>
    <t xml:space="preserve">　事業主に対して、（社）三重県障害者雇用促進協会と連携して、障害者の雇用促進等に関する法律の周知及び障害者雇用に関する啓発を行ない、また、障害者雇用優良企業の表彰などを行うことなどにより、障害者の雇用促進を図る。                                                                                                                                                                                                                                                                                                                                                                                                                            </t>
  </si>
  <si>
    <t xml:space="preserve">障害生徒職域開発促進事業費                                  </t>
  </si>
  <si>
    <t xml:space="preserve">　障害児学級・養護学校等の新規学校卒業予定者の就職促進のためには、生徒に職業の知識や就業の実際を認識させることが必要であり、このための短期の職場実習を公共職業安定所の協力を得て実施する。                                                                                                                                                                                                                                                                                                                                                                                                                                                      </t>
  </si>
  <si>
    <t xml:space="preserve">職場適応訓練費                                              </t>
  </si>
  <si>
    <t xml:space="preserve">　障害者等の厳しい雇用失業情勢の中にあって、これら就職困難な者の就職を促進するため、民間企業に委託して訓練を実施する。                                                                                                                                                                                                                                                                                                                                                                                                                                                                                                                          </t>
  </si>
  <si>
    <t xml:space="preserve">三重県緊急雇用創出基金積立金                                </t>
  </si>
  <si>
    <t xml:space="preserve">市町村における人権行政の推進を目的として、市町村行政職員等を対象とした啓発事業を実施する。                                                                                                                                                                                                                                                                                                                                                                                                                                                                                                                                                      </t>
  </si>
  <si>
    <t xml:space="preserve">人権啓発事業費                                              </t>
  </si>
  <si>
    <t xml:space="preserve">人権に関する企画パネル展、人権フォトコンテスト作品の募集、絵本による啓発冊子の作成、啓発パネルの作成、人権フォーラムの開催等により県民の人権尊重の意識を高める。                                                                                                                                                                                                                                                                                                                                                                                                                                                                                </t>
  </si>
  <si>
    <t xml:space="preserve">人権相談事業費                                              </t>
  </si>
  <si>
    <t xml:space="preserve">利子収入を積み立てる                                                                                                                                                                                                                                                                                                                                                                                                                                                                                                                                                                                                                            </t>
  </si>
  <si>
    <t xml:space="preserve">緊急雇用創出事業費                                          </t>
  </si>
  <si>
    <t xml:space="preserve">県史関係資料情報整備事業費                                  </t>
  </si>
  <si>
    <t xml:space="preserve">県史編さんに伴い収集した資料の整備、データベース化を行い県民への提供等の有効性を図る                                                                                                                                                                                                                                                                                                                                                                                                                                                                                                                                                            </t>
  </si>
  <si>
    <t xml:space="preserve">共生社会づくり推進のための巡回指導プログラム事業費          </t>
  </si>
  <si>
    <t xml:space="preserve">　外国籍住民向けの生活オリエンテーションを開催するとともに、外国籍住民支援、多文化共生社会づくりの担い手の発掘育成に努め、外国籍住民が、地域社会の中で生き生きと安心して暮らすことができるようするための基盤づくり。                                                                                                                                                                                                                                                                                                                                                                                                                            </t>
  </si>
  <si>
    <t xml:space="preserve">男女共同参画クオリティアップサポート事業費                  </t>
  </si>
  <si>
    <t xml:space="preserve">地域間情報格差を是正していくため、啓発ツール等新たなコンテンツのデーター化や男女共同参画団体の取組紹介等を行い、県民、企業等の取組支援を行う                                                                                                                                                                                                                                                                                                                                                                                                                                                                                                    </t>
  </si>
  <si>
    <t xml:space="preserve">人権まちづくり推進事業費                                    </t>
  </si>
  <si>
    <t xml:space="preserve">県内各地で発生している差別事象への取組を図るとともに、発生を防止するための啓発を実施する                                                                                                                                                                                                                                                                                                                                                                                                                                                                                                                                                        </t>
  </si>
  <si>
    <t xml:space="preserve">地域子育てサポートシステム基盤整備事業費                    </t>
  </si>
  <si>
    <t xml:space="preserve">　地域の子育てニーズへの的確な対応を促進するために、子育てを地域全体で支える気運を醸成するとともに、地域における子育てサポートシステムの基盤整備を図る。                                                                                                                                                                                                                                                                                                                                                                                                                                                                                        </t>
  </si>
  <si>
    <t xml:space="preserve">児童健全育成人材等情報コーディネート事業費                  </t>
  </si>
  <si>
    <t xml:space="preserve">　児童の健全育成にかかる分野の人材情報等をデータベース化し、児童館等の事業運営に活用しサポートを行う。                                                                                                                                                                                                                                                                                                                                                                                                                                                                                                                                          </t>
  </si>
  <si>
    <t xml:space="preserve">児童養護施設入所児童学習・生活・就職指導事業費              </t>
  </si>
  <si>
    <t xml:space="preserve">　入所児童の学習指導・生活指導・パソコン指導を行い、社会的自立に向けての支援を実施する。                                                                                                                                                                                                                                                                                                                                                                                                                                                                                                                                                        </t>
  </si>
  <si>
    <t xml:space="preserve">健康福祉部未収債権管理徴収事務推進事業費                    </t>
  </si>
  <si>
    <t xml:space="preserve">未収債権について債権者情報を整理し、現状把握調査・納入催告の実施                                                                                                                                                                                                                                                                                                                                                                                                                                                                                                                                                                                </t>
  </si>
  <si>
    <t xml:space="preserve">授産活動活性化特別対策事業費                                </t>
  </si>
  <si>
    <t xml:space="preserve">授産施設から一般企業への移行を促進するため、商品開発や、職場実習先の開拓や企業との連絡調整を実施する。                                                                                                                                                                                                                                                                                                                                                                                                                                                                                                                                          </t>
  </si>
  <si>
    <t xml:space="preserve">森林公園再生事業費                                          </t>
  </si>
  <si>
    <t xml:space="preserve">　三重県民の森及び三重県上野森林公園において、松くい虫被害木等を整理し、公園利用者の安全の確保を図る。                                                                                                                                                                                                                                                                                                                                                                                                                                                                                                                                          </t>
  </si>
  <si>
    <t xml:space="preserve">人間と野生生物との共生のための調査事業費                    </t>
  </si>
  <si>
    <t xml:space="preserve">農林業被害など人間と野生生物との軋轢を回避し、共生のための方策を実施するため、生息調査を行う。                                                                                                                                                                                                                                                                                                                                                                                                                                                                                                                                                  </t>
  </si>
  <si>
    <t xml:space="preserve">ＲＤＢ作成のための希少野生生物情報データ入力事業費          </t>
  </si>
  <si>
    <t xml:space="preserve">レッドデータブック作成のため、希少種のデータ集積、整理を行う。                                                                                                                                                                                                                                                                                                                                                                                                                                                                                                                                                                                  </t>
  </si>
  <si>
    <t xml:space="preserve">建築基準法道路等台帳整備事業費                              </t>
  </si>
  <si>
    <t xml:space="preserve">　建築基準法において建築物が接して建築可能な道路台帳の整備を行う。                                                                                                                                                                                                                                                                                                                                                                                                                                                                                                                                                                              </t>
  </si>
  <si>
    <t xml:space="preserve">県行造林地境界明確化等事業費                                </t>
  </si>
  <si>
    <t xml:space="preserve">　計画的な森林施業の適時適切な実施に不可欠な、森林施業区域の明確化や作業歩道の設置など必要な事業を実施する。                                                                                                                                                                                                                                                                                                                                                                                                                                                                                                                                    </t>
  </si>
  <si>
    <t xml:space="preserve">河川環境実態調査事業費                                      </t>
  </si>
  <si>
    <t xml:space="preserve">  人権相談に的確に対応するため、関係機関とのネットワーク化を図るとともに、定期的に弁護士及び心理カウンセラーによる相談を実施する。                            また、人権相談機能の充実を図るため、人権相談員等の人権問題に対する総合的な資質、能力の向上を図るための講座を実施する。                                                                                                                                                                                                                                                                                                                                                            </t>
  </si>
  <si>
    <t xml:space="preserve">人権研修事業費                                              </t>
  </si>
  <si>
    <t xml:space="preserve">企業等における人権学習を支援することを目的に学習教材を作成し、配布する。                                                                                                                                                                                                                                                                                                                                                                                                                                                                                                                                                                        </t>
  </si>
  <si>
    <t xml:space="preserve">隣保館整備費補助金                                          </t>
  </si>
  <si>
    <t xml:space="preserve">隣保館を整備（創設・改築・増築・増改築・大規模修繕）する市町村に経費の一部を国と県が補助する。                                                                                                                                                                                                                                                                                                                                                                                                                                                                                                                                                  </t>
  </si>
  <si>
    <t xml:space="preserve">隣保館運営費等補助金                                        </t>
  </si>
  <si>
    <t xml:space="preserve">市町村が設置している隣保館における相談事業、啓発及び広報活動、地域保健・福祉の推進に関する事業、教養文化及びその他の実施事業に国庫補助事業として補助し、隣保館事業を推進する。                                                                                                                                                                                                                                                                                                                                                                                                                                                                  </t>
  </si>
  <si>
    <t xml:space="preserve">隣保館事業費補助金                                          </t>
  </si>
  <si>
    <t xml:space="preserve">市町村が設置している隣保館における相談事業、啓発及び広報活動、地域保健・福祉の推進に関する事業、教養文化及びその他の実施事業に県費補助を行なう。                                                                                                                                                                                                                                                                                                                                                                                                                                                                                                </t>
  </si>
  <si>
    <t xml:space="preserve">人権相談体制充実支援事業費                                  </t>
  </si>
  <si>
    <t xml:space="preserve">  ＮPO等による有効な相談体制、悩み等をもつ人が行政の相談窓口の活用を気軽にできる体制を構築するための調査・研究及びNPO等が行う「人権に関する相談員兼行政相談 活用コーディネーター」としての人材育成、スキルアップに資する講座、研修会を実施する。                                                                                                                                                                                                                                                                                                                                                                                                </t>
  </si>
  <si>
    <t xml:space="preserve">同和問題の解決に向けた取組の推進費                          </t>
  </si>
  <si>
    <t xml:space="preserve">部局（課）間等の総合調整を行うことにより、同和行政を総合的・体系的に進める。                                                                                                                                                                                                                                                                                                                                                                                                                                                                                                                                                                    </t>
  </si>
  <si>
    <t xml:space="preserve">同和行政各種連絡協議会等負担金                              </t>
  </si>
  <si>
    <t xml:space="preserve">関係協議会等を通じて、同和行政推進上の課題を明らかにし、必要なものにあっては、国等への働きかけを図るとともに、他県や市町村等からの多くの情報を得て同和行政の円滑な推進を図る。                                                                                                                                                                                                                                                                                                                                                                                                                                                                  </t>
  </si>
  <si>
    <t xml:space="preserve">団体指導助成費                                              </t>
  </si>
  <si>
    <t xml:space="preserve">同和問題の早期解決をめざし、各種団体が行う啓発、相談、調査研究等の自主的な活動を進める。                                                                                                                                                                                                                                                                                                                                                                                                                                                                                                                                                        </t>
  </si>
  <si>
    <t xml:space="preserve">専修学校又は各種学校入校者補助金                            </t>
  </si>
  <si>
    <t xml:space="preserve">中・高卒者で専修学校等での修学が経済的理由により困難な者に、その経費として修学金等を助成することで免許・資格を取得又は技能を習得し、就労機会の拡大等により、将来の経済的自立につなげる。平成13年度末で事業を廃止したが、経過措置として、平成13年度末現在交付を受けており平成14年度以降も引き続き在学する者に限り、補助金を交付する。                                                                                                                                                                                                                                                                                                            </t>
  </si>
  <si>
    <t xml:space="preserve">同和問題等啓発事業費                                        </t>
  </si>
  <si>
    <t xml:space="preserve">同和問題の正しい理解と認識を深め、部落差別を許さない社会を実現するため、漫画啓発冊子、新聞、テレビスポット、ポスタ－等により県民への啓発を実施する。                                                                                                                                                                                                                                                                                                                                                                                                                                                                                            </t>
  </si>
  <si>
    <t xml:space="preserve">同和問題等研修事業費                                        </t>
  </si>
  <si>
    <t xml:space="preserve">同和問題の正しい理解と認識を深め、部落差別を許さない社会を実現するため、市町村啓発担当職員等の研修、県民等対象の啓発講座等を実施する。                                                                                                                                                                                                                                                                                                                                                                                                                                                                                                          </t>
  </si>
  <si>
    <t xml:space="preserve">調査・研究事業費                                            </t>
  </si>
  <si>
    <t xml:space="preserve">同和問題の正しい理解と認識を深め、部落差別を許さない社会を実現するため、同和問題に関する調査研究、ならびに差別事象の分析・検討を実施する。                                                                                                                                                                                                                                                                                                                                                                                                                                                                                                      </t>
  </si>
  <si>
    <t xml:space="preserve">男女共同参画社会の実現                                                                                                  </t>
  </si>
  <si>
    <t xml:space="preserve">男女共同参画センター費                                      </t>
  </si>
  <si>
    <t xml:space="preserve">男女共同参画センター管理運営費                              </t>
  </si>
  <si>
    <t xml:space="preserve">男女共同参画センターの管理運営費                                                                                                                                                                                                                                                                                                                                                                                                                                                                                                                                                                                                                </t>
  </si>
  <si>
    <t xml:space="preserve">男女共同参画社会実現に向けた総合的な取組推進費              </t>
  </si>
  <si>
    <t xml:space="preserve">男女共同参画連絡調整事業費                                  </t>
  </si>
  <si>
    <t xml:space="preserve">  男女共同参画社会の実現に向けて、諸施策の総合的な推進を図る。                                          (1) 三重県男女共同参画審議会の運営                  (2) 男女共同参画年次報告書の作成                    (3) 市町村男女共同参画担当職員研修                  (4) 基本的な考え方及び啓発方針の整理                (5) 市町村・県民局・内閣府等との連携                                                                                                                                                                                                                                                                                    </t>
  </si>
  <si>
    <t xml:space="preserve">産業廃棄物処理業者の許可内容について、的確に把握し排出事業者に迅速に情報提供を実施するため、許可内容を整理し環境情報システムにデータ入力を行う                                                                                                                                                                                                                                                                                                                                                                                                                                                                                                  </t>
  </si>
  <si>
    <t xml:space="preserve">医薬品等製造業・福祉関連産業実態調査事業費                  </t>
  </si>
  <si>
    <t xml:space="preserve">メディカルバレー構想で医療・健康・福祉分野の産業振興を図っているが、医薬品等製造業は今後アウトソーシングが加速することから、アウトソーシングのマッチングをコーディネートする必要がある。そのため、県内製造業者を対象に実態調査や意向調査を行うとともに、情報収集調査を行い、企業と医療・福祉施設のネットワークを構築する。                                                                                                                                                                                                                                                                                                                      </t>
  </si>
  <si>
    <t xml:space="preserve">屋外広告物台帳整備事業費                                    </t>
  </si>
  <si>
    <t xml:space="preserve">屋外広告物条例において許可を受けていない物件台帳の整備を行い、違反是正の指導を実施する                                                                                                                                                                                                                                                                                                                                                                                                                                                                                                                                                          </t>
  </si>
  <si>
    <t xml:space="preserve">国有財産等カルテ作成事業費                                  </t>
  </si>
  <si>
    <t xml:space="preserve">戦後の農地改革や開拓事業で未処分となっている国有農地が公共事業や企業誘致、開発等土地の有効利用の妨げとなっているため、資料を収集し、情報を一元化したカルテを作成し、処理の円滑化を図る                                                                                                                                                                                                                                                                                                                                                                                                                                                          </t>
  </si>
  <si>
    <t xml:space="preserve">ハート・ツー・ハート事業費                                  </t>
  </si>
  <si>
    <t xml:space="preserve">　私立専修学校における教育の振興を図る                                                                                                                                                                                                                                                                                                                                                                                                                                                                                                                                                                                                          </t>
  </si>
  <si>
    <t xml:space="preserve">私立外国人学校振興補助金                                    </t>
  </si>
  <si>
    <t xml:space="preserve">　学校法人立各種学校のうち一定基準以上の外国人学校に　おける教育の振興を図る                                                                                                                                                                                                                                                                                                                                                                                                                                                                                                                                                                    </t>
  </si>
  <si>
    <t xml:space="preserve">私立学校教職員退職基金財団補助金                            </t>
  </si>
  <si>
    <t xml:space="preserve">私立学校研修等事業費補助金                                  </t>
  </si>
  <si>
    <t xml:space="preserve">　私立学校の設置者、校長、及び教職員の資質向上を図る                                                                                                                                                                                                                                                                                                                                                                                                                                                                                                                                                                                            </t>
  </si>
  <si>
    <t xml:space="preserve">日本私学振興・共済事業団補助金                              </t>
  </si>
  <si>
    <t xml:space="preserve">　私立学校教職員の相互扶助の助成を図り、その福利厚生の充実を行い、もって私立学校教育の振興に資する。　　　私立学校教職員共済長期給付に要する経費補助。                                                                                                                                                                                                                                                                                                                                                                                                                                                                                          </t>
  </si>
  <si>
    <t xml:space="preserve">私立学校振興等事務費                                        </t>
  </si>
  <si>
    <t xml:space="preserve">・私立学校に関する事務費　　　　　　　　　　　　　　・私立幼稚園の新設等施設整備に伴う事務費　　　　　　・私立高校における産業教育施設整備に伴う事務費　　　・私立学校訪問指導調査　　　　　　　　　　　　　　　・全国私立学校審議会連合会負担金　　　　　　　　　　・全国私立学校審議会連合会中部支部協議会                                                                                                                                                                                                                                                                                                                                    </t>
  </si>
  <si>
    <t xml:space="preserve">青少年の健全育成                                                                                                        </t>
  </si>
  <si>
    <t xml:space="preserve">青少年健全育成総合推進事業費                                </t>
  </si>
  <si>
    <t xml:space="preserve">青少年総合調整事業費                                        </t>
  </si>
  <si>
    <t xml:space="preserve">青少年対策関係機関等との連携を図り、総合的に施策を実施する。　　　　　　　　　　　　　　　　　　　　　　・青少年指導専門員の設置　　　　　　　　　　　　　　・内閣府事業（選考委員会等）                                                                                                                                                                                                                                                                                                                                                                                                                                                        </t>
  </si>
  <si>
    <t xml:space="preserve">生活部（青少年育成）                    </t>
  </si>
  <si>
    <t xml:space="preserve">青少年対策推進本部事業費                                    </t>
  </si>
  <si>
    <t xml:space="preserve">社会の急速な変化や多様化が進む中で、青少年問題に多様な対処を図るため、総合的な施策を検討、推進する。                                                                                                                                                                                                                                                                                                                                                                                                                                                                                                                                            </t>
  </si>
  <si>
    <t xml:space="preserve">青少年健全育成環境整備促進事業費                            </t>
  </si>
  <si>
    <t xml:space="preserve">青少年育成推進活動補助金                                    </t>
  </si>
  <si>
    <t xml:space="preserve">（社）三重県青少年育成県民会議（平成１６年４月１日からは、（財）三重県児童健全育成事業団と統合し、新しく財団法人となる予定）の実施する青少年健全に関する活動に対して補助し、青少年の育成について県民総ぐるみで取り組むという運動の精神のもと、市町村民会議へ情報提供・人材育成・財政支援をする形でサポートする機能を充実し、県内の青少年の健全育成を推進する。                                                                                                                                                                                                                                                                                  </t>
  </si>
  <si>
    <t xml:space="preserve">地域青少年ふれあい環境づくり県民運動事業費                  </t>
  </si>
  <si>
    <t xml:space="preserve">　地域で子どもたちを育む体制づくりと、その活動が県内に広がることを目的とし、地域の新しい連携により発足した団体の、自主的・主体的な活動について補助する。                                                                                                                                                                                                                                                                                                                                                                                                                                                                                        </t>
  </si>
  <si>
    <t xml:space="preserve">青少年健全育成協働・連携促進事業費                          </t>
  </si>
  <si>
    <t xml:space="preserve">　行政、団体等が広く協働できる環境を整備し、地域における青少年健全育成活動を促進するため、青少年の育成活動を行う団体等に事業の企画案を公募し、選定のうえ委託実施するなど、青少年健全育成に取り組む連携・協働体制を充実させます。                                                                                                                                                                                                                                                                                                                                                                                                                </t>
  </si>
  <si>
    <t xml:space="preserve">自分発見！中学生・地域ふれあい事業費                        </t>
  </si>
  <si>
    <t xml:space="preserve">地域ぐるみで組織した推進体制で職場体験活動を実施することで、生徒の「生きる力」を育むとともに、地域社会における「地域の子どもは地域で育てる」という気運を高める。                                                                                                                                                                                                                                                                                                                                                                                                                                                                                </t>
  </si>
  <si>
    <t xml:space="preserve">青少年居場所づくり事業費                                    </t>
  </si>
  <si>
    <t xml:space="preserve">生活部（男女共同参画）                  </t>
  </si>
  <si>
    <t xml:space="preserve">男女共同参画地域エンパワメント支援事業費                    </t>
  </si>
  <si>
    <t xml:space="preserve">  市町村合併による地域社会の変化などに対応し、パートナーである市町村との役割分担の見直しを行うとともに、市町村が住民と効果的に連携し、地域社会が持っている力を十分発揮できるよう、人材の育成・確保、教材開発、情報提供など、男女共同参画の取組に対する支援を行います。                                                                                                                                                                                                                                                                                                                                                                          </t>
  </si>
  <si>
    <t xml:space="preserve">男女共同参画に関する意識の普及と教育の推進費                </t>
  </si>
  <si>
    <t xml:space="preserve">男女共同参画の視点で進める地域づくり事業費                  </t>
  </si>
  <si>
    <t xml:space="preserve">  地域住民の主体性的に実施する、地域特性を生かした男女共同参画地域づくりを支援し、誰もが主役となって参画・協働することができる地域社会づくりを促進する。                                                                                                                                                                                                                                                                                                                                                                                                                                                                                        </t>
  </si>
  <si>
    <t xml:space="preserve">アイリスネットワーク推進事業費                              </t>
  </si>
  <si>
    <t xml:space="preserve">  有識者、各種団体、行政等で構成する民間の男女共同参画推進組識である「アイリス２１推進連携会議」を設置し、各種団体による情報・意見交換を通じて男女共同参画推進の取組を促進するとともに、各種団体、行政、教育等幅広いリーダー層に対する男女共同参画意識の浸透を目的とする働きかけとして、トップセミナーを開催する。                                                                                                                                                                                                                                                                                                                              </t>
  </si>
  <si>
    <t xml:space="preserve">男女共同参画センター事業費                                  </t>
  </si>
  <si>
    <t xml:space="preserve">  県の男女共同参画を進める拠点である男女共同参画センター「フレンテみえ」において、下記の各種事業を実施するとともに、市民参画型・協働型の運営体制の確立を図り、センター機能の効率的かつ効果的発揮を図る。        (1) 情報・交流                                      (2) 人材育成支援                                    (3) 相談                                            (4) 調査研究                                        (5) 市民参画型への総合推進                                                                                                                                                                                      </t>
  </si>
  <si>
    <t xml:space="preserve">日本まんなか共和国男女共同参画サミット事業費                </t>
  </si>
  <si>
    <t xml:space="preserve">  ｢日本まんなか共和国」の取組の一環として、平成13年 度から「日本まんなか共和国女性サミット」が開催されている。平成16年度は４県持ち回り開催一巡目の最終として、三重県で開催する。                                サミットの具体的内容は、４県女性リーダーによる意見発表、意見交換会、４県の活動グループによる合同ワークショップの開催などで、県内外のリーダーやグループとの交流により、男女共同参画の気運の醸成、リーダーの育成を図る。                                              また、県民からの公募により実行委員会を組織し、大会を運営することで、人材育成にもつなげる。                                                                  </t>
  </si>
  <si>
    <t xml:space="preserve">性別に基づく暴力等への取組と心身の健康支援費                </t>
  </si>
  <si>
    <t xml:space="preserve">ＤＶ防止総合推進事業費                                      </t>
  </si>
  <si>
    <t xml:space="preserve">  近年、ますます深刻化するドメスティック・バイオレンスや性別に基づく様々な困難を乗り越えられるように、自己尊重・自己主張トレーニング講座等を実施する。        実施にあたっては、その一部を県民局や市町村と協働し開催することで、そのノウハウを地域に広める。          また、「女性に対する暴力をなくす運動」を中心とした期間中に、ＤＶ防止法の趣旨、制度内容、また、ＤＶサバイバーによる被害実態やＤＶ加害者への支援プログラム等の浸透を図ることを目的に、ＤＶセミナーを開催する。                                                                                                                                                              </t>
  </si>
  <si>
    <t xml:space="preserve">地域の実情に応じた多様な雇用支援                                                                                        </t>
  </si>
  <si>
    <t xml:space="preserve">若年者雇用対策事業費                                        </t>
  </si>
  <si>
    <t xml:space="preserve">産業人材育成事業費                                          </t>
  </si>
  <si>
    <t xml:space="preserve">　若年未就職者を対象に、県内企業が望む人材を大学・おしごと広場みえ・経済団体と一体となって、育成し、即戦力人材として企業に送り出す。                                                                                                                                                                                                                                                                                                                                                                                                                                                                                                            </t>
  </si>
  <si>
    <t xml:space="preserve">生活部（雇用・能力開発）                </t>
  </si>
  <si>
    <t xml:space="preserve">私立高等学校等振興補助金                                    </t>
  </si>
  <si>
    <t xml:space="preserve">　私立高等学校等における教育の振興を図り、私立高等学　校等の健全な発展に資するため、私立高等学校等におけ　る教育に係る経常的経費に対して補助を行う。　　　　　（経常的経費の１／２以内）　　　　　　　　　　　　○負担区分、財源積算　　　　　　　　　　　　　　　　　・負担区分　一部国費１０／１０                                                                                                                                                                                                                                                                                                                                            </t>
  </si>
  <si>
    <t xml:space="preserve">私立高等学校等教育改革推進特別補助金                        </t>
  </si>
  <si>
    <t xml:space="preserve">　私立高等学校、私立中学校、私立小学校及び私立幼稚園　における教育の振興を図り、私立高等学校等の健全な発　展に資するため、私立高等学校等における教育改革推進　に係る経常的経費に対して補助を行う。　　　　　　　○負担区分　　　　　　　　　　　　　　　　　　　　　　　国費１０／１０・国費１／２                                                                                                                                                                                                                                                                                                                                              </t>
  </si>
  <si>
    <t xml:space="preserve">私立幼稚園振興補助金                                        </t>
  </si>
  <si>
    <t xml:space="preserve">私立幼稚園における教育の振興を図る　　　　　　　　　　（経常的経費の１／２以内）　　　　　　　　　　　　　　　　　　　　　　　　　　　　　　　　　　　　　　○負担区分、財源積算　　　　　　　　　　　　　　　　　・負担区分　一部国費１０／１０                                                                                                                                                                                                                                                                                                                                                                                                </t>
  </si>
  <si>
    <t xml:space="preserve">私立幼稚園心身障害児助成事業補助金                          </t>
  </si>
  <si>
    <t xml:space="preserve">　心身障害児の就園及び特殊教育の推進を図る。                                                                                                                                                                                                                                                                                                                                                                                                                                                                                                                                                                                                    </t>
  </si>
  <si>
    <t xml:space="preserve">私立養護学校振興補助金                                      </t>
  </si>
  <si>
    <t xml:space="preserve">　私立養護学校における教育の振興を図り、もって私立養護学校の健全な発展を図る。　　　　　　　　　　　　　○根拠法令（要綱）名、条項　　　　　　　　　　　　　　　私立学校振興助成法第９条　　　　　　　　　　　　　　生活部関係補助金等交付要綱                                                                                                                                                                                                                                                                                                                                                                                                  </t>
  </si>
  <si>
    <t xml:space="preserve">私立農業経営者育成高等学校教育費補助金                      </t>
  </si>
  <si>
    <t xml:space="preserve">　私立農業高等学校における自立経営農業の後継者育成の　振興を図る。                                                                                                                                                                                                                                                                                                                                                                                                                                                                                                                                                                              </t>
  </si>
  <si>
    <t xml:space="preserve">私立高等学校定時制及通信教育振興奨励費補助金                </t>
  </si>
  <si>
    <t xml:space="preserve">　私立高等学校の定時制及び通信制教育の振興を図る。　　　　　　　　　　　　　　　　　　　　　　　　　　　○財源積算　　　　　　　　　　　　　　　　　　　　　　「事業費ベース　　　　　　　　　　　　　　　　　　　　　国　　　　　　　１／２　　　　　　　　　　　　　　　学校法人　　　　１／２　　　　　　　　　　　　　　（予算ベース　国費１０／１０）」                                                                                                                                                                                                                                                                                    </t>
  </si>
  <si>
    <t xml:space="preserve">私立高等学校施設整備費補助金                                </t>
  </si>
  <si>
    <t xml:space="preserve">　私立高等学校における施設の整備を促進し、教育の振興　を図るため、施設整備に要する経費に対して補助を行う○負担区分、財源積算　　　　　　　　　　　　　　　　　・負担区分　県費１０／１０　　　　　　　　　　　　　・補助率（新築、増改築、大規模改修）　　　　　　　　　　建物、工作物　　　　１／６　　　　　　　　　　　　　特別教室、体育施設　１／４　　　　　　　　　　　・補助事業に要する経費　　　　　　　　　　　　　　　・補助基準単価（新築・増改築）　　　　　　　　　　　　　文部科学省の産業教育振興費補助金の建築工事単価                                                                                                        </t>
  </si>
  <si>
    <t xml:space="preserve">私立高等学校教育国際化推進事業費補助金                      </t>
  </si>
  <si>
    <t xml:space="preserve">　私立高等学校等における国際化に対応するための教育の　充実を図るため、私立高等学校の外国人語学指導助手の　雇用に要する経費及び私立高等学校、私立中学校、私立　小学校の教員の海外派遣に要する経費に対して補助を行　う。　　　　　　　　　　　　　　　　　　　　　　　○負担区分　　県費１０／１０　　　　　　　　　　　　○財源積算　　　　　　　　　　　　　　　　　　　　　（１）外国人語学指導助手雇用費補助　　　　　　　　　（２）教員海外派遣費補助                                                                                                                                                                                        </t>
  </si>
  <si>
    <t xml:space="preserve">私立高等学校授業料軽減補助金                                </t>
  </si>
  <si>
    <t xml:space="preserve">　私立高等学校に就学する生徒の保護者が低所得者である　場合において、学校法人がその生徒の授業料を軽減する　ことに対する補助を行う。                                                                                                                                                                                                                                                                                                                                                                                                                                                                                                              </t>
  </si>
  <si>
    <t xml:space="preserve">私立高等学校交通遺児等授業料減免事業費補助金                </t>
  </si>
  <si>
    <t xml:space="preserve">　私立高等学校に就学する交通遺児等で経済的理由により　就学困難な者の授業料について学校法人が減免すること　に対する補助を行う。                                                                                                                                                                                                                                                                                                                                                                                                                                                                                                                  </t>
  </si>
  <si>
    <t xml:space="preserve">私立学校人権教育推進補助金                                  </t>
  </si>
  <si>
    <t xml:space="preserve">　私立学校における人権教育の充実を図り、もって私立学校の健全な発展に資する　　　　　　　　　　　　　　　　（１）私立学校人権教育推進事業費補助金　　　　　　　　　　　：代替教員人件費補助　　　　　　　　　　　　（２）私立高等学校等人権を考える児童・生徒の集い開　　　　催費補助金　　　　　　　　　　　　　　　　　　　　　　：人権を考える児童・生徒の集い開催費を補助　（３）「私学における人権教育を考える会」開催補助金　　　　　：三重県私学協会が実施、参加した人権研修会　　　　　　に対し補助　　　　　　　　　　　　　　　　（４）私立高等学校等人権教育研修補助金　　　　　　　　　　　：人権講座を受講した私立学校に対し補助    </t>
  </si>
  <si>
    <t xml:space="preserve">私立専修学校振興補助金                                      </t>
  </si>
  <si>
    <t xml:space="preserve">・万引き、薬物乱用、性的不良行為を「青少年三悪非行」として最重要視し、年３回の時期を定め、非行防止活動等を推進する。                                        ・内閣府等の主唱に呼応し、７月を「青少年の非行問題に取り組む全国強調月間」、１１月を「全国青少年健全育成強調月間」として、青少年の非行防止活動を実施するなど、総合的な非行防止対策を推進する。                                                                                                                                                                                                                                                                                      </t>
  </si>
  <si>
    <t xml:space="preserve">青少年補導センター活性化事業費                              </t>
  </si>
  <si>
    <t xml:space="preserve">補導活動、相談活動、環境浄化活動の中核である市町村青少年補導センターに対して、活動の強化を図る。                                                                                                                                                                                                                                                                                                                                                                                                                                                                                                                                                </t>
  </si>
  <si>
    <t xml:space="preserve">非行防止地域ネットワーク推進事業費                          </t>
  </si>
  <si>
    <t xml:space="preserve">青少年が犯罪・非行に及ばない、さらには、犯罪に巻き込まれない環境づくりのため、地域住民や関係者が、ネットワークを形成し、多様な非行防止活動を日常的に推進する地域のネットワークモデルをつくり、各地域での取組につなげていきます。                                                                                                                                                                                                                                                                                                                                                                                                                </t>
  </si>
  <si>
    <t xml:space="preserve">ＮＰＯ推進事業費                                            </t>
  </si>
  <si>
    <t xml:space="preserve">ＮＰＯ活動支援推進事業費                                    </t>
  </si>
  <si>
    <t xml:space="preserve">NPO(ﾎﾞﾗﾝﾃｨｱ・市民活動団体等)の活動を支援する環境整備を充実させる。(1)ﾎﾞﾗﾝﾃｨｱ・市民活動団体等の情報収集や活動への参加、ﾈｯﾄﾜｰｸ構築等を行い、活動活性化のため側面から支援する。また、情報交流を支援する機能を構築したNAVISの充実を図り、ITによるみえ県民交流センター利 用者への利便性を向上させる。(2)特定非営利活動促進法 による認証関連業務を実施する。(3)みえ県民交流ｾﾝﾀｰに ついて、情報のｷｰｽﾃｰｼｮﾝとしての機能を中心に据えて県民の様々な活動や交流を支援する拠点となるよう民営化も視野に入れつつ、その充実をはかる。(4)県・市町村職員がNPOの社会的意義や協働についての理解を深め、真のﾊﾟｰﾄﾅｰｼｯﾌﾟに基づいた協働に取組むようﾊﾞｯｸｱｯﾌﾟする。        </t>
  </si>
  <si>
    <t xml:space="preserve">生活部（ＮＰＯ）                        </t>
  </si>
  <si>
    <t xml:space="preserve">みえ県民交流センター管理運営事業費                          </t>
  </si>
  <si>
    <t xml:space="preserve">   (財)三重県国際交流財団、(社福)三重県社会福祉協議   会ボランティアセンターとの同居によるメリットを生か  して、ボランティアやＮＰＯの活動支援と、県民交流の  ための拠点施設としての機能を持つ「みえ県民交流セン  ター」の管理運営を県・民協働で行う。                                                                                                                                                                                                                                                                                                                                                                                          </t>
  </si>
  <si>
    <t xml:space="preserve">ＮＰＯとの協働推進事業費                                    </t>
  </si>
  <si>
    <t xml:space="preserve">ＮＰＯとの協働のしくみ構築事業費                            </t>
  </si>
  <si>
    <t xml:space="preserve">  ＮＰＯと行政との協働のしくみを構築するために、実践に伴う課題解決の方法を探る方策として、県庁各部局や市町村、ＮＰＯに対して評価システムを導入しながら、真のパートナーシップに基づいた協働への取り組みをバックアップしていく。                                       事業内容                                           (１)協働事業チェックシートの実践                    (２)協働及び協働評価のための研修                    (３)外部コーディネイターによるふりかえり作業        (４)県・市町村からＮＰＯや市民への移行事業調査                                                                                                              </t>
  </si>
  <si>
    <t xml:space="preserve">ＮＰＯとの協働コーディネート事業費                          </t>
  </si>
  <si>
    <t xml:space="preserve"> 行政から提案の協働事業を推進するとともに、ＮＰＯか らの協働事業提案の道筋をつけることでＮＰＯと行政が協働して地域の課題解決に向けた政策立案を行うようになることをねらいとする。                                 事業内容                                           (１)ＮＰＯ(ボランティア、市民活動団体等)からの協働事    業提案実施                                      (２)県から提案の協働事業コーディネイト              (３)県庁各部局とＮＰＯとの協働事業調整              (４)県・市町村の協働事業実態調査                    (５)みえ県民交流センターにおける国際・青少年・ＮＰＯ    各チームの協働事業展開                          </t>
  </si>
  <si>
    <t xml:space="preserve">協働研究事業費                                              </t>
  </si>
  <si>
    <t xml:space="preserve">  市民主体の活動を活性化し、望ましい市民社会を形成していくため、県民局が、伊賀地域で活動する市民やＮＰＯなどの団体から、協働して行う住み良さ・豊かさが実感できる地域づくりについての提案を募集し、市民やＮＰＯなどの団体と県・市町村職員が、企画の段階から情報交換し施策形成していく場としての「協働塾」を設け、役割分担を明確にしつつ、市民の主体性をもった地域づくりを進める。                                                （１）協働塾の開設                                  （２）市民参画タウンミーティングの開催                                                                                                                      </t>
  </si>
  <si>
    <t xml:space="preserve">文化が身近に感じられる環境づくり                                                                                        </t>
  </si>
  <si>
    <t xml:space="preserve">総合文化センター管理運営費                                  </t>
  </si>
  <si>
    <t xml:space="preserve">総合文化センター管理運営費（総務部・文化会館）              </t>
  </si>
  <si>
    <t xml:space="preserve">総合文化センター（総務部、文化会館）の管理運営費                                                                                                                                                                                                                                                                                                                                                                                                                                                                                                                                                                                                </t>
  </si>
  <si>
    <t xml:space="preserve">ＰＲ事業費                                                  </t>
  </si>
  <si>
    <t xml:space="preserve">総合文化センター全体の施設紹介の事業広報を幅広く行い、施設利用の促進を図る。                                                                                                                                                                                                                                                                                                                                                                                                                                                                                                                                                                    </t>
  </si>
  <si>
    <t xml:space="preserve">総合文化センター舞台関連主設備計画修繕等事業費              </t>
  </si>
  <si>
    <t xml:space="preserve">総合文化センター開設後、１０年を迎える中で、照明や床機構等の各種舞台装置が老朽化しており、計画的に改修等を行っていく。                                                                                                                                                                                                                                                                                                                                                                                                                                                                                                                          </t>
  </si>
  <si>
    <t xml:space="preserve">アウトリーチ活動推進事業費                                  </t>
  </si>
  <si>
    <t xml:space="preserve">県立の文化施設が、文化芸術に普段触れる機会の少ない市民に対して、もっと施設外に働きかけ、地域社会の様々な主体との結びつきを深めながら、地域での人間関係の再構築をも視野に入れたアウトリーチ活動を重点的に実施する。                                                    １）アウトリーチ活動リーディング事業                ２）「第５６回県展」委託事業                        ３）「みえ音楽コンクール」・「入賞者記念演奏会」委託事業                                                ４）新情報サービスシステム構築調査事業                                                                                                                    </t>
  </si>
  <si>
    <t xml:space="preserve">文化創造活動支援事業費                                      </t>
  </si>
  <si>
    <t xml:space="preserve">文化活動連携事業費                                          </t>
  </si>
  <si>
    <t xml:space="preserve">今後の文化振興においては地域住民、民間団体、市町村等との協働連携が極めて重要である。そこで地域ならではの強みを発揮し、それぞれ相互のパイプ役・文化振興のコーディネーターとして重要な役割を担い、情報収集をはじめ積極的な文化創造支援の企画提案を行うため文化振興専門員を配置するとともに、専門員の資質向上、自主自立のため研修会を実施する。                                                                                                                                                                                                                                                                                                    </t>
  </si>
  <si>
    <t xml:space="preserve">生活部（文化振興）                      </t>
  </si>
  <si>
    <t xml:space="preserve">文化にふれる機会提供事業費                                  </t>
  </si>
  <si>
    <t xml:space="preserve">文化活動をしている県民に発表の場（機会）を提供することで、文化活動に対する意欲を高める。このために文化に関心のある県民に対して、身近に存在するパブリック・スペースを活用し、三重の芸術・文化にふれる機会（場）と“いやしある空間”を創出する。また、日頃から文化活動に取り組んでいる団体にその成果を発表する場を提供し、その場をとおして、団体相互の交流をはかり、文化に関心（理解）のある県民の増加を図る。                                                                                                                                                                                                                                    </t>
  </si>
  <si>
    <t xml:space="preserve">創造活動サポート事業費                                      </t>
  </si>
  <si>
    <t xml:space="preserve">（目的及び効果）　　　　　　　　　　　　　　　　　　　県内の文化団体等が、相互に活発に交流を図り、刺激を与え合い、また、自己研鑚・自己啓発等を行うことにより、県内全域で多様な自立的活動が継続して実施される状態を創出する。　　　　　　　　　　　　　　　　　　　　（内容）　　　　　　　　　　　　　　　　　　　　　　１　団体等が相互に交流できる場づくり　　　　　　　　２　創造活動支援事業の広報支援　　　　　　　　　　　３　創造活動自立支援                                                                                                                                                                                            </t>
  </si>
  <si>
    <t xml:space="preserve">文化の人づくり事業費                                        </t>
  </si>
  <si>
    <t xml:space="preserve">県民が文化を身近に感じることができる環境を作るため、文化を担う人々を育成、活用する。　　　　　　　　　　また日頃から文化分野で活躍する県民の功績を称え、今後のさらなる活躍の励みとするため顕彰を行う。　　　　　　　・「文化に出会う」事業　　　　　　　　　　　　　　　・インストラクター制度　　　　　　　　　　　　　　　・「俳句ねっと」の設立　　　　　　　　　　　　　　　・文化賞（顕彰）                                                                                                                                                                                                                                                </t>
  </si>
  <si>
    <t xml:space="preserve">三重県文化振興基金積立金                                    </t>
  </si>
  <si>
    <t xml:space="preserve">総合文化センターを中心とする、周辺文化施設が一体となり様々な事業を実施し、県民に新たな価値を提供するとともに、その成果を県内全体へ広げるためのスタートアップ事業として取り組む。                                                                                                                                                                                                                                                                                                                                                                                                                                                                </t>
  </si>
  <si>
    <t xml:space="preserve">中高年齢者雇用対策事業費                                    </t>
  </si>
  <si>
    <t xml:space="preserve">雇用相談事業費                                              </t>
  </si>
  <si>
    <t xml:space="preserve">　中高年齢者、障害者などの求職者に対して県事業の周知、勧奨をはじめとする雇用に関する相談員を県内全ハローワーク（桑名、四日市、鈴鹿、津、松阪、伊勢、上野、尾鷲、熊野、出先窓口（県志摩庁舎））に配置する。                                                                                                                                                                                                                                                                                                                                                                                                                                      </t>
  </si>
  <si>
    <t xml:space="preserve">パート相談センター運営費                                    </t>
  </si>
  <si>
    <t xml:space="preserve">　大幅に増加しているパートタイム就労希望者に対して、職業相談、求人情報の提供及び関連法規の周知等のサービスを提供するため、パート相談センターを設置する。    　中南勢パート相談センター（松阪市）                  鳥羽パート相談センター（鳥羽市）                                                                                                                                                                                                                                                                                                                                                                                              </t>
  </si>
  <si>
    <t xml:space="preserve">雇用対策調整事務費                                          </t>
  </si>
  <si>
    <t>事業名称</t>
  </si>
  <si>
    <t>細事業名称</t>
  </si>
  <si>
    <t>事業概要（目的）</t>
  </si>
  <si>
    <t>所属名称</t>
  </si>
  <si>
    <t xml:space="preserve">学校教育の充実                                                                                                          </t>
  </si>
  <si>
    <t xml:space="preserve">私立学校振興費                                              </t>
  </si>
  <si>
    <t xml:space="preserve">専修学校高等課程修業奨学金                                  </t>
  </si>
  <si>
    <t xml:space="preserve">中学校を卒業し専修学校高等課程で修業することにより、資格・免許を取得又は技能を習得し、将来の経済的自立につなげようとする者に対し、費用の一部を貸与する。                                                                                                                                                                                                                                                                                                                                                                                                                                                                                        </t>
  </si>
  <si>
    <t xml:space="preserve">生活部（私学振興）                      </t>
  </si>
  <si>
    <t xml:space="preserve">専修学校専門課程修業支援利子助成金                          </t>
  </si>
  <si>
    <t xml:space="preserve">　高等学校を卒業し、専修学校専門課程で修業することにより、資格・免許を取得し、将来の経済的自立につなげようとする者が、費用を借入金で支払う場合、その利子を助成する。                                                                                                                                                                                                                                                                                                                                                                                                                                                                            </t>
  </si>
  <si>
    <t xml:space="preserve">職業能力の開発と勤労者生活の支援                                                                                        </t>
  </si>
  <si>
    <t xml:space="preserve">働く環境サポート事業費                                      </t>
  </si>
  <si>
    <t xml:space="preserve">働きやすい職場づくり推進事業費                              </t>
  </si>
  <si>
    <t xml:space="preserve">県内事業所において男女共同参画が推進される気運づくりを目指し企業にとって身近な目標作りを行うため企業表彰を行う。16年度は表彰基準の見直し等を行う。           ①企業表彰、企業選考                                ②研究会の実施・・・17年度以降の表彰制度実施のため の新基準の策定。                                     ③「働きがいのある職場づくりスクール（仮称）」の実 施・・・企業表彰の３本柱に関連したテーマについてセミナーを実施する。                                     ④パートタイム労働、仕事と家庭の両立等に関する啓発 ・・・前者は年２回、後者については年１回の啓発活動を行う。                                              </t>
  </si>
  <si>
    <t xml:space="preserve">生活部（勤労福祉）                      </t>
  </si>
  <si>
    <t xml:space="preserve">人権尊重社会の実現                                                                                                      </t>
  </si>
  <si>
    <t xml:space="preserve">企画調整費                                                  </t>
  </si>
  <si>
    <t xml:space="preserve">生活部内業務補助職員賃金・社会保険料                部内共通経費                                        政策開発経費                                                                                                                                                                                                                                                                                                                                                                                                                                                                                                                            </t>
  </si>
  <si>
    <t xml:space="preserve">生活部（経営企画）                      </t>
  </si>
  <si>
    <t xml:space="preserve">人権尊重社会の実現に向けた総合的な取組推進費                </t>
  </si>
  <si>
    <t xml:space="preserve">人権施策総合推進事業費                                      </t>
  </si>
  <si>
    <t xml:space="preserve">三重県人権施策基本方針、「人権教育のための国連１０年」三重県行動計画に基づく各部局の進行管理を行う。また、市町村や三重県人権擁護委員連合会などと連携・協力した取組を進めるとともに、人権問題の解決に向けてさまざまな取組を行う。                                                                                                                                                                                                                                                                                                                                                                                                                </t>
  </si>
  <si>
    <t xml:space="preserve">生活部（人権・同和）                    </t>
  </si>
  <si>
    <t xml:space="preserve">関係団体事業補助金                                          </t>
  </si>
  <si>
    <t xml:space="preserve">さまざまな人権問題の解決に向けて啓発、教育、研究を行っている団体の活動等に対して助成等を行う。                                                                                                                                                                                                                                                                                                                                                                                                                                                                                                                                                  </t>
  </si>
  <si>
    <t xml:space="preserve">地方改善事業事務費                                          </t>
  </si>
  <si>
    <t xml:space="preserve">市町村が国庫補助を受けて実施する地方改善事業が円滑に実施されるよう市町村に助言等を行う。                                                                                                                                                                                                                                                                                                                                                                                                                                                                                                                                                        </t>
  </si>
  <si>
    <t xml:space="preserve">人権センター管理運営費                                      </t>
  </si>
  <si>
    <t xml:space="preserve">様々な人権問題に関する啓発、研修、相談、研究等の拠点施設としての機能を発揮するために必要な運営費                                                                                                                                                                                                                                                                                                                                                                                                                                                                                                                                                </t>
  </si>
  <si>
    <t xml:space="preserve">人権啓発の推進費                                            </t>
  </si>
  <si>
    <t xml:space="preserve">世界人権宣言普及啓発事業費                                  </t>
  </si>
  <si>
    <t xml:space="preserve">人権尊重思想の普及啓発を目的として人権フォーラムを開催するとともに、啓発リーフレットを作成、配布する。                                                                                                                                                                                                                                                                                                                                                                                                                                                                                                                                          </t>
  </si>
  <si>
    <t xml:space="preserve">ひとにやさしいまちづくり支援事業費                          </t>
  </si>
  <si>
    <t xml:space="preserve">  身近で具体的なひとにやさしいまちづくりを推進するため、各県民局内における小学校区規模におけるモデル的な取組への支援                                                                                                                                                                                                                                                                                                                                                                                                                                                                                                                            </t>
  </si>
  <si>
    <t xml:space="preserve">人権研修支援事業費                                          </t>
  </si>
  <si>
    <t xml:space="preserve">  各部局で実施される人権研修を支援することを目的に、研修で活用できるテキストを作成する。                  また、参加型研修を行う際、中心的な役割を担うことができる人材を育成するため、昨年に引き続きファシリテーター養成研修を実施する。更に同研修受講者のレベルアップを目指した研修も実施する。                                                                                                                                                                                                                                                                                                                                                </t>
  </si>
  <si>
    <t xml:space="preserve">広域人権まちづくり事業費                                    </t>
  </si>
  <si>
    <t xml:space="preserve">  人権問題に対する県民の正しい理解と認識を深める啓発活動の充実を図るため、県民局単位で組織している広域人権まちづくり事業推進協議会に対し啓発活動を委託する。                                                                                                                                                                                                                                                                                                                                                                                                                                                                                    </t>
  </si>
  <si>
    <t xml:space="preserve">人権行政推進事業費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</si>
</sst>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
    <xf numFmtId="0" fontId="0" fillId="0" borderId="0" xfId="0" applyAlignment="1">
      <alignment/>
    </xf>
    <xf numFmtId="0" fontId="2" fillId="0" borderId="0" xfId="0" applyNumberFormat="1" applyFont="1" applyAlignment="1">
      <alignment horizontal="left" vertical="top" wrapText="1"/>
    </xf>
    <xf numFmtId="0" fontId="2" fillId="0" borderId="1" xfId="0" applyNumberFormat="1" applyFont="1" applyBorder="1" applyAlignment="1">
      <alignment horizontal="left" vertical="top" wrapText="1"/>
    </xf>
    <xf numFmtId="176" fontId="2" fillId="0" borderId="1" xfId="0" applyNumberFormat="1" applyFont="1" applyBorder="1" applyAlignment="1">
      <alignment horizontal="left" vertical="top" wrapText="1"/>
    </xf>
    <xf numFmtId="176" fontId="2" fillId="0" borderId="0" xfId="0" applyNumberFormat="1" applyFont="1" applyAlignment="1">
      <alignment horizontal="lef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30"/>
  <sheetViews>
    <sheetView tabSelected="1" workbookViewId="0" topLeftCell="A1">
      <selection activeCell="G1" sqref="G1"/>
    </sheetView>
  </sheetViews>
  <sheetFormatPr defaultColWidth="9.00390625" defaultRowHeight="13.5"/>
  <cols>
    <col min="1" max="4" width="9.00390625" style="1" customWidth="1"/>
    <col min="5" max="6" width="9.00390625" style="4" customWidth="1"/>
    <col min="7" max="7" width="27.875" style="1" customWidth="1"/>
    <col min="8" max="16384" width="9.00390625" style="1" customWidth="1"/>
  </cols>
  <sheetData>
    <row r="1" spans="1:8" ht="22.5">
      <c r="A1" s="2" t="s">
        <v>135</v>
      </c>
      <c r="B1" s="2" t="s">
        <v>136</v>
      </c>
      <c r="C1" s="2" t="s">
        <v>491</v>
      </c>
      <c r="D1" s="2" t="s">
        <v>492</v>
      </c>
      <c r="E1" s="3" t="s">
        <v>133</v>
      </c>
      <c r="F1" s="3" t="s">
        <v>134</v>
      </c>
      <c r="G1" s="2" t="s">
        <v>493</v>
      </c>
      <c r="H1" s="2" t="s">
        <v>494</v>
      </c>
    </row>
    <row r="2" spans="1:8" ht="150" customHeight="1">
      <c r="A2" s="2" t="str">
        <f>"20102"</f>
        <v>20102</v>
      </c>
      <c r="B2" s="2" t="s">
        <v>502</v>
      </c>
      <c r="C2" s="2" t="s">
        <v>503</v>
      </c>
      <c r="D2" s="2" t="s">
        <v>504</v>
      </c>
      <c r="E2" s="3">
        <v>2562</v>
      </c>
      <c r="F2" s="3">
        <v>2562</v>
      </c>
      <c r="G2" s="2" t="s">
        <v>505</v>
      </c>
      <c r="H2" s="2" t="s">
        <v>506</v>
      </c>
    </row>
    <row r="3" spans="1:8" ht="39.75" customHeight="1">
      <c r="A3" s="2" t="str">
        <f aca="true" t="shared" si="0" ref="A3:A26">"10101"</f>
        <v>10101</v>
      </c>
      <c r="B3" s="2" t="s">
        <v>507</v>
      </c>
      <c r="C3" s="2" t="s">
        <v>508</v>
      </c>
      <c r="D3" s="2" t="s">
        <v>508</v>
      </c>
      <c r="E3" s="3">
        <v>88537</v>
      </c>
      <c r="F3" s="3">
        <v>88332</v>
      </c>
      <c r="G3" s="2" t="s">
        <v>509</v>
      </c>
      <c r="H3" s="2" t="s">
        <v>510</v>
      </c>
    </row>
    <row r="4" spans="1:8" ht="73.5" customHeight="1">
      <c r="A4" s="2" t="str">
        <f t="shared" si="0"/>
        <v>10101</v>
      </c>
      <c r="B4" s="2" t="s">
        <v>507</v>
      </c>
      <c r="C4" s="2" t="s">
        <v>511</v>
      </c>
      <c r="D4" s="2" t="s">
        <v>512</v>
      </c>
      <c r="E4" s="3">
        <v>27749</v>
      </c>
      <c r="F4" s="3">
        <v>27749</v>
      </c>
      <c r="G4" s="2" t="s">
        <v>513</v>
      </c>
      <c r="H4" s="2" t="s">
        <v>514</v>
      </c>
    </row>
    <row r="5" spans="1:8" ht="56.25">
      <c r="A5" s="2" t="str">
        <f t="shared" si="0"/>
        <v>10101</v>
      </c>
      <c r="B5" s="2" t="s">
        <v>507</v>
      </c>
      <c r="C5" s="2" t="s">
        <v>511</v>
      </c>
      <c r="D5" s="2" t="s">
        <v>515</v>
      </c>
      <c r="E5" s="3">
        <v>16920</v>
      </c>
      <c r="F5" s="3">
        <v>16920</v>
      </c>
      <c r="G5" s="2" t="s">
        <v>516</v>
      </c>
      <c r="H5" s="2" t="s">
        <v>514</v>
      </c>
    </row>
    <row r="6" spans="1:8" ht="56.25">
      <c r="A6" s="2" t="str">
        <f t="shared" si="0"/>
        <v>10101</v>
      </c>
      <c r="B6" s="2" t="s">
        <v>507</v>
      </c>
      <c r="C6" s="2" t="s">
        <v>511</v>
      </c>
      <c r="D6" s="2" t="s">
        <v>517</v>
      </c>
      <c r="E6" s="3">
        <v>5842</v>
      </c>
      <c r="F6" s="3">
        <v>3036</v>
      </c>
      <c r="G6" s="2" t="s">
        <v>518</v>
      </c>
      <c r="H6" s="2" t="s">
        <v>514</v>
      </c>
    </row>
    <row r="7" spans="1:8" ht="56.25">
      <c r="A7" s="2" t="str">
        <f t="shared" si="0"/>
        <v>10101</v>
      </c>
      <c r="B7" s="2" t="s">
        <v>507</v>
      </c>
      <c r="C7" s="2" t="s">
        <v>511</v>
      </c>
      <c r="D7" s="2" t="s">
        <v>519</v>
      </c>
      <c r="E7" s="3">
        <v>60666</v>
      </c>
      <c r="F7" s="3">
        <v>57648</v>
      </c>
      <c r="G7" s="2" t="s">
        <v>520</v>
      </c>
      <c r="H7" s="2" t="s">
        <v>514</v>
      </c>
    </row>
    <row r="8" spans="1:8" ht="36.75" customHeight="1">
      <c r="A8" s="2" t="str">
        <f t="shared" si="0"/>
        <v>10101</v>
      </c>
      <c r="B8" s="2" t="s">
        <v>507</v>
      </c>
      <c r="C8" s="2" t="s">
        <v>521</v>
      </c>
      <c r="D8" s="2" t="s">
        <v>522</v>
      </c>
      <c r="E8" s="3">
        <v>9275</v>
      </c>
      <c r="F8" s="3">
        <v>9275</v>
      </c>
      <c r="G8" s="2" t="s">
        <v>523</v>
      </c>
      <c r="H8" s="2" t="s">
        <v>514</v>
      </c>
    </row>
    <row r="9" spans="1:8" ht="45.75" customHeight="1">
      <c r="A9" s="2" t="str">
        <f t="shared" si="0"/>
        <v>10101</v>
      </c>
      <c r="B9" s="2" t="s">
        <v>507</v>
      </c>
      <c r="C9" s="2" t="s">
        <v>521</v>
      </c>
      <c r="D9" s="2" t="s">
        <v>524</v>
      </c>
      <c r="E9" s="3">
        <v>4500</v>
      </c>
      <c r="F9" s="3">
        <v>4500</v>
      </c>
      <c r="G9" s="2" t="s">
        <v>525</v>
      </c>
      <c r="H9" s="2" t="s">
        <v>514</v>
      </c>
    </row>
    <row r="10" spans="1:8" ht="93.75" customHeight="1">
      <c r="A10" s="2" t="str">
        <f t="shared" si="0"/>
        <v>10101</v>
      </c>
      <c r="B10" s="2" t="s">
        <v>507</v>
      </c>
      <c r="C10" s="2" t="s">
        <v>521</v>
      </c>
      <c r="D10" s="2" t="s">
        <v>526</v>
      </c>
      <c r="E10" s="3">
        <v>2560</v>
      </c>
      <c r="F10" s="3">
        <v>2560</v>
      </c>
      <c r="G10" s="2" t="s">
        <v>527</v>
      </c>
      <c r="H10" s="2" t="s">
        <v>514</v>
      </c>
    </row>
    <row r="11" spans="1:8" ht="61.5" customHeight="1">
      <c r="A11" s="2" t="str">
        <f t="shared" si="0"/>
        <v>10101</v>
      </c>
      <c r="B11" s="2" t="s">
        <v>507</v>
      </c>
      <c r="C11" s="2" t="s">
        <v>521</v>
      </c>
      <c r="D11" s="2" t="s">
        <v>528</v>
      </c>
      <c r="E11" s="3">
        <v>17500</v>
      </c>
      <c r="F11" s="3">
        <v>17500</v>
      </c>
      <c r="G11" s="2" t="s">
        <v>529</v>
      </c>
      <c r="H11" s="2" t="s">
        <v>514</v>
      </c>
    </row>
    <row r="12" spans="1:8" ht="39.75" customHeight="1">
      <c r="A12" s="2" t="str">
        <f t="shared" si="0"/>
        <v>10101</v>
      </c>
      <c r="B12" s="2" t="s">
        <v>507</v>
      </c>
      <c r="C12" s="2" t="s">
        <v>521</v>
      </c>
      <c r="D12" s="2" t="s">
        <v>530</v>
      </c>
      <c r="E12" s="3">
        <v>10500</v>
      </c>
      <c r="F12" s="3">
        <v>10500</v>
      </c>
      <c r="G12" s="2" t="s">
        <v>298</v>
      </c>
      <c r="H12" s="2" t="s">
        <v>514</v>
      </c>
    </row>
    <row r="13" spans="1:8" ht="60.75" customHeight="1">
      <c r="A13" s="2" t="str">
        <f t="shared" si="0"/>
        <v>10101</v>
      </c>
      <c r="B13" s="2" t="s">
        <v>507</v>
      </c>
      <c r="C13" s="2" t="s">
        <v>521</v>
      </c>
      <c r="D13" s="2" t="s">
        <v>299</v>
      </c>
      <c r="E13" s="3">
        <v>58791</v>
      </c>
      <c r="F13" s="3">
        <v>44812</v>
      </c>
      <c r="G13" s="2" t="s">
        <v>300</v>
      </c>
      <c r="H13" s="2" t="s">
        <v>514</v>
      </c>
    </row>
    <row r="14" spans="1:8" ht="95.25" customHeight="1">
      <c r="A14" s="2" t="str">
        <f t="shared" si="0"/>
        <v>10101</v>
      </c>
      <c r="B14" s="2" t="s">
        <v>507</v>
      </c>
      <c r="C14" s="2" t="s">
        <v>521</v>
      </c>
      <c r="D14" s="2" t="s">
        <v>301</v>
      </c>
      <c r="E14" s="3">
        <v>10709</v>
      </c>
      <c r="F14" s="3">
        <v>10670</v>
      </c>
      <c r="G14" s="2" t="s">
        <v>333</v>
      </c>
      <c r="H14" s="2" t="s">
        <v>514</v>
      </c>
    </row>
    <row r="15" spans="1:8" ht="27" customHeight="1">
      <c r="A15" s="2" t="str">
        <f t="shared" si="0"/>
        <v>10101</v>
      </c>
      <c r="B15" s="2" t="s">
        <v>507</v>
      </c>
      <c r="C15" s="2" t="s">
        <v>521</v>
      </c>
      <c r="D15" s="2" t="s">
        <v>334</v>
      </c>
      <c r="E15" s="3">
        <v>2705</v>
      </c>
      <c r="F15" s="3">
        <v>1209</v>
      </c>
      <c r="G15" s="2" t="s">
        <v>335</v>
      </c>
      <c r="H15" s="2" t="s">
        <v>514</v>
      </c>
    </row>
    <row r="16" spans="1:8" ht="37.5" customHeight="1">
      <c r="A16" s="2" t="str">
        <f t="shared" si="0"/>
        <v>10101</v>
      </c>
      <c r="B16" s="2" t="s">
        <v>507</v>
      </c>
      <c r="C16" s="2" t="s">
        <v>521</v>
      </c>
      <c r="D16" s="2" t="s">
        <v>336</v>
      </c>
      <c r="E16" s="3">
        <v>147140</v>
      </c>
      <c r="F16" s="3">
        <v>49047</v>
      </c>
      <c r="G16" s="2" t="s">
        <v>337</v>
      </c>
      <c r="H16" s="2" t="s">
        <v>514</v>
      </c>
    </row>
    <row r="17" spans="1:8" ht="45">
      <c r="A17" s="2" t="str">
        <f t="shared" si="0"/>
        <v>10101</v>
      </c>
      <c r="B17" s="2" t="s">
        <v>507</v>
      </c>
      <c r="C17" s="2" t="s">
        <v>521</v>
      </c>
      <c r="D17" s="2" t="s">
        <v>338</v>
      </c>
      <c r="E17" s="3">
        <v>342487</v>
      </c>
      <c r="F17" s="3">
        <v>114542</v>
      </c>
      <c r="G17" s="2" t="s">
        <v>339</v>
      </c>
      <c r="H17" s="2" t="s">
        <v>514</v>
      </c>
    </row>
    <row r="18" spans="1:8" ht="33.75">
      <c r="A18" s="2" t="str">
        <f t="shared" si="0"/>
        <v>10101</v>
      </c>
      <c r="B18" s="2" t="s">
        <v>507</v>
      </c>
      <c r="C18" s="2" t="s">
        <v>521</v>
      </c>
      <c r="D18" s="2" t="s">
        <v>340</v>
      </c>
      <c r="E18" s="3">
        <v>41546</v>
      </c>
      <c r="F18" s="3">
        <v>41546</v>
      </c>
      <c r="G18" s="2" t="s">
        <v>341</v>
      </c>
      <c r="H18" s="2" t="s">
        <v>514</v>
      </c>
    </row>
    <row r="19" spans="1:8" ht="56.25">
      <c r="A19" s="2" t="str">
        <f t="shared" si="0"/>
        <v>10101</v>
      </c>
      <c r="B19" s="2" t="s">
        <v>507</v>
      </c>
      <c r="C19" s="2" t="s">
        <v>521</v>
      </c>
      <c r="D19" s="2" t="s">
        <v>342</v>
      </c>
      <c r="E19" s="3">
        <v>4987</v>
      </c>
      <c r="F19" s="3">
        <v>4987</v>
      </c>
      <c r="G19" s="2" t="s">
        <v>343</v>
      </c>
      <c r="H19" s="2" t="s">
        <v>514</v>
      </c>
    </row>
    <row r="20" spans="1:8" ht="45">
      <c r="A20" s="2" t="str">
        <f t="shared" si="0"/>
        <v>10101</v>
      </c>
      <c r="B20" s="2" t="s">
        <v>507</v>
      </c>
      <c r="C20" s="2" t="s">
        <v>344</v>
      </c>
      <c r="D20" s="2" t="s">
        <v>508</v>
      </c>
      <c r="E20" s="3">
        <v>841</v>
      </c>
      <c r="F20" s="3">
        <v>841</v>
      </c>
      <c r="G20" s="2" t="s">
        <v>345</v>
      </c>
      <c r="H20" s="2" t="s">
        <v>514</v>
      </c>
    </row>
    <row r="21" spans="1:8" ht="45">
      <c r="A21" s="2" t="str">
        <f t="shared" si="0"/>
        <v>10101</v>
      </c>
      <c r="B21" s="2" t="s">
        <v>507</v>
      </c>
      <c r="C21" s="2" t="s">
        <v>344</v>
      </c>
      <c r="D21" s="2" t="s">
        <v>346</v>
      </c>
      <c r="E21" s="3">
        <v>826</v>
      </c>
      <c r="F21" s="3">
        <v>826</v>
      </c>
      <c r="G21" s="2" t="s">
        <v>347</v>
      </c>
      <c r="H21" s="2" t="s">
        <v>514</v>
      </c>
    </row>
    <row r="22" spans="1:8" ht="45">
      <c r="A22" s="2" t="str">
        <f t="shared" si="0"/>
        <v>10101</v>
      </c>
      <c r="B22" s="2" t="s">
        <v>507</v>
      </c>
      <c r="C22" s="2" t="s">
        <v>344</v>
      </c>
      <c r="D22" s="2" t="s">
        <v>348</v>
      </c>
      <c r="E22" s="3">
        <v>24350</v>
      </c>
      <c r="F22" s="3">
        <v>24350</v>
      </c>
      <c r="G22" s="2" t="s">
        <v>349</v>
      </c>
      <c r="H22" s="2" t="s">
        <v>514</v>
      </c>
    </row>
    <row r="23" spans="1:8" ht="105.75" customHeight="1">
      <c r="A23" s="2" t="str">
        <f t="shared" si="0"/>
        <v>10101</v>
      </c>
      <c r="B23" s="2" t="s">
        <v>507</v>
      </c>
      <c r="C23" s="2" t="s">
        <v>344</v>
      </c>
      <c r="D23" s="2" t="s">
        <v>350</v>
      </c>
      <c r="E23" s="3">
        <v>1152</v>
      </c>
      <c r="F23" s="3">
        <v>1152</v>
      </c>
      <c r="G23" s="2" t="s">
        <v>351</v>
      </c>
      <c r="H23" s="2" t="s">
        <v>514</v>
      </c>
    </row>
    <row r="24" spans="1:8" ht="50.25" customHeight="1">
      <c r="A24" s="2" t="str">
        <f t="shared" si="0"/>
        <v>10101</v>
      </c>
      <c r="B24" s="2" t="s">
        <v>507</v>
      </c>
      <c r="C24" s="2" t="s">
        <v>344</v>
      </c>
      <c r="D24" s="2" t="s">
        <v>352</v>
      </c>
      <c r="E24" s="3">
        <v>51102</v>
      </c>
      <c r="F24" s="3">
        <v>27154</v>
      </c>
      <c r="G24" s="2" t="s">
        <v>353</v>
      </c>
      <c r="H24" s="2" t="s">
        <v>514</v>
      </c>
    </row>
    <row r="25" spans="1:8" ht="51" customHeight="1">
      <c r="A25" s="2" t="str">
        <f t="shared" si="0"/>
        <v>10101</v>
      </c>
      <c r="B25" s="2" t="s">
        <v>507</v>
      </c>
      <c r="C25" s="2" t="s">
        <v>344</v>
      </c>
      <c r="D25" s="2" t="s">
        <v>354</v>
      </c>
      <c r="E25" s="3">
        <v>1560</v>
      </c>
      <c r="F25" s="3">
        <v>1416</v>
      </c>
      <c r="G25" s="2" t="s">
        <v>355</v>
      </c>
      <c r="H25" s="2" t="s">
        <v>514</v>
      </c>
    </row>
    <row r="26" spans="1:8" ht="50.25" customHeight="1">
      <c r="A26" s="2" t="str">
        <f t="shared" si="0"/>
        <v>10101</v>
      </c>
      <c r="B26" s="2" t="s">
        <v>507</v>
      </c>
      <c r="C26" s="2" t="s">
        <v>344</v>
      </c>
      <c r="D26" s="2" t="s">
        <v>356</v>
      </c>
      <c r="E26" s="3">
        <v>9367</v>
      </c>
      <c r="F26" s="3">
        <v>9340</v>
      </c>
      <c r="G26" s="2" t="s">
        <v>357</v>
      </c>
      <c r="H26" s="2" t="s">
        <v>514</v>
      </c>
    </row>
    <row r="27" spans="1:8" ht="36.75" customHeight="1">
      <c r="A27" s="2" t="str">
        <f aca="true" t="shared" si="1" ref="A27:A34">"10102"</f>
        <v>10102</v>
      </c>
      <c r="B27" s="2" t="s">
        <v>358</v>
      </c>
      <c r="C27" s="2" t="s">
        <v>359</v>
      </c>
      <c r="D27" s="2" t="s">
        <v>360</v>
      </c>
      <c r="E27" s="3">
        <v>86246</v>
      </c>
      <c r="F27" s="3">
        <v>77799</v>
      </c>
      <c r="G27" s="2" t="s">
        <v>361</v>
      </c>
      <c r="H27" s="2" t="s">
        <v>510</v>
      </c>
    </row>
    <row r="28" spans="1:8" ht="82.5" customHeight="1">
      <c r="A28" s="2" t="str">
        <f t="shared" si="1"/>
        <v>10102</v>
      </c>
      <c r="B28" s="2" t="s">
        <v>358</v>
      </c>
      <c r="C28" s="2" t="s">
        <v>362</v>
      </c>
      <c r="D28" s="2" t="s">
        <v>363</v>
      </c>
      <c r="E28" s="3">
        <v>5322</v>
      </c>
      <c r="F28" s="3">
        <v>5322</v>
      </c>
      <c r="G28" s="2" t="s">
        <v>364</v>
      </c>
      <c r="H28" s="2" t="s">
        <v>400</v>
      </c>
    </row>
    <row r="29" spans="1:8" ht="81.75" customHeight="1">
      <c r="A29" s="2" t="str">
        <f t="shared" si="1"/>
        <v>10102</v>
      </c>
      <c r="B29" s="2" t="s">
        <v>358</v>
      </c>
      <c r="C29" s="2" t="s">
        <v>362</v>
      </c>
      <c r="D29" s="2" t="s">
        <v>401</v>
      </c>
      <c r="E29" s="3">
        <v>5095</v>
      </c>
      <c r="F29" s="3">
        <v>5095</v>
      </c>
      <c r="G29" s="2" t="s">
        <v>402</v>
      </c>
      <c r="H29" s="2" t="s">
        <v>400</v>
      </c>
    </row>
    <row r="30" spans="1:8" ht="56.25">
      <c r="A30" s="2" t="str">
        <f t="shared" si="1"/>
        <v>10102</v>
      </c>
      <c r="B30" s="2" t="s">
        <v>358</v>
      </c>
      <c r="C30" s="2" t="s">
        <v>403</v>
      </c>
      <c r="D30" s="2" t="s">
        <v>404</v>
      </c>
      <c r="E30" s="3">
        <v>7575</v>
      </c>
      <c r="F30" s="3">
        <v>7575</v>
      </c>
      <c r="G30" s="2" t="s">
        <v>405</v>
      </c>
      <c r="H30" s="2" t="s">
        <v>400</v>
      </c>
    </row>
    <row r="31" spans="1:8" ht="92.25" customHeight="1">
      <c r="A31" s="2" t="str">
        <f t="shared" si="1"/>
        <v>10102</v>
      </c>
      <c r="B31" s="2" t="s">
        <v>358</v>
      </c>
      <c r="C31" s="2" t="s">
        <v>403</v>
      </c>
      <c r="D31" s="2" t="s">
        <v>406</v>
      </c>
      <c r="E31" s="3">
        <v>1461</v>
      </c>
      <c r="F31" s="3">
        <v>1461</v>
      </c>
      <c r="G31" s="2" t="s">
        <v>407</v>
      </c>
      <c r="H31" s="2" t="s">
        <v>400</v>
      </c>
    </row>
    <row r="32" spans="1:8" ht="114.75" customHeight="1">
      <c r="A32" s="2" t="str">
        <f t="shared" si="1"/>
        <v>10102</v>
      </c>
      <c r="B32" s="2" t="s">
        <v>358</v>
      </c>
      <c r="C32" s="2" t="s">
        <v>403</v>
      </c>
      <c r="D32" s="2" t="s">
        <v>408</v>
      </c>
      <c r="E32" s="3">
        <v>9951</v>
      </c>
      <c r="F32" s="3">
        <v>9951</v>
      </c>
      <c r="G32" s="2" t="s">
        <v>409</v>
      </c>
      <c r="H32" s="2" t="s">
        <v>400</v>
      </c>
    </row>
    <row r="33" spans="1:8" ht="162" customHeight="1">
      <c r="A33" s="2" t="str">
        <f t="shared" si="1"/>
        <v>10102</v>
      </c>
      <c r="B33" s="2" t="s">
        <v>358</v>
      </c>
      <c r="C33" s="2" t="s">
        <v>403</v>
      </c>
      <c r="D33" s="2" t="s">
        <v>410</v>
      </c>
      <c r="E33" s="3">
        <v>4616</v>
      </c>
      <c r="F33" s="3">
        <v>4616</v>
      </c>
      <c r="G33" s="2" t="s">
        <v>411</v>
      </c>
      <c r="H33" s="2" t="s">
        <v>400</v>
      </c>
    </row>
    <row r="34" spans="1:8" ht="135.75" customHeight="1">
      <c r="A34" s="2" t="str">
        <f t="shared" si="1"/>
        <v>10102</v>
      </c>
      <c r="B34" s="2" t="s">
        <v>358</v>
      </c>
      <c r="C34" s="2" t="s">
        <v>412</v>
      </c>
      <c r="D34" s="2" t="s">
        <v>413</v>
      </c>
      <c r="E34" s="3">
        <v>1818</v>
      </c>
      <c r="F34" s="3">
        <v>1818</v>
      </c>
      <c r="G34" s="2" t="s">
        <v>414</v>
      </c>
      <c r="H34" s="2" t="s">
        <v>400</v>
      </c>
    </row>
    <row r="35" spans="1:8" ht="53.25" customHeight="1">
      <c r="A35" s="2" t="str">
        <f>"20101"</f>
        <v>20101</v>
      </c>
      <c r="B35" s="2" t="s">
        <v>415</v>
      </c>
      <c r="C35" s="2" t="s">
        <v>416</v>
      </c>
      <c r="D35" s="2" t="s">
        <v>417</v>
      </c>
      <c r="E35" s="3">
        <v>107872</v>
      </c>
      <c r="F35" s="3">
        <v>107872</v>
      </c>
      <c r="G35" s="2" t="s">
        <v>418</v>
      </c>
      <c r="H35" s="2" t="s">
        <v>419</v>
      </c>
    </row>
    <row r="36" spans="1:8" ht="81" customHeight="1">
      <c r="A36" s="2" t="str">
        <f aca="true" t="shared" si="2" ref="A36:A55">"10202"</f>
        <v>10202</v>
      </c>
      <c r="B36" s="2" t="s">
        <v>495</v>
      </c>
      <c r="C36" s="2" t="s">
        <v>496</v>
      </c>
      <c r="D36" s="2" t="s">
        <v>420</v>
      </c>
      <c r="E36" s="3">
        <v>4753001</v>
      </c>
      <c r="F36" s="3">
        <v>4127789</v>
      </c>
      <c r="G36" s="2" t="s">
        <v>421</v>
      </c>
      <c r="H36" s="2" t="s">
        <v>499</v>
      </c>
    </row>
    <row r="37" spans="1:8" ht="82.5" customHeight="1">
      <c r="A37" s="2" t="str">
        <f t="shared" si="2"/>
        <v>10202</v>
      </c>
      <c r="B37" s="2" t="s">
        <v>495</v>
      </c>
      <c r="C37" s="2" t="s">
        <v>496</v>
      </c>
      <c r="D37" s="2" t="s">
        <v>422</v>
      </c>
      <c r="E37" s="3">
        <v>71240</v>
      </c>
      <c r="F37" s="3">
        <v>31770</v>
      </c>
      <c r="G37" s="2" t="s">
        <v>423</v>
      </c>
      <c r="H37" s="2" t="s">
        <v>499</v>
      </c>
    </row>
    <row r="38" spans="1:8" ht="48" customHeight="1">
      <c r="A38" s="2" t="str">
        <f t="shared" si="2"/>
        <v>10202</v>
      </c>
      <c r="B38" s="2" t="s">
        <v>495</v>
      </c>
      <c r="C38" s="2" t="s">
        <v>496</v>
      </c>
      <c r="D38" s="2" t="s">
        <v>424</v>
      </c>
      <c r="E38" s="3">
        <v>1777203</v>
      </c>
      <c r="F38" s="3">
        <v>1541326</v>
      </c>
      <c r="G38" s="2" t="s">
        <v>425</v>
      </c>
      <c r="H38" s="2" t="s">
        <v>499</v>
      </c>
    </row>
    <row r="39" spans="1:8" ht="45">
      <c r="A39" s="2" t="str">
        <f t="shared" si="2"/>
        <v>10202</v>
      </c>
      <c r="B39" s="2" t="s">
        <v>495</v>
      </c>
      <c r="C39" s="2" t="s">
        <v>496</v>
      </c>
      <c r="D39" s="2" t="s">
        <v>426</v>
      </c>
      <c r="E39" s="3">
        <v>6664</v>
      </c>
      <c r="F39" s="3">
        <v>4312</v>
      </c>
      <c r="G39" s="2" t="s">
        <v>427</v>
      </c>
      <c r="H39" s="2" t="s">
        <v>499</v>
      </c>
    </row>
    <row r="40" spans="1:8" ht="68.25" customHeight="1">
      <c r="A40" s="2" t="str">
        <f t="shared" si="2"/>
        <v>10202</v>
      </c>
      <c r="B40" s="2" t="s">
        <v>495</v>
      </c>
      <c r="C40" s="2" t="s">
        <v>496</v>
      </c>
      <c r="D40" s="2" t="s">
        <v>428</v>
      </c>
      <c r="E40" s="3">
        <v>226875</v>
      </c>
      <c r="F40" s="3">
        <v>124851</v>
      </c>
      <c r="G40" s="2" t="s">
        <v>429</v>
      </c>
      <c r="H40" s="2" t="s">
        <v>499</v>
      </c>
    </row>
    <row r="41" spans="1:8" ht="45">
      <c r="A41" s="2" t="str">
        <f t="shared" si="2"/>
        <v>10202</v>
      </c>
      <c r="B41" s="2" t="s">
        <v>495</v>
      </c>
      <c r="C41" s="2" t="s">
        <v>496</v>
      </c>
      <c r="D41" s="2" t="s">
        <v>430</v>
      </c>
      <c r="E41" s="3">
        <v>16200</v>
      </c>
      <c r="F41" s="3">
        <v>0</v>
      </c>
      <c r="G41" s="2" t="s">
        <v>431</v>
      </c>
      <c r="H41" s="2" t="s">
        <v>499</v>
      </c>
    </row>
    <row r="42" spans="1:8" ht="80.25" customHeight="1">
      <c r="A42" s="2" t="str">
        <f t="shared" si="2"/>
        <v>10202</v>
      </c>
      <c r="B42" s="2" t="s">
        <v>495</v>
      </c>
      <c r="C42" s="2" t="s">
        <v>496</v>
      </c>
      <c r="D42" s="2" t="s">
        <v>432</v>
      </c>
      <c r="E42" s="3">
        <v>17</v>
      </c>
      <c r="F42" s="3">
        <v>0</v>
      </c>
      <c r="G42" s="2" t="s">
        <v>433</v>
      </c>
      <c r="H42" s="2" t="s">
        <v>499</v>
      </c>
    </row>
    <row r="43" spans="1:8" ht="138.75" customHeight="1">
      <c r="A43" s="2" t="str">
        <f t="shared" si="2"/>
        <v>10202</v>
      </c>
      <c r="B43" s="2" t="s">
        <v>495</v>
      </c>
      <c r="C43" s="2" t="s">
        <v>496</v>
      </c>
      <c r="D43" s="2" t="s">
        <v>434</v>
      </c>
      <c r="E43" s="3">
        <v>37419</v>
      </c>
      <c r="F43" s="3">
        <v>37419</v>
      </c>
      <c r="G43" s="2" t="s">
        <v>435</v>
      </c>
      <c r="H43" s="2" t="s">
        <v>499</v>
      </c>
    </row>
    <row r="44" spans="1:8" ht="117" customHeight="1">
      <c r="A44" s="2" t="str">
        <f t="shared" si="2"/>
        <v>10202</v>
      </c>
      <c r="B44" s="2" t="s">
        <v>495</v>
      </c>
      <c r="C44" s="2" t="s">
        <v>496</v>
      </c>
      <c r="D44" s="2" t="s">
        <v>436</v>
      </c>
      <c r="E44" s="3">
        <v>11300</v>
      </c>
      <c r="F44" s="3">
        <v>11300</v>
      </c>
      <c r="G44" s="2" t="s">
        <v>437</v>
      </c>
      <c r="H44" s="2" t="s">
        <v>499</v>
      </c>
    </row>
    <row r="45" spans="1:8" ht="48" customHeight="1">
      <c r="A45" s="2" t="str">
        <f t="shared" si="2"/>
        <v>10202</v>
      </c>
      <c r="B45" s="2" t="s">
        <v>495</v>
      </c>
      <c r="C45" s="2" t="s">
        <v>496</v>
      </c>
      <c r="D45" s="2" t="s">
        <v>438</v>
      </c>
      <c r="E45" s="3">
        <v>82386</v>
      </c>
      <c r="F45" s="3">
        <v>81605</v>
      </c>
      <c r="G45" s="2" t="s">
        <v>439</v>
      </c>
      <c r="H45" s="2" t="s">
        <v>499</v>
      </c>
    </row>
    <row r="46" spans="1:8" ht="56.25">
      <c r="A46" s="2" t="str">
        <f t="shared" si="2"/>
        <v>10202</v>
      </c>
      <c r="B46" s="2" t="s">
        <v>495</v>
      </c>
      <c r="C46" s="2" t="s">
        <v>496</v>
      </c>
      <c r="D46" s="2" t="s">
        <v>440</v>
      </c>
      <c r="E46" s="3">
        <v>1404</v>
      </c>
      <c r="F46" s="3">
        <v>702</v>
      </c>
      <c r="G46" s="2" t="s">
        <v>441</v>
      </c>
      <c r="H46" s="2" t="s">
        <v>499</v>
      </c>
    </row>
    <row r="47" spans="1:8" ht="150.75" customHeight="1">
      <c r="A47" s="2" t="str">
        <f t="shared" si="2"/>
        <v>10202</v>
      </c>
      <c r="B47" s="2" t="s">
        <v>495</v>
      </c>
      <c r="C47" s="2" t="s">
        <v>496</v>
      </c>
      <c r="D47" s="2" t="s">
        <v>442</v>
      </c>
      <c r="E47" s="3">
        <v>24926</v>
      </c>
      <c r="F47" s="3">
        <v>24926</v>
      </c>
      <c r="G47" s="2" t="s">
        <v>443</v>
      </c>
      <c r="H47" s="2" t="s">
        <v>499</v>
      </c>
    </row>
    <row r="48" spans="1:8" ht="39" customHeight="1">
      <c r="A48" s="2" t="str">
        <f t="shared" si="2"/>
        <v>10202</v>
      </c>
      <c r="B48" s="2" t="s">
        <v>495</v>
      </c>
      <c r="C48" s="2" t="s">
        <v>496</v>
      </c>
      <c r="D48" s="2" t="s">
        <v>444</v>
      </c>
      <c r="E48" s="3">
        <v>52821</v>
      </c>
      <c r="F48" s="3">
        <v>52821</v>
      </c>
      <c r="G48" s="2" t="s">
        <v>373</v>
      </c>
      <c r="H48" s="2" t="s">
        <v>499</v>
      </c>
    </row>
    <row r="49" spans="1:8" ht="33.75">
      <c r="A49" s="2" t="str">
        <f t="shared" si="2"/>
        <v>10202</v>
      </c>
      <c r="B49" s="2" t="s">
        <v>495</v>
      </c>
      <c r="C49" s="2" t="s">
        <v>496</v>
      </c>
      <c r="D49" s="2" t="s">
        <v>374</v>
      </c>
      <c r="E49" s="3">
        <v>2300</v>
      </c>
      <c r="F49" s="3">
        <v>2300</v>
      </c>
      <c r="G49" s="2" t="s">
        <v>375</v>
      </c>
      <c r="H49" s="2" t="s">
        <v>499</v>
      </c>
    </row>
    <row r="50" spans="1:8" ht="45">
      <c r="A50" s="2" t="str">
        <f t="shared" si="2"/>
        <v>10202</v>
      </c>
      <c r="B50" s="2" t="s">
        <v>495</v>
      </c>
      <c r="C50" s="2" t="s">
        <v>496</v>
      </c>
      <c r="D50" s="2" t="s">
        <v>376</v>
      </c>
      <c r="E50" s="3">
        <v>148532</v>
      </c>
      <c r="F50" s="3">
        <v>148532</v>
      </c>
      <c r="G50" s="2" t="s">
        <v>67</v>
      </c>
      <c r="H50" s="2" t="s">
        <v>499</v>
      </c>
    </row>
    <row r="51" spans="1:8" ht="33.75">
      <c r="A51" s="2" t="str">
        <f t="shared" si="2"/>
        <v>10202</v>
      </c>
      <c r="B51" s="2" t="s">
        <v>495</v>
      </c>
      <c r="C51" s="2" t="s">
        <v>496</v>
      </c>
      <c r="D51" s="2" t="s">
        <v>377</v>
      </c>
      <c r="E51" s="3">
        <v>16400</v>
      </c>
      <c r="F51" s="3">
        <v>16400</v>
      </c>
      <c r="G51" s="2" t="s">
        <v>378</v>
      </c>
      <c r="H51" s="2" t="s">
        <v>499</v>
      </c>
    </row>
    <row r="52" spans="1:8" ht="63" customHeight="1">
      <c r="A52" s="2" t="str">
        <f t="shared" si="2"/>
        <v>10202</v>
      </c>
      <c r="B52" s="2" t="s">
        <v>495</v>
      </c>
      <c r="C52" s="2" t="s">
        <v>496</v>
      </c>
      <c r="D52" s="2" t="s">
        <v>379</v>
      </c>
      <c r="E52" s="3">
        <v>65289</v>
      </c>
      <c r="F52" s="3">
        <v>65289</v>
      </c>
      <c r="G52" s="2" t="s">
        <v>380</v>
      </c>
      <c r="H52" s="2" t="s">
        <v>499</v>
      </c>
    </row>
    <row r="53" spans="1:8" ht="48" customHeight="1">
      <c r="A53" s="2" t="str">
        <f t="shared" si="2"/>
        <v>10202</v>
      </c>
      <c r="B53" s="2" t="s">
        <v>495</v>
      </c>
      <c r="C53" s="2" t="s">
        <v>496</v>
      </c>
      <c r="D53" s="2" t="s">
        <v>497</v>
      </c>
      <c r="E53" s="3">
        <v>1880</v>
      </c>
      <c r="F53" s="3">
        <v>1880</v>
      </c>
      <c r="G53" s="2" t="s">
        <v>498</v>
      </c>
      <c r="H53" s="2" t="s">
        <v>499</v>
      </c>
    </row>
    <row r="54" spans="1:8" ht="59.25" customHeight="1">
      <c r="A54" s="2" t="str">
        <f t="shared" si="2"/>
        <v>10202</v>
      </c>
      <c r="B54" s="2" t="s">
        <v>495</v>
      </c>
      <c r="C54" s="2" t="s">
        <v>496</v>
      </c>
      <c r="D54" s="2" t="s">
        <v>500</v>
      </c>
      <c r="E54" s="3">
        <v>558</v>
      </c>
      <c r="F54" s="3">
        <v>558</v>
      </c>
      <c r="G54" s="2" t="s">
        <v>501</v>
      </c>
      <c r="H54" s="2" t="s">
        <v>499</v>
      </c>
    </row>
    <row r="55" spans="1:8" ht="56.25">
      <c r="A55" s="2" t="str">
        <f t="shared" si="2"/>
        <v>10202</v>
      </c>
      <c r="B55" s="2" t="s">
        <v>495</v>
      </c>
      <c r="C55" s="2" t="s">
        <v>496</v>
      </c>
      <c r="D55" s="2" t="s">
        <v>381</v>
      </c>
      <c r="E55" s="3">
        <v>4038</v>
      </c>
      <c r="F55" s="3">
        <v>3518</v>
      </c>
      <c r="G55" s="2" t="s">
        <v>382</v>
      </c>
      <c r="H55" s="2" t="s">
        <v>499</v>
      </c>
    </row>
    <row r="56" spans="1:8" ht="51.75" customHeight="1">
      <c r="A56" s="2" t="str">
        <f aca="true" t="shared" si="3" ref="A56:A66">"10203"</f>
        <v>10203</v>
      </c>
      <c r="B56" s="2" t="s">
        <v>383</v>
      </c>
      <c r="C56" s="2" t="s">
        <v>384</v>
      </c>
      <c r="D56" s="2" t="s">
        <v>385</v>
      </c>
      <c r="E56" s="3">
        <v>26278</v>
      </c>
      <c r="F56" s="3">
        <v>26136</v>
      </c>
      <c r="G56" s="2" t="s">
        <v>386</v>
      </c>
      <c r="H56" s="2" t="s">
        <v>387</v>
      </c>
    </row>
    <row r="57" spans="1:8" ht="39" customHeight="1">
      <c r="A57" s="2" t="str">
        <f t="shared" si="3"/>
        <v>10203</v>
      </c>
      <c r="B57" s="2" t="s">
        <v>383</v>
      </c>
      <c r="C57" s="2" t="s">
        <v>384</v>
      </c>
      <c r="D57" s="2" t="s">
        <v>388</v>
      </c>
      <c r="E57" s="3">
        <v>1061</v>
      </c>
      <c r="F57" s="3">
        <v>1061</v>
      </c>
      <c r="G57" s="2" t="s">
        <v>389</v>
      </c>
      <c r="H57" s="2" t="s">
        <v>387</v>
      </c>
    </row>
    <row r="58" spans="1:8" ht="114" customHeight="1">
      <c r="A58" s="2" t="str">
        <f t="shared" si="3"/>
        <v>10203</v>
      </c>
      <c r="B58" s="2" t="s">
        <v>383</v>
      </c>
      <c r="C58" s="2" t="s">
        <v>390</v>
      </c>
      <c r="D58" s="2" t="s">
        <v>391</v>
      </c>
      <c r="E58" s="3">
        <v>7833</v>
      </c>
      <c r="F58" s="3">
        <v>7833</v>
      </c>
      <c r="G58" s="2" t="s">
        <v>392</v>
      </c>
      <c r="H58" s="2" t="s">
        <v>387</v>
      </c>
    </row>
    <row r="59" spans="1:8" ht="51" customHeight="1">
      <c r="A59" s="2" t="str">
        <f t="shared" si="3"/>
        <v>10203</v>
      </c>
      <c r="B59" s="2" t="s">
        <v>383</v>
      </c>
      <c r="C59" s="2" t="s">
        <v>390</v>
      </c>
      <c r="D59" s="2" t="s">
        <v>393</v>
      </c>
      <c r="E59" s="3">
        <v>6400</v>
      </c>
      <c r="F59" s="3">
        <v>6400</v>
      </c>
      <c r="G59" s="2" t="s">
        <v>394</v>
      </c>
      <c r="H59" s="2" t="s">
        <v>387</v>
      </c>
    </row>
    <row r="60" spans="1:8" ht="69" customHeight="1">
      <c r="A60" s="2" t="str">
        <f t="shared" si="3"/>
        <v>10203</v>
      </c>
      <c r="B60" s="2" t="s">
        <v>383</v>
      </c>
      <c r="C60" s="2" t="s">
        <v>390</v>
      </c>
      <c r="D60" s="2" t="s">
        <v>395</v>
      </c>
      <c r="E60" s="3">
        <v>2241</v>
      </c>
      <c r="F60" s="3">
        <v>2241</v>
      </c>
      <c r="G60" s="2" t="s">
        <v>396</v>
      </c>
      <c r="H60" s="2" t="s">
        <v>387</v>
      </c>
    </row>
    <row r="61" spans="1:8" ht="57.75" customHeight="1">
      <c r="A61" s="2" t="str">
        <f t="shared" si="3"/>
        <v>10203</v>
      </c>
      <c r="B61" s="2" t="s">
        <v>383</v>
      </c>
      <c r="C61" s="2" t="s">
        <v>390</v>
      </c>
      <c r="D61" s="2" t="s">
        <v>397</v>
      </c>
      <c r="E61" s="3">
        <v>10192</v>
      </c>
      <c r="F61" s="3">
        <v>10192</v>
      </c>
      <c r="G61" s="2" t="s">
        <v>398</v>
      </c>
      <c r="H61" s="2" t="s">
        <v>387</v>
      </c>
    </row>
    <row r="62" spans="1:8" ht="105.75" customHeight="1">
      <c r="A62" s="2" t="str">
        <f t="shared" si="3"/>
        <v>10203</v>
      </c>
      <c r="B62" s="2" t="s">
        <v>383</v>
      </c>
      <c r="C62" s="2" t="s">
        <v>390</v>
      </c>
      <c r="D62" s="2" t="s">
        <v>399</v>
      </c>
      <c r="E62" s="3">
        <v>4500</v>
      </c>
      <c r="F62" s="3">
        <v>4500</v>
      </c>
      <c r="G62" s="2" t="s">
        <v>177</v>
      </c>
      <c r="H62" s="2" t="s">
        <v>387</v>
      </c>
    </row>
    <row r="63" spans="1:8" ht="60" customHeight="1">
      <c r="A63" s="2" t="str">
        <f t="shared" si="3"/>
        <v>10203</v>
      </c>
      <c r="B63" s="2" t="s">
        <v>383</v>
      </c>
      <c r="C63" s="2" t="s">
        <v>178</v>
      </c>
      <c r="D63" s="2" t="s">
        <v>179</v>
      </c>
      <c r="E63" s="3">
        <v>3664</v>
      </c>
      <c r="F63" s="3">
        <v>3664</v>
      </c>
      <c r="G63" s="2" t="s">
        <v>180</v>
      </c>
      <c r="H63" s="2" t="s">
        <v>387</v>
      </c>
    </row>
    <row r="64" spans="1:8" ht="93" customHeight="1">
      <c r="A64" s="2" t="str">
        <f t="shared" si="3"/>
        <v>10203</v>
      </c>
      <c r="B64" s="2" t="s">
        <v>383</v>
      </c>
      <c r="C64" s="2" t="s">
        <v>178</v>
      </c>
      <c r="D64" s="2" t="s">
        <v>181</v>
      </c>
      <c r="E64" s="3">
        <v>264</v>
      </c>
      <c r="F64" s="3">
        <v>264</v>
      </c>
      <c r="G64" s="2" t="s">
        <v>445</v>
      </c>
      <c r="H64" s="2" t="s">
        <v>387</v>
      </c>
    </row>
    <row r="65" spans="1:8" ht="39.75" customHeight="1">
      <c r="A65" s="2" t="str">
        <f t="shared" si="3"/>
        <v>10203</v>
      </c>
      <c r="B65" s="2" t="s">
        <v>383</v>
      </c>
      <c r="C65" s="2" t="s">
        <v>178</v>
      </c>
      <c r="D65" s="2" t="s">
        <v>446</v>
      </c>
      <c r="E65" s="3">
        <v>237</v>
      </c>
      <c r="F65" s="3">
        <v>237</v>
      </c>
      <c r="G65" s="2" t="s">
        <v>447</v>
      </c>
      <c r="H65" s="2" t="s">
        <v>387</v>
      </c>
    </row>
    <row r="66" spans="1:8" ht="72.75" customHeight="1">
      <c r="A66" s="2" t="str">
        <f t="shared" si="3"/>
        <v>10203</v>
      </c>
      <c r="B66" s="2" t="s">
        <v>383</v>
      </c>
      <c r="C66" s="2" t="s">
        <v>178</v>
      </c>
      <c r="D66" s="2" t="s">
        <v>448</v>
      </c>
      <c r="E66" s="3">
        <v>7000</v>
      </c>
      <c r="F66" s="3">
        <v>7000</v>
      </c>
      <c r="G66" s="2" t="s">
        <v>449</v>
      </c>
      <c r="H66" s="2" t="s">
        <v>387</v>
      </c>
    </row>
    <row r="67" spans="1:8" ht="56.25">
      <c r="A67" s="2" t="str">
        <f aca="true" t="shared" si="4" ref="A67:A91">"10301"</f>
        <v>10301</v>
      </c>
      <c r="B67" s="2" t="s">
        <v>463</v>
      </c>
      <c r="C67" s="2" t="s">
        <v>464</v>
      </c>
      <c r="D67" s="2" t="s">
        <v>465</v>
      </c>
      <c r="E67" s="3">
        <v>623304</v>
      </c>
      <c r="F67" s="3">
        <v>567348</v>
      </c>
      <c r="G67" s="2" t="s">
        <v>466</v>
      </c>
      <c r="H67" s="2" t="s">
        <v>510</v>
      </c>
    </row>
    <row r="68" spans="1:8" ht="39" customHeight="1">
      <c r="A68" s="2" t="str">
        <f t="shared" si="4"/>
        <v>10301</v>
      </c>
      <c r="B68" s="2" t="s">
        <v>463</v>
      </c>
      <c r="C68" s="2" t="s">
        <v>464</v>
      </c>
      <c r="D68" s="2" t="s">
        <v>467</v>
      </c>
      <c r="E68" s="3">
        <v>11080</v>
      </c>
      <c r="F68" s="3">
        <v>11080</v>
      </c>
      <c r="G68" s="2" t="s">
        <v>468</v>
      </c>
      <c r="H68" s="2" t="s">
        <v>510</v>
      </c>
    </row>
    <row r="69" spans="1:8" ht="56.25">
      <c r="A69" s="2" t="str">
        <f t="shared" si="4"/>
        <v>10301</v>
      </c>
      <c r="B69" s="2" t="s">
        <v>463</v>
      </c>
      <c r="C69" s="2" t="s">
        <v>464</v>
      </c>
      <c r="D69" s="2" t="s">
        <v>469</v>
      </c>
      <c r="E69" s="3">
        <v>75878</v>
      </c>
      <c r="F69" s="3">
        <v>0</v>
      </c>
      <c r="G69" s="2" t="s">
        <v>470</v>
      </c>
      <c r="H69" s="2" t="s">
        <v>510</v>
      </c>
    </row>
    <row r="70" spans="1:8" ht="128.25" customHeight="1">
      <c r="A70" s="2" t="str">
        <f t="shared" si="4"/>
        <v>10301</v>
      </c>
      <c r="B70" s="2" t="s">
        <v>463</v>
      </c>
      <c r="C70" s="2" t="s">
        <v>464</v>
      </c>
      <c r="D70" s="2" t="s">
        <v>471</v>
      </c>
      <c r="E70" s="3">
        <v>11966</v>
      </c>
      <c r="F70" s="3">
        <v>11966</v>
      </c>
      <c r="G70" s="2" t="s">
        <v>472</v>
      </c>
      <c r="H70" s="2" t="s">
        <v>510</v>
      </c>
    </row>
    <row r="71" spans="1:8" ht="108.75" customHeight="1">
      <c r="A71" s="2" t="str">
        <f t="shared" si="4"/>
        <v>10301</v>
      </c>
      <c r="B71" s="2" t="s">
        <v>463</v>
      </c>
      <c r="C71" s="2" t="s">
        <v>473</v>
      </c>
      <c r="D71" s="2" t="s">
        <v>474</v>
      </c>
      <c r="E71" s="3">
        <v>40939</v>
      </c>
      <c r="F71" s="3">
        <v>18324</v>
      </c>
      <c r="G71" s="2" t="s">
        <v>475</v>
      </c>
      <c r="H71" s="2" t="s">
        <v>476</v>
      </c>
    </row>
    <row r="72" spans="1:8" ht="129.75" customHeight="1">
      <c r="A72" s="2" t="str">
        <f t="shared" si="4"/>
        <v>10301</v>
      </c>
      <c r="B72" s="2" t="s">
        <v>463</v>
      </c>
      <c r="C72" s="2" t="s">
        <v>473</v>
      </c>
      <c r="D72" s="2" t="s">
        <v>477</v>
      </c>
      <c r="E72" s="3">
        <v>42266</v>
      </c>
      <c r="F72" s="3">
        <v>266</v>
      </c>
      <c r="G72" s="2" t="s">
        <v>478</v>
      </c>
      <c r="H72" s="2" t="s">
        <v>476</v>
      </c>
    </row>
    <row r="73" spans="1:8" ht="117.75" customHeight="1">
      <c r="A73" s="2" t="str">
        <f t="shared" si="4"/>
        <v>10301</v>
      </c>
      <c r="B73" s="2" t="s">
        <v>463</v>
      </c>
      <c r="C73" s="2" t="s">
        <v>473</v>
      </c>
      <c r="D73" s="2" t="s">
        <v>479</v>
      </c>
      <c r="E73" s="3">
        <v>6345</v>
      </c>
      <c r="F73" s="3">
        <v>345</v>
      </c>
      <c r="G73" s="2" t="s">
        <v>480</v>
      </c>
      <c r="H73" s="2" t="s">
        <v>476</v>
      </c>
    </row>
    <row r="74" spans="1:8" ht="104.25" customHeight="1">
      <c r="A74" s="2" t="str">
        <f t="shared" si="4"/>
        <v>10301</v>
      </c>
      <c r="B74" s="2" t="s">
        <v>463</v>
      </c>
      <c r="C74" s="2" t="s">
        <v>473</v>
      </c>
      <c r="D74" s="2" t="s">
        <v>481</v>
      </c>
      <c r="E74" s="3">
        <v>4754</v>
      </c>
      <c r="F74" s="3">
        <v>4754</v>
      </c>
      <c r="G74" s="2" t="s">
        <v>482</v>
      </c>
      <c r="H74" s="2" t="s">
        <v>476</v>
      </c>
    </row>
    <row r="75" spans="1:8" ht="33.75">
      <c r="A75" s="2" t="str">
        <f t="shared" si="4"/>
        <v>10301</v>
      </c>
      <c r="B75" s="2" t="s">
        <v>463</v>
      </c>
      <c r="C75" s="2" t="s">
        <v>473</v>
      </c>
      <c r="D75" s="2" t="s">
        <v>483</v>
      </c>
      <c r="E75" s="3">
        <v>1053</v>
      </c>
      <c r="F75" s="3">
        <v>0</v>
      </c>
      <c r="G75" s="2" t="s">
        <v>218</v>
      </c>
      <c r="H75" s="2" t="s">
        <v>476</v>
      </c>
    </row>
    <row r="76" spans="1:8" ht="126.75" customHeight="1">
      <c r="A76" s="2" t="str">
        <f t="shared" si="4"/>
        <v>10301</v>
      </c>
      <c r="B76" s="2" t="s">
        <v>463</v>
      </c>
      <c r="C76" s="2" t="s">
        <v>219</v>
      </c>
      <c r="D76" s="2" t="s">
        <v>220</v>
      </c>
      <c r="E76" s="3">
        <v>70000</v>
      </c>
      <c r="F76" s="3">
        <v>0</v>
      </c>
      <c r="G76" s="2" t="s">
        <v>221</v>
      </c>
      <c r="H76" s="2" t="s">
        <v>476</v>
      </c>
    </row>
    <row r="77" spans="1:8" ht="149.25" customHeight="1">
      <c r="A77" s="2" t="str">
        <f t="shared" si="4"/>
        <v>10301</v>
      </c>
      <c r="B77" s="2" t="s">
        <v>463</v>
      </c>
      <c r="C77" s="2" t="s">
        <v>219</v>
      </c>
      <c r="D77" s="2" t="s">
        <v>222</v>
      </c>
      <c r="E77" s="3">
        <v>12955</v>
      </c>
      <c r="F77" s="3">
        <v>12955</v>
      </c>
      <c r="G77" s="2" t="s">
        <v>223</v>
      </c>
      <c r="H77" s="2" t="s">
        <v>476</v>
      </c>
    </row>
    <row r="78" spans="1:8" ht="33.75">
      <c r="A78" s="2" t="str">
        <f t="shared" si="4"/>
        <v>10301</v>
      </c>
      <c r="B78" s="2" t="s">
        <v>463</v>
      </c>
      <c r="C78" s="2" t="s">
        <v>219</v>
      </c>
      <c r="D78" s="2" t="s">
        <v>224</v>
      </c>
      <c r="E78" s="3">
        <v>784</v>
      </c>
      <c r="F78" s="3">
        <v>0</v>
      </c>
      <c r="G78" s="2" t="s">
        <v>225</v>
      </c>
      <c r="H78" s="2" t="s">
        <v>476</v>
      </c>
    </row>
    <row r="79" spans="1:8" ht="151.5" customHeight="1">
      <c r="A79" s="2" t="str">
        <f t="shared" si="4"/>
        <v>10301</v>
      </c>
      <c r="B79" s="2" t="s">
        <v>463</v>
      </c>
      <c r="C79" s="2" t="s">
        <v>219</v>
      </c>
      <c r="D79" s="2" t="s">
        <v>226</v>
      </c>
      <c r="E79" s="3">
        <v>1687</v>
      </c>
      <c r="F79" s="3">
        <v>1687</v>
      </c>
      <c r="G79" s="2" t="s">
        <v>227</v>
      </c>
      <c r="H79" s="2" t="s">
        <v>476</v>
      </c>
    </row>
    <row r="80" spans="1:8" ht="96.75" customHeight="1">
      <c r="A80" s="2" t="str">
        <f t="shared" si="4"/>
        <v>10301</v>
      </c>
      <c r="B80" s="2" t="s">
        <v>463</v>
      </c>
      <c r="C80" s="2" t="s">
        <v>228</v>
      </c>
      <c r="D80" s="2" t="s">
        <v>228</v>
      </c>
      <c r="E80" s="3">
        <v>250469</v>
      </c>
      <c r="F80" s="3">
        <v>150469</v>
      </c>
      <c r="G80" s="2" t="s">
        <v>229</v>
      </c>
      <c r="H80" s="2" t="s">
        <v>476</v>
      </c>
    </row>
    <row r="81" spans="1:8" ht="105.75" customHeight="1">
      <c r="A81" s="2" t="str">
        <f t="shared" si="4"/>
        <v>10301</v>
      </c>
      <c r="B81" s="2" t="s">
        <v>463</v>
      </c>
      <c r="C81" s="2" t="s">
        <v>230</v>
      </c>
      <c r="D81" s="2" t="s">
        <v>231</v>
      </c>
      <c r="E81" s="3">
        <v>1985</v>
      </c>
      <c r="F81" s="3">
        <v>1985</v>
      </c>
      <c r="G81" s="2" t="s">
        <v>232</v>
      </c>
      <c r="H81" s="2" t="s">
        <v>476</v>
      </c>
    </row>
    <row r="82" spans="1:8" ht="182.25" customHeight="1">
      <c r="A82" s="2" t="str">
        <f t="shared" si="4"/>
        <v>10301</v>
      </c>
      <c r="B82" s="2" t="s">
        <v>463</v>
      </c>
      <c r="C82" s="2" t="s">
        <v>230</v>
      </c>
      <c r="D82" s="2" t="s">
        <v>233</v>
      </c>
      <c r="E82" s="3">
        <v>1916</v>
      </c>
      <c r="F82" s="3">
        <v>1916</v>
      </c>
      <c r="G82" s="2" t="s">
        <v>234</v>
      </c>
      <c r="H82" s="2" t="s">
        <v>476</v>
      </c>
    </row>
    <row r="83" spans="1:8" ht="110.25" customHeight="1">
      <c r="A83" s="2" t="str">
        <f t="shared" si="4"/>
        <v>10301</v>
      </c>
      <c r="B83" s="2" t="s">
        <v>463</v>
      </c>
      <c r="C83" s="2" t="s">
        <v>235</v>
      </c>
      <c r="D83" s="2" t="s">
        <v>235</v>
      </c>
      <c r="E83" s="3">
        <v>14898</v>
      </c>
      <c r="F83" s="3">
        <v>14898</v>
      </c>
      <c r="G83" s="2" t="s">
        <v>236</v>
      </c>
      <c r="H83" s="2" t="s">
        <v>476</v>
      </c>
    </row>
    <row r="84" spans="1:8" ht="72.75" customHeight="1">
      <c r="A84" s="2" t="str">
        <f t="shared" si="4"/>
        <v>10301</v>
      </c>
      <c r="B84" s="2" t="s">
        <v>463</v>
      </c>
      <c r="C84" s="2" t="s">
        <v>235</v>
      </c>
      <c r="D84" s="2" t="s">
        <v>237</v>
      </c>
      <c r="E84" s="3">
        <v>8939</v>
      </c>
      <c r="F84" s="3">
        <v>8939</v>
      </c>
      <c r="G84" s="2" t="s">
        <v>238</v>
      </c>
      <c r="H84" s="2" t="s">
        <v>476</v>
      </c>
    </row>
    <row r="85" spans="1:8" ht="58.5" customHeight="1">
      <c r="A85" s="2" t="str">
        <f t="shared" si="4"/>
        <v>10301</v>
      </c>
      <c r="B85" s="2" t="s">
        <v>463</v>
      </c>
      <c r="C85" s="2" t="s">
        <v>239</v>
      </c>
      <c r="D85" s="2" t="s">
        <v>239</v>
      </c>
      <c r="E85" s="3">
        <v>338</v>
      </c>
      <c r="F85" s="3">
        <v>338</v>
      </c>
      <c r="G85" s="2" t="s">
        <v>240</v>
      </c>
      <c r="H85" s="2" t="s">
        <v>476</v>
      </c>
    </row>
    <row r="86" spans="1:8" ht="114.75" customHeight="1">
      <c r="A86" s="2" t="str">
        <f t="shared" si="4"/>
        <v>10301</v>
      </c>
      <c r="B86" s="2" t="s">
        <v>463</v>
      </c>
      <c r="C86" s="2" t="s">
        <v>241</v>
      </c>
      <c r="D86" s="2" t="s">
        <v>242</v>
      </c>
      <c r="E86" s="3">
        <v>54636</v>
      </c>
      <c r="F86" s="3">
        <v>54519</v>
      </c>
      <c r="G86" s="2" t="s">
        <v>243</v>
      </c>
      <c r="H86" s="2" t="s">
        <v>476</v>
      </c>
    </row>
    <row r="87" spans="1:8" ht="87" customHeight="1">
      <c r="A87" s="2" t="str">
        <f t="shared" si="4"/>
        <v>10301</v>
      </c>
      <c r="B87" s="2" t="s">
        <v>463</v>
      </c>
      <c r="C87" s="2" t="s">
        <v>241</v>
      </c>
      <c r="D87" s="2" t="s">
        <v>244</v>
      </c>
      <c r="E87" s="3">
        <v>9116</v>
      </c>
      <c r="F87" s="3">
        <v>9116</v>
      </c>
      <c r="G87" s="2" t="s">
        <v>245</v>
      </c>
      <c r="H87" s="2" t="s">
        <v>476</v>
      </c>
    </row>
    <row r="88" spans="1:8" ht="117" customHeight="1">
      <c r="A88" s="2" t="str">
        <f t="shared" si="4"/>
        <v>10301</v>
      </c>
      <c r="B88" s="2" t="s">
        <v>463</v>
      </c>
      <c r="C88" s="2" t="s">
        <v>246</v>
      </c>
      <c r="D88" s="2" t="s">
        <v>246</v>
      </c>
      <c r="E88" s="3">
        <v>5154</v>
      </c>
      <c r="F88" s="3">
        <v>5124</v>
      </c>
      <c r="G88" s="2" t="s">
        <v>247</v>
      </c>
      <c r="H88" s="2" t="s">
        <v>476</v>
      </c>
    </row>
    <row r="89" spans="1:8" ht="173.25" customHeight="1">
      <c r="A89" s="2" t="str">
        <f t="shared" si="4"/>
        <v>10301</v>
      </c>
      <c r="B89" s="2" t="s">
        <v>463</v>
      </c>
      <c r="C89" s="2" t="s">
        <v>246</v>
      </c>
      <c r="D89" s="2" t="s">
        <v>248</v>
      </c>
      <c r="E89" s="3">
        <v>1076</v>
      </c>
      <c r="F89" s="3">
        <v>1076</v>
      </c>
      <c r="G89" s="2" t="s">
        <v>249</v>
      </c>
      <c r="H89" s="2" t="s">
        <v>476</v>
      </c>
    </row>
    <row r="90" spans="1:8" ht="52.5" customHeight="1">
      <c r="A90" s="2" t="str">
        <f t="shared" si="4"/>
        <v>10301</v>
      </c>
      <c r="B90" s="2" t="s">
        <v>463</v>
      </c>
      <c r="C90" s="2" t="s">
        <v>250</v>
      </c>
      <c r="D90" s="2" t="s">
        <v>250</v>
      </c>
      <c r="E90" s="3">
        <v>84000</v>
      </c>
      <c r="F90" s="3">
        <v>84000</v>
      </c>
      <c r="G90" s="2" t="s">
        <v>251</v>
      </c>
      <c r="H90" s="2" t="s">
        <v>476</v>
      </c>
    </row>
    <row r="91" spans="1:8" ht="61.5" customHeight="1">
      <c r="A91" s="2" t="str">
        <f t="shared" si="4"/>
        <v>10301</v>
      </c>
      <c r="B91" s="2" t="s">
        <v>463</v>
      </c>
      <c r="C91" s="2" t="s">
        <v>250</v>
      </c>
      <c r="D91" s="2" t="s">
        <v>252</v>
      </c>
      <c r="E91" s="3">
        <v>34935</v>
      </c>
      <c r="F91" s="3">
        <v>34935</v>
      </c>
      <c r="G91" s="2" t="s">
        <v>484</v>
      </c>
      <c r="H91" s="2" t="s">
        <v>476</v>
      </c>
    </row>
    <row r="92" spans="1:8" ht="73.5" customHeight="1">
      <c r="A92" s="2" t="str">
        <f aca="true" t="shared" si="5" ref="A92:A123">"20101"</f>
        <v>20101</v>
      </c>
      <c r="B92" s="2" t="s">
        <v>415</v>
      </c>
      <c r="C92" s="2" t="s">
        <v>485</v>
      </c>
      <c r="D92" s="2" t="s">
        <v>486</v>
      </c>
      <c r="E92" s="3">
        <v>19920</v>
      </c>
      <c r="F92" s="3">
        <v>19801</v>
      </c>
      <c r="G92" s="2" t="s">
        <v>487</v>
      </c>
      <c r="H92" s="2" t="s">
        <v>419</v>
      </c>
    </row>
    <row r="93" spans="1:8" ht="72.75" customHeight="1">
      <c r="A93" s="2" t="str">
        <f t="shared" si="5"/>
        <v>20101</v>
      </c>
      <c r="B93" s="2" t="s">
        <v>415</v>
      </c>
      <c r="C93" s="2" t="s">
        <v>485</v>
      </c>
      <c r="D93" s="2" t="s">
        <v>488</v>
      </c>
      <c r="E93" s="3">
        <v>7916</v>
      </c>
      <c r="F93" s="3">
        <v>7870</v>
      </c>
      <c r="G93" s="2" t="s">
        <v>489</v>
      </c>
      <c r="H93" s="2" t="s">
        <v>419</v>
      </c>
    </row>
    <row r="94" spans="1:8" ht="43.5" customHeight="1">
      <c r="A94" s="2" t="str">
        <f t="shared" si="5"/>
        <v>20101</v>
      </c>
      <c r="B94" s="2" t="s">
        <v>415</v>
      </c>
      <c r="C94" s="2" t="s">
        <v>485</v>
      </c>
      <c r="D94" s="2" t="s">
        <v>490</v>
      </c>
      <c r="E94" s="3">
        <v>1278</v>
      </c>
      <c r="F94" s="3">
        <v>1278</v>
      </c>
      <c r="G94" s="2" t="s">
        <v>266</v>
      </c>
      <c r="H94" s="2" t="s">
        <v>419</v>
      </c>
    </row>
    <row r="95" spans="1:8" ht="69.75" customHeight="1">
      <c r="A95" s="2" t="str">
        <f t="shared" si="5"/>
        <v>20101</v>
      </c>
      <c r="B95" s="2" t="s">
        <v>415</v>
      </c>
      <c r="C95" s="2" t="s">
        <v>485</v>
      </c>
      <c r="D95" s="2" t="s">
        <v>267</v>
      </c>
      <c r="E95" s="3">
        <v>23104</v>
      </c>
      <c r="F95" s="3">
        <v>23104</v>
      </c>
      <c r="G95" s="2" t="s">
        <v>268</v>
      </c>
      <c r="H95" s="2" t="s">
        <v>419</v>
      </c>
    </row>
    <row r="96" spans="1:8" ht="72.75" customHeight="1">
      <c r="A96" s="2" t="str">
        <f t="shared" si="5"/>
        <v>20101</v>
      </c>
      <c r="B96" s="2" t="s">
        <v>415</v>
      </c>
      <c r="C96" s="2" t="s">
        <v>485</v>
      </c>
      <c r="D96" s="2" t="s">
        <v>269</v>
      </c>
      <c r="E96" s="3">
        <v>18640</v>
      </c>
      <c r="F96" s="3">
        <v>18640</v>
      </c>
      <c r="G96" s="2" t="s">
        <v>270</v>
      </c>
      <c r="H96" s="2" t="s">
        <v>419</v>
      </c>
    </row>
    <row r="97" spans="1:8" ht="95.25" customHeight="1">
      <c r="A97" s="2" t="str">
        <f t="shared" si="5"/>
        <v>20101</v>
      </c>
      <c r="B97" s="2" t="s">
        <v>415</v>
      </c>
      <c r="C97" s="2" t="s">
        <v>485</v>
      </c>
      <c r="D97" s="2" t="s">
        <v>271</v>
      </c>
      <c r="E97" s="3">
        <v>104688</v>
      </c>
      <c r="F97" s="3">
        <v>104688</v>
      </c>
      <c r="G97" s="2" t="s">
        <v>272</v>
      </c>
      <c r="H97" s="2" t="s">
        <v>419</v>
      </c>
    </row>
    <row r="98" spans="1:8" ht="81.75" customHeight="1">
      <c r="A98" s="2" t="str">
        <f t="shared" si="5"/>
        <v>20101</v>
      </c>
      <c r="B98" s="2" t="s">
        <v>415</v>
      </c>
      <c r="C98" s="2" t="s">
        <v>485</v>
      </c>
      <c r="D98" s="2" t="s">
        <v>273</v>
      </c>
      <c r="E98" s="3">
        <v>49918</v>
      </c>
      <c r="F98" s="3">
        <v>49918</v>
      </c>
      <c r="G98" s="2" t="s">
        <v>274</v>
      </c>
      <c r="H98" s="2" t="s">
        <v>419</v>
      </c>
    </row>
    <row r="99" spans="1:8" ht="129.75" customHeight="1">
      <c r="A99" s="2" t="str">
        <f t="shared" si="5"/>
        <v>20101</v>
      </c>
      <c r="B99" s="2" t="s">
        <v>415</v>
      </c>
      <c r="C99" s="2" t="s">
        <v>416</v>
      </c>
      <c r="D99" s="2" t="s">
        <v>275</v>
      </c>
      <c r="E99" s="3">
        <v>38010</v>
      </c>
      <c r="F99" s="3">
        <v>37966</v>
      </c>
      <c r="G99" s="2" t="s">
        <v>276</v>
      </c>
      <c r="H99" s="2" t="s">
        <v>419</v>
      </c>
    </row>
    <row r="100" spans="1:8" ht="164.25" customHeight="1">
      <c r="A100" s="2" t="str">
        <f t="shared" si="5"/>
        <v>20101</v>
      </c>
      <c r="B100" s="2" t="s">
        <v>415</v>
      </c>
      <c r="C100" s="2" t="s">
        <v>416</v>
      </c>
      <c r="D100" s="2" t="s">
        <v>277</v>
      </c>
      <c r="E100" s="3">
        <v>6500</v>
      </c>
      <c r="F100" s="3">
        <v>6500</v>
      </c>
      <c r="G100" s="2" t="s">
        <v>278</v>
      </c>
      <c r="H100" s="2" t="s">
        <v>419</v>
      </c>
    </row>
    <row r="101" spans="1:8" ht="73.5" customHeight="1">
      <c r="A101" s="2" t="str">
        <f t="shared" si="5"/>
        <v>20101</v>
      </c>
      <c r="B101" s="2" t="s">
        <v>415</v>
      </c>
      <c r="C101" s="2" t="s">
        <v>416</v>
      </c>
      <c r="D101" s="2" t="s">
        <v>279</v>
      </c>
      <c r="E101" s="3">
        <v>13968</v>
      </c>
      <c r="F101" s="3">
        <v>13968</v>
      </c>
      <c r="G101" s="2" t="s">
        <v>280</v>
      </c>
      <c r="H101" s="2" t="s">
        <v>419</v>
      </c>
    </row>
    <row r="102" spans="1:8" ht="105" customHeight="1">
      <c r="A102" s="2" t="str">
        <f t="shared" si="5"/>
        <v>20101</v>
      </c>
      <c r="B102" s="2" t="s">
        <v>415</v>
      </c>
      <c r="C102" s="2" t="s">
        <v>416</v>
      </c>
      <c r="D102" s="2" t="s">
        <v>281</v>
      </c>
      <c r="E102" s="3">
        <v>1892</v>
      </c>
      <c r="F102" s="3">
        <v>1892</v>
      </c>
      <c r="G102" s="2" t="s">
        <v>282</v>
      </c>
      <c r="H102" s="2" t="s">
        <v>419</v>
      </c>
    </row>
    <row r="103" spans="1:8" ht="105" customHeight="1">
      <c r="A103" s="2" t="str">
        <f t="shared" si="5"/>
        <v>20101</v>
      </c>
      <c r="B103" s="2" t="s">
        <v>415</v>
      </c>
      <c r="C103" s="2" t="s">
        <v>416</v>
      </c>
      <c r="D103" s="2" t="s">
        <v>283</v>
      </c>
      <c r="E103" s="3">
        <v>10000</v>
      </c>
      <c r="F103" s="3">
        <v>10000</v>
      </c>
      <c r="G103" s="2" t="s">
        <v>284</v>
      </c>
      <c r="H103" s="2" t="s">
        <v>419</v>
      </c>
    </row>
    <row r="104" spans="1:8" ht="72" customHeight="1">
      <c r="A104" s="2" t="str">
        <f t="shared" si="5"/>
        <v>20101</v>
      </c>
      <c r="B104" s="2" t="s">
        <v>415</v>
      </c>
      <c r="C104" s="2" t="s">
        <v>416</v>
      </c>
      <c r="D104" s="2" t="s">
        <v>285</v>
      </c>
      <c r="E104" s="3">
        <v>7261</v>
      </c>
      <c r="F104" s="3">
        <v>4876</v>
      </c>
      <c r="G104" s="2" t="s">
        <v>286</v>
      </c>
      <c r="H104" s="2" t="s">
        <v>419</v>
      </c>
    </row>
    <row r="105" spans="1:8" ht="48.75" customHeight="1">
      <c r="A105" s="2" t="str">
        <f t="shared" si="5"/>
        <v>20101</v>
      </c>
      <c r="B105" s="2" t="s">
        <v>415</v>
      </c>
      <c r="C105" s="2" t="s">
        <v>416</v>
      </c>
      <c r="D105" s="2" t="s">
        <v>417</v>
      </c>
      <c r="E105" s="3">
        <v>107872</v>
      </c>
      <c r="F105" s="3">
        <v>107872</v>
      </c>
      <c r="G105" s="2" t="s">
        <v>418</v>
      </c>
      <c r="H105" s="2" t="s">
        <v>419</v>
      </c>
    </row>
    <row r="106" spans="1:8" ht="161.25" customHeight="1">
      <c r="A106" s="2" t="str">
        <f t="shared" si="5"/>
        <v>20101</v>
      </c>
      <c r="B106" s="2" t="s">
        <v>415</v>
      </c>
      <c r="C106" s="2" t="s">
        <v>287</v>
      </c>
      <c r="D106" s="2" t="s">
        <v>288</v>
      </c>
      <c r="E106" s="3">
        <v>21397</v>
      </c>
      <c r="F106" s="3">
        <v>21397</v>
      </c>
      <c r="G106" s="2" t="s">
        <v>289</v>
      </c>
      <c r="H106" s="2" t="s">
        <v>419</v>
      </c>
    </row>
    <row r="107" spans="1:8" ht="74.25" customHeight="1">
      <c r="A107" s="2" t="str">
        <f t="shared" si="5"/>
        <v>20101</v>
      </c>
      <c r="B107" s="2" t="s">
        <v>415</v>
      </c>
      <c r="C107" s="2" t="s">
        <v>290</v>
      </c>
      <c r="D107" s="2" t="s">
        <v>291</v>
      </c>
      <c r="E107" s="3">
        <v>883</v>
      </c>
      <c r="F107" s="3">
        <v>883</v>
      </c>
      <c r="G107" s="2" t="s">
        <v>292</v>
      </c>
      <c r="H107" s="2" t="s">
        <v>419</v>
      </c>
    </row>
    <row r="108" spans="1:8" ht="65.25" customHeight="1">
      <c r="A108" s="2" t="str">
        <f t="shared" si="5"/>
        <v>20101</v>
      </c>
      <c r="B108" s="2" t="s">
        <v>415</v>
      </c>
      <c r="C108" s="2" t="s">
        <v>290</v>
      </c>
      <c r="D108" s="2" t="s">
        <v>293</v>
      </c>
      <c r="E108" s="3">
        <v>1525</v>
      </c>
      <c r="F108" s="3">
        <v>1525</v>
      </c>
      <c r="G108" s="2" t="s">
        <v>294</v>
      </c>
      <c r="H108" s="2" t="s">
        <v>419</v>
      </c>
    </row>
    <row r="109" spans="1:8" ht="51.75" customHeight="1">
      <c r="A109" s="2" t="str">
        <f t="shared" si="5"/>
        <v>20101</v>
      </c>
      <c r="B109" s="2" t="s">
        <v>415</v>
      </c>
      <c r="C109" s="2" t="s">
        <v>290</v>
      </c>
      <c r="D109" s="2" t="s">
        <v>295</v>
      </c>
      <c r="E109" s="3">
        <v>8703</v>
      </c>
      <c r="F109" s="3">
        <v>4162</v>
      </c>
      <c r="G109" s="2" t="s">
        <v>296</v>
      </c>
      <c r="H109" s="2" t="s">
        <v>419</v>
      </c>
    </row>
    <row r="110" spans="1:8" ht="40.5" customHeight="1">
      <c r="A110" s="2" t="str">
        <f t="shared" si="5"/>
        <v>20101</v>
      </c>
      <c r="B110" s="2" t="s">
        <v>415</v>
      </c>
      <c r="C110" s="2" t="s">
        <v>297</v>
      </c>
      <c r="D110" s="2" t="s">
        <v>297</v>
      </c>
      <c r="E110" s="3">
        <v>316</v>
      </c>
      <c r="F110" s="3">
        <v>0</v>
      </c>
      <c r="G110" s="2" t="s">
        <v>302</v>
      </c>
      <c r="H110" s="2" t="s">
        <v>419</v>
      </c>
    </row>
    <row r="111" spans="1:8" ht="36" customHeight="1">
      <c r="A111" s="2" t="str">
        <f t="shared" si="5"/>
        <v>20101</v>
      </c>
      <c r="B111" s="2" t="s">
        <v>415</v>
      </c>
      <c r="C111" s="2" t="s">
        <v>303</v>
      </c>
      <c r="D111" s="2" t="s">
        <v>304</v>
      </c>
      <c r="E111" s="3">
        <v>4200</v>
      </c>
      <c r="F111" s="3">
        <v>0</v>
      </c>
      <c r="G111" s="2" t="s">
        <v>305</v>
      </c>
      <c r="H111" s="2" t="s">
        <v>419</v>
      </c>
    </row>
    <row r="112" spans="1:8" ht="69.75" customHeight="1">
      <c r="A112" s="2" t="str">
        <f t="shared" si="5"/>
        <v>20101</v>
      </c>
      <c r="B112" s="2" t="s">
        <v>415</v>
      </c>
      <c r="C112" s="2" t="s">
        <v>303</v>
      </c>
      <c r="D112" s="2" t="s">
        <v>306</v>
      </c>
      <c r="E112" s="3">
        <v>14967</v>
      </c>
      <c r="F112" s="3">
        <v>0</v>
      </c>
      <c r="G112" s="2" t="s">
        <v>307</v>
      </c>
      <c r="H112" s="2" t="s">
        <v>419</v>
      </c>
    </row>
    <row r="113" spans="1:8" ht="51" customHeight="1">
      <c r="A113" s="2" t="str">
        <f t="shared" si="5"/>
        <v>20101</v>
      </c>
      <c r="B113" s="2" t="s">
        <v>415</v>
      </c>
      <c r="C113" s="2" t="s">
        <v>303</v>
      </c>
      <c r="D113" s="2" t="s">
        <v>308</v>
      </c>
      <c r="E113" s="3">
        <v>2300</v>
      </c>
      <c r="F113" s="3">
        <v>0</v>
      </c>
      <c r="G113" s="2" t="s">
        <v>309</v>
      </c>
      <c r="H113" s="2" t="s">
        <v>419</v>
      </c>
    </row>
    <row r="114" spans="1:8" ht="40.5" customHeight="1">
      <c r="A114" s="2" t="str">
        <f t="shared" si="5"/>
        <v>20101</v>
      </c>
      <c r="B114" s="2" t="s">
        <v>415</v>
      </c>
      <c r="C114" s="2" t="s">
        <v>303</v>
      </c>
      <c r="D114" s="2" t="s">
        <v>310</v>
      </c>
      <c r="E114" s="3">
        <v>8907</v>
      </c>
      <c r="F114" s="3">
        <v>0</v>
      </c>
      <c r="G114" s="2" t="s">
        <v>311</v>
      </c>
      <c r="H114" s="2" t="s">
        <v>419</v>
      </c>
    </row>
    <row r="115" spans="1:8" ht="48.75" customHeight="1">
      <c r="A115" s="2" t="str">
        <f t="shared" si="5"/>
        <v>20101</v>
      </c>
      <c r="B115" s="2" t="s">
        <v>415</v>
      </c>
      <c r="C115" s="2" t="s">
        <v>303</v>
      </c>
      <c r="D115" s="2" t="s">
        <v>312</v>
      </c>
      <c r="E115" s="3">
        <v>4898</v>
      </c>
      <c r="F115" s="3">
        <v>0</v>
      </c>
      <c r="G115" s="2" t="s">
        <v>313</v>
      </c>
      <c r="H115" s="2" t="s">
        <v>419</v>
      </c>
    </row>
    <row r="116" spans="1:8" ht="45">
      <c r="A116" s="2" t="str">
        <f t="shared" si="5"/>
        <v>20101</v>
      </c>
      <c r="B116" s="2" t="s">
        <v>415</v>
      </c>
      <c r="C116" s="2" t="s">
        <v>303</v>
      </c>
      <c r="D116" s="2" t="s">
        <v>314</v>
      </c>
      <c r="E116" s="3">
        <v>4825</v>
      </c>
      <c r="F116" s="3">
        <v>0</v>
      </c>
      <c r="G116" s="2" t="s">
        <v>315</v>
      </c>
      <c r="H116" s="2" t="s">
        <v>419</v>
      </c>
    </row>
    <row r="117" spans="1:8" ht="56.25">
      <c r="A117" s="2" t="str">
        <f t="shared" si="5"/>
        <v>20101</v>
      </c>
      <c r="B117" s="2" t="s">
        <v>415</v>
      </c>
      <c r="C117" s="2" t="s">
        <v>303</v>
      </c>
      <c r="D117" s="2" t="s">
        <v>316</v>
      </c>
      <c r="E117" s="3">
        <v>14698</v>
      </c>
      <c r="F117" s="3">
        <v>0</v>
      </c>
      <c r="G117" s="2" t="s">
        <v>317</v>
      </c>
      <c r="H117" s="2" t="s">
        <v>419</v>
      </c>
    </row>
    <row r="118" spans="1:8" ht="45">
      <c r="A118" s="2" t="str">
        <f t="shared" si="5"/>
        <v>20101</v>
      </c>
      <c r="B118" s="2" t="s">
        <v>415</v>
      </c>
      <c r="C118" s="2" t="s">
        <v>303</v>
      </c>
      <c r="D118" s="2" t="s">
        <v>318</v>
      </c>
      <c r="E118" s="3">
        <v>3626</v>
      </c>
      <c r="F118" s="3">
        <v>0</v>
      </c>
      <c r="G118" s="2" t="s">
        <v>319</v>
      </c>
      <c r="H118" s="2" t="s">
        <v>419</v>
      </c>
    </row>
    <row r="119" spans="1:8" ht="40.5" customHeight="1">
      <c r="A119" s="2" t="str">
        <f t="shared" si="5"/>
        <v>20101</v>
      </c>
      <c r="B119" s="2" t="s">
        <v>415</v>
      </c>
      <c r="C119" s="2" t="s">
        <v>303</v>
      </c>
      <c r="D119" s="2" t="s">
        <v>320</v>
      </c>
      <c r="E119" s="3">
        <v>5200</v>
      </c>
      <c r="F119" s="3">
        <v>0</v>
      </c>
      <c r="G119" s="2" t="s">
        <v>321</v>
      </c>
      <c r="H119" s="2" t="s">
        <v>419</v>
      </c>
    </row>
    <row r="120" spans="1:8" ht="39" customHeight="1">
      <c r="A120" s="2" t="str">
        <f t="shared" si="5"/>
        <v>20101</v>
      </c>
      <c r="B120" s="2" t="s">
        <v>415</v>
      </c>
      <c r="C120" s="2" t="s">
        <v>303</v>
      </c>
      <c r="D120" s="2" t="s">
        <v>322</v>
      </c>
      <c r="E120" s="3">
        <v>7447</v>
      </c>
      <c r="F120" s="3">
        <v>0</v>
      </c>
      <c r="G120" s="2" t="s">
        <v>323</v>
      </c>
      <c r="H120" s="2" t="s">
        <v>419</v>
      </c>
    </row>
    <row r="121" spans="1:8" ht="45">
      <c r="A121" s="2" t="str">
        <f t="shared" si="5"/>
        <v>20101</v>
      </c>
      <c r="B121" s="2" t="s">
        <v>415</v>
      </c>
      <c r="C121" s="2" t="s">
        <v>303</v>
      </c>
      <c r="D121" s="2" t="s">
        <v>324</v>
      </c>
      <c r="E121" s="3">
        <v>6300</v>
      </c>
      <c r="F121" s="3">
        <v>0</v>
      </c>
      <c r="G121" s="2" t="s">
        <v>325</v>
      </c>
      <c r="H121" s="2" t="s">
        <v>419</v>
      </c>
    </row>
    <row r="122" spans="1:8" ht="56.25">
      <c r="A122" s="2" t="str">
        <f t="shared" si="5"/>
        <v>20101</v>
      </c>
      <c r="B122" s="2" t="s">
        <v>415</v>
      </c>
      <c r="C122" s="2" t="s">
        <v>303</v>
      </c>
      <c r="D122" s="2" t="s">
        <v>326</v>
      </c>
      <c r="E122" s="3">
        <v>4410</v>
      </c>
      <c r="F122" s="3">
        <v>0</v>
      </c>
      <c r="G122" s="2" t="s">
        <v>327</v>
      </c>
      <c r="H122" s="2" t="s">
        <v>419</v>
      </c>
    </row>
    <row r="123" spans="1:8" ht="33.75">
      <c r="A123" s="2" t="str">
        <f t="shared" si="5"/>
        <v>20101</v>
      </c>
      <c r="B123" s="2" t="s">
        <v>415</v>
      </c>
      <c r="C123" s="2" t="s">
        <v>303</v>
      </c>
      <c r="D123" s="2" t="s">
        <v>328</v>
      </c>
      <c r="E123" s="3">
        <v>21838</v>
      </c>
      <c r="F123" s="3">
        <v>0</v>
      </c>
      <c r="G123" s="2" t="s">
        <v>329</v>
      </c>
      <c r="H123" s="2" t="s">
        <v>419</v>
      </c>
    </row>
    <row r="124" spans="1:8" ht="42.75" customHeight="1">
      <c r="A124" s="2" t="str">
        <f aca="true" t="shared" si="6" ref="A124:A149">"20101"</f>
        <v>20101</v>
      </c>
      <c r="B124" s="2" t="s">
        <v>415</v>
      </c>
      <c r="C124" s="2" t="s">
        <v>303</v>
      </c>
      <c r="D124" s="2" t="s">
        <v>330</v>
      </c>
      <c r="E124" s="3">
        <v>22469</v>
      </c>
      <c r="F124" s="3">
        <v>0</v>
      </c>
      <c r="G124" s="2" t="s">
        <v>331</v>
      </c>
      <c r="H124" s="2" t="s">
        <v>419</v>
      </c>
    </row>
    <row r="125" spans="1:8" ht="50.25" customHeight="1">
      <c r="A125" s="2" t="str">
        <f t="shared" si="6"/>
        <v>20101</v>
      </c>
      <c r="B125" s="2" t="s">
        <v>415</v>
      </c>
      <c r="C125" s="2" t="s">
        <v>303</v>
      </c>
      <c r="D125" s="2" t="s">
        <v>332</v>
      </c>
      <c r="E125" s="3">
        <v>15400</v>
      </c>
      <c r="F125" s="3">
        <v>0</v>
      </c>
      <c r="G125" s="2" t="s">
        <v>103</v>
      </c>
      <c r="H125" s="2" t="s">
        <v>419</v>
      </c>
    </row>
    <row r="126" spans="1:8" ht="45">
      <c r="A126" s="2" t="str">
        <f t="shared" si="6"/>
        <v>20101</v>
      </c>
      <c r="B126" s="2" t="s">
        <v>415</v>
      </c>
      <c r="C126" s="2" t="s">
        <v>303</v>
      </c>
      <c r="D126" s="2" t="s">
        <v>104</v>
      </c>
      <c r="E126" s="3">
        <v>35784</v>
      </c>
      <c r="F126" s="3">
        <v>0</v>
      </c>
      <c r="G126" s="2" t="s">
        <v>105</v>
      </c>
      <c r="H126" s="2" t="s">
        <v>419</v>
      </c>
    </row>
    <row r="127" spans="1:8" ht="71.25" customHeight="1">
      <c r="A127" s="2" t="str">
        <f t="shared" si="6"/>
        <v>20101</v>
      </c>
      <c r="B127" s="2" t="s">
        <v>415</v>
      </c>
      <c r="C127" s="2" t="s">
        <v>303</v>
      </c>
      <c r="D127" s="2" t="s">
        <v>106</v>
      </c>
      <c r="E127" s="3">
        <v>10279</v>
      </c>
      <c r="F127" s="3">
        <v>0</v>
      </c>
      <c r="G127" s="2" t="s">
        <v>107</v>
      </c>
      <c r="H127" s="2" t="s">
        <v>419</v>
      </c>
    </row>
    <row r="128" spans="1:8" ht="49.5" customHeight="1">
      <c r="A128" s="2" t="str">
        <f t="shared" si="6"/>
        <v>20101</v>
      </c>
      <c r="B128" s="2" t="s">
        <v>415</v>
      </c>
      <c r="C128" s="2" t="s">
        <v>303</v>
      </c>
      <c r="D128" s="2" t="s">
        <v>108</v>
      </c>
      <c r="E128" s="3">
        <v>48460</v>
      </c>
      <c r="F128" s="3">
        <v>0</v>
      </c>
      <c r="G128" s="2" t="s">
        <v>109</v>
      </c>
      <c r="H128" s="2" t="s">
        <v>419</v>
      </c>
    </row>
    <row r="129" spans="1:8" ht="58.5" customHeight="1">
      <c r="A129" s="2" t="str">
        <f t="shared" si="6"/>
        <v>20101</v>
      </c>
      <c r="B129" s="2" t="s">
        <v>415</v>
      </c>
      <c r="C129" s="2" t="s">
        <v>303</v>
      </c>
      <c r="D129" s="2" t="s">
        <v>110</v>
      </c>
      <c r="E129" s="3">
        <v>231084</v>
      </c>
      <c r="F129" s="3">
        <v>0</v>
      </c>
      <c r="G129" s="2" t="s">
        <v>111</v>
      </c>
      <c r="H129" s="2" t="s">
        <v>419</v>
      </c>
    </row>
    <row r="130" spans="1:8" ht="69.75" customHeight="1">
      <c r="A130" s="2" t="str">
        <f t="shared" si="6"/>
        <v>20101</v>
      </c>
      <c r="B130" s="2" t="s">
        <v>415</v>
      </c>
      <c r="C130" s="2" t="s">
        <v>303</v>
      </c>
      <c r="D130" s="2" t="s">
        <v>112</v>
      </c>
      <c r="E130" s="3">
        <v>9814</v>
      </c>
      <c r="F130" s="3">
        <v>0</v>
      </c>
      <c r="G130" s="2" t="s">
        <v>113</v>
      </c>
      <c r="H130" s="2" t="s">
        <v>419</v>
      </c>
    </row>
    <row r="131" spans="1:8" ht="33.75">
      <c r="A131" s="2" t="str">
        <f t="shared" si="6"/>
        <v>20101</v>
      </c>
      <c r="B131" s="2" t="s">
        <v>415</v>
      </c>
      <c r="C131" s="2" t="s">
        <v>303</v>
      </c>
      <c r="D131" s="2" t="s">
        <v>114</v>
      </c>
      <c r="E131" s="3">
        <v>37168</v>
      </c>
      <c r="F131" s="3">
        <v>0</v>
      </c>
      <c r="G131" s="2" t="s">
        <v>115</v>
      </c>
      <c r="H131" s="2" t="s">
        <v>419</v>
      </c>
    </row>
    <row r="132" spans="1:8" ht="61.5" customHeight="1">
      <c r="A132" s="2" t="str">
        <f t="shared" si="6"/>
        <v>20101</v>
      </c>
      <c r="B132" s="2" t="s">
        <v>415</v>
      </c>
      <c r="C132" s="2" t="s">
        <v>303</v>
      </c>
      <c r="D132" s="2" t="s">
        <v>116</v>
      </c>
      <c r="E132" s="3">
        <v>218020</v>
      </c>
      <c r="F132" s="3">
        <v>0</v>
      </c>
      <c r="G132" s="2" t="s">
        <v>117</v>
      </c>
      <c r="H132" s="2" t="s">
        <v>419</v>
      </c>
    </row>
    <row r="133" spans="1:8" ht="72" customHeight="1">
      <c r="A133" s="2" t="str">
        <f t="shared" si="6"/>
        <v>20101</v>
      </c>
      <c r="B133" s="2" t="s">
        <v>415</v>
      </c>
      <c r="C133" s="2" t="s">
        <v>303</v>
      </c>
      <c r="D133" s="2" t="s">
        <v>118</v>
      </c>
      <c r="E133" s="3">
        <v>249908</v>
      </c>
      <c r="F133" s="3">
        <v>0</v>
      </c>
      <c r="G133" s="2" t="s">
        <v>119</v>
      </c>
      <c r="H133" s="2" t="s">
        <v>419</v>
      </c>
    </row>
    <row r="134" spans="1:8" ht="33.75">
      <c r="A134" s="2" t="str">
        <f t="shared" si="6"/>
        <v>20101</v>
      </c>
      <c r="B134" s="2" t="s">
        <v>415</v>
      </c>
      <c r="C134" s="2" t="s">
        <v>303</v>
      </c>
      <c r="D134" s="2" t="s">
        <v>120</v>
      </c>
      <c r="E134" s="3">
        <v>2500</v>
      </c>
      <c r="F134" s="3">
        <v>0</v>
      </c>
      <c r="G134" s="2" t="s">
        <v>121</v>
      </c>
      <c r="H134" s="2" t="s">
        <v>419</v>
      </c>
    </row>
    <row r="135" spans="1:8" ht="45">
      <c r="A135" s="2" t="str">
        <f t="shared" si="6"/>
        <v>20101</v>
      </c>
      <c r="B135" s="2" t="s">
        <v>415</v>
      </c>
      <c r="C135" s="2" t="s">
        <v>303</v>
      </c>
      <c r="D135" s="2" t="s">
        <v>122</v>
      </c>
      <c r="E135" s="3">
        <v>2334</v>
      </c>
      <c r="F135" s="3">
        <v>0</v>
      </c>
      <c r="G135" s="2" t="s">
        <v>123</v>
      </c>
      <c r="H135" s="2" t="s">
        <v>419</v>
      </c>
    </row>
    <row r="136" spans="1:8" ht="45">
      <c r="A136" s="2" t="str">
        <f t="shared" si="6"/>
        <v>20101</v>
      </c>
      <c r="B136" s="2" t="s">
        <v>415</v>
      </c>
      <c r="C136" s="2" t="s">
        <v>303</v>
      </c>
      <c r="D136" s="2" t="s">
        <v>124</v>
      </c>
      <c r="E136" s="3">
        <v>2457</v>
      </c>
      <c r="F136" s="3">
        <v>0</v>
      </c>
      <c r="G136" s="2" t="s">
        <v>125</v>
      </c>
      <c r="H136" s="2" t="s">
        <v>419</v>
      </c>
    </row>
    <row r="137" spans="1:8" ht="37.5" customHeight="1">
      <c r="A137" s="2" t="str">
        <f t="shared" si="6"/>
        <v>20101</v>
      </c>
      <c r="B137" s="2" t="s">
        <v>415</v>
      </c>
      <c r="C137" s="2" t="s">
        <v>303</v>
      </c>
      <c r="D137" s="2" t="s">
        <v>126</v>
      </c>
      <c r="E137" s="3">
        <v>4172</v>
      </c>
      <c r="F137" s="3">
        <v>0</v>
      </c>
      <c r="G137" s="2" t="s">
        <v>127</v>
      </c>
      <c r="H137" s="2" t="s">
        <v>419</v>
      </c>
    </row>
    <row r="138" spans="1:8" ht="33.75">
      <c r="A138" s="2" t="str">
        <f t="shared" si="6"/>
        <v>20101</v>
      </c>
      <c r="B138" s="2" t="s">
        <v>415</v>
      </c>
      <c r="C138" s="2" t="s">
        <v>303</v>
      </c>
      <c r="D138" s="2" t="s">
        <v>128</v>
      </c>
      <c r="E138" s="3">
        <v>7756</v>
      </c>
      <c r="F138" s="3">
        <v>0</v>
      </c>
      <c r="G138" s="2" t="s">
        <v>129</v>
      </c>
      <c r="H138" s="2" t="s">
        <v>419</v>
      </c>
    </row>
    <row r="139" spans="1:8" ht="33.75">
      <c r="A139" s="2" t="str">
        <f t="shared" si="6"/>
        <v>20101</v>
      </c>
      <c r="B139" s="2" t="s">
        <v>415</v>
      </c>
      <c r="C139" s="2" t="s">
        <v>303</v>
      </c>
      <c r="D139" s="2" t="s">
        <v>130</v>
      </c>
      <c r="E139" s="3">
        <v>2678</v>
      </c>
      <c r="F139" s="3">
        <v>0</v>
      </c>
      <c r="G139" s="2" t="s">
        <v>131</v>
      </c>
      <c r="H139" s="2" t="s">
        <v>419</v>
      </c>
    </row>
    <row r="140" spans="1:8" ht="56.25">
      <c r="A140" s="2" t="str">
        <f t="shared" si="6"/>
        <v>20101</v>
      </c>
      <c r="B140" s="2" t="s">
        <v>415</v>
      </c>
      <c r="C140" s="2" t="s">
        <v>303</v>
      </c>
      <c r="D140" s="2" t="s">
        <v>132</v>
      </c>
      <c r="E140" s="3">
        <v>2495</v>
      </c>
      <c r="F140" s="3">
        <v>0</v>
      </c>
      <c r="G140" s="2" t="s">
        <v>365</v>
      </c>
      <c r="H140" s="2" t="s">
        <v>419</v>
      </c>
    </row>
    <row r="141" spans="1:8" ht="105.75" customHeight="1">
      <c r="A141" s="2" t="str">
        <f t="shared" si="6"/>
        <v>20101</v>
      </c>
      <c r="B141" s="2" t="s">
        <v>415</v>
      </c>
      <c r="C141" s="2" t="s">
        <v>303</v>
      </c>
      <c r="D141" s="2" t="s">
        <v>366</v>
      </c>
      <c r="E141" s="3">
        <v>8048</v>
      </c>
      <c r="F141" s="3">
        <v>0</v>
      </c>
      <c r="G141" s="2" t="s">
        <v>367</v>
      </c>
      <c r="H141" s="2" t="s">
        <v>419</v>
      </c>
    </row>
    <row r="142" spans="1:8" ht="33.75">
      <c r="A142" s="2" t="str">
        <f t="shared" si="6"/>
        <v>20101</v>
      </c>
      <c r="B142" s="2" t="s">
        <v>415</v>
      </c>
      <c r="C142" s="2" t="s">
        <v>303</v>
      </c>
      <c r="D142" s="2" t="s">
        <v>368</v>
      </c>
      <c r="E142" s="3">
        <v>69277</v>
      </c>
      <c r="F142" s="3">
        <v>0</v>
      </c>
      <c r="G142" s="2" t="s">
        <v>369</v>
      </c>
      <c r="H142" s="2" t="s">
        <v>419</v>
      </c>
    </row>
    <row r="143" spans="1:8" ht="58.5" customHeight="1">
      <c r="A143" s="2" t="str">
        <f t="shared" si="6"/>
        <v>20101</v>
      </c>
      <c r="B143" s="2" t="s">
        <v>415</v>
      </c>
      <c r="C143" s="2" t="s">
        <v>303</v>
      </c>
      <c r="D143" s="2" t="s">
        <v>370</v>
      </c>
      <c r="E143" s="3">
        <v>3500</v>
      </c>
      <c r="F143" s="3">
        <v>0</v>
      </c>
      <c r="G143" s="2" t="s">
        <v>371</v>
      </c>
      <c r="H143" s="2" t="s">
        <v>419</v>
      </c>
    </row>
    <row r="144" spans="1:8" ht="35.25" customHeight="1">
      <c r="A144" s="2" t="str">
        <f t="shared" si="6"/>
        <v>20101</v>
      </c>
      <c r="B144" s="2" t="s">
        <v>415</v>
      </c>
      <c r="C144" s="2" t="s">
        <v>303</v>
      </c>
      <c r="D144" s="2" t="s">
        <v>372</v>
      </c>
      <c r="E144" s="3">
        <v>10000</v>
      </c>
      <c r="F144" s="3">
        <v>0</v>
      </c>
      <c r="G144" s="2" t="s">
        <v>2</v>
      </c>
      <c r="H144" s="2" t="s">
        <v>419</v>
      </c>
    </row>
    <row r="145" spans="1:8" ht="35.25" customHeight="1">
      <c r="A145" s="2" t="str">
        <f t="shared" si="6"/>
        <v>20101</v>
      </c>
      <c r="B145" s="2" t="s">
        <v>415</v>
      </c>
      <c r="C145" s="2" t="s">
        <v>303</v>
      </c>
      <c r="D145" s="2" t="s">
        <v>3</v>
      </c>
      <c r="E145" s="3">
        <v>15383</v>
      </c>
      <c r="F145" s="3">
        <v>0</v>
      </c>
      <c r="G145" s="2" t="s">
        <v>4</v>
      </c>
      <c r="H145" s="2" t="s">
        <v>419</v>
      </c>
    </row>
    <row r="146" spans="1:8" ht="33.75">
      <c r="A146" s="2" t="str">
        <f t="shared" si="6"/>
        <v>20101</v>
      </c>
      <c r="B146" s="2" t="s">
        <v>415</v>
      </c>
      <c r="C146" s="2" t="s">
        <v>303</v>
      </c>
      <c r="D146" s="2" t="s">
        <v>5</v>
      </c>
      <c r="E146" s="3">
        <v>2202</v>
      </c>
      <c r="F146" s="3">
        <v>0</v>
      </c>
      <c r="G146" s="2" t="s">
        <v>6</v>
      </c>
      <c r="H146" s="2" t="s">
        <v>419</v>
      </c>
    </row>
    <row r="147" spans="1:8" ht="33.75">
      <c r="A147" s="2" t="str">
        <f t="shared" si="6"/>
        <v>20101</v>
      </c>
      <c r="B147" s="2" t="s">
        <v>415</v>
      </c>
      <c r="C147" s="2" t="s">
        <v>303</v>
      </c>
      <c r="D147" s="2" t="s">
        <v>7</v>
      </c>
      <c r="E147" s="3">
        <v>13412</v>
      </c>
      <c r="F147" s="3">
        <v>0</v>
      </c>
      <c r="G147" s="2" t="s">
        <v>8</v>
      </c>
      <c r="H147" s="2" t="s">
        <v>419</v>
      </c>
    </row>
    <row r="148" spans="1:8" ht="33.75">
      <c r="A148" s="2" t="str">
        <f t="shared" si="6"/>
        <v>20101</v>
      </c>
      <c r="B148" s="2" t="s">
        <v>415</v>
      </c>
      <c r="C148" s="2" t="s">
        <v>303</v>
      </c>
      <c r="D148" s="2" t="s">
        <v>9</v>
      </c>
      <c r="E148" s="3">
        <v>6090</v>
      </c>
      <c r="F148" s="3">
        <v>0</v>
      </c>
      <c r="G148" s="2" t="s">
        <v>10</v>
      </c>
      <c r="H148" s="2" t="s">
        <v>419</v>
      </c>
    </row>
    <row r="149" spans="1:8" ht="33.75">
      <c r="A149" s="2" t="str">
        <f t="shared" si="6"/>
        <v>20101</v>
      </c>
      <c r="B149" s="2" t="s">
        <v>415</v>
      </c>
      <c r="C149" s="2" t="s">
        <v>11</v>
      </c>
      <c r="D149" s="2" t="s">
        <v>11</v>
      </c>
      <c r="E149" s="3">
        <v>950000</v>
      </c>
      <c r="F149" s="3">
        <v>0</v>
      </c>
      <c r="G149" s="2" t="s">
        <v>12</v>
      </c>
      <c r="H149" s="2" t="s">
        <v>419</v>
      </c>
    </row>
    <row r="150" spans="1:8" ht="85.5" customHeight="1">
      <c r="A150" s="2" t="str">
        <f aca="true" t="shared" si="7" ref="A150:A166">"20102"</f>
        <v>20102</v>
      </c>
      <c r="B150" s="2" t="s">
        <v>502</v>
      </c>
      <c r="C150" s="2" t="s">
        <v>13</v>
      </c>
      <c r="D150" s="2" t="s">
        <v>14</v>
      </c>
      <c r="E150" s="3">
        <v>1160</v>
      </c>
      <c r="F150" s="3">
        <v>1160</v>
      </c>
      <c r="G150" s="2" t="s">
        <v>15</v>
      </c>
      <c r="H150" s="2" t="s">
        <v>506</v>
      </c>
    </row>
    <row r="151" spans="1:8" ht="141.75" customHeight="1">
      <c r="A151" s="2" t="str">
        <f t="shared" si="7"/>
        <v>20102</v>
      </c>
      <c r="B151" s="2" t="s">
        <v>502</v>
      </c>
      <c r="C151" s="2" t="s">
        <v>13</v>
      </c>
      <c r="D151" s="2" t="s">
        <v>16</v>
      </c>
      <c r="E151" s="3">
        <v>3200</v>
      </c>
      <c r="F151" s="3">
        <v>3200</v>
      </c>
      <c r="G151" s="2" t="s">
        <v>17</v>
      </c>
      <c r="H151" s="2" t="s">
        <v>506</v>
      </c>
    </row>
    <row r="152" spans="1:8" ht="161.25" customHeight="1">
      <c r="A152" s="2" t="str">
        <f t="shared" si="7"/>
        <v>20102</v>
      </c>
      <c r="B152" s="2" t="s">
        <v>502</v>
      </c>
      <c r="C152" s="2" t="s">
        <v>18</v>
      </c>
      <c r="D152" s="2" t="s">
        <v>18</v>
      </c>
      <c r="E152" s="3">
        <v>4284</v>
      </c>
      <c r="F152" s="3">
        <v>1994</v>
      </c>
      <c r="G152" s="2" t="s">
        <v>19</v>
      </c>
      <c r="H152" s="2" t="s">
        <v>506</v>
      </c>
    </row>
    <row r="153" spans="1:8" ht="83.25" customHeight="1">
      <c r="A153" s="2" t="str">
        <f t="shared" si="7"/>
        <v>20102</v>
      </c>
      <c r="B153" s="2" t="s">
        <v>502</v>
      </c>
      <c r="C153" s="2" t="s">
        <v>20</v>
      </c>
      <c r="D153" s="2" t="s">
        <v>21</v>
      </c>
      <c r="E153" s="3">
        <v>20496</v>
      </c>
      <c r="F153" s="3">
        <v>17952</v>
      </c>
      <c r="G153" s="2" t="s">
        <v>22</v>
      </c>
      <c r="H153" s="2" t="s">
        <v>506</v>
      </c>
    </row>
    <row r="154" spans="1:8" ht="60" customHeight="1">
      <c r="A154" s="2" t="str">
        <f t="shared" si="7"/>
        <v>20102</v>
      </c>
      <c r="B154" s="2" t="s">
        <v>502</v>
      </c>
      <c r="C154" s="2" t="s">
        <v>503</v>
      </c>
      <c r="D154" s="2" t="s">
        <v>23</v>
      </c>
      <c r="E154" s="3">
        <v>13345</v>
      </c>
      <c r="F154" s="3">
        <v>11629</v>
      </c>
      <c r="G154" s="2" t="s">
        <v>24</v>
      </c>
      <c r="H154" s="2" t="s">
        <v>506</v>
      </c>
    </row>
    <row r="155" spans="1:8" ht="151.5" customHeight="1">
      <c r="A155" s="2" t="str">
        <f t="shared" si="7"/>
        <v>20102</v>
      </c>
      <c r="B155" s="2" t="s">
        <v>502</v>
      </c>
      <c r="C155" s="2" t="s">
        <v>503</v>
      </c>
      <c r="D155" s="2" t="s">
        <v>504</v>
      </c>
      <c r="E155" s="3">
        <v>2562</v>
      </c>
      <c r="F155" s="3">
        <v>2562</v>
      </c>
      <c r="G155" s="2" t="s">
        <v>505</v>
      </c>
      <c r="H155" s="2" t="s">
        <v>506</v>
      </c>
    </row>
    <row r="156" spans="1:8" ht="78.75">
      <c r="A156" s="2" t="str">
        <f t="shared" si="7"/>
        <v>20102</v>
      </c>
      <c r="B156" s="2" t="s">
        <v>502</v>
      </c>
      <c r="C156" s="2" t="s">
        <v>25</v>
      </c>
      <c r="D156" s="2" t="s">
        <v>26</v>
      </c>
      <c r="E156" s="3">
        <v>4735</v>
      </c>
      <c r="F156" s="3">
        <v>4651</v>
      </c>
      <c r="G156" s="2" t="s">
        <v>27</v>
      </c>
      <c r="H156" s="2" t="s">
        <v>506</v>
      </c>
    </row>
    <row r="157" spans="1:8" ht="137.25" customHeight="1">
      <c r="A157" s="2" t="str">
        <f t="shared" si="7"/>
        <v>20102</v>
      </c>
      <c r="B157" s="2" t="s">
        <v>502</v>
      </c>
      <c r="C157" s="2" t="s">
        <v>25</v>
      </c>
      <c r="D157" s="2" t="s">
        <v>28</v>
      </c>
      <c r="E157" s="3">
        <v>13755</v>
      </c>
      <c r="F157" s="3">
        <v>13412</v>
      </c>
      <c r="G157" s="2" t="s">
        <v>29</v>
      </c>
      <c r="H157" s="2" t="s">
        <v>506</v>
      </c>
    </row>
    <row r="158" spans="1:8" ht="93.75" customHeight="1">
      <c r="A158" s="2" t="str">
        <f t="shared" si="7"/>
        <v>20102</v>
      </c>
      <c r="B158" s="2" t="s">
        <v>502</v>
      </c>
      <c r="C158" s="2" t="s">
        <v>25</v>
      </c>
      <c r="D158" s="2" t="s">
        <v>30</v>
      </c>
      <c r="E158" s="3">
        <v>7787</v>
      </c>
      <c r="F158" s="3">
        <v>7787</v>
      </c>
      <c r="G158" s="2" t="s">
        <v>182</v>
      </c>
      <c r="H158" s="2" t="s">
        <v>506</v>
      </c>
    </row>
    <row r="159" spans="1:8" ht="83.25" customHeight="1">
      <c r="A159" s="2" t="str">
        <f t="shared" si="7"/>
        <v>20102</v>
      </c>
      <c r="B159" s="2" t="s">
        <v>502</v>
      </c>
      <c r="C159" s="2" t="s">
        <v>25</v>
      </c>
      <c r="D159" s="2" t="s">
        <v>183</v>
      </c>
      <c r="E159" s="3">
        <v>14191</v>
      </c>
      <c r="F159" s="3">
        <v>14191</v>
      </c>
      <c r="G159" s="2" t="s">
        <v>184</v>
      </c>
      <c r="H159" s="2" t="s">
        <v>506</v>
      </c>
    </row>
    <row r="160" spans="1:8" ht="114.75" customHeight="1">
      <c r="A160" s="2" t="str">
        <f t="shared" si="7"/>
        <v>20102</v>
      </c>
      <c r="B160" s="2" t="s">
        <v>502</v>
      </c>
      <c r="C160" s="2" t="s">
        <v>185</v>
      </c>
      <c r="D160" s="2" t="s">
        <v>186</v>
      </c>
      <c r="E160" s="3">
        <v>1067131</v>
      </c>
      <c r="F160" s="3">
        <v>8240</v>
      </c>
      <c r="G160" s="2" t="s">
        <v>187</v>
      </c>
      <c r="H160" s="2" t="s">
        <v>506</v>
      </c>
    </row>
    <row r="161" spans="1:8" ht="52.5" customHeight="1">
      <c r="A161" s="2" t="str">
        <f t="shared" si="7"/>
        <v>20102</v>
      </c>
      <c r="B161" s="2" t="s">
        <v>502</v>
      </c>
      <c r="C161" s="2" t="s">
        <v>185</v>
      </c>
      <c r="D161" s="2" t="s">
        <v>188</v>
      </c>
      <c r="E161" s="3">
        <v>300000</v>
      </c>
      <c r="F161" s="3">
        <v>0</v>
      </c>
      <c r="G161" s="2" t="s">
        <v>189</v>
      </c>
      <c r="H161" s="2" t="s">
        <v>506</v>
      </c>
    </row>
    <row r="162" spans="1:8" ht="81" customHeight="1">
      <c r="A162" s="2" t="str">
        <f t="shared" si="7"/>
        <v>20102</v>
      </c>
      <c r="B162" s="2" t="s">
        <v>502</v>
      </c>
      <c r="C162" s="2" t="s">
        <v>190</v>
      </c>
      <c r="D162" s="2" t="s">
        <v>191</v>
      </c>
      <c r="E162" s="3">
        <v>65880</v>
      </c>
      <c r="F162" s="3">
        <v>32940</v>
      </c>
      <c r="G162" s="2" t="s">
        <v>192</v>
      </c>
      <c r="H162" s="2" t="s">
        <v>419</v>
      </c>
    </row>
    <row r="163" spans="1:8" ht="73.5" customHeight="1">
      <c r="A163" s="2" t="str">
        <f t="shared" si="7"/>
        <v>20102</v>
      </c>
      <c r="B163" s="2" t="s">
        <v>502</v>
      </c>
      <c r="C163" s="2" t="s">
        <v>193</v>
      </c>
      <c r="D163" s="2" t="s">
        <v>194</v>
      </c>
      <c r="E163" s="3">
        <v>44726</v>
      </c>
      <c r="F163" s="3">
        <v>23594</v>
      </c>
      <c r="G163" s="2" t="s">
        <v>195</v>
      </c>
      <c r="H163" s="2" t="s">
        <v>419</v>
      </c>
    </row>
    <row r="164" spans="1:8" ht="81.75" customHeight="1">
      <c r="A164" s="2" t="str">
        <f t="shared" si="7"/>
        <v>20102</v>
      </c>
      <c r="B164" s="2" t="s">
        <v>502</v>
      </c>
      <c r="C164" s="2" t="s">
        <v>196</v>
      </c>
      <c r="D164" s="2" t="s">
        <v>197</v>
      </c>
      <c r="E164" s="3">
        <v>911</v>
      </c>
      <c r="F164" s="3">
        <v>828</v>
      </c>
      <c r="G164" s="2" t="s">
        <v>198</v>
      </c>
      <c r="H164" s="2" t="s">
        <v>419</v>
      </c>
    </row>
    <row r="165" spans="1:8" ht="96" customHeight="1">
      <c r="A165" s="2" t="str">
        <f t="shared" si="7"/>
        <v>20102</v>
      </c>
      <c r="B165" s="2" t="s">
        <v>502</v>
      </c>
      <c r="C165" s="2" t="s">
        <v>199</v>
      </c>
      <c r="D165" s="2" t="s">
        <v>200</v>
      </c>
      <c r="E165" s="3">
        <v>117444</v>
      </c>
      <c r="F165" s="3">
        <v>26285</v>
      </c>
      <c r="G165" s="2" t="s">
        <v>201</v>
      </c>
      <c r="H165" s="2" t="s">
        <v>419</v>
      </c>
    </row>
    <row r="166" spans="1:8" ht="45">
      <c r="A166" s="2" t="str">
        <f t="shared" si="7"/>
        <v>20102</v>
      </c>
      <c r="B166" s="2" t="s">
        <v>502</v>
      </c>
      <c r="C166" s="2" t="s">
        <v>199</v>
      </c>
      <c r="D166" s="2" t="s">
        <v>202</v>
      </c>
      <c r="E166" s="3">
        <v>15415</v>
      </c>
      <c r="F166" s="3">
        <v>7708</v>
      </c>
      <c r="G166" s="2" t="s">
        <v>203</v>
      </c>
      <c r="H166" s="2" t="s">
        <v>419</v>
      </c>
    </row>
    <row r="167" spans="1:8" ht="33.75">
      <c r="A167" s="2" t="str">
        <f aca="true" t="shared" si="8" ref="A167:A183">"30201"</f>
        <v>30201</v>
      </c>
      <c r="B167" s="2" t="s">
        <v>264</v>
      </c>
      <c r="C167" s="2" t="s">
        <v>204</v>
      </c>
      <c r="D167" s="2" t="s">
        <v>205</v>
      </c>
      <c r="E167" s="3">
        <v>1398</v>
      </c>
      <c r="F167" s="3">
        <v>1398</v>
      </c>
      <c r="G167" s="2" t="s">
        <v>206</v>
      </c>
      <c r="H167" s="2" t="s">
        <v>207</v>
      </c>
    </row>
    <row r="168" spans="1:8" ht="45">
      <c r="A168" s="2" t="str">
        <f t="shared" si="8"/>
        <v>30201</v>
      </c>
      <c r="B168" s="2" t="s">
        <v>264</v>
      </c>
      <c r="C168" s="2" t="s">
        <v>204</v>
      </c>
      <c r="D168" s="2" t="s">
        <v>208</v>
      </c>
      <c r="E168" s="3">
        <v>950</v>
      </c>
      <c r="F168" s="3">
        <v>950</v>
      </c>
      <c r="G168" s="2" t="s">
        <v>209</v>
      </c>
      <c r="H168" s="2" t="s">
        <v>207</v>
      </c>
    </row>
    <row r="169" spans="1:8" ht="33.75">
      <c r="A169" s="2" t="str">
        <f t="shared" si="8"/>
        <v>30201</v>
      </c>
      <c r="B169" s="2" t="s">
        <v>264</v>
      </c>
      <c r="C169" s="2" t="s">
        <v>204</v>
      </c>
      <c r="D169" s="2" t="s">
        <v>210</v>
      </c>
      <c r="E169" s="3">
        <v>716</v>
      </c>
      <c r="F169" s="3">
        <v>716</v>
      </c>
      <c r="G169" s="2" t="s">
        <v>211</v>
      </c>
      <c r="H169" s="2" t="s">
        <v>207</v>
      </c>
    </row>
    <row r="170" spans="1:8" ht="33.75">
      <c r="A170" s="2" t="str">
        <f t="shared" si="8"/>
        <v>30201</v>
      </c>
      <c r="B170" s="2" t="s">
        <v>264</v>
      </c>
      <c r="C170" s="2" t="s">
        <v>204</v>
      </c>
      <c r="D170" s="2" t="s">
        <v>212</v>
      </c>
      <c r="E170" s="3">
        <v>7753</v>
      </c>
      <c r="F170" s="3">
        <v>4772</v>
      </c>
      <c r="G170" s="2" t="s">
        <v>213</v>
      </c>
      <c r="H170" s="2" t="s">
        <v>207</v>
      </c>
    </row>
    <row r="171" spans="1:8" ht="60" customHeight="1">
      <c r="A171" s="2" t="str">
        <f t="shared" si="8"/>
        <v>30201</v>
      </c>
      <c r="B171" s="2" t="s">
        <v>264</v>
      </c>
      <c r="C171" s="2" t="s">
        <v>204</v>
      </c>
      <c r="D171" s="2" t="s">
        <v>265</v>
      </c>
      <c r="E171" s="3">
        <v>10284</v>
      </c>
      <c r="F171" s="3">
        <v>10284</v>
      </c>
      <c r="G171" s="2" t="s">
        <v>68</v>
      </c>
      <c r="H171" s="2" t="s">
        <v>207</v>
      </c>
    </row>
    <row r="172" spans="1:8" ht="163.5" customHeight="1">
      <c r="A172" s="2" t="str">
        <f t="shared" si="8"/>
        <v>30201</v>
      </c>
      <c r="B172" s="2" t="s">
        <v>264</v>
      </c>
      <c r="C172" s="2" t="s">
        <v>204</v>
      </c>
      <c r="D172" s="2" t="s">
        <v>214</v>
      </c>
      <c r="E172" s="3">
        <v>2500</v>
      </c>
      <c r="F172" s="3">
        <v>2500</v>
      </c>
      <c r="G172" s="2" t="s">
        <v>215</v>
      </c>
      <c r="H172" s="2" t="s">
        <v>207</v>
      </c>
    </row>
    <row r="173" spans="1:8" ht="83.25" customHeight="1">
      <c r="A173" s="2" t="str">
        <f t="shared" si="8"/>
        <v>30201</v>
      </c>
      <c r="B173" s="2" t="s">
        <v>264</v>
      </c>
      <c r="C173" s="2" t="s">
        <v>216</v>
      </c>
      <c r="D173" s="2" t="s">
        <v>217</v>
      </c>
      <c r="E173" s="3">
        <v>3574</v>
      </c>
      <c r="F173" s="3">
        <v>3574</v>
      </c>
      <c r="G173" s="2" t="s">
        <v>31</v>
      </c>
      <c r="H173" s="2" t="s">
        <v>207</v>
      </c>
    </row>
    <row r="174" spans="1:8" ht="65.25" customHeight="1">
      <c r="A174" s="2" t="str">
        <f t="shared" si="8"/>
        <v>30201</v>
      </c>
      <c r="B174" s="2" t="s">
        <v>264</v>
      </c>
      <c r="C174" s="2" t="s">
        <v>216</v>
      </c>
      <c r="D174" s="2" t="s">
        <v>32</v>
      </c>
      <c r="E174" s="3">
        <v>2006</v>
      </c>
      <c r="F174" s="3">
        <v>2006</v>
      </c>
      <c r="G174" s="2" t="s">
        <v>33</v>
      </c>
      <c r="H174" s="2" t="s">
        <v>207</v>
      </c>
    </row>
    <row r="175" spans="1:8" ht="40.5" customHeight="1">
      <c r="A175" s="2" t="str">
        <f t="shared" si="8"/>
        <v>30201</v>
      </c>
      <c r="B175" s="2" t="s">
        <v>264</v>
      </c>
      <c r="C175" s="2" t="s">
        <v>34</v>
      </c>
      <c r="D175" s="2" t="s">
        <v>35</v>
      </c>
      <c r="E175" s="3">
        <v>59511</v>
      </c>
      <c r="F175" s="3">
        <v>59510</v>
      </c>
      <c r="G175" s="2" t="s">
        <v>36</v>
      </c>
      <c r="H175" s="2" t="s">
        <v>207</v>
      </c>
    </row>
    <row r="176" spans="1:8" ht="72.75" customHeight="1">
      <c r="A176" s="2" t="str">
        <f t="shared" si="8"/>
        <v>30201</v>
      </c>
      <c r="B176" s="2" t="s">
        <v>264</v>
      </c>
      <c r="C176" s="2" t="s">
        <v>34</v>
      </c>
      <c r="D176" s="2" t="s">
        <v>37</v>
      </c>
      <c r="E176" s="3">
        <v>822</v>
      </c>
      <c r="F176" s="3">
        <v>822</v>
      </c>
      <c r="G176" s="2" t="s">
        <v>38</v>
      </c>
      <c r="H176" s="2" t="s">
        <v>207</v>
      </c>
    </row>
    <row r="177" spans="1:8" ht="107.25" customHeight="1">
      <c r="A177" s="2" t="str">
        <f t="shared" si="8"/>
        <v>30201</v>
      </c>
      <c r="B177" s="2" t="s">
        <v>264</v>
      </c>
      <c r="C177" s="2" t="s">
        <v>39</v>
      </c>
      <c r="D177" s="2" t="s">
        <v>39</v>
      </c>
      <c r="E177" s="3">
        <v>520</v>
      </c>
      <c r="F177" s="3">
        <v>520</v>
      </c>
      <c r="G177" s="2" t="s">
        <v>40</v>
      </c>
      <c r="H177" s="2" t="s">
        <v>207</v>
      </c>
    </row>
    <row r="178" spans="1:8" ht="188.25" customHeight="1">
      <c r="A178" s="2" t="str">
        <f t="shared" si="8"/>
        <v>30201</v>
      </c>
      <c r="B178" s="2" t="s">
        <v>264</v>
      </c>
      <c r="C178" s="2" t="s">
        <v>41</v>
      </c>
      <c r="D178" s="2" t="s">
        <v>41</v>
      </c>
      <c r="E178" s="3">
        <v>1741</v>
      </c>
      <c r="F178" s="3">
        <v>1741</v>
      </c>
      <c r="G178" s="2" t="s">
        <v>42</v>
      </c>
      <c r="H178" s="2" t="s">
        <v>207</v>
      </c>
    </row>
    <row r="179" spans="1:8" ht="140.25" customHeight="1">
      <c r="A179" s="2" t="str">
        <f t="shared" si="8"/>
        <v>30201</v>
      </c>
      <c r="B179" s="2" t="s">
        <v>264</v>
      </c>
      <c r="C179" s="2" t="s">
        <v>69</v>
      </c>
      <c r="D179" s="2" t="s">
        <v>69</v>
      </c>
      <c r="E179" s="3">
        <v>26193</v>
      </c>
      <c r="F179" s="3">
        <v>26193</v>
      </c>
      <c r="G179" s="2" t="s">
        <v>70</v>
      </c>
      <c r="H179" s="2" t="s">
        <v>207</v>
      </c>
    </row>
    <row r="180" spans="1:8" ht="39" customHeight="1">
      <c r="A180" s="2" t="str">
        <f t="shared" si="8"/>
        <v>30201</v>
      </c>
      <c r="B180" s="2" t="s">
        <v>264</v>
      </c>
      <c r="C180" s="2" t="s">
        <v>43</v>
      </c>
      <c r="D180" s="2" t="s">
        <v>44</v>
      </c>
      <c r="E180" s="3">
        <v>255293</v>
      </c>
      <c r="F180" s="3">
        <v>0</v>
      </c>
      <c r="G180" s="2" t="s">
        <v>45</v>
      </c>
      <c r="H180" s="2" t="s">
        <v>207</v>
      </c>
    </row>
    <row r="181" spans="1:8" ht="41.25" customHeight="1">
      <c r="A181" s="2" t="str">
        <f t="shared" si="8"/>
        <v>30201</v>
      </c>
      <c r="B181" s="2" t="s">
        <v>264</v>
      </c>
      <c r="C181" s="2" t="s">
        <v>43</v>
      </c>
      <c r="D181" s="2" t="s">
        <v>46</v>
      </c>
      <c r="E181" s="3">
        <v>3620</v>
      </c>
      <c r="F181" s="3">
        <v>0</v>
      </c>
      <c r="G181" s="2" t="s">
        <v>45</v>
      </c>
      <c r="H181" s="2" t="s">
        <v>207</v>
      </c>
    </row>
    <row r="182" spans="1:8" ht="40.5" customHeight="1">
      <c r="A182" s="2" t="str">
        <f t="shared" si="8"/>
        <v>30201</v>
      </c>
      <c r="B182" s="2" t="s">
        <v>264</v>
      </c>
      <c r="C182" s="2" t="s">
        <v>43</v>
      </c>
      <c r="D182" s="2" t="s">
        <v>47</v>
      </c>
      <c r="E182" s="3">
        <v>103203</v>
      </c>
      <c r="F182" s="3">
        <v>0</v>
      </c>
      <c r="G182" s="2" t="s">
        <v>45</v>
      </c>
      <c r="H182" s="2" t="s">
        <v>207</v>
      </c>
    </row>
    <row r="183" spans="1:8" ht="51" customHeight="1">
      <c r="A183" s="2" t="str">
        <f t="shared" si="8"/>
        <v>30201</v>
      </c>
      <c r="B183" s="2" t="s">
        <v>264</v>
      </c>
      <c r="C183" s="2" t="s">
        <v>48</v>
      </c>
      <c r="D183" s="2" t="s">
        <v>48</v>
      </c>
      <c r="E183" s="3">
        <v>13781</v>
      </c>
      <c r="F183" s="3">
        <v>0</v>
      </c>
      <c r="G183" s="2" t="s">
        <v>49</v>
      </c>
      <c r="H183" s="2" t="s">
        <v>207</v>
      </c>
    </row>
    <row r="184" spans="1:8" ht="138.75" customHeight="1">
      <c r="A184" s="2" t="str">
        <f>"30202"</f>
        <v>30202</v>
      </c>
      <c r="B184" s="2" t="s">
        <v>71</v>
      </c>
      <c r="C184" s="2" t="s">
        <v>508</v>
      </c>
      <c r="D184" s="2" t="s">
        <v>50</v>
      </c>
      <c r="E184" s="3">
        <v>5060</v>
      </c>
      <c r="F184" s="3">
        <v>5060</v>
      </c>
      <c r="G184" s="2" t="s">
        <v>51</v>
      </c>
      <c r="H184" s="2" t="s">
        <v>510</v>
      </c>
    </row>
    <row r="185" spans="1:8" ht="120.75" customHeight="1">
      <c r="A185" s="2" t="str">
        <f>"30202"</f>
        <v>30202</v>
      </c>
      <c r="B185" s="2" t="s">
        <v>71</v>
      </c>
      <c r="C185" s="2" t="s">
        <v>508</v>
      </c>
      <c r="D185" s="2" t="s">
        <v>72</v>
      </c>
      <c r="E185" s="3">
        <v>15155</v>
      </c>
      <c r="F185" s="3">
        <v>15155</v>
      </c>
      <c r="G185" s="2" t="s">
        <v>73</v>
      </c>
      <c r="H185" s="2" t="s">
        <v>510</v>
      </c>
    </row>
    <row r="186" spans="1:8" ht="50.25" customHeight="1">
      <c r="A186" s="2" t="str">
        <f aca="true" t="shared" si="9" ref="A186:A196">"30203"</f>
        <v>30203</v>
      </c>
      <c r="B186" s="2" t="s">
        <v>74</v>
      </c>
      <c r="C186" s="2" t="s">
        <v>52</v>
      </c>
      <c r="D186" s="2" t="s">
        <v>53</v>
      </c>
      <c r="E186" s="3">
        <v>472</v>
      </c>
      <c r="F186" s="3">
        <v>0</v>
      </c>
      <c r="G186" s="2" t="s">
        <v>54</v>
      </c>
      <c r="H186" s="2" t="s">
        <v>55</v>
      </c>
    </row>
    <row r="187" spans="1:8" ht="101.25">
      <c r="A187" s="2" t="str">
        <f t="shared" si="9"/>
        <v>30203</v>
      </c>
      <c r="B187" s="2" t="s">
        <v>74</v>
      </c>
      <c r="C187" s="2" t="s">
        <v>56</v>
      </c>
      <c r="D187" s="2" t="s">
        <v>57</v>
      </c>
      <c r="E187" s="3">
        <v>1234</v>
      </c>
      <c r="F187" s="3">
        <v>1234</v>
      </c>
      <c r="G187" s="2" t="s">
        <v>58</v>
      </c>
      <c r="H187" s="2" t="s">
        <v>55</v>
      </c>
    </row>
    <row r="188" spans="1:8" ht="45">
      <c r="A188" s="2" t="str">
        <f t="shared" si="9"/>
        <v>30203</v>
      </c>
      <c r="B188" s="2" t="s">
        <v>74</v>
      </c>
      <c r="C188" s="2" t="s">
        <v>56</v>
      </c>
      <c r="D188" s="2" t="s">
        <v>59</v>
      </c>
      <c r="E188" s="3">
        <v>323</v>
      </c>
      <c r="F188" s="3">
        <v>323</v>
      </c>
      <c r="G188" s="2" t="s">
        <v>60</v>
      </c>
      <c r="H188" s="2" t="s">
        <v>55</v>
      </c>
    </row>
    <row r="189" spans="1:8" ht="105" customHeight="1">
      <c r="A189" s="2" t="str">
        <f t="shared" si="9"/>
        <v>30203</v>
      </c>
      <c r="B189" s="2" t="s">
        <v>74</v>
      </c>
      <c r="C189" s="2" t="s">
        <v>61</v>
      </c>
      <c r="D189" s="2" t="s">
        <v>62</v>
      </c>
      <c r="E189" s="3">
        <v>390</v>
      </c>
      <c r="F189" s="3">
        <v>0</v>
      </c>
      <c r="G189" s="2" t="s">
        <v>63</v>
      </c>
      <c r="H189" s="2" t="s">
        <v>55</v>
      </c>
    </row>
    <row r="190" spans="1:8" ht="60" customHeight="1">
      <c r="A190" s="2" t="str">
        <f t="shared" si="9"/>
        <v>30203</v>
      </c>
      <c r="B190" s="2" t="s">
        <v>74</v>
      </c>
      <c r="C190" s="2" t="s">
        <v>61</v>
      </c>
      <c r="D190" s="2" t="s">
        <v>64</v>
      </c>
      <c r="E190" s="3">
        <v>3231</v>
      </c>
      <c r="F190" s="3">
        <v>2542</v>
      </c>
      <c r="G190" s="2" t="s">
        <v>65</v>
      </c>
      <c r="H190" s="2" t="s">
        <v>55</v>
      </c>
    </row>
    <row r="191" spans="1:8" ht="117" customHeight="1">
      <c r="A191" s="2" t="str">
        <f t="shared" si="9"/>
        <v>30203</v>
      </c>
      <c r="B191" s="2" t="s">
        <v>74</v>
      </c>
      <c r="C191" s="2" t="s">
        <v>61</v>
      </c>
      <c r="D191" s="2" t="s">
        <v>66</v>
      </c>
      <c r="E191" s="3">
        <v>15125</v>
      </c>
      <c r="F191" s="3">
        <v>15125</v>
      </c>
      <c r="G191" s="2" t="s">
        <v>253</v>
      </c>
      <c r="H191" s="2" t="s">
        <v>55</v>
      </c>
    </row>
    <row r="192" spans="1:8" ht="59.25" customHeight="1">
      <c r="A192" s="2" t="str">
        <f t="shared" si="9"/>
        <v>30203</v>
      </c>
      <c r="B192" s="2" t="s">
        <v>74</v>
      </c>
      <c r="C192" s="2" t="s">
        <v>254</v>
      </c>
      <c r="D192" s="2" t="s">
        <v>255</v>
      </c>
      <c r="E192" s="3">
        <v>1911</v>
      </c>
      <c r="F192" s="3">
        <v>1911</v>
      </c>
      <c r="G192" s="2" t="s">
        <v>256</v>
      </c>
      <c r="H192" s="2" t="s">
        <v>55</v>
      </c>
    </row>
    <row r="193" spans="1:8" ht="48" customHeight="1">
      <c r="A193" s="2" t="str">
        <f t="shared" si="9"/>
        <v>30203</v>
      </c>
      <c r="B193" s="2" t="s">
        <v>74</v>
      </c>
      <c r="C193" s="2" t="s">
        <v>254</v>
      </c>
      <c r="D193" s="2" t="s">
        <v>257</v>
      </c>
      <c r="E193" s="3">
        <v>20833</v>
      </c>
      <c r="F193" s="3">
        <v>20737</v>
      </c>
      <c r="G193" s="2" t="s">
        <v>258</v>
      </c>
      <c r="H193" s="2" t="s">
        <v>55</v>
      </c>
    </row>
    <row r="194" spans="1:8" ht="108.75" customHeight="1">
      <c r="A194" s="2" t="str">
        <f t="shared" si="9"/>
        <v>30203</v>
      </c>
      <c r="B194" s="2" t="s">
        <v>74</v>
      </c>
      <c r="C194" s="2" t="s">
        <v>254</v>
      </c>
      <c r="D194" s="2" t="s">
        <v>259</v>
      </c>
      <c r="E194" s="3">
        <v>8328</v>
      </c>
      <c r="F194" s="3">
        <v>100</v>
      </c>
      <c r="G194" s="2" t="s">
        <v>260</v>
      </c>
      <c r="H194" s="2" t="s">
        <v>55</v>
      </c>
    </row>
    <row r="195" spans="1:8" ht="71.25" customHeight="1">
      <c r="A195" s="2" t="str">
        <f t="shared" si="9"/>
        <v>30203</v>
      </c>
      <c r="B195" s="2" t="s">
        <v>74</v>
      </c>
      <c r="C195" s="2" t="s">
        <v>261</v>
      </c>
      <c r="D195" s="2" t="s">
        <v>262</v>
      </c>
      <c r="E195" s="3">
        <v>230</v>
      </c>
      <c r="F195" s="3">
        <v>0</v>
      </c>
      <c r="G195" s="2" t="s">
        <v>263</v>
      </c>
      <c r="H195" s="2" t="s">
        <v>55</v>
      </c>
    </row>
    <row r="196" spans="1:8" ht="143.25" customHeight="1">
      <c r="A196" s="2" t="str">
        <f t="shared" si="9"/>
        <v>30203</v>
      </c>
      <c r="B196" s="2" t="s">
        <v>74</v>
      </c>
      <c r="C196" s="2" t="s">
        <v>75</v>
      </c>
      <c r="D196" s="2" t="s">
        <v>75</v>
      </c>
      <c r="E196" s="3">
        <v>11793</v>
      </c>
      <c r="F196" s="3">
        <v>11793</v>
      </c>
      <c r="G196" s="2" t="s">
        <v>76</v>
      </c>
      <c r="H196" s="2" t="s">
        <v>55</v>
      </c>
    </row>
    <row r="197" spans="1:8" ht="163.5" customHeight="1">
      <c r="A197" s="2" t="str">
        <f aca="true" t="shared" si="10" ref="A197:A211">"50101"</f>
        <v>50101</v>
      </c>
      <c r="B197" s="2" t="s">
        <v>85</v>
      </c>
      <c r="C197" s="2" t="s">
        <v>86</v>
      </c>
      <c r="D197" s="2" t="s">
        <v>87</v>
      </c>
      <c r="E197" s="3">
        <v>9558</v>
      </c>
      <c r="F197" s="3">
        <v>9558</v>
      </c>
      <c r="G197" s="2" t="s">
        <v>88</v>
      </c>
      <c r="H197" s="2" t="s">
        <v>89</v>
      </c>
    </row>
    <row r="198" spans="1:8" ht="69.75" customHeight="1">
      <c r="A198" s="2" t="str">
        <f t="shared" si="10"/>
        <v>50101</v>
      </c>
      <c r="B198" s="2" t="s">
        <v>85</v>
      </c>
      <c r="C198" s="2" t="s">
        <v>86</v>
      </c>
      <c r="D198" s="2" t="s">
        <v>90</v>
      </c>
      <c r="E198" s="3">
        <v>8931</v>
      </c>
      <c r="F198" s="3">
        <v>8931</v>
      </c>
      <c r="G198" s="2" t="s">
        <v>91</v>
      </c>
      <c r="H198" s="2" t="s">
        <v>89</v>
      </c>
    </row>
    <row r="199" spans="1:8" ht="63.75" customHeight="1">
      <c r="A199" s="2" t="str">
        <f t="shared" si="10"/>
        <v>50101</v>
      </c>
      <c r="B199" s="2" t="s">
        <v>85</v>
      </c>
      <c r="C199" s="2" t="s">
        <v>86</v>
      </c>
      <c r="D199" s="2" t="s">
        <v>92</v>
      </c>
      <c r="E199" s="3">
        <v>11178</v>
      </c>
      <c r="F199" s="3">
        <v>2235</v>
      </c>
      <c r="G199" s="2" t="s">
        <v>93</v>
      </c>
      <c r="H199" s="2" t="s">
        <v>89</v>
      </c>
    </row>
    <row r="200" spans="1:8" ht="56.25">
      <c r="A200" s="2" t="str">
        <f t="shared" si="10"/>
        <v>50101</v>
      </c>
      <c r="B200" s="2" t="s">
        <v>85</v>
      </c>
      <c r="C200" s="2" t="s">
        <v>86</v>
      </c>
      <c r="D200" s="2" t="s">
        <v>94</v>
      </c>
      <c r="E200" s="3">
        <v>3668</v>
      </c>
      <c r="F200" s="3">
        <v>3668</v>
      </c>
      <c r="G200" s="2" t="s">
        <v>95</v>
      </c>
      <c r="H200" s="2" t="s">
        <v>89</v>
      </c>
    </row>
    <row r="201" spans="1:8" ht="105" customHeight="1">
      <c r="A201" s="2" t="str">
        <f t="shared" si="10"/>
        <v>50101</v>
      </c>
      <c r="B201" s="2" t="s">
        <v>85</v>
      </c>
      <c r="C201" s="2" t="s">
        <v>86</v>
      </c>
      <c r="D201" s="2" t="s">
        <v>96</v>
      </c>
      <c r="E201" s="3">
        <v>23800</v>
      </c>
      <c r="F201" s="3">
        <v>1800</v>
      </c>
      <c r="G201" s="2" t="s">
        <v>97</v>
      </c>
      <c r="H201" s="2" t="s">
        <v>89</v>
      </c>
    </row>
    <row r="202" spans="1:8" ht="108" customHeight="1">
      <c r="A202" s="2" t="str">
        <f t="shared" si="10"/>
        <v>50101</v>
      </c>
      <c r="B202" s="2" t="s">
        <v>85</v>
      </c>
      <c r="C202" s="2" t="s">
        <v>86</v>
      </c>
      <c r="D202" s="2" t="s">
        <v>98</v>
      </c>
      <c r="E202" s="3">
        <v>1270</v>
      </c>
      <c r="F202" s="3">
        <v>0</v>
      </c>
      <c r="G202" s="2" t="s">
        <v>99</v>
      </c>
      <c r="H202" s="2" t="s">
        <v>89</v>
      </c>
    </row>
    <row r="203" spans="1:8" ht="56.25">
      <c r="A203" s="2" t="str">
        <f t="shared" si="10"/>
        <v>50101</v>
      </c>
      <c r="B203" s="2" t="s">
        <v>85</v>
      </c>
      <c r="C203" s="2" t="s">
        <v>86</v>
      </c>
      <c r="D203" s="2" t="s">
        <v>100</v>
      </c>
      <c r="E203" s="3">
        <v>52434</v>
      </c>
      <c r="F203" s="3">
        <v>0</v>
      </c>
      <c r="G203" s="2" t="s">
        <v>101</v>
      </c>
      <c r="H203" s="2" t="s">
        <v>89</v>
      </c>
    </row>
    <row r="204" spans="1:8" ht="56.25">
      <c r="A204" s="2" t="str">
        <f t="shared" si="10"/>
        <v>50101</v>
      </c>
      <c r="B204" s="2" t="s">
        <v>85</v>
      </c>
      <c r="C204" s="2" t="s">
        <v>86</v>
      </c>
      <c r="D204" s="2" t="s">
        <v>102</v>
      </c>
      <c r="E204" s="3">
        <v>2104</v>
      </c>
      <c r="F204" s="3">
        <v>0</v>
      </c>
      <c r="G204" s="2" t="s">
        <v>137</v>
      </c>
      <c r="H204" s="2" t="s">
        <v>89</v>
      </c>
    </row>
    <row r="205" spans="1:8" ht="70.5" customHeight="1">
      <c r="A205" s="2" t="str">
        <f t="shared" si="10"/>
        <v>50101</v>
      </c>
      <c r="B205" s="2" t="s">
        <v>85</v>
      </c>
      <c r="C205" s="2" t="s">
        <v>138</v>
      </c>
      <c r="D205" s="2" t="s">
        <v>139</v>
      </c>
      <c r="E205" s="3">
        <v>70305</v>
      </c>
      <c r="F205" s="3">
        <v>0</v>
      </c>
      <c r="G205" s="2" t="s">
        <v>140</v>
      </c>
      <c r="H205" s="2" t="s">
        <v>89</v>
      </c>
    </row>
    <row r="206" spans="1:8" ht="117" customHeight="1">
      <c r="A206" s="2" t="str">
        <f t="shared" si="10"/>
        <v>50101</v>
      </c>
      <c r="B206" s="2" t="s">
        <v>85</v>
      </c>
      <c r="C206" s="2" t="s">
        <v>138</v>
      </c>
      <c r="D206" s="2" t="s">
        <v>141</v>
      </c>
      <c r="E206" s="3">
        <v>500</v>
      </c>
      <c r="F206" s="3">
        <v>500</v>
      </c>
      <c r="G206" s="2" t="s">
        <v>142</v>
      </c>
      <c r="H206" s="2" t="s">
        <v>89</v>
      </c>
    </row>
    <row r="207" spans="1:8" ht="56.25">
      <c r="A207" s="2" t="str">
        <f t="shared" si="10"/>
        <v>50101</v>
      </c>
      <c r="B207" s="2" t="s">
        <v>85</v>
      </c>
      <c r="C207" s="2" t="s">
        <v>138</v>
      </c>
      <c r="D207" s="2" t="s">
        <v>143</v>
      </c>
      <c r="E207" s="3">
        <v>6758</v>
      </c>
      <c r="F207" s="3">
        <v>2469</v>
      </c>
      <c r="G207" s="2" t="s">
        <v>144</v>
      </c>
      <c r="H207" s="2" t="s">
        <v>89</v>
      </c>
    </row>
    <row r="208" spans="1:8" ht="56.25">
      <c r="A208" s="2" t="str">
        <f t="shared" si="10"/>
        <v>50101</v>
      </c>
      <c r="B208" s="2" t="s">
        <v>85</v>
      </c>
      <c r="C208" s="2" t="s">
        <v>138</v>
      </c>
      <c r="D208" s="2" t="s">
        <v>145</v>
      </c>
      <c r="E208" s="3">
        <v>6180</v>
      </c>
      <c r="F208" s="3">
        <v>0</v>
      </c>
      <c r="G208" s="2" t="s">
        <v>146</v>
      </c>
      <c r="H208" s="2" t="s">
        <v>89</v>
      </c>
    </row>
    <row r="209" spans="1:8" ht="81" customHeight="1">
      <c r="A209" s="2" t="str">
        <f t="shared" si="10"/>
        <v>50101</v>
      </c>
      <c r="B209" s="2" t="s">
        <v>85</v>
      </c>
      <c r="C209" s="2" t="s">
        <v>138</v>
      </c>
      <c r="D209" s="2" t="s">
        <v>147</v>
      </c>
      <c r="E209" s="3">
        <v>6985</v>
      </c>
      <c r="F209" s="3">
        <v>4235</v>
      </c>
      <c r="G209" s="2" t="s">
        <v>148</v>
      </c>
      <c r="H209" s="2" t="s">
        <v>89</v>
      </c>
    </row>
    <row r="210" spans="1:8" ht="105" customHeight="1">
      <c r="A210" s="2" t="str">
        <f t="shared" si="10"/>
        <v>50101</v>
      </c>
      <c r="B210" s="2" t="s">
        <v>85</v>
      </c>
      <c r="C210" s="2" t="s">
        <v>149</v>
      </c>
      <c r="D210" s="2" t="s">
        <v>150</v>
      </c>
      <c r="E210" s="3">
        <v>4140</v>
      </c>
      <c r="F210" s="3">
        <v>4140</v>
      </c>
      <c r="G210" s="2" t="s">
        <v>151</v>
      </c>
      <c r="H210" s="2" t="s">
        <v>89</v>
      </c>
    </row>
    <row r="211" spans="1:8" ht="127.5" customHeight="1">
      <c r="A211" s="2" t="str">
        <f t="shared" si="10"/>
        <v>50101</v>
      </c>
      <c r="B211" s="2" t="s">
        <v>85</v>
      </c>
      <c r="C211" s="2" t="s">
        <v>149</v>
      </c>
      <c r="D211" s="2" t="s">
        <v>152</v>
      </c>
      <c r="E211" s="3">
        <v>25167</v>
      </c>
      <c r="F211" s="3">
        <v>25167</v>
      </c>
      <c r="G211" s="2" t="s">
        <v>153</v>
      </c>
      <c r="H211" s="2" t="s">
        <v>89</v>
      </c>
    </row>
    <row r="212" spans="1:8" ht="194.25" customHeight="1">
      <c r="A212" s="2" t="str">
        <f>"50201"</f>
        <v>50201</v>
      </c>
      <c r="B212" s="2" t="s">
        <v>154</v>
      </c>
      <c r="C212" s="2" t="s">
        <v>450</v>
      </c>
      <c r="D212" s="2" t="s">
        <v>451</v>
      </c>
      <c r="E212" s="3">
        <v>26844</v>
      </c>
      <c r="F212" s="3">
        <v>26826</v>
      </c>
      <c r="G212" s="2" t="s">
        <v>452</v>
      </c>
      <c r="H212" s="2" t="s">
        <v>453</v>
      </c>
    </row>
    <row r="213" spans="1:8" ht="84" customHeight="1">
      <c r="A213" s="2" t="str">
        <f>"50201"</f>
        <v>50201</v>
      </c>
      <c r="B213" s="2" t="s">
        <v>154</v>
      </c>
      <c r="C213" s="2" t="s">
        <v>450</v>
      </c>
      <c r="D213" s="2" t="s">
        <v>454</v>
      </c>
      <c r="E213" s="3">
        <v>40761</v>
      </c>
      <c r="F213" s="3">
        <v>38749</v>
      </c>
      <c r="G213" s="2" t="s">
        <v>455</v>
      </c>
      <c r="H213" s="2" t="s">
        <v>453</v>
      </c>
    </row>
    <row r="214" spans="1:8" ht="139.5" customHeight="1">
      <c r="A214" s="2" t="str">
        <f>"50201"</f>
        <v>50201</v>
      </c>
      <c r="B214" s="2" t="s">
        <v>154</v>
      </c>
      <c r="C214" s="2" t="s">
        <v>456</v>
      </c>
      <c r="D214" s="2" t="s">
        <v>457</v>
      </c>
      <c r="E214" s="3">
        <v>1627</v>
      </c>
      <c r="F214" s="3">
        <v>1627</v>
      </c>
      <c r="G214" s="2" t="s">
        <v>458</v>
      </c>
      <c r="H214" s="2" t="s">
        <v>453</v>
      </c>
    </row>
    <row r="215" spans="1:8" ht="152.25" customHeight="1">
      <c r="A215" s="2" t="str">
        <f>"50201"</f>
        <v>50201</v>
      </c>
      <c r="B215" s="2" t="s">
        <v>154</v>
      </c>
      <c r="C215" s="2" t="s">
        <v>456</v>
      </c>
      <c r="D215" s="2" t="s">
        <v>459</v>
      </c>
      <c r="E215" s="3">
        <v>1545</v>
      </c>
      <c r="F215" s="3">
        <v>1545</v>
      </c>
      <c r="G215" s="2" t="s">
        <v>460</v>
      </c>
      <c r="H215" s="2" t="s">
        <v>453</v>
      </c>
    </row>
    <row r="216" spans="1:8" ht="139.5" customHeight="1">
      <c r="A216" s="2" t="str">
        <f>"50201"</f>
        <v>50201</v>
      </c>
      <c r="B216" s="2" t="s">
        <v>154</v>
      </c>
      <c r="C216" s="2" t="s">
        <v>456</v>
      </c>
      <c r="D216" s="2" t="s">
        <v>461</v>
      </c>
      <c r="E216" s="3">
        <v>1744</v>
      </c>
      <c r="F216" s="3">
        <v>1744</v>
      </c>
      <c r="G216" s="2" t="s">
        <v>462</v>
      </c>
      <c r="H216" s="2" t="s">
        <v>453</v>
      </c>
    </row>
    <row r="217" spans="1:8" ht="151.5" customHeight="1">
      <c r="A217" s="2" t="str">
        <f>"50204"</f>
        <v>50204</v>
      </c>
      <c r="B217" s="2" t="s">
        <v>158</v>
      </c>
      <c r="C217" s="2" t="s">
        <v>159</v>
      </c>
      <c r="D217" s="2" t="s">
        <v>159</v>
      </c>
      <c r="E217" s="3">
        <v>4658</v>
      </c>
      <c r="F217" s="3">
        <v>2918</v>
      </c>
      <c r="G217" s="2" t="s">
        <v>160</v>
      </c>
      <c r="H217" s="2" t="s">
        <v>157</v>
      </c>
    </row>
    <row r="218" spans="1:8" ht="54" customHeight="1">
      <c r="A218" s="2" t="str">
        <f>"50204"</f>
        <v>50204</v>
      </c>
      <c r="B218" s="2" t="s">
        <v>158</v>
      </c>
      <c r="C218" s="2" t="s">
        <v>161</v>
      </c>
      <c r="D218" s="2" t="s">
        <v>161</v>
      </c>
      <c r="E218" s="3">
        <v>858</v>
      </c>
      <c r="F218" s="3">
        <v>858</v>
      </c>
      <c r="G218" s="2" t="s">
        <v>162</v>
      </c>
      <c r="H218" s="2" t="s">
        <v>157</v>
      </c>
    </row>
    <row r="219" spans="1:8" ht="93" customHeight="1">
      <c r="A219" s="2" t="str">
        <f>"50204"</f>
        <v>50204</v>
      </c>
      <c r="B219" s="2" t="s">
        <v>158</v>
      </c>
      <c r="C219" s="2" t="s">
        <v>155</v>
      </c>
      <c r="D219" s="2" t="s">
        <v>155</v>
      </c>
      <c r="E219" s="3">
        <v>2268</v>
      </c>
      <c r="F219" s="3">
        <v>2268</v>
      </c>
      <c r="G219" s="2" t="s">
        <v>156</v>
      </c>
      <c r="H219" s="2" t="s">
        <v>157</v>
      </c>
    </row>
    <row r="220" spans="1:8" ht="84.75" customHeight="1">
      <c r="A220" s="2" t="str">
        <f>"70101"</f>
        <v>70101</v>
      </c>
      <c r="B220" s="2" t="s">
        <v>176</v>
      </c>
      <c r="C220" s="2" t="s">
        <v>77</v>
      </c>
      <c r="D220" s="2" t="s">
        <v>78</v>
      </c>
      <c r="E220" s="3">
        <v>36174</v>
      </c>
      <c r="F220" s="3">
        <v>36174</v>
      </c>
      <c r="G220" s="2" t="s">
        <v>79</v>
      </c>
      <c r="H220" s="2" t="s">
        <v>80</v>
      </c>
    </row>
    <row r="221" spans="1:8" ht="59.25" customHeight="1">
      <c r="A221" s="2" t="str">
        <f>"70101"</f>
        <v>70101</v>
      </c>
      <c r="B221" s="2" t="s">
        <v>176</v>
      </c>
      <c r="C221" s="2" t="s">
        <v>77</v>
      </c>
      <c r="D221" s="2" t="s">
        <v>81</v>
      </c>
      <c r="E221" s="3">
        <v>1103</v>
      </c>
      <c r="F221" s="3">
        <v>1103</v>
      </c>
      <c r="G221" s="2" t="s">
        <v>82</v>
      </c>
      <c r="H221" s="2" t="s">
        <v>80</v>
      </c>
    </row>
    <row r="222" spans="1:8" ht="63" customHeight="1">
      <c r="A222" s="2" t="str">
        <f>"70101"</f>
        <v>70101</v>
      </c>
      <c r="B222" s="2" t="s">
        <v>176</v>
      </c>
      <c r="C222" s="2" t="s">
        <v>77</v>
      </c>
      <c r="D222" s="2" t="s">
        <v>83</v>
      </c>
      <c r="E222" s="3">
        <v>1687</v>
      </c>
      <c r="F222" s="3">
        <v>1687</v>
      </c>
      <c r="G222" s="2" t="s">
        <v>84</v>
      </c>
      <c r="H222" s="2" t="s">
        <v>80</v>
      </c>
    </row>
    <row r="223" spans="1:8" ht="22.5">
      <c r="A223" s="2" t="str">
        <f aca="true" t="shared" si="11" ref="A223:A228">"80101"</f>
        <v>80101</v>
      </c>
      <c r="B223" s="2" t="s">
        <v>0</v>
      </c>
      <c r="C223" s="2" t="s">
        <v>163</v>
      </c>
      <c r="D223" s="2" t="s">
        <v>164</v>
      </c>
      <c r="E223" s="3">
        <v>67251</v>
      </c>
      <c r="F223" s="3">
        <v>67251</v>
      </c>
      <c r="G223" s="2" t="s">
        <v>165</v>
      </c>
      <c r="H223" s="2" t="s">
        <v>80</v>
      </c>
    </row>
    <row r="224" spans="1:8" ht="45">
      <c r="A224" s="2" t="str">
        <f t="shared" si="11"/>
        <v>80101</v>
      </c>
      <c r="B224" s="2" t="s">
        <v>0</v>
      </c>
      <c r="C224" s="2" t="s">
        <v>163</v>
      </c>
      <c r="D224" s="2" t="s">
        <v>164</v>
      </c>
      <c r="E224" s="3">
        <v>1484847</v>
      </c>
      <c r="F224" s="3">
        <v>1461424</v>
      </c>
      <c r="G224" s="2" t="s">
        <v>168</v>
      </c>
      <c r="H224" s="2" t="s">
        <v>510</v>
      </c>
    </row>
    <row r="225" spans="1:8" ht="22.5">
      <c r="A225" s="2" t="str">
        <f t="shared" si="11"/>
        <v>80101</v>
      </c>
      <c r="B225" s="2" t="s">
        <v>0</v>
      </c>
      <c r="C225" s="2" t="s">
        <v>163</v>
      </c>
      <c r="D225" s="2" t="s">
        <v>164</v>
      </c>
      <c r="E225" s="3">
        <v>127437</v>
      </c>
      <c r="F225" s="3">
        <v>127437</v>
      </c>
      <c r="G225" s="2" t="s">
        <v>170</v>
      </c>
      <c r="H225" s="2" t="s">
        <v>506</v>
      </c>
    </row>
    <row r="226" spans="1:8" ht="33.75">
      <c r="A226" s="2" t="str">
        <f t="shared" si="11"/>
        <v>80101</v>
      </c>
      <c r="B226" s="2" t="s">
        <v>0</v>
      </c>
      <c r="C226" s="2" t="s">
        <v>163</v>
      </c>
      <c r="D226" s="2" t="s">
        <v>164</v>
      </c>
      <c r="E226" s="3">
        <v>294191</v>
      </c>
      <c r="F226" s="3">
        <v>215404</v>
      </c>
      <c r="G226" s="2" t="s">
        <v>171</v>
      </c>
      <c r="H226" s="2" t="s">
        <v>419</v>
      </c>
    </row>
    <row r="227" spans="1:8" ht="33.75">
      <c r="A227" s="2" t="str">
        <f t="shared" si="11"/>
        <v>80101</v>
      </c>
      <c r="B227" s="2" t="s">
        <v>0</v>
      </c>
      <c r="C227" s="2" t="s">
        <v>163</v>
      </c>
      <c r="D227" s="2" t="s">
        <v>164</v>
      </c>
      <c r="E227" s="3">
        <v>69968</v>
      </c>
      <c r="F227" s="3">
        <v>69968</v>
      </c>
      <c r="G227" s="2" t="s">
        <v>172</v>
      </c>
      <c r="H227" s="2" t="s">
        <v>55</v>
      </c>
    </row>
    <row r="228" spans="1:8" ht="45">
      <c r="A228" s="2" t="str">
        <f t="shared" si="11"/>
        <v>80101</v>
      </c>
      <c r="B228" s="2" t="s">
        <v>0</v>
      </c>
      <c r="C228" s="2" t="s">
        <v>173</v>
      </c>
      <c r="D228" s="2" t="s">
        <v>174</v>
      </c>
      <c r="E228" s="3">
        <v>17357</v>
      </c>
      <c r="F228" s="3">
        <v>17357</v>
      </c>
      <c r="G228" s="2" t="s">
        <v>175</v>
      </c>
      <c r="H228" s="2" t="s">
        <v>89</v>
      </c>
    </row>
    <row r="229" spans="1:8" ht="22.5">
      <c r="A229" s="2" t="str">
        <f>"80104"</f>
        <v>80104</v>
      </c>
      <c r="B229" s="2" t="s">
        <v>1</v>
      </c>
      <c r="C229" s="2" t="s">
        <v>77</v>
      </c>
      <c r="D229" s="2" t="s">
        <v>166</v>
      </c>
      <c r="E229" s="3">
        <v>300</v>
      </c>
      <c r="F229" s="3">
        <v>300</v>
      </c>
      <c r="G229" s="2" t="s">
        <v>167</v>
      </c>
      <c r="H229" s="2" t="s">
        <v>80</v>
      </c>
    </row>
    <row r="230" spans="1:8" ht="42.75" customHeight="1">
      <c r="A230" s="2" t="str">
        <f>"80104"</f>
        <v>80104</v>
      </c>
      <c r="B230" s="2" t="s">
        <v>1</v>
      </c>
      <c r="C230" s="2" t="s">
        <v>508</v>
      </c>
      <c r="D230" s="2" t="s">
        <v>166</v>
      </c>
      <c r="E230" s="3">
        <v>500</v>
      </c>
      <c r="F230" s="3">
        <v>500</v>
      </c>
      <c r="G230" s="2" t="s">
        <v>169</v>
      </c>
      <c r="H230" s="2" t="s">
        <v>510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dcterms:created xsi:type="dcterms:W3CDTF">2004-02-24T05:29:30Z</dcterms:created>
  <cp:category/>
  <cp:version/>
  <cp:contentType/>
  <cp:contentStatus/>
</cp:coreProperties>
</file>