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149" activeTab="0"/>
  </bookViews>
  <sheets>
    <sheet name="14(1)" sheetId="1" r:id="rId1"/>
    <sheet name="14(2)" sheetId="2" r:id="rId2"/>
  </sheets>
  <definedNames>
    <definedName name="\D">'14(1)'!$V$9</definedName>
    <definedName name="\H">'14(1)'!$V$5</definedName>
    <definedName name="\P">'14(1)'!$V$3</definedName>
    <definedName name="\Q">'14(1)'!$V$7</definedName>
    <definedName name="_xlnm.Print_Area" localSheetId="0">'14(1)'!$B$2:$S$40</definedName>
    <definedName name="_xlnm.Print_Area" localSheetId="1">'14(2)'!$B$2:$Q$39</definedName>
    <definedName name="Print_Area_MI" localSheetId="0">'14(1)'!$A$1:$M$40</definedName>
    <definedName name="_xlnm.Print_Titles" localSheetId="0">'14(1)'!$A:$A</definedName>
    <definedName name="_xlnm.Print_Titles" localSheetId="1">'14(2)'!$A:$A</definedName>
  </definedNames>
  <calcPr fullCalcOnLoad="1"/>
</workbook>
</file>

<file path=xl/sharedStrings.xml><?xml version="1.0" encoding="utf-8"?>
<sst xmlns="http://schemas.openxmlformats.org/spreadsheetml/2006/main" count="156" uniqueCount="85">
  <si>
    <t>(単位:千円)</t>
  </si>
  <si>
    <t>市町村税</t>
  </si>
  <si>
    <t>現年課税分</t>
  </si>
  <si>
    <t>滞納繰越分</t>
  </si>
  <si>
    <t>市町村民税</t>
  </si>
  <si>
    <t>決 算 額</t>
  </si>
  <si>
    <t>徴 収 率</t>
  </si>
  <si>
    <t>個人均等割</t>
  </si>
  <si>
    <t>所 得 割</t>
  </si>
  <si>
    <t>うち</t>
  </si>
  <si>
    <t>法人均等割</t>
  </si>
  <si>
    <t>法人税割</t>
  </si>
  <si>
    <t>(%)</t>
  </si>
  <si>
    <t>退職所得分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</si>
  <si>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</si>
  <si>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</si>
  <si>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</si>
  <si>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</si>
  <si>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</si>
  <si>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</si>
  <si>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</si>
  <si>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</si>
  <si>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</si>
  <si>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</si>
  <si>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</si>
  <si>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</si>
  <si>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</si>
  <si>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</si>
  <si>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</si>
  <si>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</si>
  <si>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</si>
  <si>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</si>
  <si>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</si>
  <si>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</si>
  <si>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</si>
  <si>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</si>
  <si>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</si>
  <si>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* 平均については、単純平均による。</t>
  </si>
  <si>
    <t xml:space="preserve"> </t>
  </si>
  <si>
    <t>固定資産税</t>
  </si>
  <si>
    <t>軽自動車税</t>
  </si>
  <si>
    <t>市 町 村</t>
  </si>
  <si>
    <t>鉱 産 税</t>
  </si>
  <si>
    <t>特別土地</t>
  </si>
  <si>
    <t>土    地</t>
  </si>
  <si>
    <t>家    屋</t>
  </si>
  <si>
    <t>償却資産</t>
  </si>
  <si>
    <t>たばこ税</t>
  </si>
  <si>
    <t>保 有 税</t>
  </si>
  <si>
    <t>入 湯 税</t>
  </si>
  <si>
    <t>都市計画税</t>
  </si>
  <si>
    <t>国民健康</t>
  </si>
  <si>
    <t>保 険 税</t>
  </si>
  <si>
    <t>保 険 料</t>
  </si>
  <si>
    <t>いなべ市</t>
  </si>
  <si>
    <t>志 摩 市</t>
  </si>
  <si>
    <t>伊 賀 市</t>
  </si>
  <si>
    <t>志 摩 市</t>
  </si>
  <si>
    <t>伊 賀 市</t>
  </si>
  <si>
    <t>大 紀 町</t>
  </si>
  <si>
    <t>南伊勢町</t>
  </si>
  <si>
    <t>紀 北 町</t>
  </si>
  <si>
    <t>１４   税 収 入 の 状 況 （１）</t>
  </si>
  <si>
    <t>１４   税 収 入 の 状 況 （２）</t>
  </si>
  <si>
    <r>
      <t>交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付 金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</si>
  <si>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</si>
  <si>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</si>
  <si>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法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</si>
  <si>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 xml:space="preserve">個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分</t>
    </r>
  </si>
  <si>
    <r>
      <t>純 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</si>
  <si>
    <r>
      <t>資 産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</si>
  <si>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徴収率</t>
  </si>
  <si>
    <r>
      <t>法 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外</t>
    </r>
  </si>
  <si>
    <r>
      <t>普 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</si>
  <si>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目 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</si>
  <si>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r>
      <t>旧 法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に</t>
    </r>
  </si>
  <si>
    <r>
      <t>よ 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税</t>
    </r>
  </si>
  <si>
    <t>&lt;市 計・平均&gt;</t>
  </si>
  <si>
    <r>
      <t>&lt;町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</si>
  <si>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</si>
  <si>
    <r>
      <t xml:space="preserve">法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定</t>
    </r>
  </si>
  <si>
    <t>うち</t>
  </si>
  <si>
    <t>－</t>
  </si>
  <si>
    <t>事業所税</t>
  </si>
  <si>
    <t>【25年度決算額】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</si>
</sst>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1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>
      <alignment/>
    </xf>
    <xf numFmtId="2" fontId="0" fillId="0" borderId="0" xfId="0" applyNumberFormat="1" applyFont="1" applyAlignment="1" applyProtection="1">
      <alignment/>
      <protection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7" xfId="0" applyFont="1" applyBorder="1" applyAlignment="1">
      <alignment/>
    </xf>
    <xf numFmtId="37" fontId="0" fillId="0" borderId="18" xfId="0" applyFont="1" applyBorder="1" applyAlignment="1">
      <alignment/>
    </xf>
    <xf numFmtId="37" fontId="0" fillId="0" borderId="19" xfId="0" applyFont="1" applyBorder="1" applyAlignment="1" applyProtection="1">
      <alignment/>
      <protection/>
    </xf>
    <xf numFmtId="37" fontId="0" fillId="0" borderId="19" xfId="0" applyFont="1" applyBorder="1" applyAlignment="1">
      <alignment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37" fontId="0" fillId="0" borderId="23" xfId="0" applyFont="1" applyBorder="1" applyAlignment="1" applyProtection="1">
      <alignment/>
      <protection/>
    </xf>
    <xf numFmtId="37" fontId="0" fillId="0" borderId="24" xfId="0" applyFont="1" applyBorder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/>
    </xf>
    <xf numFmtId="0" fontId="0" fillId="0" borderId="26" xfId="0" applyNumberFormat="1" applyFont="1" applyBorder="1" applyAlignment="1">
      <alignment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>
      <alignment/>
    </xf>
    <xf numFmtId="0" fontId="0" fillId="0" borderId="12" xfId="0" applyNumberFormat="1" applyFont="1" applyBorder="1" applyAlignment="1" applyProtection="1">
      <alignment/>
      <protection/>
    </xf>
    <xf numFmtId="0" fontId="0" fillId="0" borderId="1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 applyProtection="1">
      <alignment/>
      <protection/>
    </xf>
    <xf numFmtId="0" fontId="0" fillId="0" borderId="25" xfId="0" applyNumberFormat="1" applyFont="1" applyBorder="1" applyAlignment="1" applyProtection="1">
      <alignment horizontal="right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 horizontal="center"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/>
    </xf>
    <xf numFmtId="0" fontId="0" fillId="0" borderId="36" xfId="0" applyNumberFormat="1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0" fillId="0" borderId="3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>
      <alignment horizontal="centerContinuous" vertical="center"/>
    </xf>
    <xf numFmtId="0" fontId="0" fillId="0" borderId="26" xfId="0" applyNumberFormat="1" applyFont="1" applyBorder="1" applyAlignment="1">
      <alignment horizontal="centerContinuous" vertical="center"/>
    </xf>
    <xf numFmtId="0" fontId="0" fillId="0" borderId="42" xfId="0" applyNumberFormat="1" applyFont="1" applyBorder="1" applyAlignment="1">
      <alignment horizontal="centerContinuous" vertical="center"/>
    </xf>
    <xf numFmtId="0" fontId="0" fillId="0" borderId="43" xfId="0" applyNumberFormat="1" applyFont="1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 horizontal="center"/>
      <protection/>
    </xf>
    <xf numFmtId="0" fontId="0" fillId="0" borderId="45" xfId="0" applyNumberFormat="1" applyFont="1" applyBorder="1" applyAlignment="1" applyProtection="1">
      <alignment/>
      <protection/>
    </xf>
    <xf numFmtId="37" fontId="0" fillId="0" borderId="43" xfId="0" applyFont="1" applyBorder="1" applyAlignment="1">
      <alignment/>
    </xf>
    <xf numFmtId="37" fontId="3" fillId="0" borderId="46" xfId="0" applyNumberFormat="1" applyFont="1" applyBorder="1" applyAlignment="1" applyProtection="1">
      <alignment/>
      <protection/>
    </xf>
    <xf numFmtId="37" fontId="3" fillId="0" borderId="47" xfId="0" applyNumberFormat="1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5" xfId="0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37" fontId="3" fillId="0" borderId="50" xfId="0" applyNumberFormat="1" applyFont="1" applyBorder="1" applyAlignment="1" applyProtection="1">
      <alignment/>
      <protection/>
    </xf>
    <xf numFmtId="37" fontId="3" fillId="0" borderId="51" xfId="0" applyNumberFormat="1" applyFont="1" applyBorder="1" applyAlignment="1" applyProtection="1">
      <alignment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>
      <alignment horizontal="center"/>
    </xf>
    <xf numFmtId="0" fontId="0" fillId="0" borderId="54" xfId="0" applyNumberFormat="1" applyFont="1" applyBorder="1" applyAlignment="1">
      <alignment horizontal="center"/>
    </xf>
    <xf numFmtId="37" fontId="3" fillId="0" borderId="55" xfId="0" applyNumberFormat="1" applyFont="1" applyBorder="1" applyAlignment="1" applyProtection="1">
      <alignment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0" fontId="0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/>
      <protection/>
    </xf>
    <xf numFmtId="0" fontId="0" fillId="0" borderId="61" xfId="0" applyNumberFormat="1" applyFont="1" applyBorder="1" applyAlignment="1" applyProtection="1">
      <alignment/>
      <protection/>
    </xf>
    <xf numFmtId="0" fontId="0" fillId="0" borderId="62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63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64" xfId="0" applyNumberFormat="1" applyFont="1" applyBorder="1" applyAlignment="1" applyProtection="1">
      <alignment/>
      <protection/>
    </xf>
    <xf numFmtId="0" fontId="0" fillId="0" borderId="37" xfId="0" applyNumberFormat="1" applyFont="1" applyBorder="1" applyAlignment="1" applyProtection="1">
      <alignment horizontal="center"/>
      <protection/>
    </xf>
    <xf numFmtId="0" fontId="0" fillId="0" borderId="64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65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37" fontId="3" fillId="0" borderId="66" xfId="0" applyNumberFormat="1" applyFont="1" applyBorder="1" applyAlignment="1" applyProtection="1">
      <alignment/>
      <protection/>
    </xf>
    <xf numFmtId="37" fontId="3" fillId="0" borderId="67" xfId="0" applyNumberFormat="1" applyFont="1" applyBorder="1" applyAlignment="1" applyProtection="1">
      <alignment/>
      <protection/>
    </xf>
    <xf numFmtId="37" fontId="3" fillId="0" borderId="68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3" fillId="0" borderId="69" xfId="0" applyNumberFormat="1" applyFont="1" applyBorder="1" applyAlignment="1" applyProtection="1">
      <alignment/>
      <protection/>
    </xf>
    <xf numFmtId="37" fontId="0" fillId="0" borderId="70" xfId="0" applyFont="1" applyBorder="1" applyAlignment="1" applyProtection="1">
      <alignment/>
      <protection/>
    </xf>
    <xf numFmtId="37" fontId="0" fillId="0" borderId="65" xfId="0" applyFont="1" applyBorder="1" applyAlignment="1" applyProtection="1">
      <alignment/>
      <protection/>
    </xf>
    <xf numFmtId="0" fontId="0" fillId="0" borderId="11" xfId="0" applyNumberFormat="1" applyFont="1" applyBorder="1" applyAlignment="1">
      <alignment horizontal="right" vertical="center"/>
    </xf>
    <xf numFmtId="0" fontId="0" fillId="0" borderId="71" xfId="0" applyNumberFormat="1" applyFont="1" applyBorder="1" applyAlignment="1">
      <alignment horizontal="right" vertical="center"/>
    </xf>
    <xf numFmtId="0" fontId="0" fillId="0" borderId="72" xfId="0" applyNumberFormat="1" applyFont="1" applyBorder="1" applyAlignment="1">
      <alignment/>
    </xf>
    <xf numFmtId="0" fontId="0" fillId="0" borderId="73" xfId="0" applyNumberFormat="1" applyFont="1" applyBorder="1" applyAlignment="1">
      <alignment/>
    </xf>
    <xf numFmtId="0" fontId="0" fillId="0" borderId="28" xfId="0" applyNumberFormat="1" applyFont="1" applyBorder="1" applyAlignment="1">
      <alignment horizontal="left"/>
    </xf>
    <xf numFmtId="0" fontId="0" fillId="0" borderId="36" xfId="0" applyNumberFormat="1" applyFont="1" applyBorder="1" applyAlignment="1">
      <alignment/>
    </xf>
    <xf numFmtId="0" fontId="0" fillId="0" borderId="74" xfId="0" applyNumberFormat="1" applyFont="1" applyBorder="1" applyAlignment="1">
      <alignment/>
    </xf>
    <xf numFmtId="0" fontId="0" fillId="0" borderId="75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7" fontId="0" fillId="0" borderId="76" xfId="0" applyFont="1" applyBorder="1" applyAlignment="1">
      <alignment/>
    </xf>
    <xf numFmtId="176" fontId="3" fillId="0" borderId="51" xfId="0" applyNumberFormat="1" applyFont="1" applyBorder="1" applyAlignment="1" applyProtection="1">
      <alignment/>
      <protection/>
    </xf>
    <xf numFmtId="176" fontId="3" fillId="0" borderId="16" xfId="0" applyNumberFormat="1" applyFont="1" applyBorder="1" applyAlignment="1" applyProtection="1">
      <alignment/>
      <protection/>
    </xf>
    <xf numFmtId="176" fontId="3" fillId="0" borderId="56" xfId="0" applyNumberFormat="1" applyFont="1" applyBorder="1" applyAlignment="1" applyProtection="1">
      <alignment/>
      <protection/>
    </xf>
    <xf numFmtId="176" fontId="3" fillId="0" borderId="14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9" xfId="0" applyNumberFormat="1" applyFont="1" applyBorder="1" applyAlignment="1" applyProtection="1">
      <alignment/>
      <protection/>
    </xf>
    <xf numFmtId="176" fontId="0" fillId="0" borderId="77" xfId="0" applyNumberFormat="1" applyFont="1" applyBorder="1" applyAlignment="1" applyProtection="1">
      <alignment/>
      <protection/>
    </xf>
    <xf numFmtId="176" fontId="0" fillId="0" borderId="71" xfId="0" applyNumberFormat="1" applyFont="1" applyBorder="1" applyAlignment="1" applyProtection="1">
      <alignment/>
      <protection/>
    </xf>
    <xf numFmtId="0" fontId="6" fillId="0" borderId="0" xfId="0" applyNumberFormat="1" applyFont="1" applyAlignment="1">
      <alignment horizontal="right" vertical="top"/>
    </xf>
    <xf numFmtId="176" fontId="3" fillId="0" borderId="51" xfId="0" applyNumberFormat="1" applyFont="1" applyBorder="1" applyAlignment="1" applyProtection="1">
      <alignment horizontal="right"/>
      <protection/>
    </xf>
    <xf numFmtId="176" fontId="3" fillId="0" borderId="16" xfId="0" applyNumberFormat="1" applyFont="1" applyBorder="1" applyAlignment="1" applyProtection="1">
      <alignment horizontal="right"/>
      <protection/>
    </xf>
    <xf numFmtId="176" fontId="3" fillId="0" borderId="56" xfId="0" applyNumberFormat="1" applyFont="1" applyBorder="1" applyAlignment="1" applyProtection="1">
      <alignment horizontal="right"/>
      <protection/>
    </xf>
    <xf numFmtId="176" fontId="3" fillId="0" borderId="14" xfId="0" applyNumberFormat="1" applyFont="1" applyBorder="1" applyAlignment="1" applyProtection="1">
      <alignment horizontal="right"/>
      <protection/>
    </xf>
    <xf numFmtId="176" fontId="3" fillId="0" borderId="78" xfId="0" applyNumberFormat="1" applyFont="1" applyBorder="1" applyAlignment="1" applyProtection="1">
      <alignment horizontal="right"/>
      <protection/>
    </xf>
    <xf numFmtId="176" fontId="3" fillId="0" borderId="79" xfId="0" applyNumberFormat="1" applyFont="1" applyBorder="1" applyAlignment="1" applyProtection="1">
      <alignment horizontal="right"/>
      <protection/>
    </xf>
    <xf numFmtId="176" fontId="3" fillId="0" borderId="80" xfId="0" applyNumberFormat="1" applyFont="1" applyBorder="1" applyAlignment="1" applyProtection="1">
      <alignment horizontal="right"/>
      <protection/>
    </xf>
    <xf numFmtId="176" fontId="3" fillId="0" borderId="81" xfId="0" applyNumberFormat="1" applyFont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A11" sqref="A11"/>
      <selection pane="topRight" activeCell="A11" sqref="A11"/>
      <selection pane="bottomLeft" activeCell="A11" sqref="A11"/>
      <selection pane="bottomRight" activeCell="B1" sqref="B1"/>
    </sheetView>
  </sheetViews>
  <sheetFormatPr defaultColWidth="14.66015625" defaultRowHeight="24" customHeight="1"/>
  <cols>
    <col min="1" max="1" width="14.16015625" style="2" customWidth="1"/>
    <col min="2" max="2" width="12.66015625" style="2" customWidth="1"/>
    <col min="3" max="3" width="8.66015625" style="2" customWidth="1"/>
    <col min="4" max="4" width="12.66015625" style="2" customWidth="1"/>
    <col min="5" max="5" width="8.66015625" style="2" customWidth="1"/>
    <col min="6" max="6" width="12.66015625" style="2" customWidth="1"/>
    <col min="7" max="7" width="8.66015625" style="2" customWidth="1"/>
    <col min="8" max="8" width="12.66015625" style="2" customWidth="1"/>
    <col min="9" max="9" width="11.16015625" style="2" customWidth="1"/>
    <col min="10" max="10" width="11.66015625" style="2" customWidth="1"/>
    <col min="11" max="12" width="11.16015625" style="2" customWidth="1"/>
    <col min="13" max="13" width="11.66015625" style="2" customWidth="1"/>
    <col min="14" max="15" width="12.66015625" style="2" customWidth="1"/>
    <col min="16" max="18" width="11.66015625" style="2" customWidth="1"/>
    <col min="19" max="19" width="11.16015625" style="2" customWidth="1"/>
    <col min="20" max="16384" width="14.66015625" style="2" customWidth="1"/>
  </cols>
  <sheetData>
    <row r="1" spans="1:24" s="1" customFormat="1" ht="25.5" customHeight="1">
      <c r="A1" s="22" t="s">
        <v>62</v>
      </c>
      <c r="B1" s="23"/>
      <c r="C1" s="24"/>
      <c r="D1" s="23"/>
      <c r="E1" s="24"/>
      <c r="F1" s="23"/>
      <c r="G1" s="24"/>
      <c r="H1" s="23"/>
      <c r="I1" s="23"/>
      <c r="J1" s="23"/>
      <c r="K1" s="23"/>
      <c r="L1" s="23"/>
      <c r="M1" s="23"/>
      <c r="N1" s="41"/>
      <c r="O1" s="41"/>
      <c r="P1" s="41"/>
      <c r="Q1" s="41"/>
      <c r="R1" s="41"/>
      <c r="S1" s="142" t="s">
        <v>84</v>
      </c>
      <c r="T1" s="23"/>
      <c r="U1" s="23"/>
      <c r="V1" s="23"/>
      <c r="W1" s="23"/>
      <c r="X1" s="23"/>
    </row>
    <row r="2" spans="1:24" s="1" customFormat="1" ht="25.5" customHeight="1" thickBot="1">
      <c r="A2" s="25"/>
      <c r="B2" s="25"/>
      <c r="C2" s="26"/>
      <c r="D2" s="25"/>
      <c r="E2" s="26"/>
      <c r="F2" s="25"/>
      <c r="G2" s="27"/>
      <c r="H2" s="25"/>
      <c r="I2" s="25"/>
      <c r="J2" s="25"/>
      <c r="K2" s="25"/>
      <c r="L2" s="25"/>
      <c r="M2" s="27"/>
      <c r="N2" s="45"/>
      <c r="O2" s="45"/>
      <c r="P2" s="45"/>
      <c r="Q2" s="45"/>
      <c r="R2" s="27"/>
      <c r="S2" s="27" t="s">
        <v>0</v>
      </c>
      <c r="T2" s="23"/>
      <c r="U2" s="23"/>
      <c r="V2" s="23"/>
      <c r="W2" s="23"/>
      <c r="X2" s="23"/>
    </row>
    <row r="3" spans="1:24" s="1" customFormat="1" ht="25.5" customHeight="1">
      <c r="A3" s="70"/>
      <c r="B3" s="71"/>
      <c r="C3" s="24"/>
      <c r="D3" s="29"/>
      <c r="E3" s="30"/>
      <c r="F3" s="29"/>
      <c r="G3" s="30"/>
      <c r="H3" s="31"/>
      <c r="I3" s="29"/>
      <c r="J3" s="29"/>
      <c r="K3" s="29"/>
      <c r="L3" s="29"/>
      <c r="M3" s="77"/>
      <c r="N3" s="78"/>
      <c r="O3" s="102"/>
      <c r="P3" s="102"/>
      <c r="Q3" s="102"/>
      <c r="R3" s="102"/>
      <c r="S3" s="103"/>
      <c r="T3" s="82"/>
      <c r="U3" s="23"/>
      <c r="V3" s="23"/>
      <c r="W3" s="23"/>
      <c r="X3" s="23"/>
    </row>
    <row r="4" spans="1:24" s="1" customFormat="1" ht="25.5" customHeight="1">
      <c r="A4" s="72"/>
      <c r="B4" s="32" t="s">
        <v>1</v>
      </c>
      <c r="C4" s="30"/>
      <c r="D4" s="33"/>
      <c r="E4" s="30"/>
      <c r="F4" s="33"/>
      <c r="G4" s="30"/>
      <c r="H4" s="34"/>
      <c r="I4" s="79" t="s">
        <v>68</v>
      </c>
      <c r="J4" s="80"/>
      <c r="K4" s="80"/>
      <c r="L4" s="79" t="s">
        <v>67</v>
      </c>
      <c r="M4" s="81"/>
      <c r="N4" s="49"/>
      <c r="O4" s="49"/>
      <c r="P4" s="59"/>
      <c r="Q4" s="59"/>
      <c r="R4" s="104"/>
      <c r="S4" s="105"/>
      <c r="T4" s="82"/>
      <c r="U4" s="23"/>
      <c r="V4" s="23"/>
      <c r="W4" s="23"/>
      <c r="X4" s="23"/>
    </row>
    <row r="5" spans="1:24" s="1" customFormat="1" ht="25.5" customHeight="1">
      <c r="A5" s="73" t="s">
        <v>65</v>
      </c>
      <c r="B5" s="28"/>
      <c r="C5" s="35"/>
      <c r="D5" s="36" t="s">
        <v>2</v>
      </c>
      <c r="E5" s="35"/>
      <c r="F5" s="36" t="s">
        <v>3</v>
      </c>
      <c r="G5" s="35"/>
      <c r="H5" s="37" t="s">
        <v>4</v>
      </c>
      <c r="I5" s="33"/>
      <c r="J5" s="33"/>
      <c r="K5" s="29"/>
      <c r="L5" s="33"/>
      <c r="M5" s="34"/>
      <c r="N5" s="62" t="s">
        <v>39</v>
      </c>
      <c r="O5" s="62" t="s">
        <v>69</v>
      </c>
      <c r="P5" s="49"/>
      <c r="Q5" s="49"/>
      <c r="R5" s="61"/>
      <c r="S5" s="84" t="s">
        <v>64</v>
      </c>
      <c r="T5" s="82"/>
      <c r="U5" s="23"/>
      <c r="V5" s="23"/>
      <c r="W5" s="23"/>
      <c r="X5" s="23"/>
    </row>
    <row r="6" spans="1:24" s="1" customFormat="1" ht="25.5" customHeight="1">
      <c r="A6" s="72"/>
      <c r="B6" s="32" t="s">
        <v>5</v>
      </c>
      <c r="C6" s="36" t="s">
        <v>71</v>
      </c>
      <c r="D6" s="33"/>
      <c r="E6" s="36" t="s">
        <v>71</v>
      </c>
      <c r="F6" s="33"/>
      <c r="G6" s="36" t="s">
        <v>71</v>
      </c>
      <c r="H6" s="34"/>
      <c r="I6" s="36" t="s">
        <v>7</v>
      </c>
      <c r="J6" s="36" t="s">
        <v>8</v>
      </c>
      <c r="K6" s="33" t="s">
        <v>9</v>
      </c>
      <c r="L6" s="36" t="s">
        <v>10</v>
      </c>
      <c r="M6" s="37" t="s">
        <v>11</v>
      </c>
      <c r="N6" s="49"/>
      <c r="O6" s="62" t="s">
        <v>70</v>
      </c>
      <c r="P6" s="62" t="s">
        <v>44</v>
      </c>
      <c r="Q6" s="62" t="s">
        <v>45</v>
      </c>
      <c r="R6" s="63" t="s">
        <v>46</v>
      </c>
      <c r="S6" s="83"/>
      <c r="T6" s="82"/>
      <c r="U6" s="23"/>
      <c r="V6" s="23"/>
      <c r="W6" s="23"/>
      <c r="X6" s="23"/>
    </row>
    <row r="7" spans="1:24" s="1" customFormat="1" ht="25.5" customHeight="1" thickBot="1">
      <c r="A7" s="74"/>
      <c r="B7" s="38"/>
      <c r="C7" s="68" t="s">
        <v>12</v>
      </c>
      <c r="D7" s="39"/>
      <c r="E7" s="68" t="s">
        <v>12</v>
      </c>
      <c r="F7" s="39"/>
      <c r="G7" s="68" t="s">
        <v>12</v>
      </c>
      <c r="H7" s="40"/>
      <c r="I7" s="39"/>
      <c r="J7" s="39"/>
      <c r="K7" s="69" t="s">
        <v>13</v>
      </c>
      <c r="L7" s="39"/>
      <c r="M7" s="40"/>
      <c r="N7" s="57"/>
      <c r="O7" s="57"/>
      <c r="P7" s="57"/>
      <c r="Q7" s="57"/>
      <c r="R7" s="64"/>
      <c r="S7" s="85"/>
      <c r="T7" s="82"/>
      <c r="U7" s="23"/>
      <c r="V7" s="23"/>
      <c r="W7" s="23"/>
      <c r="X7" s="23"/>
    </row>
    <row r="8" spans="1:20" ht="25.5" customHeight="1">
      <c r="A8" s="96" t="s">
        <v>14</v>
      </c>
      <c r="B8" s="92">
        <v>40809911</v>
      </c>
      <c r="C8" s="133">
        <v>94.2</v>
      </c>
      <c r="D8" s="93">
        <v>40131477</v>
      </c>
      <c r="E8" s="133">
        <v>98.8</v>
      </c>
      <c r="F8" s="93">
        <v>678434</v>
      </c>
      <c r="G8" s="133">
        <v>25.1</v>
      </c>
      <c r="H8" s="94">
        <v>19533967</v>
      </c>
      <c r="I8" s="93">
        <v>411512</v>
      </c>
      <c r="J8" s="93">
        <v>15470285</v>
      </c>
      <c r="K8" s="93">
        <v>182472</v>
      </c>
      <c r="L8" s="93">
        <v>843080</v>
      </c>
      <c r="M8" s="94">
        <v>2809090</v>
      </c>
      <c r="N8" s="93">
        <v>16558684</v>
      </c>
      <c r="O8" s="93">
        <v>16496926</v>
      </c>
      <c r="P8" s="93">
        <v>5873611</v>
      </c>
      <c r="Q8" s="93">
        <v>7447316</v>
      </c>
      <c r="R8" s="94">
        <v>3175999</v>
      </c>
      <c r="S8" s="95">
        <v>61758</v>
      </c>
      <c r="T8" s="86"/>
    </row>
    <row r="9" spans="1:20" ht="25.5" customHeight="1">
      <c r="A9" s="65" t="s">
        <v>15</v>
      </c>
      <c r="B9" s="10">
        <v>61059837</v>
      </c>
      <c r="C9" s="134">
        <v>96.4</v>
      </c>
      <c r="D9" s="11">
        <v>60416702</v>
      </c>
      <c r="E9" s="134">
        <v>98.8</v>
      </c>
      <c r="F9" s="11">
        <v>643135</v>
      </c>
      <c r="G9" s="134">
        <v>29.1</v>
      </c>
      <c r="H9" s="17">
        <v>23750850</v>
      </c>
      <c r="I9" s="11">
        <v>456081</v>
      </c>
      <c r="J9" s="11">
        <v>17944605</v>
      </c>
      <c r="K9" s="11">
        <v>173500</v>
      </c>
      <c r="L9" s="11">
        <v>1018480</v>
      </c>
      <c r="M9" s="17">
        <v>4331684</v>
      </c>
      <c r="N9" s="11">
        <v>28996817</v>
      </c>
      <c r="O9" s="11">
        <v>28968954</v>
      </c>
      <c r="P9" s="11">
        <v>8449870</v>
      </c>
      <c r="Q9" s="11">
        <v>8786365</v>
      </c>
      <c r="R9" s="17">
        <v>11732719</v>
      </c>
      <c r="S9" s="88">
        <v>27863</v>
      </c>
      <c r="T9" s="86"/>
    </row>
    <row r="10" spans="1:20" ht="25.5" customHeight="1">
      <c r="A10" s="65" t="s">
        <v>16</v>
      </c>
      <c r="B10" s="10">
        <v>16831005</v>
      </c>
      <c r="C10" s="134">
        <v>90.8</v>
      </c>
      <c r="D10" s="11">
        <v>16404800</v>
      </c>
      <c r="E10" s="134">
        <v>97.8</v>
      </c>
      <c r="F10" s="11">
        <v>426205</v>
      </c>
      <c r="G10" s="134">
        <v>24.2</v>
      </c>
      <c r="H10" s="17">
        <v>7460119</v>
      </c>
      <c r="I10" s="11">
        <v>193398</v>
      </c>
      <c r="J10" s="11">
        <v>6058847</v>
      </c>
      <c r="K10" s="11">
        <v>67200</v>
      </c>
      <c r="L10" s="11">
        <v>328947</v>
      </c>
      <c r="M10" s="17">
        <v>878927</v>
      </c>
      <c r="N10" s="11">
        <v>6790492</v>
      </c>
      <c r="O10" s="11">
        <v>6779161</v>
      </c>
      <c r="P10" s="11">
        <v>2728068</v>
      </c>
      <c r="Q10" s="11">
        <v>3107031</v>
      </c>
      <c r="R10" s="17">
        <v>944062</v>
      </c>
      <c r="S10" s="88">
        <v>11331</v>
      </c>
      <c r="T10" s="86"/>
    </row>
    <row r="11" spans="1:20" ht="25.5" customHeight="1">
      <c r="A11" s="65" t="s">
        <v>17</v>
      </c>
      <c r="B11" s="10">
        <v>21439106</v>
      </c>
      <c r="C11" s="134">
        <v>89.2</v>
      </c>
      <c r="D11" s="11">
        <v>21022972</v>
      </c>
      <c r="E11" s="134">
        <v>97.6</v>
      </c>
      <c r="F11" s="11">
        <v>416134</v>
      </c>
      <c r="G11" s="134">
        <v>16.7</v>
      </c>
      <c r="H11" s="17">
        <v>9246305</v>
      </c>
      <c r="I11" s="11">
        <v>229104</v>
      </c>
      <c r="J11" s="11">
        <v>7643878</v>
      </c>
      <c r="K11" s="11">
        <v>66621</v>
      </c>
      <c r="L11" s="11">
        <v>400873</v>
      </c>
      <c r="M11" s="17">
        <v>972450</v>
      </c>
      <c r="N11" s="11">
        <v>9312183</v>
      </c>
      <c r="O11" s="11">
        <v>9138023</v>
      </c>
      <c r="P11" s="11">
        <v>3409396</v>
      </c>
      <c r="Q11" s="11">
        <v>4028041</v>
      </c>
      <c r="R11" s="17">
        <v>1700586</v>
      </c>
      <c r="S11" s="88">
        <v>174160</v>
      </c>
      <c r="T11" s="86"/>
    </row>
    <row r="12" spans="1:20" ht="25.5" customHeight="1">
      <c r="A12" s="65" t="s">
        <v>18</v>
      </c>
      <c r="B12" s="10">
        <v>21357510</v>
      </c>
      <c r="C12" s="134">
        <v>94</v>
      </c>
      <c r="D12" s="11">
        <v>21026908</v>
      </c>
      <c r="E12" s="134">
        <v>98.6</v>
      </c>
      <c r="F12" s="11">
        <v>330602</v>
      </c>
      <c r="G12" s="134">
        <v>23.6</v>
      </c>
      <c r="H12" s="17">
        <v>9805255</v>
      </c>
      <c r="I12" s="11">
        <v>206427</v>
      </c>
      <c r="J12" s="11">
        <v>8374712</v>
      </c>
      <c r="K12" s="11">
        <v>111933</v>
      </c>
      <c r="L12" s="11">
        <v>365011</v>
      </c>
      <c r="M12" s="17">
        <v>859105</v>
      </c>
      <c r="N12" s="11">
        <v>9258589</v>
      </c>
      <c r="O12" s="11">
        <v>9241570</v>
      </c>
      <c r="P12" s="11">
        <v>3339985</v>
      </c>
      <c r="Q12" s="11">
        <v>3711680</v>
      </c>
      <c r="R12" s="17">
        <v>2189905</v>
      </c>
      <c r="S12" s="88">
        <v>17019</v>
      </c>
      <c r="T12" s="86"/>
    </row>
    <row r="13" spans="1:20" ht="25.5" customHeight="1">
      <c r="A13" s="65" t="s">
        <v>19</v>
      </c>
      <c r="B13" s="10">
        <v>28271331</v>
      </c>
      <c r="C13" s="134">
        <v>93.7</v>
      </c>
      <c r="D13" s="11">
        <v>27715040</v>
      </c>
      <c r="E13" s="134">
        <v>98.3</v>
      </c>
      <c r="F13" s="11">
        <v>556291</v>
      </c>
      <c r="G13" s="134">
        <v>28</v>
      </c>
      <c r="H13" s="17">
        <v>12705507</v>
      </c>
      <c r="I13" s="11">
        <v>294123</v>
      </c>
      <c r="J13" s="11">
        <v>10714190</v>
      </c>
      <c r="K13" s="11">
        <v>81404</v>
      </c>
      <c r="L13" s="11">
        <v>472651</v>
      </c>
      <c r="M13" s="17">
        <v>1224543</v>
      </c>
      <c r="N13" s="11">
        <v>12393188</v>
      </c>
      <c r="O13" s="11">
        <v>12382582</v>
      </c>
      <c r="P13" s="11">
        <v>4393811</v>
      </c>
      <c r="Q13" s="11">
        <v>5478335</v>
      </c>
      <c r="R13" s="17">
        <v>2510436</v>
      </c>
      <c r="S13" s="88">
        <v>10606</v>
      </c>
      <c r="T13" s="86"/>
    </row>
    <row r="14" spans="1:20" ht="25.5" customHeight="1">
      <c r="A14" s="65" t="s">
        <v>20</v>
      </c>
      <c r="B14" s="10">
        <v>9660116</v>
      </c>
      <c r="C14" s="134">
        <v>95.7</v>
      </c>
      <c r="D14" s="11">
        <v>9501925</v>
      </c>
      <c r="E14" s="134">
        <v>98.8</v>
      </c>
      <c r="F14" s="11">
        <v>158191</v>
      </c>
      <c r="G14" s="134">
        <v>33.1</v>
      </c>
      <c r="H14" s="17">
        <v>4824196</v>
      </c>
      <c r="I14" s="11">
        <v>118462</v>
      </c>
      <c r="J14" s="11">
        <v>3881733</v>
      </c>
      <c r="K14" s="11">
        <v>50697</v>
      </c>
      <c r="L14" s="11">
        <v>186056</v>
      </c>
      <c r="M14" s="17">
        <v>637945</v>
      </c>
      <c r="N14" s="11">
        <v>4151028</v>
      </c>
      <c r="O14" s="11">
        <v>4138874</v>
      </c>
      <c r="P14" s="11">
        <v>1304959</v>
      </c>
      <c r="Q14" s="11">
        <v>1910536</v>
      </c>
      <c r="R14" s="17">
        <v>923379</v>
      </c>
      <c r="S14" s="88">
        <v>12154</v>
      </c>
      <c r="T14" s="86"/>
    </row>
    <row r="15" spans="1:20" ht="25.5" customHeight="1">
      <c r="A15" s="65" t="s">
        <v>21</v>
      </c>
      <c r="B15" s="10">
        <v>2318779</v>
      </c>
      <c r="C15" s="134">
        <v>92.7</v>
      </c>
      <c r="D15" s="11">
        <v>2276633</v>
      </c>
      <c r="E15" s="134">
        <v>98.3</v>
      </c>
      <c r="F15" s="11">
        <v>42146</v>
      </c>
      <c r="G15" s="134">
        <v>22.8</v>
      </c>
      <c r="H15" s="17">
        <v>965091</v>
      </c>
      <c r="I15" s="11">
        <v>26734</v>
      </c>
      <c r="J15" s="11">
        <v>772535</v>
      </c>
      <c r="K15" s="11">
        <v>11893</v>
      </c>
      <c r="L15" s="11">
        <v>60201</v>
      </c>
      <c r="M15" s="17">
        <v>105621</v>
      </c>
      <c r="N15" s="11">
        <v>988760</v>
      </c>
      <c r="O15" s="11">
        <v>979277</v>
      </c>
      <c r="P15" s="11">
        <v>335892</v>
      </c>
      <c r="Q15" s="11">
        <v>339809</v>
      </c>
      <c r="R15" s="17">
        <v>303576</v>
      </c>
      <c r="S15" s="88">
        <v>9483</v>
      </c>
      <c r="T15" s="86"/>
    </row>
    <row r="16" spans="1:20" ht="25.5" customHeight="1">
      <c r="A16" s="65" t="s">
        <v>22</v>
      </c>
      <c r="B16" s="10">
        <v>11328281</v>
      </c>
      <c r="C16" s="134">
        <v>92.3</v>
      </c>
      <c r="D16" s="11">
        <v>11213376</v>
      </c>
      <c r="E16" s="134">
        <v>98.7</v>
      </c>
      <c r="F16" s="11">
        <v>114905</v>
      </c>
      <c r="G16" s="134">
        <v>12.5</v>
      </c>
      <c r="H16" s="17">
        <v>3399177</v>
      </c>
      <c r="I16" s="11">
        <v>73616</v>
      </c>
      <c r="J16" s="11">
        <v>2428404</v>
      </c>
      <c r="K16" s="11">
        <v>25743</v>
      </c>
      <c r="L16" s="11">
        <v>171903</v>
      </c>
      <c r="M16" s="17">
        <v>725254</v>
      </c>
      <c r="N16" s="11">
        <v>6669742</v>
      </c>
      <c r="O16" s="11">
        <v>6668078</v>
      </c>
      <c r="P16" s="11">
        <v>1190328</v>
      </c>
      <c r="Q16" s="11">
        <v>2272925</v>
      </c>
      <c r="R16" s="17">
        <v>3204825</v>
      </c>
      <c r="S16" s="88">
        <v>1664</v>
      </c>
      <c r="T16" s="86"/>
    </row>
    <row r="17" spans="1:20" ht="25.5" customHeight="1">
      <c r="A17" s="65" t="s">
        <v>23</v>
      </c>
      <c r="B17" s="10">
        <v>2935077</v>
      </c>
      <c r="C17" s="134">
        <v>83.7</v>
      </c>
      <c r="D17" s="11">
        <v>2832895</v>
      </c>
      <c r="E17" s="134">
        <v>95.3</v>
      </c>
      <c r="F17" s="11">
        <v>102182</v>
      </c>
      <c r="G17" s="134">
        <v>19.1</v>
      </c>
      <c r="H17" s="17">
        <v>899196</v>
      </c>
      <c r="I17" s="11">
        <v>29442</v>
      </c>
      <c r="J17" s="11">
        <v>702109</v>
      </c>
      <c r="K17" s="11">
        <v>8541</v>
      </c>
      <c r="L17" s="11">
        <v>78855</v>
      </c>
      <c r="M17" s="17">
        <v>88790</v>
      </c>
      <c r="N17" s="11">
        <v>1478455</v>
      </c>
      <c r="O17" s="11">
        <v>1476747</v>
      </c>
      <c r="P17" s="11">
        <v>334225</v>
      </c>
      <c r="Q17" s="11">
        <v>867009</v>
      </c>
      <c r="R17" s="17">
        <v>275513</v>
      </c>
      <c r="S17" s="88">
        <v>1708</v>
      </c>
      <c r="T17" s="86"/>
    </row>
    <row r="18" spans="1:20" ht="25.5" customHeight="1">
      <c r="A18" s="65" t="s">
        <v>24</v>
      </c>
      <c r="B18" s="10">
        <v>1700205</v>
      </c>
      <c r="C18" s="134">
        <v>91.2</v>
      </c>
      <c r="D18" s="11">
        <v>1661026</v>
      </c>
      <c r="E18" s="134">
        <v>97.8</v>
      </c>
      <c r="F18" s="11">
        <v>39179</v>
      </c>
      <c r="G18" s="134">
        <v>23.6</v>
      </c>
      <c r="H18" s="17">
        <v>714457</v>
      </c>
      <c r="I18" s="11">
        <v>22910</v>
      </c>
      <c r="J18" s="11">
        <v>590418</v>
      </c>
      <c r="K18" s="11">
        <v>10537</v>
      </c>
      <c r="L18" s="11">
        <v>42706</v>
      </c>
      <c r="M18" s="17">
        <v>58423</v>
      </c>
      <c r="N18" s="11">
        <v>783605</v>
      </c>
      <c r="O18" s="11">
        <v>775938</v>
      </c>
      <c r="P18" s="11">
        <v>246238</v>
      </c>
      <c r="Q18" s="11">
        <v>340104</v>
      </c>
      <c r="R18" s="17">
        <v>189596</v>
      </c>
      <c r="S18" s="88">
        <v>7667</v>
      </c>
      <c r="T18" s="86"/>
    </row>
    <row r="19" spans="1:20" ht="25.5" customHeight="1">
      <c r="A19" s="65" t="s">
        <v>54</v>
      </c>
      <c r="B19" s="10">
        <v>8985322</v>
      </c>
      <c r="C19" s="134">
        <v>97.3</v>
      </c>
      <c r="D19" s="11">
        <v>8903190</v>
      </c>
      <c r="E19" s="134">
        <v>99</v>
      </c>
      <c r="F19" s="11">
        <v>82132</v>
      </c>
      <c r="G19" s="134">
        <v>33.8</v>
      </c>
      <c r="H19" s="17">
        <v>3817975</v>
      </c>
      <c r="I19" s="11">
        <v>71115</v>
      </c>
      <c r="J19" s="11">
        <v>2347410</v>
      </c>
      <c r="K19" s="11">
        <v>26525</v>
      </c>
      <c r="L19" s="11">
        <v>132623</v>
      </c>
      <c r="M19" s="17">
        <v>1266827</v>
      </c>
      <c r="N19" s="11">
        <v>4705342</v>
      </c>
      <c r="O19" s="11">
        <v>4703681</v>
      </c>
      <c r="P19" s="11">
        <v>969678</v>
      </c>
      <c r="Q19" s="11">
        <v>1675254</v>
      </c>
      <c r="R19" s="17">
        <v>2058749</v>
      </c>
      <c r="S19" s="88">
        <v>1661</v>
      </c>
      <c r="T19" s="86"/>
    </row>
    <row r="20" spans="1:20" ht="25.5" customHeight="1">
      <c r="A20" s="65" t="s">
        <v>55</v>
      </c>
      <c r="B20" s="10">
        <v>5758231</v>
      </c>
      <c r="C20" s="134">
        <v>83</v>
      </c>
      <c r="D20" s="11">
        <v>5522773</v>
      </c>
      <c r="E20" s="134">
        <v>96.9</v>
      </c>
      <c r="F20" s="11">
        <v>235458</v>
      </c>
      <c r="G20" s="134">
        <v>19</v>
      </c>
      <c r="H20" s="17">
        <v>2075631</v>
      </c>
      <c r="I20" s="11">
        <v>80231</v>
      </c>
      <c r="J20" s="11">
        <v>1742926</v>
      </c>
      <c r="K20" s="11">
        <v>21165</v>
      </c>
      <c r="L20" s="11">
        <v>138485</v>
      </c>
      <c r="M20" s="17">
        <v>113989</v>
      </c>
      <c r="N20" s="11">
        <v>2928018</v>
      </c>
      <c r="O20" s="11">
        <v>2927090</v>
      </c>
      <c r="P20" s="11">
        <v>873825</v>
      </c>
      <c r="Q20" s="11">
        <v>1578347</v>
      </c>
      <c r="R20" s="17">
        <v>474918</v>
      </c>
      <c r="S20" s="88">
        <v>928</v>
      </c>
      <c r="T20" s="86"/>
    </row>
    <row r="21" spans="1:20" ht="25.5" customHeight="1" thickBot="1">
      <c r="A21" s="97" t="s">
        <v>56</v>
      </c>
      <c r="B21" s="98">
        <v>14808457</v>
      </c>
      <c r="C21" s="135">
        <v>92.2</v>
      </c>
      <c r="D21" s="99">
        <v>14182075</v>
      </c>
      <c r="E21" s="135">
        <v>98.4</v>
      </c>
      <c r="F21" s="99">
        <v>626382</v>
      </c>
      <c r="G21" s="135">
        <v>37.8</v>
      </c>
      <c r="H21" s="100">
        <v>5806852</v>
      </c>
      <c r="I21" s="99">
        <v>142822</v>
      </c>
      <c r="J21" s="99">
        <v>4215638</v>
      </c>
      <c r="K21" s="99">
        <v>47669</v>
      </c>
      <c r="L21" s="99">
        <v>296542</v>
      </c>
      <c r="M21" s="100">
        <v>1151850</v>
      </c>
      <c r="N21" s="99">
        <v>7529818</v>
      </c>
      <c r="O21" s="99">
        <v>7519875</v>
      </c>
      <c r="P21" s="99">
        <v>2179993</v>
      </c>
      <c r="Q21" s="99">
        <v>3109677</v>
      </c>
      <c r="R21" s="100">
        <v>2230205</v>
      </c>
      <c r="S21" s="101">
        <v>9943</v>
      </c>
      <c r="T21" s="86"/>
    </row>
    <row r="22" spans="1:20" ht="25.5" customHeight="1">
      <c r="A22" s="91" t="s">
        <v>25</v>
      </c>
      <c r="B22" s="92">
        <v>927082</v>
      </c>
      <c r="C22" s="133">
        <v>95.4</v>
      </c>
      <c r="D22" s="93">
        <v>902541</v>
      </c>
      <c r="E22" s="133">
        <v>98.3</v>
      </c>
      <c r="F22" s="93">
        <v>24541</v>
      </c>
      <c r="G22" s="133">
        <v>45.9</v>
      </c>
      <c r="H22" s="94">
        <v>399210</v>
      </c>
      <c r="I22" s="93">
        <v>11049</v>
      </c>
      <c r="J22" s="93">
        <v>324901</v>
      </c>
      <c r="K22" s="93">
        <v>4322</v>
      </c>
      <c r="L22" s="93">
        <v>20070</v>
      </c>
      <c r="M22" s="94">
        <v>43190</v>
      </c>
      <c r="N22" s="93">
        <v>484181</v>
      </c>
      <c r="O22" s="93">
        <v>484181</v>
      </c>
      <c r="P22" s="93">
        <v>198354</v>
      </c>
      <c r="Q22" s="93">
        <v>193667</v>
      </c>
      <c r="R22" s="94">
        <v>92160</v>
      </c>
      <c r="S22" s="95">
        <v>0</v>
      </c>
      <c r="T22" s="86"/>
    </row>
    <row r="23" spans="1:20" ht="25.5" customHeight="1">
      <c r="A23" s="65" t="s">
        <v>26</v>
      </c>
      <c r="B23" s="10">
        <v>3690102</v>
      </c>
      <c r="C23" s="134">
        <v>98.4</v>
      </c>
      <c r="D23" s="11">
        <v>3667057</v>
      </c>
      <c r="E23" s="134">
        <v>99.5</v>
      </c>
      <c r="F23" s="11">
        <v>23045</v>
      </c>
      <c r="G23" s="134">
        <v>34</v>
      </c>
      <c r="H23" s="17">
        <v>1974896</v>
      </c>
      <c r="I23" s="11">
        <v>39700</v>
      </c>
      <c r="J23" s="11">
        <v>1438144</v>
      </c>
      <c r="K23" s="11">
        <v>17906</v>
      </c>
      <c r="L23" s="11">
        <v>51693</v>
      </c>
      <c r="M23" s="17">
        <v>445359</v>
      </c>
      <c r="N23" s="11">
        <v>1472055</v>
      </c>
      <c r="O23" s="11">
        <v>1470649</v>
      </c>
      <c r="P23" s="11">
        <v>427899</v>
      </c>
      <c r="Q23" s="11">
        <v>543676</v>
      </c>
      <c r="R23" s="17">
        <v>499074</v>
      </c>
      <c r="S23" s="88">
        <v>1406</v>
      </c>
      <c r="T23" s="86"/>
    </row>
    <row r="24" spans="1:20" ht="25.5" customHeight="1">
      <c r="A24" s="65" t="s">
        <v>27</v>
      </c>
      <c r="B24" s="10">
        <v>5294634</v>
      </c>
      <c r="C24" s="134">
        <v>94.1</v>
      </c>
      <c r="D24" s="11">
        <v>5202788</v>
      </c>
      <c r="E24" s="134">
        <v>98.5</v>
      </c>
      <c r="F24" s="11">
        <v>91846</v>
      </c>
      <c r="G24" s="134">
        <v>26.7</v>
      </c>
      <c r="H24" s="17">
        <v>2606567</v>
      </c>
      <c r="I24" s="11">
        <v>62980</v>
      </c>
      <c r="J24" s="11">
        <v>2170103</v>
      </c>
      <c r="K24" s="11">
        <v>17592</v>
      </c>
      <c r="L24" s="11">
        <v>89885</v>
      </c>
      <c r="M24" s="17">
        <v>283599</v>
      </c>
      <c r="N24" s="11">
        <v>2268162</v>
      </c>
      <c r="O24" s="11">
        <v>2267441</v>
      </c>
      <c r="P24" s="11">
        <v>803934</v>
      </c>
      <c r="Q24" s="11">
        <v>1048980</v>
      </c>
      <c r="R24" s="17">
        <v>414527</v>
      </c>
      <c r="S24" s="88">
        <v>721</v>
      </c>
      <c r="T24" s="86"/>
    </row>
    <row r="25" spans="1:20" ht="25.5" customHeight="1">
      <c r="A25" s="65" t="s">
        <v>28</v>
      </c>
      <c r="B25" s="10">
        <v>1915720</v>
      </c>
      <c r="C25" s="134">
        <v>98</v>
      </c>
      <c r="D25" s="11">
        <v>1903561</v>
      </c>
      <c r="E25" s="134">
        <v>99.4</v>
      </c>
      <c r="F25" s="11">
        <v>12159</v>
      </c>
      <c r="G25" s="134">
        <v>30.2</v>
      </c>
      <c r="H25" s="17">
        <v>738017</v>
      </c>
      <c r="I25" s="11">
        <v>14142</v>
      </c>
      <c r="J25" s="11">
        <v>600753</v>
      </c>
      <c r="K25" s="11">
        <v>4790</v>
      </c>
      <c r="L25" s="11">
        <v>29580</v>
      </c>
      <c r="M25" s="17">
        <v>93542</v>
      </c>
      <c r="N25" s="11">
        <v>1094882</v>
      </c>
      <c r="O25" s="11">
        <v>1094882</v>
      </c>
      <c r="P25" s="11">
        <v>336026</v>
      </c>
      <c r="Q25" s="11">
        <v>330693</v>
      </c>
      <c r="R25" s="17">
        <v>428163</v>
      </c>
      <c r="S25" s="88">
        <v>0</v>
      </c>
      <c r="T25" s="86"/>
    </row>
    <row r="26" spans="1:20" ht="25.5" customHeight="1">
      <c r="A26" s="65" t="s">
        <v>29</v>
      </c>
      <c r="B26" s="10">
        <v>4050958</v>
      </c>
      <c r="C26" s="134">
        <v>96.3</v>
      </c>
      <c r="D26" s="11">
        <v>4006996</v>
      </c>
      <c r="E26" s="134">
        <v>98.8</v>
      </c>
      <c r="F26" s="11">
        <v>43962</v>
      </c>
      <c r="G26" s="134">
        <v>29</v>
      </c>
      <c r="H26" s="17">
        <v>981204</v>
      </c>
      <c r="I26" s="11">
        <v>22009</v>
      </c>
      <c r="J26" s="11">
        <v>773654</v>
      </c>
      <c r="K26" s="11">
        <v>4620</v>
      </c>
      <c r="L26" s="11">
        <v>70637</v>
      </c>
      <c r="M26" s="17">
        <v>114904</v>
      </c>
      <c r="N26" s="11">
        <v>2908590</v>
      </c>
      <c r="O26" s="11">
        <v>2907282</v>
      </c>
      <c r="P26" s="11">
        <v>641492</v>
      </c>
      <c r="Q26" s="11">
        <v>629376</v>
      </c>
      <c r="R26" s="17">
        <v>1636414</v>
      </c>
      <c r="S26" s="88">
        <v>1308</v>
      </c>
      <c r="T26" s="86"/>
    </row>
    <row r="27" spans="1:20" ht="25.5" customHeight="1">
      <c r="A27" s="65" t="s">
        <v>30</v>
      </c>
      <c r="B27" s="10">
        <v>2539086</v>
      </c>
      <c r="C27" s="134">
        <v>96.1</v>
      </c>
      <c r="D27" s="11">
        <v>2510951</v>
      </c>
      <c r="E27" s="134">
        <v>99</v>
      </c>
      <c r="F27" s="11">
        <v>28135</v>
      </c>
      <c r="G27" s="134">
        <v>27</v>
      </c>
      <c r="H27" s="17">
        <v>832092</v>
      </c>
      <c r="I27" s="11">
        <v>21139</v>
      </c>
      <c r="J27" s="11">
        <v>606928</v>
      </c>
      <c r="K27" s="11">
        <v>11136</v>
      </c>
      <c r="L27" s="11">
        <v>41396</v>
      </c>
      <c r="M27" s="17">
        <v>162629</v>
      </c>
      <c r="N27" s="11">
        <v>1571888</v>
      </c>
      <c r="O27" s="11">
        <v>1568487</v>
      </c>
      <c r="P27" s="11">
        <v>256890</v>
      </c>
      <c r="Q27" s="11">
        <v>618340</v>
      </c>
      <c r="R27" s="17">
        <v>693257</v>
      </c>
      <c r="S27" s="88">
        <v>3401</v>
      </c>
      <c r="T27" s="86"/>
    </row>
    <row r="28" spans="1:20" ht="25.5" customHeight="1">
      <c r="A28" s="65" t="s">
        <v>31</v>
      </c>
      <c r="B28" s="10">
        <v>2470804</v>
      </c>
      <c r="C28" s="134">
        <v>85</v>
      </c>
      <c r="D28" s="11">
        <v>2434490</v>
      </c>
      <c r="E28" s="134">
        <v>97.4</v>
      </c>
      <c r="F28" s="11">
        <v>36314</v>
      </c>
      <c r="G28" s="134">
        <v>8.9</v>
      </c>
      <c r="H28" s="17">
        <v>1170084</v>
      </c>
      <c r="I28" s="11">
        <v>30635</v>
      </c>
      <c r="J28" s="11">
        <v>990530</v>
      </c>
      <c r="K28" s="11">
        <v>9795</v>
      </c>
      <c r="L28" s="11">
        <v>54802</v>
      </c>
      <c r="M28" s="17">
        <v>94117</v>
      </c>
      <c r="N28" s="11">
        <v>1053097</v>
      </c>
      <c r="O28" s="11">
        <v>1053095</v>
      </c>
      <c r="P28" s="11">
        <v>379114</v>
      </c>
      <c r="Q28" s="11">
        <v>505486</v>
      </c>
      <c r="R28" s="17">
        <v>168495</v>
      </c>
      <c r="S28" s="88">
        <v>2</v>
      </c>
      <c r="T28" s="86"/>
    </row>
    <row r="29" spans="1:20" ht="25.5" customHeight="1">
      <c r="A29" s="65" t="s">
        <v>32</v>
      </c>
      <c r="B29" s="10">
        <v>1006937</v>
      </c>
      <c r="C29" s="134">
        <v>95.3</v>
      </c>
      <c r="D29" s="11">
        <v>992769</v>
      </c>
      <c r="E29" s="134">
        <v>99</v>
      </c>
      <c r="F29" s="11">
        <v>14168</v>
      </c>
      <c r="G29" s="134">
        <v>26.3</v>
      </c>
      <c r="H29" s="17">
        <v>414465</v>
      </c>
      <c r="I29" s="11">
        <v>13500</v>
      </c>
      <c r="J29" s="11">
        <v>357575</v>
      </c>
      <c r="K29" s="11">
        <v>6261</v>
      </c>
      <c r="L29" s="11">
        <v>26355</v>
      </c>
      <c r="M29" s="17">
        <v>17035</v>
      </c>
      <c r="N29" s="11">
        <v>503943</v>
      </c>
      <c r="O29" s="11">
        <v>436677</v>
      </c>
      <c r="P29" s="11">
        <v>149490</v>
      </c>
      <c r="Q29" s="11">
        <v>188090</v>
      </c>
      <c r="R29" s="17">
        <v>99097</v>
      </c>
      <c r="S29" s="88">
        <v>67266</v>
      </c>
      <c r="T29" s="86"/>
    </row>
    <row r="30" spans="1:20" ht="25.5" customHeight="1">
      <c r="A30" s="65" t="s">
        <v>33</v>
      </c>
      <c r="B30" s="10">
        <v>1985024</v>
      </c>
      <c r="C30" s="134">
        <v>92.9</v>
      </c>
      <c r="D30" s="11">
        <v>1954449</v>
      </c>
      <c r="E30" s="134">
        <v>98</v>
      </c>
      <c r="F30" s="11">
        <v>30575</v>
      </c>
      <c r="G30" s="134">
        <v>21.7</v>
      </c>
      <c r="H30" s="17">
        <v>892277</v>
      </c>
      <c r="I30" s="11">
        <v>22123</v>
      </c>
      <c r="J30" s="11">
        <v>646237</v>
      </c>
      <c r="K30" s="11">
        <v>5216</v>
      </c>
      <c r="L30" s="11">
        <v>30739</v>
      </c>
      <c r="M30" s="17">
        <v>193178</v>
      </c>
      <c r="N30" s="11">
        <v>933420</v>
      </c>
      <c r="O30" s="11">
        <v>932769</v>
      </c>
      <c r="P30" s="11">
        <v>282435</v>
      </c>
      <c r="Q30" s="11">
        <v>397751</v>
      </c>
      <c r="R30" s="17">
        <v>252583</v>
      </c>
      <c r="S30" s="88">
        <v>651</v>
      </c>
      <c r="T30" s="86"/>
    </row>
    <row r="31" spans="1:20" ht="25.5" customHeight="1">
      <c r="A31" s="65" t="s">
        <v>34</v>
      </c>
      <c r="B31" s="10">
        <v>713354</v>
      </c>
      <c r="C31" s="134">
        <v>93.6</v>
      </c>
      <c r="D31" s="11">
        <v>707630</v>
      </c>
      <c r="E31" s="134">
        <v>97.8</v>
      </c>
      <c r="F31" s="11">
        <v>5724</v>
      </c>
      <c r="G31" s="134">
        <v>14.8</v>
      </c>
      <c r="H31" s="17">
        <v>368945</v>
      </c>
      <c r="I31" s="11">
        <v>12432</v>
      </c>
      <c r="J31" s="11">
        <v>335120</v>
      </c>
      <c r="K31" s="11">
        <v>2124</v>
      </c>
      <c r="L31" s="11">
        <v>11431</v>
      </c>
      <c r="M31" s="17">
        <v>9962</v>
      </c>
      <c r="N31" s="11">
        <v>274115</v>
      </c>
      <c r="O31" s="11">
        <v>273994</v>
      </c>
      <c r="P31" s="11">
        <v>75622</v>
      </c>
      <c r="Q31" s="11">
        <v>159492</v>
      </c>
      <c r="R31" s="17">
        <v>38880</v>
      </c>
      <c r="S31" s="88">
        <v>121</v>
      </c>
      <c r="T31" s="86"/>
    </row>
    <row r="32" spans="1:20" ht="25.5" customHeight="1">
      <c r="A32" s="65" t="s">
        <v>59</v>
      </c>
      <c r="B32" s="10">
        <v>752312</v>
      </c>
      <c r="C32" s="134">
        <v>96.4</v>
      </c>
      <c r="D32" s="11">
        <v>744530</v>
      </c>
      <c r="E32" s="134">
        <v>98.9</v>
      </c>
      <c r="F32" s="11">
        <v>7782</v>
      </c>
      <c r="G32" s="134">
        <v>27.8</v>
      </c>
      <c r="H32" s="17">
        <v>358530</v>
      </c>
      <c r="I32" s="11">
        <v>12916</v>
      </c>
      <c r="J32" s="11">
        <v>307464</v>
      </c>
      <c r="K32" s="11">
        <v>4854</v>
      </c>
      <c r="L32" s="11">
        <v>19472</v>
      </c>
      <c r="M32" s="17">
        <v>18678</v>
      </c>
      <c r="N32" s="11">
        <v>314880</v>
      </c>
      <c r="O32" s="11">
        <v>312002</v>
      </c>
      <c r="P32" s="11">
        <v>62245</v>
      </c>
      <c r="Q32" s="11">
        <v>152912</v>
      </c>
      <c r="R32" s="17">
        <v>96845</v>
      </c>
      <c r="S32" s="88">
        <v>2878</v>
      </c>
      <c r="T32" s="86"/>
    </row>
    <row r="33" spans="1:20" ht="25.5" customHeight="1">
      <c r="A33" s="65" t="s">
        <v>60</v>
      </c>
      <c r="B33" s="10">
        <v>1057992</v>
      </c>
      <c r="C33" s="134">
        <v>90.5</v>
      </c>
      <c r="D33" s="11">
        <v>1030866</v>
      </c>
      <c r="E33" s="134">
        <v>97.2</v>
      </c>
      <c r="F33" s="11">
        <v>27126</v>
      </c>
      <c r="G33" s="134">
        <v>24.9</v>
      </c>
      <c r="H33" s="17">
        <v>514547</v>
      </c>
      <c r="I33" s="11">
        <v>18255</v>
      </c>
      <c r="J33" s="11">
        <v>443488</v>
      </c>
      <c r="K33" s="11">
        <v>7107</v>
      </c>
      <c r="L33" s="11">
        <v>27400</v>
      </c>
      <c r="M33" s="17">
        <v>25404</v>
      </c>
      <c r="N33" s="11">
        <v>432899</v>
      </c>
      <c r="O33" s="11">
        <v>432458</v>
      </c>
      <c r="P33" s="11">
        <v>100763</v>
      </c>
      <c r="Q33" s="11">
        <v>223581</v>
      </c>
      <c r="R33" s="17">
        <v>108114</v>
      </c>
      <c r="S33" s="88">
        <v>441</v>
      </c>
      <c r="T33" s="86"/>
    </row>
    <row r="34" spans="1:20" ht="25.5" customHeight="1">
      <c r="A34" s="65" t="s">
        <v>61</v>
      </c>
      <c r="B34" s="10">
        <v>1559038</v>
      </c>
      <c r="C34" s="134">
        <v>88.2</v>
      </c>
      <c r="D34" s="11">
        <v>1502440</v>
      </c>
      <c r="E34" s="134">
        <v>97.3</v>
      </c>
      <c r="F34" s="11">
        <v>56598</v>
      </c>
      <c r="G34" s="134">
        <v>25.4</v>
      </c>
      <c r="H34" s="17">
        <v>719816</v>
      </c>
      <c r="I34" s="11">
        <v>22971</v>
      </c>
      <c r="J34" s="11">
        <v>591046</v>
      </c>
      <c r="K34" s="11">
        <v>12314</v>
      </c>
      <c r="L34" s="11">
        <v>41686</v>
      </c>
      <c r="M34" s="17">
        <v>64113</v>
      </c>
      <c r="N34" s="11">
        <v>663868</v>
      </c>
      <c r="O34" s="11">
        <v>648083</v>
      </c>
      <c r="P34" s="11">
        <v>224568</v>
      </c>
      <c r="Q34" s="11">
        <v>272661</v>
      </c>
      <c r="R34" s="17">
        <v>150854</v>
      </c>
      <c r="S34" s="88">
        <v>15785</v>
      </c>
      <c r="T34" s="86"/>
    </row>
    <row r="35" spans="1:20" ht="25.5" customHeight="1">
      <c r="A35" s="65" t="s">
        <v>35</v>
      </c>
      <c r="B35" s="10">
        <v>819924</v>
      </c>
      <c r="C35" s="134">
        <v>88.4</v>
      </c>
      <c r="D35" s="11">
        <v>810134</v>
      </c>
      <c r="E35" s="134">
        <v>98</v>
      </c>
      <c r="F35" s="11">
        <v>9790</v>
      </c>
      <c r="G35" s="134">
        <v>9.7</v>
      </c>
      <c r="H35" s="17">
        <v>396430</v>
      </c>
      <c r="I35" s="11">
        <v>11292</v>
      </c>
      <c r="J35" s="11">
        <v>325047</v>
      </c>
      <c r="K35" s="11">
        <v>0</v>
      </c>
      <c r="L35" s="11">
        <v>16079</v>
      </c>
      <c r="M35" s="17">
        <v>44012</v>
      </c>
      <c r="N35" s="11">
        <v>337463</v>
      </c>
      <c r="O35" s="11">
        <v>336223</v>
      </c>
      <c r="P35" s="11">
        <v>116547</v>
      </c>
      <c r="Q35" s="11">
        <v>143373</v>
      </c>
      <c r="R35" s="17">
        <v>76303</v>
      </c>
      <c r="S35" s="88">
        <v>1240</v>
      </c>
      <c r="T35" s="86"/>
    </row>
    <row r="36" spans="1:20" ht="25.5" customHeight="1" thickBot="1">
      <c r="A36" s="75" t="s">
        <v>36</v>
      </c>
      <c r="B36" s="8">
        <v>1077218</v>
      </c>
      <c r="C36" s="136">
        <v>91.4</v>
      </c>
      <c r="D36" s="9">
        <v>1059457</v>
      </c>
      <c r="E36" s="136">
        <v>97.7</v>
      </c>
      <c r="F36" s="9">
        <v>17761</v>
      </c>
      <c r="G36" s="136">
        <v>18.9</v>
      </c>
      <c r="H36" s="16">
        <v>419376</v>
      </c>
      <c r="I36" s="9">
        <v>13568</v>
      </c>
      <c r="J36" s="9">
        <v>351284</v>
      </c>
      <c r="K36" s="9">
        <v>3999</v>
      </c>
      <c r="L36" s="9">
        <v>12448</v>
      </c>
      <c r="M36" s="16">
        <v>42076</v>
      </c>
      <c r="N36" s="9">
        <v>568886</v>
      </c>
      <c r="O36" s="9">
        <v>568818</v>
      </c>
      <c r="P36" s="9">
        <v>151476</v>
      </c>
      <c r="Q36" s="9">
        <v>177520</v>
      </c>
      <c r="R36" s="16">
        <v>239822</v>
      </c>
      <c r="S36" s="87">
        <v>68</v>
      </c>
      <c r="T36" s="86"/>
    </row>
    <row r="37" spans="1:20" ht="25.5" customHeight="1" thickBot="1">
      <c r="A37" s="76" t="s">
        <v>77</v>
      </c>
      <c r="B37" s="12">
        <f>SUM(B8:B21)</f>
        <v>247263168</v>
      </c>
      <c r="C37" s="137">
        <f>AVERAGEA(C8:C21)</f>
        <v>91.88571428571431</v>
      </c>
      <c r="D37" s="13">
        <f>SUM(D8:D21)</f>
        <v>242811792</v>
      </c>
      <c r="E37" s="137">
        <f>AVERAGEA(E8:E21)</f>
        <v>98.07857142857144</v>
      </c>
      <c r="F37" s="13">
        <f>SUM(F8:F21)</f>
        <v>4451376</v>
      </c>
      <c r="G37" s="137">
        <f>AVERAGEA(G8:G21)</f>
        <v>24.88571428571429</v>
      </c>
      <c r="H37" s="18">
        <f aca="true" t="shared" si="0" ref="H37:M37">SUM(H8:H21)</f>
        <v>105004578</v>
      </c>
      <c r="I37" s="13">
        <f t="shared" si="0"/>
        <v>2355977</v>
      </c>
      <c r="J37" s="13">
        <f t="shared" si="0"/>
        <v>82887690</v>
      </c>
      <c r="K37" s="13">
        <f t="shared" si="0"/>
        <v>885900</v>
      </c>
      <c r="L37" s="13">
        <f t="shared" si="0"/>
        <v>4536413</v>
      </c>
      <c r="M37" s="18">
        <f t="shared" si="0"/>
        <v>15224498</v>
      </c>
      <c r="N37" s="14">
        <f aca="true" t="shared" si="1" ref="N37:S37">SUM(N8:N21)</f>
        <v>112544721</v>
      </c>
      <c r="O37" s="14">
        <f t="shared" si="1"/>
        <v>112196776</v>
      </c>
      <c r="P37" s="14">
        <f t="shared" si="1"/>
        <v>35629879</v>
      </c>
      <c r="Q37" s="14">
        <f t="shared" si="1"/>
        <v>44652429</v>
      </c>
      <c r="R37" s="21">
        <f t="shared" si="1"/>
        <v>31914468</v>
      </c>
      <c r="S37" s="89">
        <f t="shared" si="1"/>
        <v>347945</v>
      </c>
      <c r="T37" s="86"/>
    </row>
    <row r="38" spans="1:20" ht="25.5" customHeight="1" thickBot="1">
      <c r="A38" s="66" t="s">
        <v>78</v>
      </c>
      <c r="B38" s="3">
        <f>SUM(B22:B36)</f>
        <v>29860185</v>
      </c>
      <c r="C38" s="138">
        <f>AVERAGEA(C22:C36)</f>
        <v>93.33333333333334</v>
      </c>
      <c r="D38" s="4">
        <f>SUM(D22:D36)</f>
        <v>29430659</v>
      </c>
      <c r="E38" s="138">
        <f>AVERAGEA(E22:E36)</f>
        <v>98.32</v>
      </c>
      <c r="F38" s="4">
        <f>SUM(F22:F36)</f>
        <v>429526</v>
      </c>
      <c r="G38" s="138">
        <f>AVERAGEA(G22:G36)</f>
        <v>24.746666666666663</v>
      </c>
      <c r="H38" s="19">
        <f aca="true" t="shared" si="2" ref="H38:M38">SUM(H22:H36)</f>
        <v>12786456</v>
      </c>
      <c r="I38" s="4">
        <f t="shared" si="2"/>
        <v>328711</v>
      </c>
      <c r="J38" s="4">
        <f t="shared" si="2"/>
        <v>10262274</v>
      </c>
      <c r="K38" s="4">
        <f t="shared" si="2"/>
        <v>112036</v>
      </c>
      <c r="L38" s="4">
        <f t="shared" si="2"/>
        <v>543673</v>
      </c>
      <c r="M38" s="19">
        <f t="shared" si="2"/>
        <v>1651798</v>
      </c>
      <c r="N38" s="7">
        <f aca="true" t="shared" si="3" ref="N38:S38">SUM(N22:N36)</f>
        <v>14882329</v>
      </c>
      <c r="O38" s="7">
        <f t="shared" si="3"/>
        <v>14787041</v>
      </c>
      <c r="P38" s="7">
        <f t="shared" si="3"/>
        <v>4206855</v>
      </c>
      <c r="Q38" s="7">
        <f t="shared" si="3"/>
        <v>5585598</v>
      </c>
      <c r="R38" s="20">
        <f t="shared" si="3"/>
        <v>4994588</v>
      </c>
      <c r="S38" s="90">
        <f t="shared" si="3"/>
        <v>95288</v>
      </c>
      <c r="T38" s="86"/>
    </row>
    <row r="39" spans="1:20" ht="25.5" customHeight="1" thickBot="1">
      <c r="A39" s="66" t="s">
        <v>79</v>
      </c>
      <c r="B39" s="3">
        <f>SUM(B8:B36)</f>
        <v>277123353</v>
      </c>
      <c r="C39" s="138">
        <f>AVERAGEA(C8:C36)</f>
        <v>92.63448275862069</v>
      </c>
      <c r="D39" s="4">
        <f>SUM(D8:D36)</f>
        <v>272242451</v>
      </c>
      <c r="E39" s="138">
        <f>AVERAGEA(E8:E36)</f>
        <v>98.20344827586207</v>
      </c>
      <c r="F39" s="4">
        <f>SUM(F8:F36)</f>
        <v>4880902</v>
      </c>
      <c r="G39" s="138">
        <f>AVERAGEA(G8:G36)</f>
        <v>24.813793103448273</v>
      </c>
      <c r="H39" s="19">
        <f aca="true" t="shared" si="4" ref="H39:M39">SUM(H8:H36)</f>
        <v>117791034</v>
      </c>
      <c r="I39" s="4">
        <f t="shared" si="4"/>
        <v>2684688</v>
      </c>
      <c r="J39" s="4">
        <f t="shared" si="4"/>
        <v>93149964</v>
      </c>
      <c r="K39" s="4">
        <f t="shared" si="4"/>
        <v>997936</v>
      </c>
      <c r="L39" s="4">
        <f t="shared" si="4"/>
        <v>5080086</v>
      </c>
      <c r="M39" s="19">
        <f t="shared" si="4"/>
        <v>16876296</v>
      </c>
      <c r="N39" s="7">
        <f aca="true" t="shared" si="5" ref="N39:S39">SUM(N8:N36)</f>
        <v>127427050</v>
      </c>
      <c r="O39" s="7">
        <f t="shared" si="5"/>
        <v>126983817</v>
      </c>
      <c r="P39" s="7">
        <f t="shared" si="5"/>
        <v>39836734</v>
      </c>
      <c r="Q39" s="7">
        <f t="shared" si="5"/>
        <v>50238027</v>
      </c>
      <c r="R39" s="20">
        <f t="shared" si="5"/>
        <v>36909056</v>
      </c>
      <c r="S39" s="90">
        <f t="shared" si="5"/>
        <v>443233</v>
      </c>
      <c r="T39" s="86"/>
    </row>
    <row r="40" spans="2:12" ht="25.5" customHeight="1">
      <c r="B40" s="2" t="s">
        <v>37</v>
      </c>
      <c r="C40" s="5"/>
      <c r="E40" s="5"/>
      <c r="G40" s="5"/>
      <c r="L40" s="2" t="s">
        <v>38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65" zoomScaleNormal="65" zoomScalePageLayoutView="0" workbookViewId="0" topLeftCell="A1">
      <pane xSplit="1" ySplit="7" topLeftCell="F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8" sqref="Q8:Q36"/>
    </sheetView>
  </sheetViews>
  <sheetFormatPr defaultColWidth="14.66015625" defaultRowHeight="24" customHeight="1"/>
  <cols>
    <col min="1" max="1" width="14.16015625" style="2" customWidth="1"/>
    <col min="2" max="2" width="12.16015625" style="2" customWidth="1"/>
    <col min="3" max="3" width="12.66015625" style="2" customWidth="1"/>
    <col min="4" max="6" width="12.16015625" style="2" customWidth="1"/>
    <col min="7" max="7" width="12.66015625" style="2" customWidth="1"/>
    <col min="8" max="9" width="12.16015625" style="2" customWidth="1"/>
    <col min="10" max="10" width="12.66015625" style="2" customWidth="1"/>
    <col min="11" max="12" width="11.66015625" style="2" customWidth="1"/>
    <col min="13" max="13" width="12.16015625" style="2" customWidth="1"/>
    <col min="14" max="14" width="12.66015625" style="2" customWidth="1"/>
    <col min="15" max="15" width="8.66015625" style="2" customWidth="1"/>
    <col min="16" max="16" width="12.66015625" style="2" customWidth="1"/>
    <col min="17" max="17" width="8.66015625" style="2" customWidth="1"/>
    <col min="18" max="16384" width="14.66015625" style="2" customWidth="1"/>
  </cols>
  <sheetData>
    <row r="1" spans="1:20" ht="25.5" customHeight="1">
      <c r="A1" s="41" t="s">
        <v>63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  <c r="Q1" s="142" t="s">
        <v>84</v>
      </c>
      <c r="R1" s="41"/>
      <c r="S1" s="41"/>
      <c r="T1" s="41"/>
    </row>
    <row r="2" spans="1:20" ht="25.5" customHeight="1" thickBot="1">
      <c r="A2" s="45"/>
      <c r="B2" s="45"/>
      <c r="C2" s="58"/>
      <c r="D2" s="45"/>
      <c r="E2" s="45"/>
      <c r="F2" s="58"/>
      <c r="G2" s="43"/>
      <c r="H2" s="43"/>
      <c r="I2" s="43"/>
      <c r="J2" s="43"/>
      <c r="K2" s="43"/>
      <c r="L2" s="43"/>
      <c r="M2" s="44"/>
      <c r="N2" s="43"/>
      <c r="O2" s="43"/>
      <c r="P2" s="45"/>
      <c r="Q2" s="44" t="s">
        <v>0</v>
      </c>
      <c r="R2" s="41"/>
      <c r="S2" s="41"/>
      <c r="T2" s="41"/>
    </row>
    <row r="3" spans="1:20" ht="25.5" customHeight="1">
      <c r="A3" s="107"/>
      <c r="B3" s="108"/>
      <c r="C3" s="49"/>
      <c r="D3" s="60"/>
      <c r="E3" s="49"/>
      <c r="F3" s="60"/>
      <c r="G3" s="48"/>
      <c r="H3" s="46"/>
      <c r="I3" s="46"/>
      <c r="J3" s="46"/>
      <c r="K3" s="46"/>
      <c r="L3" s="46"/>
      <c r="M3" s="47"/>
      <c r="N3" s="128"/>
      <c r="O3" s="129"/>
      <c r="P3" s="78"/>
      <c r="Q3" s="130"/>
      <c r="R3" s="51"/>
      <c r="S3" s="41"/>
      <c r="T3" s="41"/>
    </row>
    <row r="4" spans="1:20" ht="25.5" customHeight="1">
      <c r="A4" s="109"/>
      <c r="B4" s="110"/>
      <c r="C4" s="49"/>
      <c r="D4" s="61"/>
      <c r="E4" s="49"/>
      <c r="F4" s="61"/>
      <c r="G4" s="47"/>
      <c r="H4" s="47"/>
      <c r="I4" s="47"/>
      <c r="J4" s="47"/>
      <c r="K4" s="46"/>
      <c r="L4" s="46"/>
      <c r="M4" s="47"/>
      <c r="N4" s="52" t="s">
        <v>51</v>
      </c>
      <c r="O4" s="131"/>
      <c r="P4" s="53" t="s">
        <v>51</v>
      </c>
      <c r="Q4" s="50"/>
      <c r="R4" s="51"/>
      <c r="S4" s="41"/>
      <c r="T4" s="41"/>
    </row>
    <row r="5" spans="1:20" ht="25.5" customHeight="1">
      <c r="A5" s="111" t="s">
        <v>66</v>
      </c>
      <c r="B5" s="112" t="s">
        <v>40</v>
      </c>
      <c r="C5" s="62" t="s">
        <v>41</v>
      </c>
      <c r="D5" s="63" t="s">
        <v>42</v>
      </c>
      <c r="E5" s="62" t="s">
        <v>43</v>
      </c>
      <c r="F5" s="63" t="s">
        <v>72</v>
      </c>
      <c r="G5" s="53" t="s">
        <v>80</v>
      </c>
      <c r="H5" s="127" t="s">
        <v>81</v>
      </c>
      <c r="I5" s="127" t="s">
        <v>81</v>
      </c>
      <c r="J5" s="127" t="s">
        <v>81</v>
      </c>
      <c r="K5" s="47"/>
      <c r="L5" s="47"/>
      <c r="M5" s="53" t="s">
        <v>75</v>
      </c>
      <c r="N5" s="52" t="s">
        <v>52</v>
      </c>
      <c r="O5" s="125"/>
      <c r="P5" s="53" t="s">
        <v>53</v>
      </c>
      <c r="Q5" s="126"/>
      <c r="R5" s="51"/>
      <c r="S5" s="41"/>
      <c r="T5" s="41"/>
    </row>
    <row r="6" spans="1:20" ht="25.5" customHeight="1">
      <c r="A6" s="109"/>
      <c r="B6" s="110"/>
      <c r="C6" s="62" t="s">
        <v>47</v>
      </c>
      <c r="D6" s="61"/>
      <c r="E6" s="62" t="s">
        <v>48</v>
      </c>
      <c r="F6" s="63" t="s">
        <v>73</v>
      </c>
      <c r="G6" s="53" t="s">
        <v>74</v>
      </c>
      <c r="H6" s="53" t="s">
        <v>49</v>
      </c>
      <c r="I6" s="53" t="s">
        <v>83</v>
      </c>
      <c r="J6" s="53" t="s">
        <v>50</v>
      </c>
      <c r="K6" s="53" t="s">
        <v>44</v>
      </c>
      <c r="L6" s="53" t="s">
        <v>45</v>
      </c>
      <c r="M6" s="53" t="s">
        <v>76</v>
      </c>
      <c r="N6" s="52"/>
      <c r="O6" s="53" t="s">
        <v>6</v>
      </c>
      <c r="P6" s="53"/>
      <c r="Q6" s="54" t="s">
        <v>6</v>
      </c>
      <c r="R6" s="51"/>
      <c r="S6" s="41"/>
      <c r="T6" s="41"/>
    </row>
    <row r="7" spans="1:20" ht="25.5" customHeight="1" thickBot="1">
      <c r="A7" s="113"/>
      <c r="B7" s="114"/>
      <c r="C7" s="57"/>
      <c r="D7" s="64"/>
      <c r="E7" s="57"/>
      <c r="F7" s="64"/>
      <c r="G7" s="56"/>
      <c r="H7" s="56"/>
      <c r="I7" s="56"/>
      <c r="J7" s="56"/>
      <c r="K7" s="56"/>
      <c r="L7" s="56"/>
      <c r="M7" s="56"/>
      <c r="N7" s="55"/>
      <c r="O7" s="123" t="s">
        <v>12</v>
      </c>
      <c r="P7" s="57"/>
      <c r="Q7" s="124" t="s">
        <v>12</v>
      </c>
      <c r="R7" s="51"/>
      <c r="S7" s="41"/>
      <c r="T7" s="41"/>
    </row>
    <row r="8" spans="1:18" ht="25.5" customHeight="1">
      <c r="A8" s="115" t="s">
        <v>14</v>
      </c>
      <c r="B8" s="116">
        <v>561411</v>
      </c>
      <c r="C8" s="93">
        <v>1916982</v>
      </c>
      <c r="D8" s="94">
        <v>0</v>
      </c>
      <c r="E8" s="93">
        <v>692</v>
      </c>
      <c r="F8" s="94">
        <v>0</v>
      </c>
      <c r="G8" s="93">
        <v>2238175</v>
      </c>
      <c r="H8" s="93">
        <v>43539</v>
      </c>
      <c r="I8" s="93">
        <v>0</v>
      </c>
      <c r="J8" s="93">
        <v>2194636</v>
      </c>
      <c r="K8" s="93">
        <v>1147110</v>
      </c>
      <c r="L8" s="93">
        <v>1047526</v>
      </c>
      <c r="M8" s="93">
        <v>0</v>
      </c>
      <c r="N8" s="92">
        <v>11529</v>
      </c>
      <c r="O8" s="143">
        <v>14.1</v>
      </c>
      <c r="P8" s="93">
        <v>6282063</v>
      </c>
      <c r="Q8" s="147">
        <v>74</v>
      </c>
      <c r="R8" s="6"/>
    </row>
    <row r="9" spans="1:18" ht="25.5" customHeight="1">
      <c r="A9" s="67" t="s">
        <v>15</v>
      </c>
      <c r="B9" s="117">
        <v>558424</v>
      </c>
      <c r="C9" s="11">
        <v>2501258</v>
      </c>
      <c r="D9" s="17">
        <v>0</v>
      </c>
      <c r="E9" s="11">
        <v>0</v>
      </c>
      <c r="F9" s="17">
        <v>0</v>
      </c>
      <c r="G9" s="11">
        <v>5252488</v>
      </c>
      <c r="H9" s="11">
        <v>2107</v>
      </c>
      <c r="I9" s="11">
        <v>2740777</v>
      </c>
      <c r="J9" s="11">
        <v>2509604</v>
      </c>
      <c r="K9" s="11">
        <v>1380205</v>
      </c>
      <c r="L9" s="11">
        <v>1129399</v>
      </c>
      <c r="M9" s="11">
        <v>0</v>
      </c>
      <c r="N9" s="10">
        <v>0</v>
      </c>
      <c r="O9" s="144" t="s">
        <v>82</v>
      </c>
      <c r="P9" s="11">
        <v>7656245</v>
      </c>
      <c r="Q9" s="148">
        <v>72.2</v>
      </c>
      <c r="R9" s="6"/>
    </row>
    <row r="10" spans="1:18" ht="25.5" customHeight="1">
      <c r="A10" s="67" t="s">
        <v>16</v>
      </c>
      <c r="B10" s="117">
        <v>276380</v>
      </c>
      <c r="C10" s="11">
        <v>855316</v>
      </c>
      <c r="D10" s="17">
        <v>0</v>
      </c>
      <c r="E10" s="11">
        <v>0</v>
      </c>
      <c r="F10" s="17">
        <v>0</v>
      </c>
      <c r="G10" s="11">
        <v>1448698</v>
      </c>
      <c r="H10" s="11">
        <v>19462</v>
      </c>
      <c r="I10" s="11">
        <v>0</v>
      </c>
      <c r="J10" s="11">
        <v>1429236</v>
      </c>
      <c r="K10" s="11">
        <v>757995</v>
      </c>
      <c r="L10" s="11">
        <v>671241</v>
      </c>
      <c r="M10" s="11">
        <v>0</v>
      </c>
      <c r="N10" s="10">
        <v>1635</v>
      </c>
      <c r="O10" s="144">
        <v>14.7</v>
      </c>
      <c r="P10" s="11">
        <v>3286769</v>
      </c>
      <c r="Q10" s="148">
        <v>79.6</v>
      </c>
      <c r="R10" s="6"/>
    </row>
    <row r="11" spans="1:18" ht="25.5" customHeight="1">
      <c r="A11" s="67" t="s">
        <v>17</v>
      </c>
      <c r="B11" s="117">
        <v>388313</v>
      </c>
      <c r="C11" s="11">
        <v>1268375</v>
      </c>
      <c r="D11" s="17">
        <v>0</v>
      </c>
      <c r="E11" s="11">
        <v>300</v>
      </c>
      <c r="F11" s="17">
        <v>0</v>
      </c>
      <c r="G11" s="11">
        <v>1223630</v>
      </c>
      <c r="H11" s="11">
        <v>0</v>
      </c>
      <c r="I11" s="11">
        <v>0</v>
      </c>
      <c r="J11" s="11">
        <v>1223630</v>
      </c>
      <c r="K11" s="11">
        <v>658558</v>
      </c>
      <c r="L11" s="11">
        <v>565072</v>
      </c>
      <c r="M11" s="11">
        <v>0</v>
      </c>
      <c r="N11" s="10">
        <v>3961163</v>
      </c>
      <c r="O11" s="144">
        <v>59</v>
      </c>
      <c r="P11" s="11">
        <v>0</v>
      </c>
      <c r="Q11" s="148" t="s">
        <v>82</v>
      </c>
      <c r="R11" s="6"/>
    </row>
    <row r="12" spans="1:18" ht="25.5" customHeight="1">
      <c r="A12" s="67" t="s">
        <v>18</v>
      </c>
      <c r="B12" s="117">
        <v>221826</v>
      </c>
      <c r="C12" s="11">
        <v>994098</v>
      </c>
      <c r="D12" s="17">
        <v>0</v>
      </c>
      <c r="E12" s="11">
        <v>0</v>
      </c>
      <c r="F12" s="17">
        <v>0</v>
      </c>
      <c r="G12" s="11">
        <v>1077742</v>
      </c>
      <c r="H12" s="11">
        <v>77350</v>
      </c>
      <c r="I12" s="11">
        <v>0</v>
      </c>
      <c r="J12" s="11">
        <v>1000392</v>
      </c>
      <c r="K12" s="11">
        <v>540314</v>
      </c>
      <c r="L12" s="11">
        <v>460078</v>
      </c>
      <c r="M12" s="11">
        <v>0</v>
      </c>
      <c r="N12" s="10">
        <v>3633749</v>
      </c>
      <c r="O12" s="144">
        <v>74.4</v>
      </c>
      <c r="P12" s="11">
        <v>0</v>
      </c>
      <c r="Q12" s="148" t="s">
        <v>82</v>
      </c>
      <c r="R12" s="6"/>
    </row>
    <row r="13" spans="1:18" ht="25.5" customHeight="1">
      <c r="A13" s="67" t="s">
        <v>19</v>
      </c>
      <c r="B13" s="117">
        <v>415391</v>
      </c>
      <c r="C13" s="11">
        <v>1519886</v>
      </c>
      <c r="D13" s="17">
        <v>26</v>
      </c>
      <c r="E13" s="11">
        <v>0</v>
      </c>
      <c r="F13" s="17">
        <v>0</v>
      </c>
      <c r="G13" s="11">
        <v>1237333</v>
      </c>
      <c r="H13" s="11">
        <v>19951</v>
      </c>
      <c r="I13" s="11">
        <v>0</v>
      </c>
      <c r="J13" s="11">
        <v>1217382</v>
      </c>
      <c r="K13" s="11">
        <v>617878</v>
      </c>
      <c r="L13" s="11">
        <v>599504</v>
      </c>
      <c r="M13" s="11">
        <v>0</v>
      </c>
      <c r="N13" s="10">
        <v>4517479</v>
      </c>
      <c r="O13" s="144">
        <v>66.7</v>
      </c>
      <c r="P13" s="11">
        <v>0</v>
      </c>
      <c r="Q13" s="148" t="s">
        <v>82</v>
      </c>
      <c r="R13" s="6"/>
    </row>
    <row r="14" spans="1:18" ht="25.5" customHeight="1">
      <c r="A14" s="67" t="s">
        <v>20</v>
      </c>
      <c r="B14" s="117">
        <v>167130</v>
      </c>
      <c r="C14" s="11">
        <v>517762</v>
      </c>
      <c r="D14" s="17">
        <v>0</v>
      </c>
      <c r="E14" s="11">
        <v>0</v>
      </c>
      <c r="F14" s="17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1847458</v>
      </c>
      <c r="O14" s="144">
        <v>79.9</v>
      </c>
      <c r="P14" s="11">
        <v>0</v>
      </c>
      <c r="Q14" s="148" t="s">
        <v>82</v>
      </c>
      <c r="R14" s="6"/>
    </row>
    <row r="15" spans="1:18" ht="25.5" customHeight="1">
      <c r="A15" s="67" t="s">
        <v>21</v>
      </c>
      <c r="B15" s="117">
        <v>43647</v>
      </c>
      <c r="C15" s="11">
        <v>177116</v>
      </c>
      <c r="D15" s="17">
        <v>0</v>
      </c>
      <c r="E15" s="11">
        <v>0</v>
      </c>
      <c r="F15" s="17">
        <v>0</v>
      </c>
      <c r="G15" s="11">
        <v>144165</v>
      </c>
      <c r="H15" s="11">
        <v>0</v>
      </c>
      <c r="I15" s="11">
        <v>0</v>
      </c>
      <c r="J15" s="11">
        <v>144165</v>
      </c>
      <c r="K15" s="11">
        <v>79291</v>
      </c>
      <c r="L15" s="11">
        <v>64874</v>
      </c>
      <c r="M15" s="11">
        <v>0</v>
      </c>
      <c r="N15" s="10">
        <v>491294</v>
      </c>
      <c r="O15" s="144">
        <v>81.2</v>
      </c>
      <c r="P15" s="11">
        <v>0</v>
      </c>
      <c r="Q15" s="148" t="s">
        <v>82</v>
      </c>
      <c r="R15" s="6"/>
    </row>
    <row r="16" spans="1:18" ht="25.5" customHeight="1">
      <c r="A16" s="67" t="s">
        <v>22</v>
      </c>
      <c r="B16" s="117">
        <v>109048</v>
      </c>
      <c r="C16" s="11">
        <v>385683</v>
      </c>
      <c r="D16" s="17">
        <v>0</v>
      </c>
      <c r="E16" s="11">
        <v>300</v>
      </c>
      <c r="F16" s="17">
        <v>0</v>
      </c>
      <c r="G16" s="11">
        <v>764331</v>
      </c>
      <c r="H16" s="11">
        <v>2561</v>
      </c>
      <c r="I16" s="11">
        <v>0</v>
      </c>
      <c r="J16" s="11">
        <v>761770</v>
      </c>
      <c r="K16" s="11">
        <v>293334</v>
      </c>
      <c r="L16" s="11">
        <v>468436</v>
      </c>
      <c r="M16" s="11">
        <v>0</v>
      </c>
      <c r="N16" s="10">
        <v>981804</v>
      </c>
      <c r="O16" s="144">
        <v>61.8</v>
      </c>
      <c r="P16" s="11">
        <v>0</v>
      </c>
      <c r="Q16" s="148" t="s">
        <v>82</v>
      </c>
      <c r="R16" s="6"/>
    </row>
    <row r="17" spans="1:18" ht="25.5" customHeight="1">
      <c r="A17" s="67" t="s">
        <v>23</v>
      </c>
      <c r="B17" s="117">
        <v>45795</v>
      </c>
      <c r="C17" s="11">
        <v>179092</v>
      </c>
      <c r="D17" s="17">
        <v>0</v>
      </c>
      <c r="E17" s="11">
        <v>0</v>
      </c>
      <c r="F17" s="17">
        <v>0</v>
      </c>
      <c r="G17" s="11">
        <v>332539</v>
      </c>
      <c r="H17" s="11">
        <v>206640</v>
      </c>
      <c r="I17" s="11">
        <v>0</v>
      </c>
      <c r="J17" s="11">
        <v>125899</v>
      </c>
      <c r="K17" s="11">
        <v>42843</v>
      </c>
      <c r="L17" s="11">
        <v>83056</v>
      </c>
      <c r="M17" s="11">
        <v>0</v>
      </c>
      <c r="N17" s="10">
        <v>622926</v>
      </c>
      <c r="O17" s="144">
        <v>77.1</v>
      </c>
      <c r="P17" s="11">
        <v>0</v>
      </c>
      <c r="Q17" s="148" t="s">
        <v>82</v>
      </c>
      <c r="R17" s="6"/>
    </row>
    <row r="18" spans="1:18" ht="25.5" customHeight="1">
      <c r="A18" s="67" t="s">
        <v>24</v>
      </c>
      <c r="B18" s="117">
        <v>46187</v>
      </c>
      <c r="C18" s="11">
        <v>149731</v>
      </c>
      <c r="D18" s="17">
        <v>0</v>
      </c>
      <c r="E18" s="11">
        <v>0</v>
      </c>
      <c r="F18" s="17">
        <v>0</v>
      </c>
      <c r="G18" s="11">
        <v>6225</v>
      </c>
      <c r="H18" s="11">
        <v>6225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0">
        <v>480098</v>
      </c>
      <c r="O18" s="144">
        <v>73.7</v>
      </c>
      <c r="P18" s="11">
        <v>0</v>
      </c>
      <c r="Q18" s="148" t="s">
        <v>82</v>
      </c>
      <c r="R18" s="6"/>
    </row>
    <row r="19" spans="1:18" ht="25.5" customHeight="1">
      <c r="A19" s="67" t="s">
        <v>54</v>
      </c>
      <c r="B19" s="117">
        <v>119906</v>
      </c>
      <c r="C19" s="11">
        <v>332009</v>
      </c>
      <c r="D19" s="17">
        <v>10090</v>
      </c>
      <c r="E19" s="11">
        <v>0</v>
      </c>
      <c r="F19" s="17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0</v>
      </c>
      <c r="O19" s="144" t="s">
        <v>82</v>
      </c>
      <c r="P19" s="11">
        <v>1005218</v>
      </c>
      <c r="Q19" s="148">
        <v>79</v>
      </c>
      <c r="R19" s="6"/>
    </row>
    <row r="20" spans="1:18" ht="25.5" customHeight="1">
      <c r="A20" s="67" t="s">
        <v>57</v>
      </c>
      <c r="B20" s="117">
        <v>145159</v>
      </c>
      <c r="C20" s="11">
        <v>441142</v>
      </c>
      <c r="D20" s="17">
        <v>0</v>
      </c>
      <c r="E20" s="11">
        <v>815</v>
      </c>
      <c r="F20" s="17">
        <v>0</v>
      </c>
      <c r="G20" s="11">
        <v>167466</v>
      </c>
      <c r="H20" s="11">
        <v>167466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0">
        <v>1548404</v>
      </c>
      <c r="O20" s="144">
        <v>71.9</v>
      </c>
      <c r="P20" s="11">
        <v>0</v>
      </c>
      <c r="Q20" s="148" t="s">
        <v>82</v>
      </c>
      <c r="R20" s="6"/>
    </row>
    <row r="21" spans="1:18" ht="25.5" customHeight="1" thickBot="1">
      <c r="A21" s="106" t="s">
        <v>58</v>
      </c>
      <c r="B21" s="118">
        <v>244398</v>
      </c>
      <c r="C21" s="99">
        <v>731733</v>
      </c>
      <c r="D21" s="100">
        <v>50</v>
      </c>
      <c r="E21" s="99">
        <v>429196</v>
      </c>
      <c r="F21" s="100">
        <v>0</v>
      </c>
      <c r="G21" s="99">
        <v>66410</v>
      </c>
      <c r="H21" s="99">
        <v>66059</v>
      </c>
      <c r="I21" s="99">
        <v>0</v>
      </c>
      <c r="J21" s="99">
        <v>351</v>
      </c>
      <c r="K21" s="99">
        <v>179</v>
      </c>
      <c r="L21" s="99">
        <v>172</v>
      </c>
      <c r="M21" s="99">
        <v>0</v>
      </c>
      <c r="N21" s="98">
        <v>1853091</v>
      </c>
      <c r="O21" s="145">
        <v>77.9</v>
      </c>
      <c r="P21" s="99">
        <v>0</v>
      </c>
      <c r="Q21" s="149" t="s">
        <v>82</v>
      </c>
      <c r="R21" s="6"/>
    </row>
    <row r="22" spans="1:18" ht="25.5" customHeight="1">
      <c r="A22" s="115" t="s">
        <v>25</v>
      </c>
      <c r="B22" s="116">
        <v>14337</v>
      </c>
      <c r="C22" s="93">
        <v>28908</v>
      </c>
      <c r="D22" s="94">
        <v>0</v>
      </c>
      <c r="E22" s="93">
        <v>0</v>
      </c>
      <c r="F22" s="94">
        <v>0</v>
      </c>
      <c r="G22" s="93">
        <v>446</v>
      </c>
      <c r="H22" s="93">
        <v>446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2">
        <v>0</v>
      </c>
      <c r="O22" s="143" t="s">
        <v>82</v>
      </c>
      <c r="P22" s="93">
        <v>229306</v>
      </c>
      <c r="Q22" s="147">
        <v>82.1</v>
      </c>
      <c r="R22" s="6"/>
    </row>
    <row r="23" spans="1:18" ht="25.5" customHeight="1">
      <c r="A23" s="67" t="s">
        <v>26</v>
      </c>
      <c r="B23" s="117">
        <v>50078</v>
      </c>
      <c r="C23" s="11">
        <v>193073</v>
      </c>
      <c r="D23" s="17">
        <v>0</v>
      </c>
      <c r="E23" s="11">
        <v>0</v>
      </c>
      <c r="F23" s="17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0</v>
      </c>
      <c r="O23" s="144" t="s">
        <v>82</v>
      </c>
      <c r="P23" s="11">
        <v>662151</v>
      </c>
      <c r="Q23" s="148">
        <v>93.6</v>
      </c>
      <c r="R23" s="6"/>
    </row>
    <row r="24" spans="1:18" ht="25.5" customHeight="1">
      <c r="A24" s="67" t="s">
        <v>27</v>
      </c>
      <c r="B24" s="117">
        <v>94056</v>
      </c>
      <c r="C24" s="11">
        <v>299187</v>
      </c>
      <c r="D24" s="17">
        <v>0</v>
      </c>
      <c r="E24" s="11">
        <v>0</v>
      </c>
      <c r="F24" s="17">
        <v>0</v>
      </c>
      <c r="G24" s="11">
        <v>26662</v>
      </c>
      <c r="H24" s="11">
        <v>26636</v>
      </c>
      <c r="I24" s="11">
        <v>0</v>
      </c>
      <c r="J24" s="11">
        <v>26</v>
      </c>
      <c r="K24" s="11">
        <v>11</v>
      </c>
      <c r="L24" s="11">
        <v>15</v>
      </c>
      <c r="M24" s="11">
        <v>0</v>
      </c>
      <c r="N24" s="10">
        <v>1063450</v>
      </c>
      <c r="O24" s="144">
        <v>77.5</v>
      </c>
      <c r="P24" s="11">
        <v>0</v>
      </c>
      <c r="Q24" s="148" t="s">
        <v>82</v>
      </c>
      <c r="R24" s="6"/>
    </row>
    <row r="25" spans="1:18" ht="25.5" customHeight="1">
      <c r="A25" s="67" t="s">
        <v>28</v>
      </c>
      <c r="B25" s="117">
        <v>15440</v>
      </c>
      <c r="C25" s="11">
        <v>64933</v>
      </c>
      <c r="D25" s="17">
        <v>0</v>
      </c>
      <c r="E25" s="11">
        <v>0</v>
      </c>
      <c r="F25" s="17">
        <v>0</v>
      </c>
      <c r="G25" s="11">
        <v>2448</v>
      </c>
      <c r="H25" s="11">
        <v>2448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0</v>
      </c>
      <c r="O25" s="144" t="s">
        <v>82</v>
      </c>
      <c r="P25" s="11">
        <v>186608</v>
      </c>
      <c r="Q25" s="148">
        <v>83.6</v>
      </c>
      <c r="R25" s="6"/>
    </row>
    <row r="26" spans="1:18" ht="25.5" customHeight="1">
      <c r="A26" s="67" t="s">
        <v>29</v>
      </c>
      <c r="B26" s="117">
        <v>27213</v>
      </c>
      <c r="C26" s="11">
        <v>133951</v>
      </c>
      <c r="D26" s="17">
        <v>0</v>
      </c>
      <c r="E26" s="11">
        <v>0</v>
      </c>
      <c r="F26" s="17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270009</v>
      </c>
      <c r="O26" s="144">
        <v>74</v>
      </c>
      <c r="P26" s="11">
        <v>0</v>
      </c>
      <c r="Q26" s="148" t="s">
        <v>82</v>
      </c>
      <c r="R26" s="6"/>
    </row>
    <row r="27" spans="1:18" ht="25.5" customHeight="1">
      <c r="A27" s="67" t="s">
        <v>30</v>
      </c>
      <c r="B27" s="117">
        <v>45156</v>
      </c>
      <c r="C27" s="11">
        <v>89950</v>
      </c>
      <c r="D27" s="17">
        <v>0</v>
      </c>
      <c r="E27" s="11">
        <v>0</v>
      </c>
      <c r="F27" s="17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0</v>
      </c>
      <c r="O27" s="144" t="s">
        <v>82</v>
      </c>
      <c r="P27" s="11">
        <v>362244</v>
      </c>
      <c r="Q27" s="148">
        <v>73.5</v>
      </c>
      <c r="R27" s="6"/>
    </row>
    <row r="28" spans="1:18" ht="25.5" customHeight="1">
      <c r="A28" s="67" t="s">
        <v>31</v>
      </c>
      <c r="B28" s="117">
        <v>59354</v>
      </c>
      <c r="C28" s="11">
        <v>188269</v>
      </c>
      <c r="D28" s="17">
        <v>0</v>
      </c>
      <c r="E28" s="11">
        <v>0</v>
      </c>
      <c r="F28" s="17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606126</v>
      </c>
      <c r="O28" s="144">
        <v>77.2</v>
      </c>
      <c r="P28" s="11">
        <v>0</v>
      </c>
      <c r="Q28" s="148" t="s">
        <v>82</v>
      </c>
      <c r="R28" s="6"/>
    </row>
    <row r="29" spans="1:18" ht="25.5" customHeight="1">
      <c r="A29" s="67" t="s">
        <v>32</v>
      </c>
      <c r="B29" s="117">
        <v>24970</v>
      </c>
      <c r="C29" s="11">
        <v>63559</v>
      </c>
      <c r="D29" s="17">
        <v>0</v>
      </c>
      <c r="E29" s="11">
        <v>0</v>
      </c>
      <c r="F29" s="17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219983</v>
      </c>
      <c r="O29" s="144">
        <v>82.7</v>
      </c>
      <c r="P29" s="11">
        <v>0</v>
      </c>
      <c r="Q29" s="148" t="s">
        <v>82</v>
      </c>
      <c r="R29" s="6"/>
    </row>
    <row r="30" spans="1:18" ht="25.5" customHeight="1">
      <c r="A30" s="67" t="s">
        <v>33</v>
      </c>
      <c r="B30" s="117">
        <v>39038</v>
      </c>
      <c r="C30" s="11">
        <v>109407</v>
      </c>
      <c r="D30" s="17">
        <v>0</v>
      </c>
      <c r="E30" s="11">
        <v>0</v>
      </c>
      <c r="F30" s="17">
        <v>0</v>
      </c>
      <c r="G30" s="11">
        <v>10882</v>
      </c>
      <c r="H30" s="11">
        <v>10882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0</v>
      </c>
      <c r="O30" s="144" t="s">
        <v>82</v>
      </c>
      <c r="P30" s="11">
        <v>402574</v>
      </c>
      <c r="Q30" s="148">
        <v>87.4</v>
      </c>
      <c r="R30" s="6"/>
    </row>
    <row r="31" spans="1:18" ht="25.5" customHeight="1">
      <c r="A31" s="67" t="s">
        <v>34</v>
      </c>
      <c r="B31" s="117">
        <v>26029</v>
      </c>
      <c r="C31" s="11">
        <v>44265</v>
      </c>
      <c r="D31" s="17">
        <v>0</v>
      </c>
      <c r="E31" s="11">
        <v>0</v>
      </c>
      <c r="F31" s="17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206655</v>
      </c>
      <c r="O31" s="144">
        <v>88.1</v>
      </c>
      <c r="P31" s="11">
        <v>0</v>
      </c>
      <c r="Q31" s="148" t="s">
        <v>82</v>
      </c>
      <c r="R31" s="6"/>
    </row>
    <row r="32" spans="1:18" ht="25.5" customHeight="1">
      <c r="A32" s="67" t="s">
        <v>59</v>
      </c>
      <c r="B32" s="117">
        <v>23226</v>
      </c>
      <c r="C32" s="11">
        <v>54966</v>
      </c>
      <c r="D32" s="17">
        <v>710</v>
      </c>
      <c r="E32" s="11">
        <v>0</v>
      </c>
      <c r="F32" s="17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198357</v>
      </c>
      <c r="O32" s="144">
        <v>91.6</v>
      </c>
      <c r="P32" s="11">
        <v>0</v>
      </c>
      <c r="Q32" s="148" t="s">
        <v>82</v>
      </c>
      <c r="R32" s="6"/>
    </row>
    <row r="33" spans="1:18" ht="25.5" customHeight="1">
      <c r="A33" s="67" t="s">
        <v>60</v>
      </c>
      <c r="B33" s="117">
        <v>36708</v>
      </c>
      <c r="C33" s="11">
        <v>72545</v>
      </c>
      <c r="D33" s="17">
        <v>769</v>
      </c>
      <c r="E33" s="11">
        <v>0</v>
      </c>
      <c r="F33" s="17">
        <v>0</v>
      </c>
      <c r="G33" s="11">
        <v>524</v>
      </c>
      <c r="H33" s="11">
        <v>524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428066</v>
      </c>
      <c r="O33" s="144">
        <v>79.1</v>
      </c>
      <c r="P33" s="11">
        <v>0</v>
      </c>
      <c r="Q33" s="148" t="s">
        <v>82</v>
      </c>
      <c r="R33" s="6"/>
    </row>
    <row r="34" spans="1:18" ht="25.5" customHeight="1">
      <c r="A34" s="67" t="s">
        <v>61</v>
      </c>
      <c r="B34" s="117">
        <v>40234</v>
      </c>
      <c r="C34" s="11">
        <v>135120</v>
      </c>
      <c r="D34" s="17">
        <v>0</v>
      </c>
      <c r="E34" s="11">
        <v>0</v>
      </c>
      <c r="F34" s="17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0</v>
      </c>
      <c r="O34" s="144" t="s">
        <v>82</v>
      </c>
      <c r="P34" s="11">
        <v>440736</v>
      </c>
      <c r="Q34" s="148">
        <v>75.2</v>
      </c>
      <c r="R34" s="6"/>
    </row>
    <row r="35" spans="1:18" ht="25.5" customHeight="1">
      <c r="A35" s="67" t="s">
        <v>35</v>
      </c>
      <c r="B35" s="117">
        <v>26402</v>
      </c>
      <c r="C35" s="11">
        <v>59629</v>
      </c>
      <c r="D35" s="17">
        <v>0</v>
      </c>
      <c r="E35" s="11">
        <v>0</v>
      </c>
      <c r="F35" s="17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211051</v>
      </c>
      <c r="O35" s="144">
        <v>72.8</v>
      </c>
      <c r="P35" s="11">
        <v>0</v>
      </c>
      <c r="Q35" s="148" t="s">
        <v>82</v>
      </c>
      <c r="R35" s="6"/>
    </row>
    <row r="36" spans="1:18" ht="25.5" customHeight="1" thickBot="1">
      <c r="A36" s="119" t="s">
        <v>36</v>
      </c>
      <c r="B36" s="120">
        <v>32188</v>
      </c>
      <c r="C36" s="9">
        <v>56768</v>
      </c>
      <c r="D36" s="16">
        <v>0</v>
      </c>
      <c r="E36" s="9">
        <v>0</v>
      </c>
      <c r="F36" s="16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8">
        <v>278100</v>
      </c>
      <c r="O36" s="146">
        <v>72.1</v>
      </c>
      <c r="P36" s="9">
        <v>0</v>
      </c>
      <c r="Q36" s="150" t="s">
        <v>82</v>
      </c>
      <c r="R36" s="6"/>
    </row>
    <row r="37" spans="1:18" ht="25.5" customHeight="1" thickBot="1">
      <c r="A37" s="76" t="s">
        <v>77</v>
      </c>
      <c r="B37" s="121">
        <f aca="true" t="shared" si="0" ref="B37:M37">SUM(B8:B21)</f>
        <v>3343015</v>
      </c>
      <c r="C37" s="14">
        <f t="shared" si="0"/>
        <v>11970183</v>
      </c>
      <c r="D37" s="21">
        <f t="shared" si="0"/>
        <v>10166</v>
      </c>
      <c r="E37" s="14">
        <f t="shared" si="0"/>
        <v>431303</v>
      </c>
      <c r="F37" s="21">
        <f t="shared" si="0"/>
        <v>0</v>
      </c>
      <c r="G37" s="15">
        <f t="shared" si="0"/>
        <v>13959202</v>
      </c>
      <c r="H37" s="15">
        <f t="shared" si="0"/>
        <v>611360</v>
      </c>
      <c r="I37" s="15">
        <f>SUM(I8:I21)</f>
        <v>2740777</v>
      </c>
      <c r="J37" s="15">
        <f t="shared" si="0"/>
        <v>10607065</v>
      </c>
      <c r="K37" s="15">
        <f t="shared" si="0"/>
        <v>5517707</v>
      </c>
      <c r="L37" s="15">
        <f t="shared" si="0"/>
        <v>5089358</v>
      </c>
      <c r="M37" s="15">
        <f t="shared" si="0"/>
        <v>0</v>
      </c>
      <c r="N37" s="132">
        <f>SUM(N8:N21)</f>
        <v>19950630</v>
      </c>
      <c r="O37" s="139">
        <f>SUM(O8:O21)/COUNTIF(O8:O21,"&gt;0")</f>
        <v>62.699999999999996</v>
      </c>
      <c r="P37" s="15">
        <f>SUM(P8:P21)</f>
        <v>18230295</v>
      </c>
      <c r="Q37" s="140">
        <f>SUM(Q8:Q21)/COUNTIF(Q8:Q21,"&gt;0")</f>
        <v>76.19999999999999</v>
      </c>
      <c r="R37" s="6"/>
    </row>
    <row r="38" spans="1:18" ht="25.5" customHeight="1" thickBot="1">
      <c r="A38" s="66" t="s">
        <v>78</v>
      </c>
      <c r="B38" s="122">
        <f aca="true" t="shared" si="1" ref="B38:N38">SUM(B22:B36)</f>
        <v>554429</v>
      </c>
      <c r="C38" s="7">
        <f t="shared" si="1"/>
        <v>1594530</v>
      </c>
      <c r="D38" s="20">
        <f t="shared" si="1"/>
        <v>1479</v>
      </c>
      <c r="E38" s="7">
        <f t="shared" si="1"/>
        <v>0</v>
      </c>
      <c r="F38" s="20">
        <f t="shared" si="1"/>
        <v>0</v>
      </c>
      <c r="G38" s="4">
        <f t="shared" si="1"/>
        <v>40962</v>
      </c>
      <c r="H38" s="4">
        <f t="shared" si="1"/>
        <v>40936</v>
      </c>
      <c r="I38" s="4">
        <f>SUM(I22:I36)</f>
        <v>0</v>
      </c>
      <c r="J38" s="4">
        <f t="shared" si="1"/>
        <v>26</v>
      </c>
      <c r="K38" s="4">
        <f t="shared" si="1"/>
        <v>11</v>
      </c>
      <c r="L38" s="4">
        <f t="shared" si="1"/>
        <v>15</v>
      </c>
      <c r="M38" s="4">
        <f t="shared" si="1"/>
        <v>0</v>
      </c>
      <c r="N38" s="3">
        <f t="shared" si="1"/>
        <v>3481797</v>
      </c>
      <c r="O38" s="138">
        <f>SUM(O22:O36)/COUNTIF(O22:O36,"&gt;0")</f>
        <v>79.45555555555556</v>
      </c>
      <c r="P38" s="4">
        <f>SUM(P22:P36)</f>
        <v>2283619</v>
      </c>
      <c r="Q38" s="141">
        <f>SUM(Q22:Q36)/COUNTIF(Q22:Q36,"&gt;0")</f>
        <v>82.56666666666665</v>
      </c>
      <c r="R38" s="6"/>
    </row>
    <row r="39" spans="1:18" ht="25.5" customHeight="1" thickBot="1">
      <c r="A39" s="66" t="s">
        <v>79</v>
      </c>
      <c r="B39" s="122">
        <f aca="true" t="shared" si="2" ref="B39:N39">SUM(B8:B36)</f>
        <v>3897444</v>
      </c>
      <c r="C39" s="7">
        <f t="shared" si="2"/>
        <v>13564713</v>
      </c>
      <c r="D39" s="20">
        <f t="shared" si="2"/>
        <v>11645</v>
      </c>
      <c r="E39" s="7">
        <f t="shared" si="2"/>
        <v>431303</v>
      </c>
      <c r="F39" s="20">
        <f t="shared" si="2"/>
        <v>0</v>
      </c>
      <c r="G39" s="4">
        <f t="shared" si="2"/>
        <v>14000164</v>
      </c>
      <c r="H39" s="4">
        <f t="shared" si="2"/>
        <v>652296</v>
      </c>
      <c r="I39" s="4">
        <f>SUM(I8:I36)</f>
        <v>2740777</v>
      </c>
      <c r="J39" s="4">
        <f t="shared" si="2"/>
        <v>10607091</v>
      </c>
      <c r="K39" s="4">
        <f t="shared" si="2"/>
        <v>5517718</v>
      </c>
      <c r="L39" s="4">
        <f t="shared" si="2"/>
        <v>5089373</v>
      </c>
      <c r="M39" s="4">
        <f t="shared" si="2"/>
        <v>0</v>
      </c>
      <c r="N39" s="3">
        <f t="shared" si="2"/>
        <v>23432427</v>
      </c>
      <c r="O39" s="138">
        <f>SUM(O8:O36)/COUNTIF(O8:O36,"&gt;0")</f>
        <v>69.88095238095237</v>
      </c>
      <c r="P39" s="4">
        <f>SUM(P8:P36)</f>
        <v>20513914</v>
      </c>
      <c r="Q39" s="141">
        <f>SUM(Q8:Q36)/COUNTIF(Q8:Q36,"&gt;0")</f>
        <v>80.02000000000001</v>
      </c>
      <c r="R39" s="6"/>
    </row>
    <row r="40" ht="25.5" customHeight="1">
      <c r="N40" s="2" t="s">
        <v>37</v>
      </c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&amp;L&amp;24１４　税収入の状況（２）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2012-11-16T02:37:30Z</cp:lastPrinted>
  <dcterms:created xsi:type="dcterms:W3CDTF">2001-02-26T08:14:19Z</dcterms:created>
  <dcterms:modified xsi:type="dcterms:W3CDTF">2014-12-12T08:23:38Z</dcterms:modified>
  <cp:category/>
  <cp:version/>
  <cp:contentType/>
  <cp:contentStatus/>
</cp:coreProperties>
</file>