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<sst xmlns="http://schemas.openxmlformats.org/spreadsheetml/2006/main" count="276" uniqueCount="65">
  <si>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</si>
  <si>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</si>
  <si>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</si>
  <si>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</si>
  <si>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</si>
  <si>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</si>
  <si>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</si>
  <si>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</si>
  <si>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</si>
  <si>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</si>
  <si>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</si>
  <si>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</si>
  <si>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</si>
  <si>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</si>
  <si>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</si>
  <si>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</si>
  <si>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</si>
  <si>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</si>
  <si>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</si>
  <si>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</si>
  <si>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</si>
  <si>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</si>
  <si>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</si>
  <si>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</si>
  <si>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</si>
  <si>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</si>
  <si>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</si>
  <si>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</si>
  <si>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</si>
  <si>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</si>
  <si>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</si>
  <si>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</si>
  <si>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</si>
  <si>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</si>
  <si>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</si>
  <si>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</si>
  <si>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</si>
  <si>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</si>
  <si>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</si>
  <si>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</si>
  <si>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</si>
  <si>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</si>
  <si>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</si>
  <si>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</si>
  <si>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</si>
  <si>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</si>
  <si>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</si>
  <si>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</si>
  <si>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</si>
  <si>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</si>
  <si>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</si>
  <si>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</si>
  <si>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</si>
  <si>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</si>
  <si>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</si>
  <si>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</si>
  <si>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</si>
  <si>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</si>
  <si>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</si>
  <si>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</si>
  <si>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</si>
  <si>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地方税収入の状況（前年度）</t>
  </si>
  <si>
    <t>地方税収入の状況（増減額）</t>
  </si>
  <si>
    <t>地方税収入の状況（増減率）</t>
  </si>
  <si>
    <t>地方税収入の状況（構成比）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</si>
</sst>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38552401</v>
      </c>
      <c r="D6" s="81">
        <v>19472908</v>
      </c>
      <c r="E6" s="81">
        <v>476494</v>
      </c>
      <c r="F6" s="81">
        <v>15112503</v>
      </c>
      <c r="G6" s="82">
        <v>844841</v>
      </c>
      <c r="H6" s="82">
        <v>3039070</v>
      </c>
      <c r="I6" s="82">
        <v>16647031</v>
      </c>
      <c r="J6" s="81">
        <v>5866957</v>
      </c>
      <c r="K6" s="81">
        <v>7578338</v>
      </c>
      <c r="L6" s="81">
        <v>3140552</v>
      </c>
      <c r="M6" s="81">
        <v>577307</v>
      </c>
      <c r="N6" s="81">
        <v>1855155</v>
      </c>
      <c r="O6" s="81">
        <v>2258167</v>
      </c>
      <c r="P6" s="81">
        <v>43002</v>
      </c>
      <c r="Q6" s="81">
        <v>2215165</v>
      </c>
      <c r="R6" s="83">
        <v>40810568</v>
      </c>
      <c r="S6" s="84"/>
      <c r="T6" s="85">
        <f>W6/V6*100</f>
        <v>99.01133714401243</v>
      </c>
      <c r="U6" s="86"/>
      <c r="V6" s="87">
        <v>40677264</v>
      </c>
      <c r="W6" s="87">
        <v>40275103</v>
      </c>
    </row>
    <row r="7" spans="2:23" ht="30" customHeight="1">
      <c r="B7" s="17" t="s">
        <v>3</v>
      </c>
      <c r="C7" s="88">
        <v>56520887</v>
      </c>
      <c r="D7" s="89">
        <v>24397290</v>
      </c>
      <c r="E7" s="89">
        <v>533102</v>
      </c>
      <c r="F7" s="89">
        <v>18053093</v>
      </c>
      <c r="G7" s="90">
        <v>1034377</v>
      </c>
      <c r="H7" s="90">
        <v>4776718</v>
      </c>
      <c r="I7" s="90">
        <v>29135302</v>
      </c>
      <c r="J7" s="89">
        <v>8476122</v>
      </c>
      <c r="K7" s="89">
        <v>9022833</v>
      </c>
      <c r="L7" s="89">
        <v>11609270</v>
      </c>
      <c r="M7" s="89">
        <v>576088</v>
      </c>
      <c r="N7" s="89">
        <v>2412207</v>
      </c>
      <c r="O7" s="89">
        <v>5377794</v>
      </c>
      <c r="P7" s="89">
        <v>2295</v>
      </c>
      <c r="Q7" s="89">
        <v>2539502</v>
      </c>
      <c r="R7" s="90">
        <v>61898681</v>
      </c>
      <c r="S7" s="84"/>
      <c r="T7" s="91">
        <f aca="true" t="shared" si="0" ref="T7:T37">W7/V7*100</f>
        <v>99.0560921694906</v>
      </c>
      <c r="U7" s="86"/>
      <c r="V7" s="87">
        <v>61853179</v>
      </c>
      <c r="W7" s="87">
        <v>61269342</v>
      </c>
    </row>
    <row r="8" spans="2:23" ht="30" customHeight="1">
      <c r="B8" s="17" t="s">
        <v>4</v>
      </c>
      <c r="C8" s="88">
        <v>15825211</v>
      </c>
      <c r="D8" s="89">
        <v>7741513</v>
      </c>
      <c r="E8" s="89">
        <v>227990</v>
      </c>
      <c r="F8" s="89">
        <v>6026564</v>
      </c>
      <c r="G8" s="90">
        <v>332446</v>
      </c>
      <c r="H8" s="90">
        <v>1154513</v>
      </c>
      <c r="I8" s="90">
        <v>6973312</v>
      </c>
      <c r="J8" s="89">
        <v>2766994</v>
      </c>
      <c r="K8" s="89">
        <v>3218717</v>
      </c>
      <c r="L8" s="89">
        <v>976692</v>
      </c>
      <c r="M8" s="89">
        <v>285385</v>
      </c>
      <c r="N8" s="89">
        <v>825001</v>
      </c>
      <c r="O8" s="89">
        <v>1487702</v>
      </c>
      <c r="P8" s="89">
        <v>22191</v>
      </c>
      <c r="Q8" s="89">
        <v>1465511</v>
      </c>
      <c r="R8" s="90">
        <v>17312913</v>
      </c>
      <c r="S8" s="84"/>
      <c r="T8" s="91">
        <f t="shared" si="0"/>
        <v>98.231773751262</v>
      </c>
      <c r="U8" s="86"/>
      <c r="V8" s="87">
        <v>17116701</v>
      </c>
      <c r="W8" s="87">
        <v>16814039</v>
      </c>
    </row>
    <row r="9" spans="2:23" ht="30" customHeight="1">
      <c r="B9" s="17" t="s">
        <v>5</v>
      </c>
      <c r="C9" s="88">
        <v>20437871</v>
      </c>
      <c r="D9" s="89">
        <v>9446253</v>
      </c>
      <c r="E9" s="103">
        <v>262610</v>
      </c>
      <c r="F9" s="103">
        <v>7529975</v>
      </c>
      <c r="G9" s="104">
        <v>406968</v>
      </c>
      <c r="H9" s="104">
        <v>1246700</v>
      </c>
      <c r="I9" s="90">
        <v>9370237</v>
      </c>
      <c r="J9" s="89">
        <v>3388675</v>
      </c>
      <c r="K9" s="89">
        <v>4127503</v>
      </c>
      <c r="L9" s="89">
        <v>1684676</v>
      </c>
      <c r="M9" s="89">
        <v>397541</v>
      </c>
      <c r="N9" s="89">
        <v>1223840</v>
      </c>
      <c r="O9" s="89">
        <v>1228550</v>
      </c>
      <c r="P9" s="89">
        <v>0</v>
      </c>
      <c r="Q9" s="89">
        <v>1228550</v>
      </c>
      <c r="R9" s="90">
        <v>21666421</v>
      </c>
      <c r="S9" s="84"/>
      <c r="T9" s="91">
        <f t="shared" si="0"/>
        <v>98.09814362264645</v>
      </c>
      <c r="U9" s="86"/>
      <c r="V9" s="87">
        <v>21675927</v>
      </c>
      <c r="W9" s="87">
        <v>21263682</v>
      </c>
    </row>
    <row r="10" spans="2:23" ht="30" customHeight="1">
      <c r="B10" s="17" t="s">
        <v>6</v>
      </c>
      <c r="C10" s="88">
        <v>20308300</v>
      </c>
      <c r="D10" s="89">
        <v>9825766</v>
      </c>
      <c r="E10" s="89">
        <v>239984</v>
      </c>
      <c r="F10" s="89">
        <v>8307272</v>
      </c>
      <c r="G10" s="90">
        <v>384049</v>
      </c>
      <c r="H10" s="90">
        <v>894461</v>
      </c>
      <c r="I10" s="90">
        <v>9284294</v>
      </c>
      <c r="J10" s="89">
        <v>3374973</v>
      </c>
      <c r="K10" s="89">
        <v>3798767</v>
      </c>
      <c r="L10" s="89">
        <v>2094718</v>
      </c>
      <c r="M10" s="89">
        <v>229292</v>
      </c>
      <c r="N10" s="89">
        <v>968948</v>
      </c>
      <c r="O10" s="89">
        <v>1101458</v>
      </c>
      <c r="P10" s="89">
        <v>76551</v>
      </c>
      <c r="Q10" s="89">
        <v>1024907</v>
      </c>
      <c r="R10" s="90">
        <v>21409758</v>
      </c>
      <c r="S10" s="84"/>
      <c r="T10" s="91">
        <f t="shared" si="0"/>
        <v>98.68519393731611</v>
      </c>
      <c r="U10" s="86"/>
      <c r="V10" s="87">
        <v>21406427</v>
      </c>
      <c r="W10" s="87">
        <v>21124974</v>
      </c>
    </row>
    <row r="11" spans="2:23" ht="30" customHeight="1">
      <c r="B11" s="17" t="s">
        <v>7</v>
      </c>
      <c r="C11" s="88">
        <v>27586322</v>
      </c>
      <c r="D11" s="89">
        <v>13028939</v>
      </c>
      <c r="E11" s="89">
        <v>345319</v>
      </c>
      <c r="F11" s="89">
        <v>10642471</v>
      </c>
      <c r="G11" s="90">
        <v>493623</v>
      </c>
      <c r="H11" s="90">
        <v>1547526</v>
      </c>
      <c r="I11" s="90">
        <v>12647787</v>
      </c>
      <c r="J11" s="89">
        <v>4366969</v>
      </c>
      <c r="K11" s="89">
        <v>5624547</v>
      </c>
      <c r="L11" s="89">
        <v>2645693</v>
      </c>
      <c r="M11" s="89">
        <v>432954</v>
      </c>
      <c r="N11" s="89">
        <v>1476619</v>
      </c>
      <c r="O11" s="89">
        <v>1249037</v>
      </c>
      <c r="P11" s="89">
        <v>20231</v>
      </c>
      <c r="Q11" s="89">
        <v>1228806</v>
      </c>
      <c r="R11" s="90">
        <v>28835359</v>
      </c>
      <c r="S11" s="84"/>
      <c r="T11" s="91">
        <f t="shared" si="0"/>
        <v>98.62770185279855</v>
      </c>
      <c r="U11" s="86"/>
      <c r="V11" s="87">
        <v>28715480</v>
      </c>
      <c r="W11" s="87">
        <v>28321418</v>
      </c>
    </row>
    <row r="12" spans="2:23" ht="30" customHeight="1">
      <c r="B12" s="17" t="s">
        <v>8</v>
      </c>
      <c r="C12" s="88">
        <v>9559841</v>
      </c>
      <c r="D12" s="89">
        <v>4736162</v>
      </c>
      <c r="E12" s="89">
        <v>134447</v>
      </c>
      <c r="F12" s="89">
        <v>3777843</v>
      </c>
      <c r="G12" s="90">
        <v>190624</v>
      </c>
      <c r="H12" s="90">
        <v>633248</v>
      </c>
      <c r="I12" s="90">
        <v>4154582</v>
      </c>
      <c r="J12" s="89">
        <v>1273807</v>
      </c>
      <c r="K12" s="89">
        <v>1934211</v>
      </c>
      <c r="L12" s="89">
        <v>935035</v>
      </c>
      <c r="M12" s="89">
        <v>172238</v>
      </c>
      <c r="N12" s="89">
        <v>496859</v>
      </c>
      <c r="O12" s="89">
        <v>0</v>
      </c>
      <c r="P12" s="89">
        <v>0</v>
      </c>
      <c r="Q12" s="89">
        <v>0</v>
      </c>
      <c r="R12" s="90">
        <v>9559841</v>
      </c>
      <c r="S12" s="84"/>
      <c r="T12" s="91">
        <f t="shared" si="0"/>
        <v>98.82816695385753</v>
      </c>
      <c r="U12" s="86"/>
      <c r="V12" s="87">
        <v>9543595</v>
      </c>
      <c r="W12" s="87">
        <v>9431760</v>
      </c>
    </row>
    <row r="13" spans="2:23" ht="30" customHeight="1">
      <c r="B13" s="17" t="s">
        <v>9</v>
      </c>
      <c r="C13" s="88">
        <v>2150941</v>
      </c>
      <c r="D13" s="89">
        <v>943406</v>
      </c>
      <c r="E13" s="89">
        <v>30610</v>
      </c>
      <c r="F13" s="89">
        <v>753119</v>
      </c>
      <c r="G13" s="90">
        <v>57500</v>
      </c>
      <c r="H13" s="90">
        <v>102177</v>
      </c>
      <c r="I13" s="90">
        <v>991546</v>
      </c>
      <c r="J13" s="89">
        <v>333782</v>
      </c>
      <c r="K13" s="89">
        <v>350470</v>
      </c>
      <c r="L13" s="89">
        <v>297458</v>
      </c>
      <c r="M13" s="89">
        <v>44123</v>
      </c>
      <c r="N13" s="89">
        <v>171866</v>
      </c>
      <c r="O13" s="89">
        <v>146720</v>
      </c>
      <c r="P13" s="89">
        <v>0</v>
      </c>
      <c r="Q13" s="89">
        <v>146720</v>
      </c>
      <c r="R13" s="90">
        <v>2297661</v>
      </c>
      <c r="S13" s="84"/>
      <c r="T13" s="91">
        <f t="shared" si="0"/>
        <v>98.3104862515764</v>
      </c>
      <c r="U13" s="86"/>
      <c r="V13" s="87">
        <v>2290008</v>
      </c>
      <c r="W13" s="87">
        <v>2251318</v>
      </c>
    </row>
    <row r="14" spans="2:23" ht="30" customHeight="1">
      <c r="B14" s="17" t="s">
        <v>10</v>
      </c>
      <c r="C14" s="88">
        <v>10160444</v>
      </c>
      <c r="D14" s="89">
        <v>3415137</v>
      </c>
      <c r="E14" s="89">
        <v>88535</v>
      </c>
      <c r="F14" s="89">
        <v>2426884</v>
      </c>
      <c r="G14" s="90">
        <v>176207</v>
      </c>
      <c r="H14" s="90">
        <v>723511</v>
      </c>
      <c r="I14" s="90">
        <v>6256595</v>
      </c>
      <c r="J14" s="89">
        <v>1178500</v>
      </c>
      <c r="K14" s="89">
        <v>2313407</v>
      </c>
      <c r="L14" s="89">
        <v>2763024</v>
      </c>
      <c r="M14" s="89">
        <v>112746</v>
      </c>
      <c r="N14" s="89">
        <v>375666</v>
      </c>
      <c r="O14" s="89">
        <v>769880</v>
      </c>
      <c r="P14" s="89">
        <v>2622</v>
      </c>
      <c r="Q14" s="89">
        <v>767258</v>
      </c>
      <c r="R14" s="90">
        <v>10930324</v>
      </c>
      <c r="S14" s="84"/>
      <c r="T14" s="91">
        <f t="shared" si="0"/>
        <v>98.87212405480031</v>
      </c>
      <c r="U14" s="86"/>
      <c r="V14" s="87">
        <v>10905632</v>
      </c>
      <c r="W14" s="87">
        <v>10782630</v>
      </c>
    </row>
    <row r="15" spans="2:23" ht="30" customHeight="1">
      <c r="B15" s="17" t="s">
        <v>11</v>
      </c>
      <c r="C15" s="88">
        <v>2615060</v>
      </c>
      <c r="D15" s="89">
        <v>913977</v>
      </c>
      <c r="E15" s="89">
        <v>32843</v>
      </c>
      <c r="F15" s="89">
        <v>690989</v>
      </c>
      <c r="G15" s="90">
        <v>79360</v>
      </c>
      <c r="H15" s="90">
        <v>110785</v>
      </c>
      <c r="I15" s="90">
        <v>1486183</v>
      </c>
      <c r="J15" s="89">
        <v>336386</v>
      </c>
      <c r="K15" s="89">
        <v>869376</v>
      </c>
      <c r="L15" s="89">
        <v>278773</v>
      </c>
      <c r="M15" s="89">
        <v>46699</v>
      </c>
      <c r="N15" s="89">
        <v>168201</v>
      </c>
      <c r="O15" s="89">
        <v>313503</v>
      </c>
      <c r="P15" s="92">
        <v>186938</v>
      </c>
      <c r="Q15" s="89">
        <v>126565</v>
      </c>
      <c r="R15" s="90">
        <v>2928563</v>
      </c>
      <c r="S15" s="84"/>
      <c r="T15" s="91">
        <f t="shared" si="0"/>
        <v>95.84371473658003</v>
      </c>
      <c r="U15" s="86"/>
      <c r="V15" s="87">
        <v>2935939</v>
      </c>
      <c r="W15" s="87">
        <v>2813913</v>
      </c>
    </row>
    <row r="16" spans="2:23" ht="30" customHeight="1">
      <c r="B16" s="17" t="s">
        <v>12</v>
      </c>
      <c r="C16" s="88">
        <v>1715815</v>
      </c>
      <c r="D16" s="89">
        <v>726056</v>
      </c>
      <c r="E16" s="89">
        <v>26822</v>
      </c>
      <c r="F16" s="89">
        <v>593200</v>
      </c>
      <c r="G16" s="90">
        <v>46085</v>
      </c>
      <c r="H16" s="90">
        <v>59949</v>
      </c>
      <c r="I16" s="90">
        <v>805619</v>
      </c>
      <c r="J16" s="89">
        <v>248268</v>
      </c>
      <c r="K16" s="89">
        <v>342134</v>
      </c>
      <c r="L16" s="89">
        <v>207708</v>
      </c>
      <c r="M16" s="89">
        <v>47074</v>
      </c>
      <c r="N16" s="89">
        <v>137066</v>
      </c>
      <c r="O16" s="89">
        <v>6381</v>
      </c>
      <c r="P16" s="89">
        <v>6381</v>
      </c>
      <c r="Q16" s="89">
        <v>0</v>
      </c>
      <c r="R16" s="90">
        <v>1722196</v>
      </c>
      <c r="S16" s="84"/>
      <c r="T16" s="91">
        <f t="shared" si="0"/>
        <v>98.75323906733723</v>
      </c>
      <c r="U16" s="86"/>
      <c r="V16" s="87">
        <v>1696476</v>
      </c>
      <c r="W16" s="87">
        <v>1675325</v>
      </c>
    </row>
    <row r="17" spans="2:23" ht="30" customHeight="1">
      <c r="B17" s="17" t="s">
        <v>31</v>
      </c>
      <c r="C17" s="88">
        <v>9807241</v>
      </c>
      <c r="D17" s="89">
        <v>4564981</v>
      </c>
      <c r="E17" s="89">
        <v>81642</v>
      </c>
      <c r="F17" s="89">
        <v>2306409</v>
      </c>
      <c r="G17" s="90">
        <v>136082</v>
      </c>
      <c r="H17" s="90">
        <v>2040848</v>
      </c>
      <c r="I17" s="90">
        <v>4779119</v>
      </c>
      <c r="J17" s="89">
        <v>982261</v>
      </c>
      <c r="K17" s="89">
        <v>1689587</v>
      </c>
      <c r="L17" s="89">
        <v>2105517</v>
      </c>
      <c r="M17" s="89">
        <v>123267</v>
      </c>
      <c r="N17" s="89">
        <v>330428</v>
      </c>
      <c r="O17" s="89">
        <v>0</v>
      </c>
      <c r="P17" s="92">
        <v>0</v>
      </c>
      <c r="Q17" s="89">
        <v>0</v>
      </c>
      <c r="R17" s="90">
        <v>9807241</v>
      </c>
      <c r="S17" s="84"/>
      <c r="T17" s="91">
        <f t="shared" si="0"/>
        <v>99.26212186473956</v>
      </c>
      <c r="U17" s="86"/>
      <c r="V17" s="87">
        <v>9804329</v>
      </c>
      <c r="W17" s="87">
        <v>9731985</v>
      </c>
    </row>
    <row r="18" spans="2:23" ht="30" customHeight="1">
      <c r="B18" s="17" t="s">
        <v>33</v>
      </c>
      <c r="C18" s="88">
        <v>5654138</v>
      </c>
      <c r="D18" s="89">
        <v>2082900</v>
      </c>
      <c r="E18" s="89">
        <v>91562</v>
      </c>
      <c r="F18" s="89">
        <v>1731299</v>
      </c>
      <c r="G18" s="90">
        <v>131179</v>
      </c>
      <c r="H18" s="90">
        <v>128860</v>
      </c>
      <c r="I18" s="90">
        <v>3005522</v>
      </c>
      <c r="J18" s="89">
        <v>879877</v>
      </c>
      <c r="K18" s="89">
        <v>1609042</v>
      </c>
      <c r="L18" s="89">
        <v>515681</v>
      </c>
      <c r="M18" s="89">
        <v>148635</v>
      </c>
      <c r="N18" s="89">
        <v>415412</v>
      </c>
      <c r="O18" s="89">
        <v>143681</v>
      </c>
      <c r="P18" s="92">
        <v>143681</v>
      </c>
      <c r="Q18" s="89">
        <v>0</v>
      </c>
      <c r="R18" s="90">
        <v>5797819</v>
      </c>
      <c r="S18" s="84"/>
      <c r="T18" s="91">
        <f t="shared" si="0"/>
        <v>97.37549565440436</v>
      </c>
      <c r="U18" s="86"/>
      <c r="V18" s="87">
        <v>5691970</v>
      </c>
      <c r="W18" s="87">
        <v>5542584</v>
      </c>
    </row>
    <row r="19" spans="1:23" ht="30" customHeight="1">
      <c r="A19" s="12"/>
      <c r="B19" s="19" t="s">
        <v>34</v>
      </c>
      <c r="C19" s="93">
        <v>14318255</v>
      </c>
      <c r="D19" s="94">
        <v>5857982</v>
      </c>
      <c r="E19" s="94">
        <v>165267</v>
      </c>
      <c r="F19" s="94">
        <v>4093217</v>
      </c>
      <c r="G19" s="95">
        <v>298622</v>
      </c>
      <c r="H19" s="95">
        <v>1300876</v>
      </c>
      <c r="I19" s="95">
        <v>7510659</v>
      </c>
      <c r="J19" s="94">
        <v>2150901</v>
      </c>
      <c r="K19" s="94">
        <v>3187699</v>
      </c>
      <c r="L19" s="94">
        <v>2155244</v>
      </c>
      <c r="M19" s="94">
        <v>245293</v>
      </c>
      <c r="N19" s="94">
        <v>704274</v>
      </c>
      <c r="O19" s="94">
        <v>60905</v>
      </c>
      <c r="P19" s="96">
        <v>60860</v>
      </c>
      <c r="Q19" s="94">
        <v>45</v>
      </c>
      <c r="R19" s="97">
        <v>14379160</v>
      </c>
      <c r="S19" s="84"/>
      <c r="T19" s="98">
        <f t="shared" si="0"/>
        <v>98.53391312865189</v>
      </c>
      <c r="U19" s="86"/>
      <c r="V19" s="87">
        <v>14374728</v>
      </c>
      <c r="W19" s="87">
        <v>14163982</v>
      </c>
    </row>
    <row r="20" spans="2:23" ht="30" customHeight="1">
      <c r="B20" s="17" t="s">
        <v>13</v>
      </c>
      <c r="C20" s="88">
        <v>914595</v>
      </c>
      <c r="D20" s="89">
        <v>381639</v>
      </c>
      <c r="E20" s="89">
        <v>12339</v>
      </c>
      <c r="F20" s="89">
        <v>295846</v>
      </c>
      <c r="G20" s="90">
        <v>20216</v>
      </c>
      <c r="H20" s="90">
        <v>53238</v>
      </c>
      <c r="I20" s="90">
        <v>489993</v>
      </c>
      <c r="J20" s="89">
        <v>197609</v>
      </c>
      <c r="K20" s="89">
        <v>198199</v>
      </c>
      <c r="L20" s="89">
        <v>94185</v>
      </c>
      <c r="M20" s="89">
        <v>14516</v>
      </c>
      <c r="N20" s="89">
        <v>28447</v>
      </c>
      <c r="O20" s="89">
        <v>472</v>
      </c>
      <c r="P20" s="89">
        <v>472</v>
      </c>
      <c r="Q20" s="89">
        <v>0</v>
      </c>
      <c r="R20" s="83">
        <v>915067</v>
      </c>
      <c r="S20" s="84"/>
      <c r="T20" s="85">
        <f t="shared" si="0"/>
        <v>98.3202734336363</v>
      </c>
      <c r="U20" s="86"/>
      <c r="V20" s="87">
        <v>909910</v>
      </c>
      <c r="W20" s="87">
        <v>894626</v>
      </c>
    </row>
    <row r="21" spans="2:23" ht="30" customHeight="1">
      <c r="B21" s="17" t="s">
        <v>14</v>
      </c>
      <c r="C21" s="88">
        <v>4020344</v>
      </c>
      <c r="D21" s="89">
        <v>2143382</v>
      </c>
      <c r="E21" s="89">
        <v>46022</v>
      </c>
      <c r="F21" s="89">
        <v>1391628</v>
      </c>
      <c r="G21" s="90">
        <v>74534</v>
      </c>
      <c r="H21" s="90">
        <v>631198</v>
      </c>
      <c r="I21" s="90">
        <v>1641446</v>
      </c>
      <c r="J21" s="89">
        <v>446731</v>
      </c>
      <c r="K21" s="89">
        <v>650349</v>
      </c>
      <c r="L21" s="89">
        <v>542960</v>
      </c>
      <c r="M21" s="89">
        <v>51475</v>
      </c>
      <c r="N21" s="89">
        <v>184041</v>
      </c>
      <c r="O21" s="89">
        <v>0</v>
      </c>
      <c r="P21" s="89">
        <v>0</v>
      </c>
      <c r="Q21" s="89">
        <v>0</v>
      </c>
      <c r="R21" s="90">
        <v>4020344</v>
      </c>
      <c r="S21" s="84"/>
      <c r="T21" s="91">
        <f t="shared" si="0"/>
        <v>99.57948815952726</v>
      </c>
      <c r="U21" s="86"/>
      <c r="V21" s="87">
        <v>4018674</v>
      </c>
      <c r="W21" s="87">
        <v>4001775</v>
      </c>
    </row>
    <row r="22" spans="2:23" ht="30" customHeight="1">
      <c r="B22" s="17" t="s">
        <v>15</v>
      </c>
      <c r="C22" s="88">
        <v>5373360</v>
      </c>
      <c r="D22" s="89">
        <v>2655262</v>
      </c>
      <c r="E22" s="89">
        <v>72486</v>
      </c>
      <c r="F22" s="89">
        <v>2150601</v>
      </c>
      <c r="G22" s="90">
        <v>103369</v>
      </c>
      <c r="H22" s="90">
        <v>328806</v>
      </c>
      <c r="I22" s="90">
        <v>2328748</v>
      </c>
      <c r="J22" s="89">
        <v>810985</v>
      </c>
      <c r="K22" s="89">
        <v>1074260</v>
      </c>
      <c r="L22" s="89">
        <v>442778</v>
      </c>
      <c r="M22" s="89">
        <v>96051</v>
      </c>
      <c r="N22" s="89">
        <v>293299</v>
      </c>
      <c r="O22" s="89">
        <v>40067</v>
      </c>
      <c r="P22" s="89">
        <v>40062</v>
      </c>
      <c r="Q22" s="89">
        <v>5</v>
      </c>
      <c r="R22" s="90">
        <v>5413427</v>
      </c>
      <c r="S22" s="84"/>
      <c r="T22" s="91">
        <f t="shared" si="0"/>
        <v>98.69108732685632</v>
      </c>
      <c r="U22" s="86"/>
      <c r="V22" s="87">
        <v>5408153</v>
      </c>
      <c r="W22" s="87">
        <v>5337365</v>
      </c>
    </row>
    <row r="23" spans="2:23" ht="30" customHeight="1">
      <c r="B23" s="17" t="s">
        <v>16</v>
      </c>
      <c r="C23" s="88">
        <v>1925609</v>
      </c>
      <c r="D23" s="89">
        <v>772825</v>
      </c>
      <c r="E23" s="89">
        <v>16421</v>
      </c>
      <c r="F23" s="90">
        <v>615134</v>
      </c>
      <c r="G23" s="90">
        <v>30149</v>
      </c>
      <c r="H23" s="90">
        <v>111121</v>
      </c>
      <c r="I23" s="92">
        <v>1078614</v>
      </c>
      <c r="J23" s="89">
        <v>336306</v>
      </c>
      <c r="K23" s="89">
        <v>337654</v>
      </c>
      <c r="L23" s="89">
        <v>404654</v>
      </c>
      <c r="M23" s="89">
        <v>16067</v>
      </c>
      <c r="N23" s="89">
        <v>58103</v>
      </c>
      <c r="O23" s="89">
        <v>2364</v>
      </c>
      <c r="P23" s="89">
        <v>2364</v>
      </c>
      <c r="Q23" s="89">
        <v>0</v>
      </c>
      <c r="R23" s="90">
        <v>1927973</v>
      </c>
      <c r="S23" s="84"/>
      <c r="T23" s="91">
        <f t="shared" si="0"/>
        <v>99.59632043740785</v>
      </c>
      <c r="U23" s="86"/>
      <c r="V23" s="87">
        <v>1924794</v>
      </c>
      <c r="W23" s="87">
        <v>1917024</v>
      </c>
    </row>
    <row r="24" spans="2:23" ht="30" customHeight="1">
      <c r="B24" s="17" t="s">
        <v>17</v>
      </c>
      <c r="C24" s="88">
        <v>4752267</v>
      </c>
      <c r="D24" s="89">
        <v>1002536</v>
      </c>
      <c r="E24" s="89">
        <v>26048</v>
      </c>
      <c r="F24" s="90">
        <v>790167</v>
      </c>
      <c r="G24" s="90">
        <v>68610</v>
      </c>
      <c r="H24" s="90">
        <v>117711</v>
      </c>
      <c r="I24" s="92">
        <v>3579929</v>
      </c>
      <c r="J24" s="89">
        <v>639324</v>
      </c>
      <c r="K24" s="89">
        <v>639122</v>
      </c>
      <c r="L24" s="89">
        <v>2300174</v>
      </c>
      <c r="M24" s="89">
        <v>28165</v>
      </c>
      <c r="N24" s="89">
        <v>141637</v>
      </c>
      <c r="O24" s="89">
        <v>0</v>
      </c>
      <c r="P24" s="89">
        <v>0</v>
      </c>
      <c r="Q24" s="89">
        <v>0</v>
      </c>
      <c r="R24" s="90">
        <v>4752267</v>
      </c>
      <c r="S24" s="84"/>
      <c r="T24" s="91">
        <f t="shared" si="0"/>
        <v>98.981562471687</v>
      </c>
      <c r="U24" s="86"/>
      <c r="V24" s="87">
        <v>4757091</v>
      </c>
      <c r="W24" s="87">
        <v>4708643</v>
      </c>
    </row>
    <row r="25" spans="2:23" ht="30" customHeight="1">
      <c r="B25" s="17" t="s">
        <v>18</v>
      </c>
      <c r="C25" s="88">
        <v>2482534</v>
      </c>
      <c r="D25" s="89">
        <v>848296</v>
      </c>
      <c r="E25" s="89">
        <v>24900</v>
      </c>
      <c r="F25" s="89">
        <v>586955</v>
      </c>
      <c r="G25" s="90">
        <v>44404</v>
      </c>
      <c r="H25" s="90">
        <v>192037</v>
      </c>
      <c r="I25" s="90">
        <v>1504515</v>
      </c>
      <c r="J25" s="89">
        <v>259259</v>
      </c>
      <c r="K25" s="89">
        <v>623497</v>
      </c>
      <c r="L25" s="89">
        <v>618357</v>
      </c>
      <c r="M25" s="89">
        <v>45308</v>
      </c>
      <c r="N25" s="89">
        <v>84415</v>
      </c>
      <c r="O25" s="89">
        <v>0</v>
      </c>
      <c r="P25" s="89">
        <v>0</v>
      </c>
      <c r="Q25" s="89">
        <v>0</v>
      </c>
      <c r="R25" s="90">
        <v>2482534</v>
      </c>
      <c r="S25" s="84"/>
      <c r="T25" s="91">
        <f t="shared" si="0"/>
        <v>98.68212629268439</v>
      </c>
      <c r="U25" s="86"/>
      <c r="V25" s="87">
        <v>2491134</v>
      </c>
      <c r="W25" s="87">
        <v>2458304</v>
      </c>
    </row>
    <row r="26" spans="2:23" ht="30" customHeight="1">
      <c r="B26" s="17" t="s">
        <v>19</v>
      </c>
      <c r="C26" s="88">
        <v>2511043</v>
      </c>
      <c r="D26" s="89">
        <v>1180804</v>
      </c>
      <c r="E26" s="89">
        <v>37945</v>
      </c>
      <c r="F26" s="90">
        <v>987610</v>
      </c>
      <c r="G26" s="90">
        <v>59150</v>
      </c>
      <c r="H26" s="90">
        <v>96099</v>
      </c>
      <c r="I26" s="92">
        <v>1089372</v>
      </c>
      <c r="J26" s="89">
        <v>392173</v>
      </c>
      <c r="K26" s="89">
        <v>522897</v>
      </c>
      <c r="L26" s="89">
        <v>174299</v>
      </c>
      <c r="M26" s="89">
        <v>60580</v>
      </c>
      <c r="N26" s="89">
        <v>180287</v>
      </c>
      <c r="O26" s="89">
        <v>0</v>
      </c>
      <c r="P26" s="89">
        <v>0</v>
      </c>
      <c r="Q26" s="89">
        <v>0</v>
      </c>
      <c r="R26" s="90">
        <v>2511043</v>
      </c>
      <c r="S26" s="84"/>
      <c r="T26" s="91">
        <f t="shared" si="0"/>
        <v>97.63629864656048</v>
      </c>
      <c r="U26" s="86"/>
      <c r="V26" s="87">
        <v>2537461</v>
      </c>
      <c r="W26" s="87">
        <v>2477483</v>
      </c>
    </row>
    <row r="27" spans="2:23" ht="30" customHeight="1">
      <c r="B27" s="17" t="s">
        <v>20</v>
      </c>
      <c r="C27" s="88">
        <v>991000</v>
      </c>
      <c r="D27" s="89">
        <v>405955</v>
      </c>
      <c r="E27" s="89">
        <v>15354</v>
      </c>
      <c r="F27" s="89">
        <v>343730</v>
      </c>
      <c r="G27" s="90">
        <v>26982</v>
      </c>
      <c r="H27" s="90">
        <v>19889</v>
      </c>
      <c r="I27" s="90">
        <v>500044</v>
      </c>
      <c r="J27" s="89">
        <v>148168</v>
      </c>
      <c r="K27" s="89">
        <v>190335</v>
      </c>
      <c r="L27" s="89">
        <v>97003</v>
      </c>
      <c r="M27" s="89">
        <v>25431</v>
      </c>
      <c r="N27" s="89">
        <v>59570</v>
      </c>
      <c r="O27" s="89">
        <v>0</v>
      </c>
      <c r="P27" s="89">
        <v>0</v>
      </c>
      <c r="Q27" s="89">
        <v>0</v>
      </c>
      <c r="R27" s="90">
        <v>991000</v>
      </c>
      <c r="S27" s="84"/>
      <c r="T27" s="91">
        <f t="shared" si="0"/>
        <v>98.72274187158237</v>
      </c>
      <c r="U27" s="86"/>
      <c r="V27" s="87">
        <v>994474</v>
      </c>
      <c r="W27" s="87">
        <v>981772</v>
      </c>
    </row>
    <row r="28" spans="2:23" ht="30" customHeight="1">
      <c r="B28" s="17" t="s">
        <v>21</v>
      </c>
      <c r="C28" s="88">
        <v>2053448</v>
      </c>
      <c r="D28" s="89">
        <v>979945</v>
      </c>
      <c r="E28" s="89">
        <v>25779</v>
      </c>
      <c r="F28" s="90">
        <v>647149</v>
      </c>
      <c r="G28" s="90">
        <v>31148</v>
      </c>
      <c r="H28" s="90">
        <v>275869</v>
      </c>
      <c r="I28" s="92">
        <v>936407</v>
      </c>
      <c r="J28" s="89">
        <v>288783</v>
      </c>
      <c r="K28" s="89">
        <v>410651</v>
      </c>
      <c r="L28" s="89">
        <v>236356</v>
      </c>
      <c r="M28" s="89">
        <v>40818</v>
      </c>
      <c r="N28" s="89">
        <v>96278</v>
      </c>
      <c r="O28" s="89">
        <v>10998</v>
      </c>
      <c r="P28" s="89">
        <v>10998</v>
      </c>
      <c r="Q28" s="89">
        <v>0</v>
      </c>
      <c r="R28" s="90">
        <v>2064446</v>
      </c>
      <c r="S28" s="84"/>
      <c r="T28" s="91">
        <f t="shared" si="0"/>
        <v>98.56107038339385</v>
      </c>
      <c r="U28" s="86"/>
      <c r="V28" s="87">
        <v>2068343</v>
      </c>
      <c r="W28" s="87">
        <v>2038581</v>
      </c>
    </row>
    <row r="29" spans="2:23" ht="30" customHeight="1">
      <c r="B29" s="17" t="s">
        <v>22</v>
      </c>
      <c r="C29" s="88">
        <v>709735</v>
      </c>
      <c r="D29" s="89">
        <v>359658</v>
      </c>
      <c r="E29" s="89">
        <v>14445</v>
      </c>
      <c r="F29" s="89">
        <v>324974</v>
      </c>
      <c r="G29" s="90">
        <v>11920</v>
      </c>
      <c r="H29" s="90">
        <v>8319</v>
      </c>
      <c r="I29" s="90">
        <v>279685</v>
      </c>
      <c r="J29" s="89">
        <v>78057</v>
      </c>
      <c r="K29" s="89">
        <v>161342</v>
      </c>
      <c r="L29" s="89">
        <v>40175</v>
      </c>
      <c r="M29" s="89">
        <v>26289</v>
      </c>
      <c r="N29" s="89">
        <v>44103</v>
      </c>
      <c r="O29" s="89">
        <v>0</v>
      </c>
      <c r="P29" s="89">
        <v>0</v>
      </c>
      <c r="Q29" s="89">
        <v>0</v>
      </c>
      <c r="R29" s="90">
        <v>709735</v>
      </c>
      <c r="S29" s="84"/>
      <c r="T29" s="91">
        <f t="shared" si="0"/>
        <v>98.20347084354695</v>
      </c>
      <c r="U29" s="86"/>
      <c r="V29" s="87">
        <v>716771</v>
      </c>
      <c r="W29" s="87">
        <v>703894</v>
      </c>
    </row>
    <row r="30" spans="2:23" ht="30" customHeight="1">
      <c r="B30" s="17" t="s">
        <v>32</v>
      </c>
      <c r="C30" s="88">
        <v>732790</v>
      </c>
      <c r="D30" s="89">
        <v>334131</v>
      </c>
      <c r="E30" s="89">
        <v>14661</v>
      </c>
      <c r="F30" s="89">
        <v>290141</v>
      </c>
      <c r="G30" s="90">
        <v>14140</v>
      </c>
      <c r="H30" s="90">
        <v>15189</v>
      </c>
      <c r="I30" s="90">
        <v>324893</v>
      </c>
      <c r="J30" s="89">
        <v>63271</v>
      </c>
      <c r="K30" s="89">
        <v>159306</v>
      </c>
      <c r="L30" s="89">
        <v>99578</v>
      </c>
      <c r="M30" s="89">
        <v>23238</v>
      </c>
      <c r="N30" s="89">
        <v>49849</v>
      </c>
      <c r="O30" s="89">
        <v>0</v>
      </c>
      <c r="P30" s="89">
        <v>0</v>
      </c>
      <c r="Q30" s="89">
        <v>0</v>
      </c>
      <c r="R30" s="90">
        <v>732790</v>
      </c>
      <c r="S30" s="84"/>
      <c r="T30" s="91">
        <f t="shared" si="0"/>
        <v>99.14963545063169</v>
      </c>
      <c r="U30" s="86"/>
      <c r="V30" s="87">
        <v>731451</v>
      </c>
      <c r="W30" s="87">
        <v>725231</v>
      </c>
    </row>
    <row r="31" spans="2:23" ht="30" customHeight="1">
      <c r="B31" s="17" t="s">
        <v>35</v>
      </c>
      <c r="C31" s="88">
        <v>1038624</v>
      </c>
      <c r="D31" s="89">
        <v>502310</v>
      </c>
      <c r="E31" s="89">
        <v>20969</v>
      </c>
      <c r="F31" s="89">
        <v>434879</v>
      </c>
      <c r="G31" s="90">
        <v>26636</v>
      </c>
      <c r="H31" s="90">
        <v>19826</v>
      </c>
      <c r="I31" s="90">
        <v>434030</v>
      </c>
      <c r="J31" s="89">
        <v>101768</v>
      </c>
      <c r="K31" s="89">
        <v>225816</v>
      </c>
      <c r="L31" s="89">
        <v>106007</v>
      </c>
      <c r="M31" s="89">
        <v>36560</v>
      </c>
      <c r="N31" s="89">
        <v>64989</v>
      </c>
      <c r="O31" s="89">
        <v>514</v>
      </c>
      <c r="P31" s="89">
        <v>514</v>
      </c>
      <c r="Q31" s="89">
        <v>0</v>
      </c>
      <c r="R31" s="90">
        <v>1039138</v>
      </c>
      <c r="S31" s="84"/>
      <c r="T31" s="91">
        <f t="shared" si="0"/>
        <v>97.10066575313263</v>
      </c>
      <c r="U31" s="86"/>
      <c r="V31" s="87">
        <v>1041377</v>
      </c>
      <c r="W31" s="87">
        <v>1011184</v>
      </c>
    </row>
    <row r="32" spans="2:23" ht="30" customHeight="1">
      <c r="B32" s="17" t="s">
        <v>36</v>
      </c>
      <c r="C32" s="88">
        <v>1542579</v>
      </c>
      <c r="D32" s="89">
        <v>692243</v>
      </c>
      <c r="E32" s="89">
        <v>26007</v>
      </c>
      <c r="F32" s="89">
        <v>555810</v>
      </c>
      <c r="G32" s="90">
        <v>36462</v>
      </c>
      <c r="H32" s="90">
        <v>73964</v>
      </c>
      <c r="I32" s="90">
        <v>687071</v>
      </c>
      <c r="J32" s="89">
        <v>226014</v>
      </c>
      <c r="K32" s="89">
        <v>279358</v>
      </c>
      <c r="L32" s="89">
        <v>159765</v>
      </c>
      <c r="M32" s="89">
        <v>40466</v>
      </c>
      <c r="N32" s="89">
        <v>122799</v>
      </c>
      <c r="O32" s="89">
        <v>0</v>
      </c>
      <c r="P32" s="89">
        <v>0</v>
      </c>
      <c r="Q32" s="89">
        <v>0</v>
      </c>
      <c r="R32" s="90">
        <v>1542579</v>
      </c>
      <c r="S32" s="84"/>
      <c r="T32" s="91">
        <f t="shared" si="0"/>
        <v>98.09852022656716</v>
      </c>
      <c r="U32" s="86"/>
      <c r="V32" s="87">
        <v>1512664</v>
      </c>
      <c r="W32" s="87">
        <v>1483901</v>
      </c>
    </row>
    <row r="33" spans="2:23" ht="30" customHeight="1">
      <c r="B33" s="17" t="s">
        <v>23</v>
      </c>
      <c r="C33" s="88">
        <v>777866</v>
      </c>
      <c r="D33" s="89">
        <v>344985</v>
      </c>
      <c r="E33" s="89">
        <v>13082</v>
      </c>
      <c r="F33" s="89">
        <v>300890</v>
      </c>
      <c r="G33" s="90">
        <v>15337</v>
      </c>
      <c r="H33" s="90">
        <v>15676</v>
      </c>
      <c r="I33" s="90">
        <v>347124</v>
      </c>
      <c r="J33" s="89">
        <v>109277</v>
      </c>
      <c r="K33" s="89">
        <v>151349</v>
      </c>
      <c r="L33" s="89">
        <v>85216</v>
      </c>
      <c r="M33" s="89">
        <v>26752</v>
      </c>
      <c r="N33" s="89">
        <v>59005</v>
      </c>
      <c r="O33" s="89">
        <v>0</v>
      </c>
      <c r="P33" s="89">
        <v>0</v>
      </c>
      <c r="Q33" s="89">
        <v>0</v>
      </c>
      <c r="R33" s="90">
        <v>777866</v>
      </c>
      <c r="S33" s="84"/>
      <c r="T33" s="91">
        <f t="shared" si="0"/>
        <v>98.2074569789675</v>
      </c>
      <c r="U33" s="86"/>
      <c r="V33" s="87">
        <v>782408</v>
      </c>
      <c r="W33" s="87">
        <v>768383</v>
      </c>
    </row>
    <row r="34" spans="2:23" ht="30" customHeight="1">
      <c r="B34" s="17" t="s">
        <v>24</v>
      </c>
      <c r="C34" s="88">
        <v>1077293</v>
      </c>
      <c r="D34" s="89">
        <v>422442</v>
      </c>
      <c r="E34" s="89">
        <v>17393</v>
      </c>
      <c r="F34" s="89">
        <v>356827</v>
      </c>
      <c r="G34" s="90">
        <v>11782</v>
      </c>
      <c r="H34" s="90">
        <v>36440</v>
      </c>
      <c r="I34" s="90">
        <v>565036</v>
      </c>
      <c r="J34" s="89">
        <v>154914</v>
      </c>
      <c r="K34" s="89">
        <v>177513</v>
      </c>
      <c r="L34" s="89">
        <v>232541</v>
      </c>
      <c r="M34" s="89">
        <v>33280</v>
      </c>
      <c r="N34" s="89">
        <v>56535</v>
      </c>
      <c r="O34" s="89">
        <v>0</v>
      </c>
      <c r="P34" s="89">
        <v>0</v>
      </c>
      <c r="Q34" s="89">
        <v>0</v>
      </c>
      <c r="R34" s="97">
        <v>1077293</v>
      </c>
      <c r="S34" s="84"/>
      <c r="T34" s="98">
        <f t="shared" si="0"/>
        <v>98.59025568433985</v>
      </c>
      <c r="U34" s="86"/>
      <c r="V34" s="99">
        <v>1070265</v>
      </c>
      <c r="W34" s="99">
        <v>1055177</v>
      </c>
    </row>
    <row r="35" spans="2:23" ht="30" customHeight="1">
      <c r="B35" s="21" t="s">
        <v>25</v>
      </c>
      <c r="C35" s="100">
        <f>SUM(C6:C19)</f>
        <v>235212727</v>
      </c>
      <c r="D35" s="101">
        <f>SUM(D6:D19)</f>
        <v>107153270</v>
      </c>
      <c r="E35" s="105">
        <f>SUM(E6:E19)</f>
        <v>2737227</v>
      </c>
      <c r="F35" s="105">
        <f>SUM(F6:F19)</f>
        <v>82044838</v>
      </c>
      <c r="G35" s="105">
        <f aca="true" t="shared" si="1" ref="G35:Q35">SUM(G6:G19)</f>
        <v>4611963</v>
      </c>
      <c r="H35" s="105">
        <f t="shared" si="1"/>
        <v>17759242</v>
      </c>
      <c r="I35" s="101">
        <f t="shared" si="1"/>
        <v>113047788</v>
      </c>
      <c r="J35" s="101">
        <f t="shared" si="1"/>
        <v>35624472</v>
      </c>
      <c r="K35" s="101">
        <f t="shared" si="1"/>
        <v>45666631</v>
      </c>
      <c r="L35" s="101">
        <f t="shared" si="1"/>
        <v>31410041</v>
      </c>
      <c r="M35" s="101">
        <f t="shared" si="1"/>
        <v>3438642</v>
      </c>
      <c r="N35" s="101">
        <f t="shared" si="1"/>
        <v>11561542</v>
      </c>
      <c r="O35" s="101">
        <f t="shared" si="1"/>
        <v>14143778</v>
      </c>
      <c r="P35" s="101">
        <f t="shared" si="1"/>
        <v>564752</v>
      </c>
      <c r="Q35" s="101">
        <f t="shared" si="1"/>
        <v>10743029</v>
      </c>
      <c r="R35" s="101">
        <f>SUM(R6:R19)</f>
        <v>249356505</v>
      </c>
      <c r="S35" s="84"/>
      <c r="T35" s="102">
        <f t="shared" si="0"/>
        <v>98.70295129848725</v>
      </c>
      <c r="U35" s="86"/>
      <c r="V35" s="101">
        <f>SUM(V6:V19)</f>
        <v>248687655</v>
      </c>
      <c r="W35" s="101">
        <f>SUM(W6:W19)</f>
        <v>245462055</v>
      </c>
    </row>
    <row r="36" spans="2:23" ht="30" customHeight="1">
      <c r="B36" s="21" t="s">
        <v>58</v>
      </c>
      <c r="C36" s="100">
        <f aca="true" t="shared" si="2" ref="C36:Q36">SUM(C20:C34)</f>
        <v>30903087</v>
      </c>
      <c r="D36" s="101">
        <f t="shared" si="2"/>
        <v>13026413</v>
      </c>
      <c r="E36" s="105">
        <f t="shared" si="2"/>
        <v>383851</v>
      </c>
      <c r="F36" s="105">
        <f t="shared" si="2"/>
        <v>10072341</v>
      </c>
      <c r="G36" s="105">
        <f t="shared" si="2"/>
        <v>574839</v>
      </c>
      <c r="H36" s="105">
        <f t="shared" si="2"/>
        <v>1995382</v>
      </c>
      <c r="I36" s="101">
        <f t="shared" si="2"/>
        <v>15786907</v>
      </c>
      <c r="J36" s="101">
        <f t="shared" si="2"/>
        <v>4252639</v>
      </c>
      <c r="K36" s="101">
        <f t="shared" si="2"/>
        <v>5801648</v>
      </c>
      <c r="L36" s="101">
        <f t="shared" si="2"/>
        <v>5634048</v>
      </c>
      <c r="M36" s="101">
        <f t="shared" si="2"/>
        <v>564996</v>
      </c>
      <c r="N36" s="101">
        <f t="shared" si="2"/>
        <v>1523357</v>
      </c>
      <c r="O36" s="101">
        <f t="shared" si="2"/>
        <v>54415</v>
      </c>
      <c r="P36" s="101">
        <f t="shared" si="2"/>
        <v>54410</v>
      </c>
      <c r="Q36" s="101">
        <f t="shared" si="2"/>
        <v>5</v>
      </c>
      <c r="R36" s="101">
        <f>SUM(R20:R34)</f>
        <v>30957502</v>
      </c>
      <c r="S36" s="84"/>
      <c r="T36" s="102">
        <f t="shared" si="0"/>
        <v>98.70296338087846</v>
      </c>
      <c r="U36" s="86"/>
      <c r="V36" s="101">
        <f>SUM(V20:V34)</f>
        <v>30964970</v>
      </c>
      <c r="W36" s="101">
        <f>SUM(W20:W34)</f>
        <v>30563343</v>
      </c>
    </row>
    <row r="37" spans="2:23" ht="30" customHeight="1">
      <c r="B37" s="21" t="s">
        <v>26</v>
      </c>
      <c r="C37" s="100">
        <f aca="true" t="shared" si="3" ref="C37:Q37">SUM(C6:C34)</f>
        <v>266115814</v>
      </c>
      <c r="D37" s="101">
        <f t="shared" si="3"/>
        <v>120179683</v>
      </c>
      <c r="E37" s="105">
        <f t="shared" si="3"/>
        <v>3121078</v>
      </c>
      <c r="F37" s="105">
        <f t="shared" si="3"/>
        <v>92117179</v>
      </c>
      <c r="G37" s="105">
        <f t="shared" si="3"/>
        <v>5186802</v>
      </c>
      <c r="H37" s="105">
        <f t="shared" si="3"/>
        <v>19754624</v>
      </c>
      <c r="I37" s="101">
        <f t="shared" si="3"/>
        <v>128834695</v>
      </c>
      <c r="J37" s="101">
        <f t="shared" si="3"/>
        <v>39877111</v>
      </c>
      <c r="K37" s="101">
        <f t="shared" si="3"/>
        <v>51468279</v>
      </c>
      <c r="L37" s="101">
        <f t="shared" si="3"/>
        <v>37044089</v>
      </c>
      <c r="M37" s="101">
        <f t="shared" si="3"/>
        <v>4003638</v>
      </c>
      <c r="N37" s="101">
        <f t="shared" si="3"/>
        <v>13084899</v>
      </c>
      <c r="O37" s="101">
        <f t="shared" si="3"/>
        <v>14198193</v>
      </c>
      <c r="P37" s="101">
        <f t="shared" si="3"/>
        <v>619162</v>
      </c>
      <c r="Q37" s="101">
        <f t="shared" si="3"/>
        <v>10743034</v>
      </c>
      <c r="R37" s="101">
        <f>SUM(R6:R34)</f>
        <v>280314007</v>
      </c>
      <c r="S37" s="84"/>
      <c r="T37" s="102">
        <f t="shared" si="0"/>
        <v>98.70295263632873</v>
      </c>
      <c r="U37" s="86"/>
      <c r="V37" s="101">
        <f>SUM(V6:V34)</f>
        <v>279652625</v>
      </c>
      <c r="W37" s="101">
        <f>SUM(W6:W34)</f>
        <v>276025398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38571736</v>
      </c>
      <c r="D6" s="81">
        <v>19533967</v>
      </c>
      <c r="E6" s="81">
        <v>411512</v>
      </c>
      <c r="F6" s="81">
        <v>15470285</v>
      </c>
      <c r="G6" s="82">
        <v>843080</v>
      </c>
      <c r="H6" s="82">
        <v>2809090</v>
      </c>
      <c r="I6" s="82">
        <v>16558684</v>
      </c>
      <c r="J6" s="81">
        <v>5873611</v>
      </c>
      <c r="K6" s="81">
        <v>7447316</v>
      </c>
      <c r="L6" s="81">
        <v>3175999</v>
      </c>
      <c r="M6" s="81">
        <v>561411</v>
      </c>
      <c r="N6" s="81">
        <v>1916982</v>
      </c>
      <c r="O6" s="81">
        <v>2238175</v>
      </c>
      <c r="P6" s="81">
        <v>43539</v>
      </c>
      <c r="Q6" s="81">
        <v>2194636</v>
      </c>
      <c r="R6" s="83">
        <v>40809911</v>
      </c>
      <c r="S6" s="84"/>
      <c r="T6" s="85">
        <f>W6/V6*100</f>
        <v>98.79712222182094</v>
      </c>
      <c r="U6" s="86"/>
      <c r="V6" s="87">
        <v>40620087</v>
      </c>
      <c r="W6" s="87">
        <v>40131477</v>
      </c>
    </row>
    <row r="7" spans="2:23" ht="30" customHeight="1">
      <c r="B7" s="17" t="s">
        <v>3</v>
      </c>
      <c r="C7" s="88">
        <v>55807349</v>
      </c>
      <c r="D7" s="89">
        <v>23750850</v>
      </c>
      <c r="E7" s="89">
        <v>456081</v>
      </c>
      <c r="F7" s="89">
        <v>17944605</v>
      </c>
      <c r="G7" s="90">
        <v>1018480</v>
      </c>
      <c r="H7" s="90">
        <v>4331684</v>
      </c>
      <c r="I7" s="90">
        <v>28996817</v>
      </c>
      <c r="J7" s="89">
        <v>8449870</v>
      </c>
      <c r="K7" s="89">
        <v>8786365</v>
      </c>
      <c r="L7" s="89">
        <v>11732719</v>
      </c>
      <c r="M7" s="89">
        <v>558424</v>
      </c>
      <c r="N7" s="89">
        <v>2501258</v>
      </c>
      <c r="O7" s="89">
        <v>5252488</v>
      </c>
      <c r="P7" s="89">
        <v>2107</v>
      </c>
      <c r="Q7" s="89">
        <v>2509604</v>
      </c>
      <c r="R7" s="90">
        <v>61059837</v>
      </c>
      <c r="S7" s="84"/>
      <c r="T7" s="91">
        <f aca="true" t="shared" si="0" ref="T7:T37">W7/V7*100</f>
        <v>98.83608513009597</v>
      </c>
      <c r="U7" s="86"/>
      <c r="V7" s="87">
        <v>61128182</v>
      </c>
      <c r="W7" s="87">
        <v>60416702</v>
      </c>
    </row>
    <row r="8" spans="2:23" ht="30" customHeight="1">
      <c r="B8" s="17" t="s">
        <v>4</v>
      </c>
      <c r="C8" s="88">
        <v>15382307</v>
      </c>
      <c r="D8" s="89">
        <v>7460119</v>
      </c>
      <c r="E8" s="89">
        <v>193398</v>
      </c>
      <c r="F8" s="89">
        <v>6058847</v>
      </c>
      <c r="G8" s="90">
        <v>328947</v>
      </c>
      <c r="H8" s="90">
        <v>878927</v>
      </c>
      <c r="I8" s="90">
        <v>6790492</v>
      </c>
      <c r="J8" s="89">
        <v>2728068</v>
      </c>
      <c r="K8" s="89">
        <v>3107031</v>
      </c>
      <c r="L8" s="89">
        <v>944062</v>
      </c>
      <c r="M8" s="89">
        <v>276380</v>
      </c>
      <c r="N8" s="89">
        <v>855316</v>
      </c>
      <c r="O8" s="89">
        <v>1448698</v>
      </c>
      <c r="P8" s="89">
        <v>19462</v>
      </c>
      <c r="Q8" s="89">
        <v>1429236</v>
      </c>
      <c r="R8" s="90">
        <v>16831005</v>
      </c>
      <c r="S8" s="84"/>
      <c r="T8" s="91">
        <f t="shared" si="0"/>
        <v>97.77881143980146</v>
      </c>
      <c r="U8" s="86"/>
      <c r="V8" s="87">
        <v>16777459</v>
      </c>
      <c r="W8" s="87">
        <v>16404800</v>
      </c>
    </row>
    <row r="9" spans="2:23" ht="30" customHeight="1">
      <c r="B9" s="17" t="s">
        <v>5</v>
      </c>
      <c r="C9" s="88">
        <v>20215476</v>
      </c>
      <c r="D9" s="89">
        <v>9246305</v>
      </c>
      <c r="E9" s="89">
        <v>229104</v>
      </c>
      <c r="F9" s="89">
        <v>7643878</v>
      </c>
      <c r="G9" s="90">
        <v>400873</v>
      </c>
      <c r="H9" s="90">
        <v>972450</v>
      </c>
      <c r="I9" s="90">
        <v>9312183</v>
      </c>
      <c r="J9" s="89">
        <v>3409396</v>
      </c>
      <c r="K9" s="89">
        <v>4028041</v>
      </c>
      <c r="L9" s="89">
        <v>1700586</v>
      </c>
      <c r="M9" s="89">
        <v>388313</v>
      </c>
      <c r="N9" s="89">
        <v>1268375</v>
      </c>
      <c r="O9" s="89">
        <v>1223630</v>
      </c>
      <c r="P9" s="89">
        <v>0</v>
      </c>
      <c r="Q9" s="89">
        <v>1223630</v>
      </c>
      <c r="R9" s="90">
        <v>21439106</v>
      </c>
      <c r="S9" s="84"/>
      <c r="T9" s="91">
        <f t="shared" si="0"/>
        <v>97.58142290084896</v>
      </c>
      <c r="U9" s="86"/>
      <c r="V9" s="87">
        <v>21544031</v>
      </c>
      <c r="W9" s="87">
        <v>21022972</v>
      </c>
    </row>
    <row r="10" spans="2:23" ht="30" customHeight="1">
      <c r="B10" s="17" t="s">
        <v>6</v>
      </c>
      <c r="C10" s="88">
        <v>20279768</v>
      </c>
      <c r="D10" s="89">
        <v>9805255</v>
      </c>
      <c r="E10" s="89">
        <v>206427</v>
      </c>
      <c r="F10" s="89">
        <v>8374712</v>
      </c>
      <c r="G10" s="90">
        <v>365011</v>
      </c>
      <c r="H10" s="90">
        <v>859105</v>
      </c>
      <c r="I10" s="90">
        <v>9258589</v>
      </c>
      <c r="J10" s="89">
        <v>3339985</v>
      </c>
      <c r="K10" s="89">
        <v>3711680</v>
      </c>
      <c r="L10" s="89">
        <v>2189905</v>
      </c>
      <c r="M10" s="89">
        <v>221826</v>
      </c>
      <c r="N10" s="89">
        <v>994098</v>
      </c>
      <c r="O10" s="89">
        <v>1077742</v>
      </c>
      <c r="P10" s="89">
        <v>77350</v>
      </c>
      <c r="Q10" s="89">
        <v>1000392</v>
      </c>
      <c r="R10" s="90">
        <v>21357510</v>
      </c>
      <c r="S10" s="84"/>
      <c r="T10" s="91">
        <f t="shared" si="0"/>
        <v>98.61283905668928</v>
      </c>
      <c r="U10" s="86"/>
      <c r="V10" s="87">
        <v>21322688</v>
      </c>
      <c r="W10" s="87">
        <v>21026908</v>
      </c>
    </row>
    <row r="11" spans="2:23" ht="30" customHeight="1">
      <c r="B11" s="17" t="s">
        <v>7</v>
      </c>
      <c r="C11" s="88">
        <v>27033998</v>
      </c>
      <c r="D11" s="89">
        <v>12705507</v>
      </c>
      <c r="E11" s="89">
        <v>294123</v>
      </c>
      <c r="F11" s="89">
        <v>10714190</v>
      </c>
      <c r="G11" s="90">
        <v>472651</v>
      </c>
      <c r="H11" s="90">
        <v>1224543</v>
      </c>
      <c r="I11" s="90">
        <v>12393188</v>
      </c>
      <c r="J11" s="89">
        <v>4393811</v>
      </c>
      <c r="K11" s="89">
        <v>5478335</v>
      </c>
      <c r="L11" s="89">
        <v>2510436</v>
      </c>
      <c r="M11" s="89">
        <v>415391</v>
      </c>
      <c r="N11" s="89">
        <v>1519886</v>
      </c>
      <c r="O11" s="89">
        <v>1237333</v>
      </c>
      <c r="P11" s="89">
        <v>19951</v>
      </c>
      <c r="Q11" s="89">
        <v>1217382</v>
      </c>
      <c r="R11" s="90">
        <v>28271331</v>
      </c>
      <c r="S11" s="84"/>
      <c r="T11" s="91">
        <f t="shared" si="0"/>
        <v>98.29014755736125</v>
      </c>
      <c r="U11" s="86"/>
      <c r="V11" s="87">
        <v>28197170</v>
      </c>
      <c r="W11" s="87">
        <v>27715040</v>
      </c>
    </row>
    <row r="12" spans="2:23" ht="30" customHeight="1">
      <c r="B12" s="17" t="s">
        <v>8</v>
      </c>
      <c r="C12" s="88">
        <v>9660116</v>
      </c>
      <c r="D12" s="89">
        <v>4824196</v>
      </c>
      <c r="E12" s="89">
        <v>118462</v>
      </c>
      <c r="F12" s="89">
        <v>3881733</v>
      </c>
      <c r="G12" s="90">
        <v>186056</v>
      </c>
      <c r="H12" s="90">
        <v>637945</v>
      </c>
      <c r="I12" s="90">
        <v>4151028</v>
      </c>
      <c r="J12" s="89">
        <v>1304959</v>
      </c>
      <c r="K12" s="89">
        <v>1910536</v>
      </c>
      <c r="L12" s="89">
        <v>923379</v>
      </c>
      <c r="M12" s="89">
        <v>167130</v>
      </c>
      <c r="N12" s="89">
        <v>517762</v>
      </c>
      <c r="O12" s="89">
        <v>0</v>
      </c>
      <c r="P12" s="89">
        <v>0</v>
      </c>
      <c r="Q12" s="89">
        <v>0</v>
      </c>
      <c r="R12" s="90">
        <v>9660116</v>
      </c>
      <c r="S12" s="84"/>
      <c r="T12" s="91">
        <f t="shared" si="0"/>
        <v>98.78693427997095</v>
      </c>
      <c r="U12" s="86"/>
      <c r="V12" s="87">
        <v>9618605</v>
      </c>
      <c r="W12" s="87">
        <v>9501925</v>
      </c>
    </row>
    <row r="13" spans="2:23" ht="30" customHeight="1">
      <c r="B13" s="17" t="s">
        <v>9</v>
      </c>
      <c r="C13" s="88">
        <v>2174614</v>
      </c>
      <c r="D13" s="89">
        <v>965091</v>
      </c>
      <c r="E13" s="89">
        <v>26734</v>
      </c>
      <c r="F13" s="89">
        <v>772535</v>
      </c>
      <c r="G13" s="90">
        <v>60201</v>
      </c>
      <c r="H13" s="90">
        <v>105621</v>
      </c>
      <c r="I13" s="90">
        <v>988760</v>
      </c>
      <c r="J13" s="89">
        <v>335892</v>
      </c>
      <c r="K13" s="89">
        <v>339809</v>
      </c>
      <c r="L13" s="89">
        <v>303576</v>
      </c>
      <c r="M13" s="89">
        <v>43647</v>
      </c>
      <c r="N13" s="89">
        <v>177116</v>
      </c>
      <c r="O13" s="89">
        <v>144165</v>
      </c>
      <c r="P13" s="89">
        <v>0</v>
      </c>
      <c r="Q13" s="89">
        <v>144165</v>
      </c>
      <c r="R13" s="90">
        <v>2318779</v>
      </c>
      <c r="S13" s="84"/>
      <c r="T13" s="91">
        <f t="shared" si="0"/>
        <v>98.29045474758551</v>
      </c>
      <c r="U13" s="86"/>
      <c r="V13" s="87">
        <v>2316230</v>
      </c>
      <c r="W13" s="87">
        <v>2276633</v>
      </c>
    </row>
    <row r="14" spans="2:23" ht="30" customHeight="1">
      <c r="B14" s="17" t="s">
        <v>10</v>
      </c>
      <c r="C14" s="88">
        <v>10563950</v>
      </c>
      <c r="D14" s="89">
        <v>3399177</v>
      </c>
      <c r="E14" s="89">
        <v>73616</v>
      </c>
      <c r="F14" s="89">
        <v>2428404</v>
      </c>
      <c r="G14" s="90">
        <v>171903</v>
      </c>
      <c r="H14" s="90">
        <v>725254</v>
      </c>
      <c r="I14" s="90">
        <v>6669742</v>
      </c>
      <c r="J14" s="89">
        <v>1190328</v>
      </c>
      <c r="K14" s="89">
        <v>2272925</v>
      </c>
      <c r="L14" s="89">
        <v>3204825</v>
      </c>
      <c r="M14" s="89">
        <v>109048</v>
      </c>
      <c r="N14" s="89">
        <v>385683</v>
      </c>
      <c r="O14" s="89">
        <v>764331</v>
      </c>
      <c r="P14" s="89">
        <v>2561</v>
      </c>
      <c r="Q14" s="89">
        <v>761770</v>
      </c>
      <c r="R14" s="90">
        <v>11328281</v>
      </c>
      <c r="S14" s="84"/>
      <c r="T14" s="91">
        <f t="shared" si="0"/>
        <v>98.73987384473466</v>
      </c>
      <c r="U14" s="86"/>
      <c r="V14" s="87">
        <v>11356482</v>
      </c>
      <c r="W14" s="87">
        <v>11213376</v>
      </c>
    </row>
    <row r="15" spans="2:23" ht="30" customHeight="1">
      <c r="B15" s="17" t="s">
        <v>11</v>
      </c>
      <c r="C15" s="88">
        <v>2602538</v>
      </c>
      <c r="D15" s="89">
        <v>899196</v>
      </c>
      <c r="E15" s="89">
        <v>29442</v>
      </c>
      <c r="F15" s="89">
        <v>702109</v>
      </c>
      <c r="G15" s="90">
        <v>78855</v>
      </c>
      <c r="H15" s="90">
        <v>88790</v>
      </c>
      <c r="I15" s="90">
        <v>1478455</v>
      </c>
      <c r="J15" s="89">
        <v>334225</v>
      </c>
      <c r="K15" s="89">
        <v>867009</v>
      </c>
      <c r="L15" s="89">
        <v>275513</v>
      </c>
      <c r="M15" s="89">
        <v>45795</v>
      </c>
      <c r="N15" s="89">
        <v>179092</v>
      </c>
      <c r="O15" s="89">
        <v>332539</v>
      </c>
      <c r="P15" s="92">
        <v>206640</v>
      </c>
      <c r="Q15" s="89">
        <v>125899</v>
      </c>
      <c r="R15" s="90">
        <v>2935077</v>
      </c>
      <c r="S15" s="84"/>
      <c r="T15" s="91">
        <f t="shared" si="0"/>
        <v>95.33834419461186</v>
      </c>
      <c r="U15" s="86"/>
      <c r="V15" s="87">
        <v>2971412</v>
      </c>
      <c r="W15" s="87">
        <v>2832895</v>
      </c>
    </row>
    <row r="16" spans="2:23" ht="30" customHeight="1">
      <c r="B16" s="17" t="s">
        <v>12</v>
      </c>
      <c r="C16" s="88">
        <v>1693980</v>
      </c>
      <c r="D16" s="89">
        <v>714457</v>
      </c>
      <c r="E16" s="89">
        <v>22910</v>
      </c>
      <c r="F16" s="89">
        <v>590418</v>
      </c>
      <c r="G16" s="90">
        <v>42706</v>
      </c>
      <c r="H16" s="90">
        <v>58423</v>
      </c>
      <c r="I16" s="90">
        <v>783605</v>
      </c>
      <c r="J16" s="89">
        <v>246238</v>
      </c>
      <c r="K16" s="89">
        <v>340104</v>
      </c>
      <c r="L16" s="89">
        <v>189596</v>
      </c>
      <c r="M16" s="89">
        <v>46187</v>
      </c>
      <c r="N16" s="89">
        <v>149731</v>
      </c>
      <c r="O16" s="89">
        <v>6225</v>
      </c>
      <c r="P16" s="89">
        <v>6225</v>
      </c>
      <c r="Q16" s="89">
        <v>0</v>
      </c>
      <c r="R16" s="90">
        <v>1700205</v>
      </c>
      <c r="S16" s="84"/>
      <c r="T16" s="91">
        <f t="shared" si="0"/>
        <v>97.81811885922656</v>
      </c>
      <c r="U16" s="86"/>
      <c r="V16" s="87">
        <v>1698076</v>
      </c>
      <c r="W16" s="87">
        <v>1661026</v>
      </c>
    </row>
    <row r="17" spans="2:23" ht="30" customHeight="1">
      <c r="B17" s="17" t="s">
        <v>31</v>
      </c>
      <c r="C17" s="88">
        <v>8985322</v>
      </c>
      <c r="D17" s="89">
        <v>3817975</v>
      </c>
      <c r="E17" s="89">
        <v>71115</v>
      </c>
      <c r="F17" s="89">
        <v>2347410</v>
      </c>
      <c r="G17" s="90">
        <v>132623</v>
      </c>
      <c r="H17" s="90">
        <v>1266827</v>
      </c>
      <c r="I17" s="90">
        <v>4705342</v>
      </c>
      <c r="J17" s="89">
        <v>969678</v>
      </c>
      <c r="K17" s="89">
        <v>1675254</v>
      </c>
      <c r="L17" s="89">
        <v>2058749</v>
      </c>
      <c r="M17" s="89">
        <v>119906</v>
      </c>
      <c r="N17" s="89">
        <v>332009</v>
      </c>
      <c r="O17" s="89">
        <v>0</v>
      </c>
      <c r="P17" s="92">
        <v>0</v>
      </c>
      <c r="Q17" s="89">
        <v>0</v>
      </c>
      <c r="R17" s="90">
        <v>8985322</v>
      </c>
      <c r="S17" s="84"/>
      <c r="T17" s="91">
        <f t="shared" si="0"/>
        <v>99.00692711208417</v>
      </c>
      <c r="U17" s="86"/>
      <c r="V17" s="87">
        <v>8992492</v>
      </c>
      <c r="W17" s="87">
        <v>8903190</v>
      </c>
    </row>
    <row r="18" spans="2:23" ht="30" customHeight="1">
      <c r="B18" s="17" t="s">
        <v>33</v>
      </c>
      <c r="C18" s="88">
        <v>5590765</v>
      </c>
      <c r="D18" s="89">
        <v>2075631</v>
      </c>
      <c r="E18" s="89">
        <v>80231</v>
      </c>
      <c r="F18" s="89">
        <v>1742926</v>
      </c>
      <c r="G18" s="90">
        <v>138485</v>
      </c>
      <c r="H18" s="90">
        <v>113989</v>
      </c>
      <c r="I18" s="90">
        <v>2928018</v>
      </c>
      <c r="J18" s="89">
        <v>873825</v>
      </c>
      <c r="K18" s="89">
        <v>1578347</v>
      </c>
      <c r="L18" s="89">
        <v>474918</v>
      </c>
      <c r="M18" s="89">
        <v>145159</v>
      </c>
      <c r="N18" s="89">
        <v>441142</v>
      </c>
      <c r="O18" s="89">
        <v>167466</v>
      </c>
      <c r="P18" s="92">
        <v>167466</v>
      </c>
      <c r="Q18" s="89">
        <v>0</v>
      </c>
      <c r="R18" s="90">
        <v>5758231</v>
      </c>
      <c r="S18" s="84"/>
      <c r="T18" s="91">
        <f t="shared" si="0"/>
        <v>96.92117403163905</v>
      </c>
      <c r="U18" s="86"/>
      <c r="V18" s="87">
        <v>5698211</v>
      </c>
      <c r="W18" s="87">
        <v>5522773</v>
      </c>
    </row>
    <row r="19" spans="1:23" ht="30" customHeight="1">
      <c r="A19" s="12"/>
      <c r="B19" s="19" t="s">
        <v>34</v>
      </c>
      <c r="C19" s="93">
        <v>14742047</v>
      </c>
      <c r="D19" s="94">
        <v>5806852</v>
      </c>
      <c r="E19" s="94">
        <v>142822</v>
      </c>
      <c r="F19" s="94">
        <v>4215638</v>
      </c>
      <c r="G19" s="95">
        <v>296542</v>
      </c>
      <c r="H19" s="95">
        <v>1151850</v>
      </c>
      <c r="I19" s="95">
        <v>7529818</v>
      </c>
      <c r="J19" s="94">
        <v>2179993</v>
      </c>
      <c r="K19" s="94">
        <v>3109677</v>
      </c>
      <c r="L19" s="94">
        <v>2230205</v>
      </c>
      <c r="M19" s="94">
        <v>244398</v>
      </c>
      <c r="N19" s="94">
        <v>731733</v>
      </c>
      <c r="O19" s="94">
        <v>66410</v>
      </c>
      <c r="P19" s="96">
        <v>66059</v>
      </c>
      <c r="Q19" s="94">
        <v>351</v>
      </c>
      <c r="R19" s="97">
        <v>14808457</v>
      </c>
      <c r="S19" s="84"/>
      <c r="T19" s="98">
        <f t="shared" si="0"/>
        <v>98.40040175904186</v>
      </c>
      <c r="U19" s="86"/>
      <c r="V19" s="87">
        <v>14412619</v>
      </c>
      <c r="W19" s="87">
        <v>14182075</v>
      </c>
    </row>
    <row r="20" spans="2:23" ht="30" customHeight="1">
      <c r="B20" s="17" t="s">
        <v>13</v>
      </c>
      <c r="C20" s="88">
        <v>926636</v>
      </c>
      <c r="D20" s="89">
        <v>399210</v>
      </c>
      <c r="E20" s="89">
        <v>11049</v>
      </c>
      <c r="F20" s="89">
        <v>324901</v>
      </c>
      <c r="G20" s="90">
        <v>20070</v>
      </c>
      <c r="H20" s="90">
        <v>43190</v>
      </c>
      <c r="I20" s="90">
        <v>484181</v>
      </c>
      <c r="J20" s="89">
        <v>198354</v>
      </c>
      <c r="K20" s="89">
        <v>193667</v>
      </c>
      <c r="L20" s="89">
        <v>92160</v>
      </c>
      <c r="M20" s="89">
        <v>14337</v>
      </c>
      <c r="N20" s="89">
        <v>28908</v>
      </c>
      <c r="O20" s="89">
        <v>446</v>
      </c>
      <c r="P20" s="89">
        <v>446</v>
      </c>
      <c r="Q20" s="89">
        <v>0</v>
      </c>
      <c r="R20" s="83">
        <v>927082</v>
      </c>
      <c r="S20" s="84"/>
      <c r="T20" s="85">
        <f t="shared" si="0"/>
        <v>98.3149421030272</v>
      </c>
      <c r="U20" s="86"/>
      <c r="V20" s="87">
        <v>918010</v>
      </c>
      <c r="W20" s="87">
        <v>902541</v>
      </c>
    </row>
    <row r="21" spans="2:23" ht="30" customHeight="1">
      <c r="B21" s="17" t="s">
        <v>14</v>
      </c>
      <c r="C21" s="88">
        <v>3690102</v>
      </c>
      <c r="D21" s="89">
        <v>1974896</v>
      </c>
      <c r="E21" s="89">
        <v>39700</v>
      </c>
      <c r="F21" s="89">
        <v>1438144</v>
      </c>
      <c r="G21" s="90">
        <v>51693</v>
      </c>
      <c r="H21" s="90">
        <v>445359</v>
      </c>
      <c r="I21" s="90">
        <v>1472055</v>
      </c>
      <c r="J21" s="89">
        <v>427899</v>
      </c>
      <c r="K21" s="89">
        <v>543676</v>
      </c>
      <c r="L21" s="89">
        <v>499074</v>
      </c>
      <c r="M21" s="89">
        <v>50078</v>
      </c>
      <c r="N21" s="89">
        <v>193073</v>
      </c>
      <c r="O21" s="89">
        <v>0</v>
      </c>
      <c r="P21" s="89">
        <v>0</v>
      </c>
      <c r="Q21" s="89">
        <v>0</v>
      </c>
      <c r="R21" s="90">
        <v>3690102</v>
      </c>
      <c r="S21" s="84"/>
      <c r="T21" s="91">
        <f t="shared" si="0"/>
        <v>99.5423890073468</v>
      </c>
      <c r="U21" s="86"/>
      <c r="V21" s="87">
        <v>3683915</v>
      </c>
      <c r="W21" s="87">
        <v>3667057</v>
      </c>
    </row>
    <row r="22" spans="2:23" ht="30" customHeight="1">
      <c r="B22" s="17" t="s">
        <v>15</v>
      </c>
      <c r="C22" s="88">
        <v>5267972</v>
      </c>
      <c r="D22" s="89">
        <v>2606567</v>
      </c>
      <c r="E22" s="89">
        <v>62980</v>
      </c>
      <c r="F22" s="89">
        <v>2170103</v>
      </c>
      <c r="G22" s="90">
        <v>89885</v>
      </c>
      <c r="H22" s="90">
        <v>283599</v>
      </c>
      <c r="I22" s="90">
        <v>2268162</v>
      </c>
      <c r="J22" s="89">
        <v>803934</v>
      </c>
      <c r="K22" s="89">
        <v>1048980</v>
      </c>
      <c r="L22" s="89">
        <v>414527</v>
      </c>
      <c r="M22" s="89">
        <v>94056</v>
      </c>
      <c r="N22" s="89">
        <v>299187</v>
      </c>
      <c r="O22" s="89">
        <v>26662</v>
      </c>
      <c r="P22" s="89">
        <v>26636</v>
      </c>
      <c r="Q22" s="89">
        <v>26</v>
      </c>
      <c r="R22" s="90">
        <v>5294634</v>
      </c>
      <c r="S22" s="84"/>
      <c r="T22" s="91">
        <f t="shared" si="0"/>
        <v>98.5442211298935</v>
      </c>
      <c r="U22" s="86"/>
      <c r="V22" s="87">
        <v>5279648</v>
      </c>
      <c r="W22" s="87">
        <v>5202788</v>
      </c>
    </row>
    <row r="23" spans="2:23" ht="30" customHeight="1">
      <c r="B23" s="17" t="s">
        <v>16</v>
      </c>
      <c r="C23" s="88">
        <v>1913272</v>
      </c>
      <c r="D23" s="89">
        <v>738017</v>
      </c>
      <c r="E23" s="89">
        <v>14142</v>
      </c>
      <c r="F23" s="90">
        <v>600753</v>
      </c>
      <c r="G23" s="90">
        <v>29580</v>
      </c>
      <c r="H23" s="90">
        <v>93542</v>
      </c>
      <c r="I23" s="92">
        <v>1094882</v>
      </c>
      <c r="J23" s="89">
        <v>336026</v>
      </c>
      <c r="K23" s="89">
        <v>330693</v>
      </c>
      <c r="L23" s="89">
        <v>428163</v>
      </c>
      <c r="M23" s="89">
        <v>15440</v>
      </c>
      <c r="N23" s="89">
        <v>64933</v>
      </c>
      <c r="O23" s="89">
        <v>2448</v>
      </c>
      <c r="P23" s="89">
        <v>2448</v>
      </c>
      <c r="Q23" s="89">
        <v>0</v>
      </c>
      <c r="R23" s="90">
        <v>1915720</v>
      </c>
      <c r="S23" s="84"/>
      <c r="T23" s="91">
        <f t="shared" si="0"/>
        <v>99.44945376388577</v>
      </c>
      <c r="U23" s="86"/>
      <c r="V23" s="87">
        <v>1914099</v>
      </c>
      <c r="W23" s="87">
        <v>1903561</v>
      </c>
    </row>
    <row r="24" spans="2:23" ht="30" customHeight="1">
      <c r="B24" s="17" t="s">
        <v>17</v>
      </c>
      <c r="C24" s="88">
        <v>4050958</v>
      </c>
      <c r="D24" s="89">
        <v>981204</v>
      </c>
      <c r="E24" s="89">
        <v>22009</v>
      </c>
      <c r="F24" s="90">
        <v>773654</v>
      </c>
      <c r="G24" s="90">
        <v>70637</v>
      </c>
      <c r="H24" s="90">
        <v>114904</v>
      </c>
      <c r="I24" s="92">
        <v>2908590</v>
      </c>
      <c r="J24" s="89">
        <v>641492</v>
      </c>
      <c r="K24" s="89">
        <v>629376</v>
      </c>
      <c r="L24" s="89">
        <v>1636414</v>
      </c>
      <c r="M24" s="89">
        <v>27213</v>
      </c>
      <c r="N24" s="89">
        <v>133951</v>
      </c>
      <c r="O24" s="89">
        <v>0</v>
      </c>
      <c r="P24" s="89">
        <v>0</v>
      </c>
      <c r="Q24" s="89">
        <v>0</v>
      </c>
      <c r="R24" s="90">
        <v>4050958</v>
      </c>
      <c r="S24" s="84"/>
      <c r="T24" s="91">
        <f t="shared" si="0"/>
        <v>98.80913542783264</v>
      </c>
      <c r="U24" s="86"/>
      <c r="V24" s="87">
        <v>4055289</v>
      </c>
      <c r="W24" s="87">
        <v>4006996</v>
      </c>
    </row>
    <row r="25" spans="2:23" ht="30" customHeight="1">
      <c r="B25" s="17" t="s">
        <v>18</v>
      </c>
      <c r="C25" s="88">
        <v>2539086</v>
      </c>
      <c r="D25" s="89">
        <v>832092</v>
      </c>
      <c r="E25" s="89">
        <v>21139</v>
      </c>
      <c r="F25" s="89">
        <v>606928</v>
      </c>
      <c r="G25" s="90">
        <v>41396</v>
      </c>
      <c r="H25" s="90">
        <v>162629</v>
      </c>
      <c r="I25" s="90">
        <v>1571888</v>
      </c>
      <c r="J25" s="89">
        <v>256890</v>
      </c>
      <c r="K25" s="89">
        <v>618340</v>
      </c>
      <c r="L25" s="89">
        <v>693257</v>
      </c>
      <c r="M25" s="89">
        <v>45156</v>
      </c>
      <c r="N25" s="89">
        <v>89950</v>
      </c>
      <c r="O25" s="89">
        <v>0</v>
      </c>
      <c r="P25" s="89">
        <v>0</v>
      </c>
      <c r="Q25" s="89">
        <v>0</v>
      </c>
      <c r="R25" s="90">
        <v>2539086</v>
      </c>
      <c r="S25" s="84"/>
      <c r="T25" s="91">
        <f t="shared" si="0"/>
        <v>98.98486302293293</v>
      </c>
      <c r="U25" s="86"/>
      <c r="V25" s="87">
        <v>2536702</v>
      </c>
      <c r="W25" s="87">
        <v>2510951</v>
      </c>
    </row>
    <row r="26" spans="2:23" ht="30" customHeight="1">
      <c r="B26" s="17" t="s">
        <v>19</v>
      </c>
      <c r="C26" s="88">
        <v>2470804</v>
      </c>
      <c r="D26" s="89">
        <v>1170084</v>
      </c>
      <c r="E26" s="89">
        <v>30635</v>
      </c>
      <c r="F26" s="90">
        <v>990530</v>
      </c>
      <c r="G26" s="90">
        <v>54802</v>
      </c>
      <c r="H26" s="90">
        <v>94117</v>
      </c>
      <c r="I26" s="92">
        <v>1053097</v>
      </c>
      <c r="J26" s="89">
        <v>379114</v>
      </c>
      <c r="K26" s="89">
        <v>505486</v>
      </c>
      <c r="L26" s="89">
        <v>168495</v>
      </c>
      <c r="M26" s="89">
        <v>59354</v>
      </c>
      <c r="N26" s="89">
        <v>188269</v>
      </c>
      <c r="O26" s="89">
        <v>0</v>
      </c>
      <c r="P26" s="89">
        <v>0</v>
      </c>
      <c r="Q26" s="89">
        <v>0</v>
      </c>
      <c r="R26" s="90">
        <v>2470804</v>
      </c>
      <c r="S26" s="84"/>
      <c r="T26" s="91">
        <f t="shared" si="0"/>
        <v>97.44387397927673</v>
      </c>
      <c r="U26" s="86"/>
      <c r="V26" s="87">
        <v>2498351</v>
      </c>
      <c r="W26" s="87">
        <v>2434490</v>
      </c>
    </row>
    <row r="27" spans="2:23" ht="30" customHeight="1">
      <c r="B27" s="17" t="s">
        <v>20</v>
      </c>
      <c r="C27" s="88">
        <v>1006937</v>
      </c>
      <c r="D27" s="89">
        <v>414465</v>
      </c>
      <c r="E27" s="89">
        <v>13500</v>
      </c>
      <c r="F27" s="89">
        <v>357575</v>
      </c>
      <c r="G27" s="90">
        <v>26355</v>
      </c>
      <c r="H27" s="90">
        <v>17035</v>
      </c>
      <c r="I27" s="90">
        <v>503943</v>
      </c>
      <c r="J27" s="89">
        <v>149490</v>
      </c>
      <c r="K27" s="89">
        <v>188090</v>
      </c>
      <c r="L27" s="89">
        <v>99097</v>
      </c>
      <c r="M27" s="89">
        <v>24970</v>
      </c>
      <c r="N27" s="89">
        <v>63559</v>
      </c>
      <c r="O27" s="89">
        <v>0</v>
      </c>
      <c r="P27" s="89">
        <v>0</v>
      </c>
      <c r="Q27" s="89">
        <v>0</v>
      </c>
      <c r="R27" s="90">
        <v>1006937</v>
      </c>
      <c r="S27" s="84"/>
      <c r="T27" s="91">
        <f t="shared" si="0"/>
        <v>98.95973405236218</v>
      </c>
      <c r="U27" s="86"/>
      <c r="V27" s="87">
        <v>1003205</v>
      </c>
      <c r="W27" s="87">
        <v>992769</v>
      </c>
    </row>
    <row r="28" spans="2:23" ht="30" customHeight="1">
      <c r="B28" s="17" t="s">
        <v>21</v>
      </c>
      <c r="C28" s="88">
        <v>1974142</v>
      </c>
      <c r="D28" s="89">
        <v>892277</v>
      </c>
      <c r="E28" s="89">
        <v>22123</v>
      </c>
      <c r="F28" s="90">
        <v>646237</v>
      </c>
      <c r="G28" s="90">
        <v>30739</v>
      </c>
      <c r="H28" s="90">
        <v>193178</v>
      </c>
      <c r="I28" s="92">
        <v>933420</v>
      </c>
      <c r="J28" s="89">
        <v>282435</v>
      </c>
      <c r="K28" s="89">
        <v>397751</v>
      </c>
      <c r="L28" s="89">
        <v>252583</v>
      </c>
      <c r="M28" s="89">
        <v>39038</v>
      </c>
      <c r="N28" s="89">
        <v>109407</v>
      </c>
      <c r="O28" s="89">
        <v>10882</v>
      </c>
      <c r="P28" s="89">
        <v>10882</v>
      </c>
      <c r="Q28" s="89">
        <v>0</v>
      </c>
      <c r="R28" s="90">
        <v>1985024</v>
      </c>
      <c r="S28" s="84"/>
      <c r="T28" s="91">
        <f t="shared" si="0"/>
        <v>97.98087455664314</v>
      </c>
      <c r="U28" s="86"/>
      <c r="V28" s="87">
        <v>1994725</v>
      </c>
      <c r="W28" s="87">
        <v>1954449</v>
      </c>
    </row>
    <row r="29" spans="2:23" ht="30" customHeight="1">
      <c r="B29" s="17" t="s">
        <v>22</v>
      </c>
      <c r="C29" s="88">
        <v>713354</v>
      </c>
      <c r="D29" s="89">
        <v>368945</v>
      </c>
      <c r="E29" s="89">
        <v>12432</v>
      </c>
      <c r="F29" s="89">
        <v>335120</v>
      </c>
      <c r="G29" s="90">
        <v>11431</v>
      </c>
      <c r="H29" s="90">
        <v>9962</v>
      </c>
      <c r="I29" s="90">
        <v>274115</v>
      </c>
      <c r="J29" s="89">
        <v>75622</v>
      </c>
      <c r="K29" s="89">
        <v>159492</v>
      </c>
      <c r="L29" s="89">
        <v>38880</v>
      </c>
      <c r="M29" s="89">
        <v>26029</v>
      </c>
      <c r="N29" s="89">
        <v>44265</v>
      </c>
      <c r="O29" s="89">
        <v>0</v>
      </c>
      <c r="P29" s="89">
        <v>0</v>
      </c>
      <c r="Q29" s="89">
        <v>0</v>
      </c>
      <c r="R29" s="90">
        <v>713354</v>
      </c>
      <c r="S29" s="84"/>
      <c r="T29" s="91">
        <f t="shared" si="0"/>
        <v>97.78649288051649</v>
      </c>
      <c r="U29" s="86"/>
      <c r="V29" s="87">
        <v>723648</v>
      </c>
      <c r="W29" s="87">
        <v>707630</v>
      </c>
    </row>
    <row r="30" spans="2:23" ht="30" customHeight="1">
      <c r="B30" s="17" t="s">
        <v>32</v>
      </c>
      <c r="C30" s="88">
        <v>752312</v>
      </c>
      <c r="D30" s="89">
        <v>358530</v>
      </c>
      <c r="E30" s="89">
        <v>12916</v>
      </c>
      <c r="F30" s="89">
        <v>307464</v>
      </c>
      <c r="G30" s="90">
        <v>19472</v>
      </c>
      <c r="H30" s="90">
        <v>18678</v>
      </c>
      <c r="I30" s="90">
        <v>314880</v>
      </c>
      <c r="J30" s="89">
        <v>62245</v>
      </c>
      <c r="K30" s="89">
        <v>152912</v>
      </c>
      <c r="L30" s="89">
        <v>96845</v>
      </c>
      <c r="M30" s="89">
        <v>23226</v>
      </c>
      <c r="N30" s="89">
        <v>54966</v>
      </c>
      <c r="O30" s="89">
        <v>0</v>
      </c>
      <c r="P30" s="89">
        <v>0</v>
      </c>
      <c r="Q30" s="89">
        <v>0</v>
      </c>
      <c r="R30" s="90">
        <v>752312</v>
      </c>
      <c r="S30" s="84"/>
      <c r="T30" s="91">
        <f t="shared" si="0"/>
        <v>98.91956814612668</v>
      </c>
      <c r="U30" s="86"/>
      <c r="V30" s="87">
        <v>752662</v>
      </c>
      <c r="W30" s="87">
        <v>744530</v>
      </c>
    </row>
    <row r="31" spans="2:23" ht="30" customHeight="1">
      <c r="B31" s="17" t="s">
        <v>35</v>
      </c>
      <c r="C31" s="88">
        <v>1057468</v>
      </c>
      <c r="D31" s="89">
        <v>514547</v>
      </c>
      <c r="E31" s="89">
        <v>18255</v>
      </c>
      <c r="F31" s="89">
        <v>443488</v>
      </c>
      <c r="G31" s="90">
        <v>27400</v>
      </c>
      <c r="H31" s="90">
        <v>25404</v>
      </c>
      <c r="I31" s="90">
        <v>432899</v>
      </c>
      <c r="J31" s="89">
        <v>100763</v>
      </c>
      <c r="K31" s="89">
        <v>223581</v>
      </c>
      <c r="L31" s="89">
        <v>108114</v>
      </c>
      <c r="M31" s="89">
        <v>36708</v>
      </c>
      <c r="N31" s="89">
        <v>72545</v>
      </c>
      <c r="O31" s="89">
        <v>524</v>
      </c>
      <c r="P31" s="89">
        <v>524</v>
      </c>
      <c r="Q31" s="89">
        <v>0</v>
      </c>
      <c r="R31" s="90">
        <v>1057992</v>
      </c>
      <c r="S31" s="84"/>
      <c r="T31" s="91">
        <f t="shared" si="0"/>
        <v>97.18586313395858</v>
      </c>
      <c r="U31" s="86"/>
      <c r="V31" s="87">
        <v>1060716</v>
      </c>
      <c r="W31" s="87">
        <v>1030866</v>
      </c>
    </row>
    <row r="32" spans="2:23" ht="30" customHeight="1">
      <c r="B32" s="17" t="s">
        <v>36</v>
      </c>
      <c r="C32" s="88">
        <v>1559038</v>
      </c>
      <c r="D32" s="89">
        <v>719816</v>
      </c>
      <c r="E32" s="89">
        <v>22971</v>
      </c>
      <c r="F32" s="89">
        <v>591046</v>
      </c>
      <c r="G32" s="90">
        <v>41686</v>
      </c>
      <c r="H32" s="90">
        <v>64113</v>
      </c>
      <c r="I32" s="90">
        <v>663868</v>
      </c>
      <c r="J32" s="89">
        <v>224568</v>
      </c>
      <c r="K32" s="89">
        <v>272661</v>
      </c>
      <c r="L32" s="89">
        <v>150854</v>
      </c>
      <c r="M32" s="89">
        <v>40234</v>
      </c>
      <c r="N32" s="89">
        <v>135120</v>
      </c>
      <c r="O32" s="89">
        <v>0</v>
      </c>
      <c r="P32" s="89">
        <v>0</v>
      </c>
      <c r="Q32" s="89">
        <v>0</v>
      </c>
      <c r="R32" s="90">
        <v>1559038</v>
      </c>
      <c r="S32" s="84"/>
      <c r="T32" s="91">
        <f t="shared" si="0"/>
        <v>97.25135024571107</v>
      </c>
      <c r="U32" s="86"/>
      <c r="V32" s="87">
        <v>1544904</v>
      </c>
      <c r="W32" s="87">
        <v>1502440</v>
      </c>
    </row>
    <row r="33" spans="2:23" ht="30" customHeight="1">
      <c r="B33" s="17" t="s">
        <v>23</v>
      </c>
      <c r="C33" s="88">
        <v>819924</v>
      </c>
      <c r="D33" s="89">
        <v>396430</v>
      </c>
      <c r="E33" s="89">
        <v>11292</v>
      </c>
      <c r="F33" s="89">
        <v>325047</v>
      </c>
      <c r="G33" s="90">
        <v>16079</v>
      </c>
      <c r="H33" s="90">
        <v>44012</v>
      </c>
      <c r="I33" s="90">
        <v>337463</v>
      </c>
      <c r="J33" s="89">
        <v>116547</v>
      </c>
      <c r="K33" s="89">
        <v>143373</v>
      </c>
      <c r="L33" s="89">
        <v>76303</v>
      </c>
      <c r="M33" s="89">
        <v>26402</v>
      </c>
      <c r="N33" s="89">
        <v>59629</v>
      </c>
      <c r="O33" s="89">
        <v>0</v>
      </c>
      <c r="P33" s="89">
        <v>0</v>
      </c>
      <c r="Q33" s="89">
        <v>0</v>
      </c>
      <c r="R33" s="90">
        <v>819924</v>
      </c>
      <c r="S33" s="84"/>
      <c r="T33" s="91">
        <f t="shared" si="0"/>
        <v>98.03573719151079</v>
      </c>
      <c r="U33" s="86"/>
      <c r="V33" s="87">
        <v>826366</v>
      </c>
      <c r="W33" s="87">
        <v>810134</v>
      </c>
    </row>
    <row r="34" spans="2:23" ht="30" customHeight="1">
      <c r="B34" s="17" t="s">
        <v>24</v>
      </c>
      <c r="C34" s="88">
        <v>1077218</v>
      </c>
      <c r="D34" s="89">
        <v>419376</v>
      </c>
      <c r="E34" s="89">
        <v>13568</v>
      </c>
      <c r="F34" s="89">
        <v>351284</v>
      </c>
      <c r="G34" s="90">
        <v>12448</v>
      </c>
      <c r="H34" s="90">
        <v>42076</v>
      </c>
      <c r="I34" s="90">
        <v>568886</v>
      </c>
      <c r="J34" s="89">
        <v>151476</v>
      </c>
      <c r="K34" s="89">
        <v>177520</v>
      </c>
      <c r="L34" s="89">
        <v>239822</v>
      </c>
      <c r="M34" s="89">
        <v>32188</v>
      </c>
      <c r="N34" s="89">
        <v>56768</v>
      </c>
      <c r="O34" s="89">
        <v>0</v>
      </c>
      <c r="P34" s="89">
        <v>0</v>
      </c>
      <c r="Q34" s="89">
        <v>0</v>
      </c>
      <c r="R34" s="97">
        <v>1077218</v>
      </c>
      <c r="S34" s="84"/>
      <c r="T34" s="98">
        <f t="shared" si="0"/>
        <v>97.73110724291155</v>
      </c>
      <c r="U34" s="86"/>
      <c r="V34" s="99">
        <v>1084053</v>
      </c>
      <c r="W34" s="99">
        <v>1059457</v>
      </c>
    </row>
    <row r="35" spans="2:23" ht="30" customHeight="1">
      <c r="B35" s="21" t="s">
        <v>25</v>
      </c>
      <c r="C35" s="100">
        <f>SUM(C6:C19)</f>
        <v>233303966</v>
      </c>
      <c r="D35" s="101">
        <f>SUM(D6:D19)</f>
        <v>105004578</v>
      </c>
      <c r="E35" s="101">
        <f>SUM(E6:E19)</f>
        <v>2355977</v>
      </c>
      <c r="F35" s="101">
        <f>SUM(F6:F19)</f>
        <v>82887690</v>
      </c>
      <c r="G35" s="101">
        <f aca="true" t="shared" si="1" ref="G35:Q35">SUM(G6:G19)</f>
        <v>4536413</v>
      </c>
      <c r="H35" s="101">
        <f t="shared" si="1"/>
        <v>15224498</v>
      </c>
      <c r="I35" s="101">
        <f t="shared" si="1"/>
        <v>112544721</v>
      </c>
      <c r="J35" s="101">
        <f t="shared" si="1"/>
        <v>35629879</v>
      </c>
      <c r="K35" s="101">
        <f t="shared" si="1"/>
        <v>44652429</v>
      </c>
      <c r="L35" s="101">
        <f t="shared" si="1"/>
        <v>31914468</v>
      </c>
      <c r="M35" s="101">
        <f t="shared" si="1"/>
        <v>3343015</v>
      </c>
      <c r="N35" s="101">
        <f t="shared" si="1"/>
        <v>11970183</v>
      </c>
      <c r="O35" s="101">
        <f t="shared" si="1"/>
        <v>13959202</v>
      </c>
      <c r="P35" s="101">
        <f t="shared" si="1"/>
        <v>611360</v>
      </c>
      <c r="Q35" s="101">
        <f t="shared" si="1"/>
        <v>10607065</v>
      </c>
      <c r="R35" s="101">
        <f>SUM(R6:R19)</f>
        <v>247263168</v>
      </c>
      <c r="S35" s="84"/>
      <c r="T35" s="102">
        <f>W35/V35*100</f>
        <v>98.44237028893427</v>
      </c>
      <c r="U35" s="86"/>
      <c r="V35" s="101">
        <f>SUM(V6:V19)</f>
        <v>246653744</v>
      </c>
      <c r="W35" s="101">
        <f>SUM(W6:W19)</f>
        <v>242811792</v>
      </c>
    </row>
    <row r="36" spans="2:23" ht="30" customHeight="1">
      <c r="B36" s="21" t="s">
        <v>58</v>
      </c>
      <c r="C36" s="100">
        <f aca="true" t="shared" si="2" ref="C36:Q36">SUM(C20:C34)</f>
        <v>29819223</v>
      </c>
      <c r="D36" s="101">
        <f t="shared" si="2"/>
        <v>12786456</v>
      </c>
      <c r="E36" s="101">
        <f t="shared" si="2"/>
        <v>328711</v>
      </c>
      <c r="F36" s="101">
        <f t="shared" si="2"/>
        <v>10262274</v>
      </c>
      <c r="G36" s="101">
        <f t="shared" si="2"/>
        <v>543673</v>
      </c>
      <c r="H36" s="101">
        <f t="shared" si="2"/>
        <v>1651798</v>
      </c>
      <c r="I36" s="101">
        <f t="shared" si="2"/>
        <v>14882329</v>
      </c>
      <c r="J36" s="101">
        <f t="shared" si="2"/>
        <v>4206855</v>
      </c>
      <c r="K36" s="101">
        <f t="shared" si="2"/>
        <v>5585598</v>
      </c>
      <c r="L36" s="101">
        <f t="shared" si="2"/>
        <v>4994588</v>
      </c>
      <c r="M36" s="101">
        <f t="shared" si="2"/>
        <v>554429</v>
      </c>
      <c r="N36" s="101">
        <f t="shared" si="2"/>
        <v>1594530</v>
      </c>
      <c r="O36" s="101">
        <f t="shared" si="2"/>
        <v>40962</v>
      </c>
      <c r="P36" s="101">
        <f t="shared" si="2"/>
        <v>40936</v>
      </c>
      <c r="Q36" s="101">
        <f t="shared" si="2"/>
        <v>26</v>
      </c>
      <c r="R36" s="101">
        <f>SUM(R20:R34)</f>
        <v>29860185</v>
      </c>
      <c r="S36" s="84"/>
      <c r="T36" s="102">
        <f t="shared" si="0"/>
        <v>98.50840263214717</v>
      </c>
      <c r="U36" s="86"/>
      <c r="V36" s="101">
        <f>SUM(V20:V34)</f>
        <v>29876293</v>
      </c>
      <c r="W36" s="101">
        <f>SUM(W20:W34)</f>
        <v>29430659</v>
      </c>
    </row>
    <row r="37" spans="2:23" ht="30" customHeight="1">
      <c r="B37" s="21" t="s">
        <v>26</v>
      </c>
      <c r="C37" s="100">
        <f aca="true" t="shared" si="3" ref="C37:Q37">SUM(C6:C34)</f>
        <v>263123189</v>
      </c>
      <c r="D37" s="101">
        <f t="shared" si="3"/>
        <v>117791034</v>
      </c>
      <c r="E37" s="101">
        <f t="shared" si="3"/>
        <v>2684688</v>
      </c>
      <c r="F37" s="101">
        <f t="shared" si="3"/>
        <v>93149964</v>
      </c>
      <c r="G37" s="101">
        <f t="shared" si="3"/>
        <v>5080086</v>
      </c>
      <c r="H37" s="101">
        <f t="shared" si="3"/>
        <v>16876296</v>
      </c>
      <c r="I37" s="101">
        <f t="shared" si="3"/>
        <v>127427050</v>
      </c>
      <c r="J37" s="101">
        <f t="shared" si="3"/>
        <v>39836734</v>
      </c>
      <c r="K37" s="101">
        <f t="shared" si="3"/>
        <v>50238027</v>
      </c>
      <c r="L37" s="101">
        <f t="shared" si="3"/>
        <v>36909056</v>
      </c>
      <c r="M37" s="101">
        <f t="shared" si="3"/>
        <v>3897444</v>
      </c>
      <c r="N37" s="101">
        <f t="shared" si="3"/>
        <v>13564713</v>
      </c>
      <c r="O37" s="101">
        <f t="shared" si="3"/>
        <v>14000164</v>
      </c>
      <c r="P37" s="101">
        <f t="shared" si="3"/>
        <v>652296</v>
      </c>
      <c r="Q37" s="101">
        <f t="shared" si="3"/>
        <v>10607091</v>
      </c>
      <c r="R37" s="101">
        <f>SUM(R6:R34)</f>
        <v>277123353</v>
      </c>
      <c r="S37" s="84"/>
      <c r="T37" s="102">
        <f t="shared" si="0"/>
        <v>98.44950442038237</v>
      </c>
      <c r="U37" s="86"/>
      <c r="V37" s="101">
        <f>SUM(V6:V34)</f>
        <v>276530037</v>
      </c>
      <c r="W37" s="101">
        <f>SUM(W6:W34)</f>
        <v>272242451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-19335</v>
      </c>
      <c r="D6" s="46">
        <f>+'当年度'!D6-'前年度'!D6</f>
        <v>-61059</v>
      </c>
      <c r="E6" s="46">
        <f>+'当年度'!E6-'前年度'!E6</f>
        <v>64982</v>
      </c>
      <c r="F6" s="46">
        <f>+'当年度'!F6-'前年度'!F6</f>
        <v>-357782</v>
      </c>
      <c r="G6" s="46">
        <f>+'当年度'!G6-'前年度'!G6</f>
        <v>1761</v>
      </c>
      <c r="H6" s="46">
        <f>+'当年度'!H6-'前年度'!H6</f>
        <v>229980</v>
      </c>
      <c r="I6" s="46">
        <f>+'当年度'!I6-'前年度'!I6</f>
        <v>88347</v>
      </c>
      <c r="J6" s="46">
        <f>+'当年度'!J6-'前年度'!J6</f>
        <v>-6654</v>
      </c>
      <c r="K6" s="46">
        <f>+'当年度'!K6-'前年度'!K6</f>
        <v>131022</v>
      </c>
      <c r="L6" s="46">
        <f>+'当年度'!L6-'前年度'!L6</f>
        <v>-35447</v>
      </c>
      <c r="M6" s="46">
        <f>+'当年度'!M6-'前年度'!M6</f>
        <v>15896</v>
      </c>
      <c r="N6" s="46">
        <f>+'当年度'!N6-'前年度'!N6</f>
        <v>-61827</v>
      </c>
      <c r="O6" s="46">
        <f>+'当年度'!O6-'前年度'!O6</f>
        <v>19992</v>
      </c>
      <c r="P6" s="46">
        <f>+'当年度'!P6-'前年度'!P6</f>
        <v>-537</v>
      </c>
      <c r="Q6" s="46">
        <f>+'当年度'!Q6-'前年度'!Q6</f>
        <v>20529</v>
      </c>
      <c r="R6" s="47">
        <f>+'当年度'!R6-'前年度'!R6</f>
        <v>657</v>
      </c>
      <c r="T6" s="4"/>
    </row>
    <row r="7" spans="1:20" ht="30" customHeight="1">
      <c r="A7" s="22"/>
      <c r="B7" s="17" t="s">
        <v>3</v>
      </c>
      <c r="C7" s="48">
        <f>+'当年度'!C7-'前年度'!C7</f>
        <v>713538</v>
      </c>
      <c r="D7" s="49">
        <f>+'当年度'!D7-'前年度'!D7</f>
        <v>646440</v>
      </c>
      <c r="E7" s="49">
        <f>+'当年度'!E7-'前年度'!E7</f>
        <v>77021</v>
      </c>
      <c r="F7" s="49">
        <f>+'当年度'!F7-'前年度'!F7</f>
        <v>108488</v>
      </c>
      <c r="G7" s="49">
        <f>+'当年度'!G7-'前年度'!G7</f>
        <v>15897</v>
      </c>
      <c r="H7" s="49">
        <f>+'当年度'!H7-'前年度'!H7</f>
        <v>445034</v>
      </c>
      <c r="I7" s="49">
        <f>+'当年度'!I7-'前年度'!I7</f>
        <v>138485</v>
      </c>
      <c r="J7" s="49">
        <f>+'当年度'!J7-'前年度'!J7</f>
        <v>26252</v>
      </c>
      <c r="K7" s="49">
        <f>+'当年度'!K7-'前年度'!K7</f>
        <v>236468</v>
      </c>
      <c r="L7" s="49">
        <f>+'当年度'!L7-'前年度'!L7</f>
        <v>-123449</v>
      </c>
      <c r="M7" s="49">
        <f>+'当年度'!M7-'前年度'!M7</f>
        <v>17664</v>
      </c>
      <c r="N7" s="49">
        <f>+'当年度'!N7-'前年度'!N7</f>
        <v>-89051</v>
      </c>
      <c r="O7" s="49">
        <f>+'当年度'!O7-'前年度'!O7</f>
        <v>125306</v>
      </c>
      <c r="P7" s="49">
        <f>+'当年度'!P7-'前年度'!P7</f>
        <v>188</v>
      </c>
      <c r="Q7" s="49">
        <f>+'当年度'!Q7-'前年度'!Q7</f>
        <v>29898</v>
      </c>
      <c r="R7" s="50">
        <f>+'当年度'!R7-'前年度'!R7</f>
        <v>838844</v>
      </c>
      <c r="T7" s="6"/>
    </row>
    <row r="8" spans="1:20" ht="30" customHeight="1">
      <c r="A8" s="22"/>
      <c r="B8" s="17" t="s">
        <v>4</v>
      </c>
      <c r="C8" s="48">
        <f>+'当年度'!C8-'前年度'!C8</f>
        <v>442904</v>
      </c>
      <c r="D8" s="49">
        <f>+'当年度'!D8-'前年度'!D8</f>
        <v>281394</v>
      </c>
      <c r="E8" s="49">
        <f>+'当年度'!E8-'前年度'!E8</f>
        <v>34592</v>
      </c>
      <c r="F8" s="49">
        <f>+'当年度'!F8-'前年度'!F8</f>
        <v>-32283</v>
      </c>
      <c r="G8" s="49">
        <f>+'当年度'!G8-'前年度'!G8</f>
        <v>3499</v>
      </c>
      <c r="H8" s="49">
        <f>+'当年度'!H8-'前年度'!H8</f>
        <v>275586</v>
      </c>
      <c r="I8" s="49">
        <f>+'当年度'!I8-'前年度'!I8</f>
        <v>182820</v>
      </c>
      <c r="J8" s="49">
        <f>+'当年度'!J8-'前年度'!J8</f>
        <v>38926</v>
      </c>
      <c r="K8" s="49">
        <f>+'当年度'!K8-'前年度'!K8</f>
        <v>111686</v>
      </c>
      <c r="L8" s="49">
        <f>+'当年度'!L8-'前年度'!L8</f>
        <v>32630</v>
      </c>
      <c r="M8" s="49">
        <f>+'当年度'!M8-'前年度'!M8</f>
        <v>9005</v>
      </c>
      <c r="N8" s="49">
        <f>+'当年度'!N8-'前年度'!N8</f>
        <v>-30315</v>
      </c>
      <c r="O8" s="49">
        <f>+'当年度'!O8-'前年度'!O8</f>
        <v>39004</v>
      </c>
      <c r="P8" s="49">
        <f>+'当年度'!P8-'前年度'!P8</f>
        <v>2729</v>
      </c>
      <c r="Q8" s="49">
        <f>+'当年度'!Q8-'前年度'!Q8</f>
        <v>36275</v>
      </c>
      <c r="R8" s="50">
        <f>+'当年度'!R8-'前年度'!R8</f>
        <v>481908</v>
      </c>
      <c r="T8" s="6"/>
    </row>
    <row r="9" spans="1:20" ht="30" customHeight="1">
      <c r="A9" s="22"/>
      <c r="B9" s="17" t="s">
        <v>5</v>
      </c>
      <c r="C9" s="48">
        <f>+'当年度'!C9-'前年度'!C9</f>
        <v>222395</v>
      </c>
      <c r="D9" s="49">
        <f>+'当年度'!D9-'前年度'!D9</f>
        <v>199948</v>
      </c>
      <c r="E9" s="51">
        <f>+'当年度'!E9-'前年度'!E9</f>
        <v>33506</v>
      </c>
      <c r="F9" s="51">
        <f>+'当年度'!F9-'前年度'!F9</f>
        <v>-113903</v>
      </c>
      <c r="G9" s="51">
        <f>+'当年度'!G9-'前年度'!G9</f>
        <v>6095</v>
      </c>
      <c r="H9" s="51">
        <f>+'当年度'!H9-'前年度'!H9</f>
        <v>274250</v>
      </c>
      <c r="I9" s="49">
        <f>+'当年度'!I9-'前年度'!I9</f>
        <v>58054</v>
      </c>
      <c r="J9" s="49">
        <f>+'当年度'!J9-'前年度'!J9</f>
        <v>-20721</v>
      </c>
      <c r="K9" s="49">
        <f>+'当年度'!K9-'前年度'!K9</f>
        <v>99462</v>
      </c>
      <c r="L9" s="49">
        <f>+'当年度'!L9-'前年度'!L9</f>
        <v>-15910</v>
      </c>
      <c r="M9" s="49">
        <f>+'当年度'!M9-'前年度'!M9</f>
        <v>9228</v>
      </c>
      <c r="N9" s="49">
        <f>+'当年度'!N9-'前年度'!N9</f>
        <v>-44535</v>
      </c>
      <c r="O9" s="49">
        <f>+'当年度'!O9-'前年度'!O9</f>
        <v>4920</v>
      </c>
      <c r="P9" s="49">
        <f>+'当年度'!P9-'前年度'!P9</f>
        <v>0</v>
      </c>
      <c r="Q9" s="49">
        <f>+'当年度'!Q9-'前年度'!Q9</f>
        <v>4920</v>
      </c>
      <c r="R9" s="50">
        <f>+'当年度'!R9-'前年度'!R9</f>
        <v>227315</v>
      </c>
      <c r="T9" s="6"/>
    </row>
    <row r="10" spans="1:20" ht="30" customHeight="1">
      <c r="A10" s="22"/>
      <c r="B10" s="17" t="s">
        <v>6</v>
      </c>
      <c r="C10" s="48">
        <f>+'当年度'!C10-'前年度'!C10</f>
        <v>28532</v>
      </c>
      <c r="D10" s="49">
        <f>+'当年度'!D10-'前年度'!D10</f>
        <v>20511</v>
      </c>
      <c r="E10" s="49">
        <f>+'当年度'!E10-'前年度'!E10</f>
        <v>33557</v>
      </c>
      <c r="F10" s="49">
        <f>+'当年度'!F10-'前年度'!F10</f>
        <v>-67440</v>
      </c>
      <c r="G10" s="49">
        <f>+'当年度'!G10-'前年度'!G10</f>
        <v>19038</v>
      </c>
      <c r="H10" s="49">
        <f>+'当年度'!H10-'前年度'!H10</f>
        <v>35356</v>
      </c>
      <c r="I10" s="49">
        <f>+'当年度'!I10-'前年度'!I10</f>
        <v>25705</v>
      </c>
      <c r="J10" s="49">
        <f>+'当年度'!J10-'前年度'!J10</f>
        <v>34988</v>
      </c>
      <c r="K10" s="49">
        <f>+'当年度'!K10-'前年度'!K10</f>
        <v>87087</v>
      </c>
      <c r="L10" s="49">
        <f>+'当年度'!L10-'前年度'!L10</f>
        <v>-95187</v>
      </c>
      <c r="M10" s="49">
        <f>+'当年度'!M10-'前年度'!M10</f>
        <v>7466</v>
      </c>
      <c r="N10" s="49">
        <f>+'当年度'!N10-'前年度'!N10</f>
        <v>-25150</v>
      </c>
      <c r="O10" s="49">
        <f>+'当年度'!O10-'前年度'!O10</f>
        <v>23716</v>
      </c>
      <c r="P10" s="49">
        <f>+'当年度'!P10-'前年度'!P10</f>
        <v>-799</v>
      </c>
      <c r="Q10" s="49">
        <f>+'当年度'!Q10-'前年度'!Q10</f>
        <v>24515</v>
      </c>
      <c r="R10" s="50">
        <f>+'当年度'!R10-'前年度'!R10</f>
        <v>52248</v>
      </c>
      <c r="T10" s="6"/>
    </row>
    <row r="11" spans="1:20" ht="30" customHeight="1">
      <c r="A11" s="22"/>
      <c r="B11" s="17" t="s">
        <v>7</v>
      </c>
      <c r="C11" s="48">
        <f>+'当年度'!C11-'前年度'!C11</f>
        <v>552324</v>
      </c>
      <c r="D11" s="49">
        <f>+'当年度'!D11-'前年度'!D11</f>
        <v>323432</v>
      </c>
      <c r="E11" s="49">
        <f>+'当年度'!E11-'前年度'!E11</f>
        <v>51196</v>
      </c>
      <c r="F11" s="49">
        <f>+'当年度'!F11-'前年度'!F11</f>
        <v>-71719</v>
      </c>
      <c r="G11" s="49">
        <f>+'当年度'!G11-'前年度'!G11</f>
        <v>20972</v>
      </c>
      <c r="H11" s="49">
        <f>+'当年度'!H11-'前年度'!H11</f>
        <v>322983</v>
      </c>
      <c r="I11" s="49">
        <f>+'当年度'!I11-'前年度'!I11</f>
        <v>254599</v>
      </c>
      <c r="J11" s="49">
        <f>+'当年度'!J11-'前年度'!J11</f>
        <v>-26842</v>
      </c>
      <c r="K11" s="49">
        <f>+'当年度'!K11-'前年度'!K11</f>
        <v>146212</v>
      </c>
      <c r="L11" s="49">
        <f>+'当年度'!L11-'前年度'!L11</f>
        <v>135257</v>
      </c>
      <c r="M11" s="49">
        <f>+'当年度'!M11-'前年度'!M11</f>
        <v>17563</v>
      </c>
      <c r="N11" s="49">
        <f>+'当年度'!N11-'前年度'!N11</f>
        <v>-43267</v>
      </c>
      <c r="O11" s="49">
        <f>+'当年度'!O11-'前年度'!O11</f>
        <v>11704</v>
      </c>
      <c r="P11" s="49">
        <f>+'当年度'!P11-'前年度'!P11</f>
        <v>280</v>
      </c>
      <c r="Q11" s="49">
        <f>+'当年度'!Q11-'前年度'!Q11</f>
        <v>11424</v>
      </c>
      <c r="R11" s="50">
        <f>+'当年度'!R11-'前年度'!R11</f>
        <v>564028</v>
      </c>
      <c r="T11" s="6"/>
    </row>
    <row r="12" spans="1:20" ht="30" customHeight="1">
      <c r="A12" s="22"/>
      <c r="B12" s="17" t="s">
        <v>8</v>
      </c>
      <c r="C12" s="48">
        <f>+'当年度'!C12-'前年度'!C12</f>
        <v>-100275</v>
      </c>
      <c r="D12" s="49">
        <f>+'当年度'!D12-'前年度'!D12</f>
        <v>-88034</v>
      </c>
      <c r="E12" s="49">
        <f>+'当年度'!E12-'前年度'!E12</f>
        <v>15985</v>
      </c>
      <c r="F12" s="49">
        <f>+'当年度'!F12-'前年度'!F12</f>
        <v>-103890</v>
      </c>
      <c r="G12" s="49">
        <f>+'当年度'!G12-'前年度'!G12</f>
        <v>4568</v>
      </c>
      <c r="H12" s="49">
        <f>+'当年度'!H12-'前年度'!H12</f>
        <v>-4697</v>
      </c>
      <c r="I12" s="49">
        <f>+'当年度'!I12-'前年度'!I12</f>
        <v>3554</v>
      </c>
      <c r="J12" s="49">
        <f>+'当年度'!J12-'前年度'!J12</f>
        <v>-31152</v>
      </c>
      <c r="K12" s="49">
        <f>+'当年度'!K12-'前年度'!K12</f>
        <v>23675</v>
      </c>
      <c r="L12" s="49">
        <f>+'当年度'!L12-'前年度'!L12</f>
        <v>11656</v>
      </c>
      <c r="M12" s="49">
        <f>+'当年度'!M12-'前年度'!M12</f>
        <v>5108</v>
      </c>
      <c r="N12" s="49">
        <f>+'当年度'!N12-'前年度'!N12</f>
        <v>-20903</v>
      </c>
      <c r="O12" s="49">
        <f>+'当年度'!O12-'前年度'!O12</f>
        <v>0</v>
      </c>
      <c r="P12" s="49">
        <f>+'当年度'!P12-'前年度'!P12</f>
        <v>0</v>
      </c>
      <c r="Q12" s="49">
        <f>+'当年度'!Q12-'前年度'!Q12</f>
        <v>0</v>
      </c>
      <c r="R12" s="50">
        <f>+'当年度'!R12-'前年度'!R12</f>
        <v>-100275</v>
      </c>
      <c r="T12" s="6"/>
    </row>
    <row r="13" spans="1:20" ht="30" customHeight="1">
      <c r="A13" s="22"/>
      <c r="B13" s="17" t="s">
        <v>9</v>
      </c>
      <c r="C13" s="48">
        <f>+'当年度'!C13-'前年度'!C13</f>
        <v>-23673</v>
      </c>
      <c r="D13" s="49">
        <f>+'当年度'!D13-'前年度'!D13</f>
        <v>-21685</v>
      </c>
      <c r="E13" s="49">
        <f>+'当年度'!E13-'前年度'!E13</f>
        <v>3876</v>
      </c>
      <c r="F13" s="49">
        <f>+'当年度'!F13-'前年度'!F13</f>
        <v>-19416</v>
      </c>
      <c r="G13" s="49">
        <f>+'当年度'!G13-'前年度'!G13</f>
        <v>-2701</v>
      </c>
      <c r="H13" s="49">
        <f>+'当年度'!H13-'前年度'!H13</f>
        <v>-3444</v>
      </c>
      <c r="I13" s="49">
        <f>+'当年度'!I13-'前年度'!I13</f>
        <v>2786</v>
      </c>
      <c r="J13" s="49">
        <f>+'当年度'!J13-'前年度'!J13</f>
        <v>-2110</v>
      </c>
      <c r="K13" s="49">
        <f>+'当年度'!K13-'前年度'!K13</f>
        <v>10661</v>
      </c>
      <c r="L13" s="49">
        <f>+'当年度'!L13-'前年度'!L13</f>
        <v>-6118</v>
      </c>
      <c r="M13" s="49">
        <f>+'当年度'!M13-'前年度'!M13</f>
        <v>476</v>
      </c>
      <c r="N13" s="49">
        <f>+'当年度'!N13-'前年度'!N13</f>
        <v>-5250</v>
      </c>
      <c r="O13" s="49">
        <f>+'当年度'!O13-'前年度'!O13</f>
        <v>2555</v>
      </c>
      <c r="P13" s="49">
        <f>+'当年度'!P13-'前年度'!P13</f>
        <v>0</v>
      </c>
      <c r="Q13" s="49">
        <f>+'当年度'!Q13-'前年度'!Q13</f>
        <v>2555</v>
      </c>
      <c r="R13" s="50">
        <f>+'当年度'!R13-'前年度'!R13</f>
        <v>-21118</v>
      </c>
      <c r="T13" s="6"/>
    </row>
    <row r="14" spans="1:20" ht="30" customHeight="1">
      <c r="A14" s="22"/>
      <c r="B14" s="17" t="s">
        <v>10</v>
      </c>
      <c r="C14" s="48">
        <f>+'当年度'!C14-'前年度'!C14</f>
        <v>-403506</v>
      </c>
      <c r="D14" s="49">
        <f>+'当年度'!D14-'前年度'!D14</f>
        <v>15960</v>
      </c>
      <c r="E14" s="49">
        <f>+'当年度'!E14-'前年度'!E14</f>
        <v>14919</v>
      </c>
      <c r="F14" s="49">
        <f>+'当年度'!F14-'前年度'!F14</f>
        <v>-1520</v>
      </c>
      <c r="G14" s="49">
        <f>+'当年度'!G14-'前年度'!G14</f>
        <v>4304</v>
      </c>
      <c r="H14" s="49">
        <f>+'当年度'!H14-'前年度'!H14</f>
        <v>-1743</v>
      </c>
      <c r="I14" s="49">
        <f>+'当年度'!I14-'前年度'!I14</f>
        <v>-413147</v>
      </c>
      <c r="J14" s="49">
        <f>+'当年度'!J14-'前年度'!J14</f>
        <v>-11828</v>
      </c>
      <c r="K14" s="49">
        <f>+'当年度'!K14-'前年度'!K14</f>
        <v>40482</v>
      </c>
      <c r="L14" s="49">
        <f>+'当年度'!L14-'前年度'!L14</f>
        <v>-441801</v>
      </c>
      <c r="M14" s="49">
        <f>+'当年度'!M14-'前年度'!M14</f>
        <v>3698</v>
      </c>
      <c r="N14" s="49">
        <f>+'当年度'!N14-'前年度'!N14</f>
        <v>-10017</v>
      </c>
      <c r="O14" s="49">
        <f>+'当年度'!O14-'前年度'!O14</f>
        <v>5549</v>
      </c>
      <c r="P14" s="49">
        <f>+'当年度'!P14-'前年度'!P14</f>
        <v>61</v>
      </c>
      <c r="Q14" s="49">
        <f>+'当年度'!Q14-'前年度'!Q14</f>
        <v>5488</v>
      </c>
      <c r="R14" s="50">
        <f>+'当年度'!R14-'前年度'!R14</f>
        <v>-397957</v>
      </c>
      <c r="T14" s="6"/>
    </row>
    <row r="15" spans="1:20" ht="30" customHeight="1">
      <c r="A15" s="22"/>
      <c r="B15" s="17" t="s">
        <v>11</v>
      </c>
      <c r="C15" s="48">
        <f>+'当年度'!C15-'前年度'!C15</f>
        <v>12522</v>
      </c>
      <c r="D15" s="49">
        <f>+'当年度'!D15-'前年度'!D15</f>
        <v>14781</v>
      </c>
      <c r="E15" s="49">
        <f>+'当年度'!E15-'前年度'!E15</f>
        <v>3401</v>
      </c>
      <c r="F15" s="49">
        <f>+'当年度'!F15-'前年度'!F15</f>
        <v>-11120</v>
      </c>
      <c r="G15" s="49">
        <f>+'当年度'!G15-'前年度'!G15</f>
        <v>505</v>
      </c>
      <c r="H15" s="49">
        <f>+'当年度'!H15-'前年度'!H15</f>
        <v>21995</v>
      </c>
      <c r="I15" s="49">
        <f>+'当年度'!I15-'前年度'!I15</f>
        <v>7728</v>
      </c>
      <c r="J15" s="49">
        <f>+'当年度'!J15-'前年度'!J15</f>
        <v>2161</v>
      </c>
      <c r="K15" s="49">
        <f>+'当年度'!K15-'前年度'!K15</f>
        <v>2367</v>
      </c>
      <c r="L15" s="49">
        <f>+'当年度'!L15-'前年度'!L15</f>
        <v>3260</v>
      </c>
      <c r="M15" s="49">
        <f>+'当年度'!M15-'前年度'!M15</f>
        <v>904</v>
      </c>
      <c r="N15" s="49">
        <f>+'当年度'!N15-'前年度'!N15</f>
        <v>-10891</v>
      </c>
      <c r="O15" s="49">
        <f>+'当年度'!O15-'前年度'!O15</f>
        <v>-19036</v>
      </c>
      <c r="P15" s="49">
        <f>+'当年度'!P15-'前年度'!P15</f>
        <v>-19702</v>
      </c>
      <c r="Q15" s="49">
        <f>+'当年度'!Q15-'前年度'!Q15</f>
        <v>666</v>
      </c>
      <c r="R15" s="50">
        <f>+'当年度'!R15-'前年度'!R15</f>
        <v>-6514</v>
      </c>
      <c r="T15" s="6"/>
    </row>
    <row r="16" spans="1:20" ht="30" customHeight="1">
      <c r="A16" s="22"/>
      <c r="B16" s="17" t="s">
        <v>12</v>
      </c>
      <c r="C16" s="48">
        <f>+'当年度'!C16-'前年度'!C16</f>
        <v>21835</v>
      </c>
      <c r="D16" s="49">
        <f>+'当年度'!D16-'前年度'!D16</f>
        <v>11599</v>
      </c>
      <c r="E16" s="49">
        <f>+'当年度'!E16-'前年度'!E16</f>
        <v>3912</v>
      </c>
      <c r="F16" s="49">
        <f>+'当年度'!F16-'前年度'!F16</f>
        <v>2782</v>
      </c>
      <c r="G16" s="49">
        <f>+'当年度'!G16-'前年度'!G16</f>
        <v>3379</v>
      </c>
      <c r="H16" s="49">
        <f>+'当年度'!H16-'前年度'!H16</f>
        <v>1526</v>
      </c>
      <c r="I16" s="49">
        <f>+'当年度'!I16-'前年度'!I16</f>
        <v>22014</v>
      </c>
      <c r="J16" s="49">
        <f>+'当年度'!J16-'前年度'!J16</f>
        <v>2030</v>
      </c>
      <c r="K16" s="49">
        <f>+'当年度'!K16-'前年度'!K16</f>
        <v>2030</v>
      </c>
      <c r="L16" s="49">
        <f>+'当年度'!L16-'前年度'!L16</f>
        <v>18112</v>
      </c>
      <c r="M16" s="49">
        <f>+'当年度'!M16-'前年度'!M16</f>
        <v>887</v>
      </c>
      <c r="N16" s="49">
        <f>+'当年度'!N16-'前年度'!N16</f>
        <v>-12665</v>
      </c>
      <c r="O16" s="49">
        <f>+'当年度'!O16-'前年度'!O16</f>
        <v>156</v>
      </c>
      <c r="P16" s="49">
        <f>+'当年度'!P16-'前年度'!P16</f>
        <v>156</v>
      </c>
      <c r="Q16" s="49">
        <f>+'当年度'!Q16-'前年度'!Q16</f>
        <v>0</v>
      </c>
      <c r="R16" s="50">
        <f>+'当年度'!R16-'前年度'!R16</f>
        <v>21991</v>
      </c>
      <c r="T16" s="6"/>
    </row>
    <row r="17" spans="1:20" ht="30" customHeight="1">
      <c r="A17" s="22"/>
      <c r="B17" s="17" t="s">
        <v>31</v>
      </c>
      <c r="C17" s="48">
        <f>+'当年度'!C17-'前年度'!C17</f>
        <v>821919</v>
      </c>
      <c r="D17" s="49">
        <f>+'当年度'!D17-'前年度'!D17</f>
        <v>747006</v>
      </c>
      <c r="E17" s="49">
        <f>+'当年度'!E17-'前年度'!E17</f>
        <v>10527</v>
      </c>
      <c r="F17" s="49">
        <f>+'当年度'!F17-'前年度'!F17</f>
        <v>-41001</v>
      </c>
      <c r="G17" s="49">
        <f>+'当年度'!G17-'前年度'!G17</f>
        <v>3459</v>
      </c>
      <c r="H17" s="49">
        <f>+'当年度'!H17-'前年度'!H17</f>
        <v>774021</v>
      </c>
      <c r="I17" s="49">
        <f>+'当年度'!I17-'前年度'!I17</f>
        <v>73777</v>
      </c>
      <c r="J17" s="49">
        <f>+'当年度'!J17-'前年度'!J17</f>
        <v>12583</v>
      </c>
      <c r="K17" s="49">
        <f>+'当年度'!K17-'前年度'!K17</f>
        <v>14333</v>
      </c>
      <c r="L17" s="49">
        <f>+'当年度'!L17-'前年度'!L17</f>
        <v>46768</v>
      </c>
      <c r="M17" s="49">
        <f>+'当年度'!M17-'前年度'!M17</f>
        <v>3361</v>
      </c>
      <c r="N17" s="49">
        <f>+'当年度'!N17-'前年度'!N17</f>
        <v>-1581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821919</v>
      </c>
      <c r="T17" s="6"/>
    </row>
    <row r="18" spans="1:20" ht="30" customHeight="1">
      <c r="A18" s="22"/>
      <c r="B18" s="17" t="s">
        <v>33</v>
      </c>
      <c r="C18" s="48">
        <f>+'当年度'!C18-'前年度'!C18</f>
        <v>63373</v>
      </c>
      <c r="D18" s="49">
        <f>+'当年度'!D18-'前年度'!D18</f>
        <v>7269</v>
      </c>
      <c r="E18" s="49">
        <f>+'当年度'!E18-'前年度'!E18</f>
        <v>11331</v>
      </c>
      <c r="F18" s="49">
        <f>+'当年度'!F18-'前年度'!F18</f>
        <v>-11627</v>
      </c>
      <c r="G18" s="49">
        <f>+'当年度'!G18-'前年度'!G18</f>
        <v>-7306</v>
      </c>
      <c r="H18" s="49">
        <f>+'当年度'!H18-'前年度'!H18</f>
        <v>14871</v>
      </c>
      <c r="I18" s="49">
        <f>+'当年度'!I18-'前年度'!I18</f>
        <v>77504</v>
      </c>
      <c r="J18" s="49">
        <f>+'当年度'!J18-'前年度'!J18</f>
        <v>6052</v>
      </c>
      <c r="K18" s="49">
        <f>+'当年度'!K18-'前年度'!K18</f>
        <v>30695</v>
      </c>
      <c r="L18" s="49">
        <f>+'当年度'!L18-'前年度'!L18</f>
        <v>40763</v>
      </c>
      <c r="M18" s="49">
        <f>+'当年度'!M18-'前年度'!M18</f>
        <v>3476</v>
      </c>
      <c r="N18" s="49">
        <f>+'当年度'!N18-'前年度'!N18</f>
        <v>-25730</v>
      </c>
      <c r="O18" s="49">
        <f>+'当年度'!O18-'前年度'!O18</f>
        <v>-23785</v>
      </c>
      <c r="P18" s="49">
        <f>+'当年度'!P18-'前年度'!P18</f>
        <v>-23785</v>
      </c>
      <c r="Q18" s="49">
        <f>+'当年度'!Q18-'前年度'!Q18</f>
        <v>0</v>
      </c>
      <c r="R18" s="50">
        <f>+'当年度'!R18-'前年度'!R18</f>
        <v>39588</v>
      </c>
      <c r="T18" s="6"/>
    </row>
    <row r="19" spans="1:20" ht="30" customHeight="1">
      <c r="A19" s="23"/>
      <c r="B19" s="19" t="s">
        <v>34</v>
      </c>
      <c r="C19" s="52">
        <f>+'当年度'!C19-'前年度'!C19</f>
        <v>-423792</v>
      </c>
      <c r="D19" s="53">
        <f>+'当年度'!D19-'前年度'!D19</f>
        <v>51130</v>
      </c>
      <c r="E19" s="53">
        <f>+'当年度'!E19-'前年度'!E19</f>
        <v>22445</v>
      </c>
      <c r="F19" s="53">
        <f>+'当年度'!F19-'前年度'!F19</f>
        <v>-122421</v>
      </c>
      <c r="G19" s="53">
        <f>+'当年度'!G19-'前年度'!G19</f>
        <v>2080</v>
      </c>
      <c r="H19" s="53">
        <f>+'当年度'!H19-'前年度'!H19</f>
        <v>149026</v>
      </c>
      <c r="I19" s="53">
        <f>+'当年度'!I19-'前年度'!I19</f>
        <v>-19159</v>
      </c>
      <c r="J19" s="53">
        <f>+'当年度'!J19-'前年度'!J19</f>
        <v>-29092</v>
      </c>
      <c r="K19" s="53">
        <f>+'当年度'!K19-'前年度'!K19</f>
        <v>78022</v>
      </c>
      <c r="L19" s="53">
        <f>+'当年度'!L19-'前年度'!L19</f>
        <v>-74961</v>
      </c>
      <c r="M19" s="53">
        <f>+'当年度'!M19-'前年度'!M19</f>
        <v>895</v>
      </c>
      <c r="N19" s="53">
        <f>+'当年度'!N19-'前年度'!N19</f>
        <v>-27459</v>
      </c>
      <c r="O19" s="53">
        <f>+'当年度'!O19-'前年度'!O19</f>
        <v>-5505</v>
      </c>
      <c r="P19" s="53">
        <f>+'当年度'!P19-'前年度'!P19</f>
        <v>-5199</v>
      </c>
      <c r="Q19" s="53">
        <f>+'当年度'!Q19-'前年度'!Q19</f>
        <v>-306</v>
      </c>
      <c r="R19" s="54">
        <f>+'当年度'!R19-'前年度'!R19</f>
        <v>-429297</v>
      </c>
      <c r="T19" s="5"/>
    </row>
    <row r="20" spans="1:20" ht="30" customHeight="1">
      <c r="A20" s="22"/>
      <c r="B20" s="17" t="s">
        <v>13</v>
      </c>
      <c r="C20" s="48">
        <f>+'当年度'!C20-'前年度'!C20</f>
        <v>-12041</v>
      </c>
      <c r="D20" s="49">
        <f>+'当年度'!D20-'前年度'!D20</f>
        <v>-17571</v>
      </c>
      <c r="E20" s="49">
        <f>+'当年度'!E20-'前年度'!E20</f>
        <v>1290</v>
      </c>
      <c r="F20" s="49">
        <f>+'当年度'!F20-'前年度'!F20</f>
        <v>-29055</v>
      </c>
      <c r="G20" s="49">
        <f>+'当年度'!G20-'前年度'!G20</f>
        <v>146</v>
      </c>
      <c r="H20" s="49">
        <f>+'当年度'!H20-'前年度'!H20</f>
        <v>10048</v>
      </c>
      <c r="I20" s="49">
        <f>+'当年度'!I20-'前年度'!I20</f>
        <v>5812</v>
      </c>
      <c r="J20" s="49">
        <f>+'当年度'!J20-'前年度'!J20</f>
        <v>-745</v>
      </c>
      <c r="K20" s="49">
        <f>+'当年度'!K20-'前年度'!K20</f>
        <v>4532</v>
      </c>
      <c r="L20" s="49">
        <f>+'当年度'!L20-'前年度'!L20</f>
        <v>2025</v>
      </c>
      <c r="M20" s="49">
        <f>+'当年度'!M20-'前年度'!M20</f>
        <v>179</v>
      </c>
      <c r="N20" s="49">
        <f>+'当年度'!N20-'前年度'!N20</f>
        <v>-461</v>
      </c>
      <c r="O20" s="49">
        <f>+'当年度'!O20-'前年度'!O20</f>
        <v>26</v>
      </c>
      <c r="P20" s="49">
        <f>+'当年度'!P20-'前年度'!P20</f>
        <v>26</v>
      </c>
      <c r="Q20" s="49">
        <f>+'当年度'!Q20-'前年度'!Q20</f>
        <v>0</v>
      </c>
      <c r="R20" s="47">
        <f>+'当年度'!R20-'前年度'!R20</f>
        <v>-12015</v>
      </c>
      <c r="T20" s="4"/>
    </row>
    <row r="21" spans="1:20" ht="30" customHeight="1">
      <c r="A21" s="22"/>
      <c r="B21" s="17" t="s">
        <v>14</v>
      </c>
      <c r="C21" s="48">
        <f>+'当年度'!C21-'前年度'!C21</f>
        <v>330242</v>
      </c>
      <c r="D21" s="49">
        <f>+'当年度'!D21-'前年度'!D21</f>
        <v>168486</v>
      </c>
      <c r="E21" s="49">
        <f>+'当年度'!E21-'前年度'!E21</f>
        <v>6322</v>
      </c>
      <c r="F21" s="49">
        <f>+'当年度'!F21-'前年度'!F21</f>
        <v>-46516</v>
      </c>
      <c r="G21" s="49">
        <f>+'当年度'!G21-'前年度'!G21</f>
        <v>22841</v>
      </c>
      <c r="H21" s="49">
        <f>+'当年度'!H21-'前年度'!H21</f>
        <v>185839</v>
      </c>
      <c r="I21" s="49">
        <f>+'当年度'!I21-'前年度'!I21</f>
        <v>169391</v>
      </c>
      <c r="J21" s="49">
        <f>+'当年度'!J21-'前年度'!J21</f>
        <v>18832</v>
      </c>
      <c r="K21" s="49">
        <f>+'当年度'!K21-'前年度'!K21</f>
        <v>106673</v>
      </c>
      <c r="L21" s="49">
        <f>+'当年度'!L21-'前年度'!L21</f>
        <v>43886</v>
      </c>
      <c r="M21" s="49">
        <f>+'当年度'!M21-'前年度'!M21</f>
        <v>1397</v>
      </c>
      <c r="N21" s="49">
        <f>+'当年度'!N21-'前年度'!N21</f>
        <v>-9032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330242</v>
      </c>
      <c r="T21" s="6"/>
    </row>
    <row r="22" spans="1:20" ht="30" customHeight="1">
      <c r="A22" s="22"/>
      <c r="B22" s="17" t="s">
        <v>15</v>
      </c>
      <c r="C22" s="48">
        <f>+'当年度'!C22-'前年度'!C22</f>
        <v>105388</v>
      </c>
      <c r="D22" s="49">
        <f>+'当年度'!D22-'前年度'!D22</f>
        <v>48695</v>
      </c>
      <c r="E22" s="49">
        <f>+'当年度'!E22-'前年度'!E22</f>
        <v>9506</v>
      </c>
      <c r="F22" s="49">
        <f>+'当年度'!F22-'前年度'!F22</f>
        <v>-19502</v>
      </c>
      <c r="G22" s="49">
        <f>+'当年度'!G22-'前年度'!G22</f>
        <v>13484</v>
      </c>
      <c r="H22" s="49">
        <f>+'当年度'!H22-'前年度'!H22</f>
        <v>45207</v>
      </c>
      <c r="I22" s="49">
        <f>+'当年度'!I22-'前年度'!I22</f>
        <v>60586</v>
      </c>
      <c r="J22" s="49">
        <f>+'当年度'!J22-'前年度'!J22</f>
        <v>7051</v>
      </c>
      <c r="K22" s="49">
        <f>+'当年度'!K22-'前年度'!K22</f>
        <v>25280</v>
      </c>
      <c r="L22" s="49">
        <f>+'当年度'!L22-'前年度'!L22</f>
        <v>28251</v>
      </c>
      <c r="M22" s="49">
        <f>+'当年度'!M22-'前年度'!M22</f>
        <v>1995</v>
      </c>
      <c r="N22" s="49">
        <f>+'当年度'!N22-'前年度'!N22</f>
        <v>-5888</v>
      </c>
      <c r="O22" s="49">
        <f>+'当年度'!O22-'前年度'!O22</f>
        <v>13405</v>
      </c>
      <c r="P22" s="49">
        <f>+'当年度'!P22-'前年度'!P22</f>
        <v>13426</v>
      </c>
      <c r="Q22" s="49">
        <f>+'当年度'!Q22-'前年度'!Q22</f>
        <v>-21</v>
      </c>
      <c r="R22" s="50">
        <f>+'当年度'!R22-'前年度'!R22</f>
        <v>118793</v>
      </c>
      <c r="T22" s="6"/>
    </row>
    <row r="23" spans="1:20" ht="30" customHeight="1">
      <c r="A23" s="22"/>
      <c r="B23" s="17" t="s">
        <v>16</v>
      </c>
      <c r="C23" s="48">
        <f>+'当年度'!C23-'前年度'!C23</f>
        <v>12337</v>
      </c>
      <c r="D23" s="49">
        <f>+'当年度'!D23-'前年度'!D23</f>
        <v>34808</v>
      </c>
      <c r="E23" s="49">
        <f>+'当年度'!E23-'前年度'!E23</f>
        <v>2279</v>
      </c>
      <c r="F23" s="49">
        <f>+'当年度'!F23-'前年度'!F23</f>
        <v>14381</v>
      </c>
      <c r="G23" s="49">
        <f>+'当年度'!G23-'前年度'!G23</f>
        <v>569</v>
      </c>
      <c r="H23" s="49">
        <f>+'当年度'!H23-'前年度'!H23</f>
        <v>17579</v>
      </c>
      <c r="I23" s="49">
        <f>+'当年度'!I23-'前年度'!I23</f>
        <v>-16268</v>
      </c>
      <c r="J23" s="49">
        <f>+'当年度'!J23-'前年度'!J23</f>
        <v>280</v>
      </c>
      <c r="K23" s="49">
        <f>+'当年度'!K23-'前年度'!K23</f>
        <v>6961</v>
      </c>
      <c r="L23" s="49">
        <f>+'当年度'!L23-'前年度'!L23</f>
        <v>-23509</v>
      </c>
      <c r="M23" s="49">
        <f>+'当年度'!M23-'前年度'!M23</f>
        <v>627</v>
      </c>
      <c r="N23" s="49">
        <f>+'当年度'!N23-'前年度'!N23</f>
        <v>-6830</v>
      </c>
      <c r="O23" s="49">
        <f>+'当年度'!O23-'前年度'!O23</f>
        <v>-84</v>
      </c>
      <c r="P23" s="49">
        <f>+'当年度'!P23-'前年度'!P23</f>
        <v>-84</v>
      </c>
      <c r="Q23" s="49">
        <f>+'当年度'!Q23-'前年度'!Q23</f>
        <v>0</v>
      </c>
      <c r="R23" s="50">
        <f>+'当年度'!R23-'前年度'!R23</f>
        <v>12253</v>
      </c>
      <c r="T23" s="6"/>
    </row>
    <row r="24" spans="1:20" ht="30" customHeight="1">
      <c r="A24" s="22"/>
      <c r="B24" s="17" t="s">
        <v>17</v>
      </c>
      <c r="C24" s="48">
        <f>+'当年度'!C24-'前年度'!C24</f>
        <v>701309</v>
      </c>
      <c r="D24" s="49">
        <f>+'当年度'!D24-'前年度'!D24</f>
        <v>21332</v>
      </c>
      <c r="E24" s="49">
        <f>+'当年度'!E24-'前年度'!E24</f>
        <v>4039</v>
      </c>
      <c r="F24" s="49">
        <f>+'当年度'!F24-'前年度'!F24</f>
        <v>16513</v>
      </c>
      <c r="G24" s="49">
        <f>+'当年度'!G24-'前年度'!G24</f>
        <v>-2027</v>
      </c>
      <c r="H24" s="49">
        <f>+'当年度'!H24-'前年度'!H24</f>
        <v>2807</v>
      </c>
      <c r="I24" s="49">
        <f>+'当年度'!I24-'前年度'!I24</f>
        <v>671339</v>
      </c>
      <c r="J24" s="49">
        <f>+'当年度'!J24-'前年度'!J24</f>
        <v>-2168</v>
      </c>
      <c r="K24" s="49">
        <f>+'当年度'!K24-'前年度'!K24</f>
        <v>9746</v>
      </c>
      <c r="L24" s="49">
        <f>+'当年度'!L24-'前年度'!L24</f>
        <v>663760</v>
      </c>
      <c r="M24" s="49">
        <f>+'当年度'!M24-'前年度'!M24</f>
        <v>952</v>
      </c>
      <c r="N24" s="49">
        <f>+'当年度'!N24-'前年度'!N24</f>
        <v>7686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701309</v>
      </c>
      <c r="T24" s="6"/>
    </row>
    <row r="25" spans="1:20" ht="30" customHeight="1">
      <c r="A25" s="22"/>
      <c r="B25" s="17" t="s">
        <v>18</v>
      </c>
      <c r="C25" s="48">
        <f>+'当年度'!C25-'前年度'!C25</f>
        <v>-56552</v>
      </c>
      <c r="D25" s="49">
        <f>+'当年度'!D25-'前年度'!D25</f>
        <v>16204</v>
      </c>
      <c r="E25" s="49">
        <f>+'当年度'!E25-'前年度'!E25</f>
        <v>3761</v>
      </c>
      <c r="F25" s="49">
        <f>+'当年度'!F25-'前年度'!F25</f>
        <v>-19973</v>
      </c>
      <c r="G25" s="49">
        <f>+'当年度'!G25-'前年度'!G25</f>
        <v>3008</v>
      </c>
      <c r="H25" s="49">
        <f>+'当年度'!H25-'前年度'!H25</f>
        <v>29408</v>
      </c>
      <c r="I25" s="49">
        <f>+'当年度'!I25-'前年度'!I25</f>
        <v>-67373</v>
      </c>
      <c r="J25" s="49">
        <f>+'当年度'!J25-'前年度'!J25</f>
        <v>2369</v>
      </c>
      <c r="K25" s="49">
        <f>+'当年度'!K25-'前年度'!K25</f>
        <v>5157</v>
      </c>
      <c r="L25" s="49">
        <f>+'当年度'!L25-'前年度'!L25</f>
        <v>-74900</v>
      </c>
      <c r="M25" s="49">
        <f>+'当年度'!M25-'前年度'!M25</f>
        <v>152</v>
      </c>
      <c r="N25" s="49">
        <f>+'当年度'!N25-'前年度'!N25</f>
        <v>-5535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-56552</v>
      </c>
      <c r="T25" s="6"/>
    </row>
    <row r="26" spans="1:20" ht="30" customHeight="1">
      <c r="A26" s="22"/>
      <c r="B26" s="17" t="s">
        <v>19</v>
      </c>
      <c r="C26" s="48">
        <f>+'当年度'!C26-'前年度'!C26</f>
        <v>40239</v>
      </c>
      <c r="D26" s="49">
        <f>+'当年度'!D26-'前年度'!D26</f>
        <v>10720</v>
      </c>
      <c r="E26" s="49">
        <f>+'当年度'!E26-'前年度'!E26</f>
        <v>7310</v>
      </c>
      <c r="F26" s="49">
        <f>+'当年度'!F26-'前年度'!F26</f>
        <v>-2920</v>
      </c>
      <c r="G26" s="49">
        <f>+'当年度'!G26-'前年度'!G26</f>
        <v>4348</v>
      </c>
      <c r="H26" s="49">
        <f>+'当年度'!H26-'前年度'!H26</f>
        <v>1982</v>
      </c>
      <c r="I26" s="49">
        <f>+'当年度'!I26-'前年度'!I26</f>
        <v>36275</v>
      </c>
      <c r="J26" s="49">
        <f>+'当年度'!J26-'前年度'!J26</f>
        <v>13059</v>
      </c>
      <c r="K26" s="49">
        <f>+'当年度'!K26-'前年度'!K26</f>
        <v>17411</v>
      </c>
      <c r="L26" s="49">
        <f>+'当年度'!L26-'前年度'!L26</f>
        <v>5804</v>
      </c>
      <c r="M26" s="49">
        <f>+'当年度'!M26-'前年度'!M26</f>
        <v>1226</v>
      </c>
      <c r="N26" s="49">
        <f>+'当年度'!N26-'前年度'!N26</f>
        <v>-7982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40239</v>
      </c>
      <c r="T26" s="6"/>
    </row>
    <row r="27" spans="1:20" ht="30" customHeight="1">
      <c r="A27" s="22"/>
      <c r="B27" s="17" t="s">
        <v>20</v>
      </c>
      <c r="C27" s="48">
        <f>+'当年度'!C27-'前年度'!C27</f>
        <v>-15937</v>
      </c>
      <c r="D27" s="49">
        <f>+'当年度'!D27-'前年度'!D27</f>
        <v>-8510</v>
      </c>
      <c r="E27" s="49">
        <f>+'当年度'!E27-'前年度'!E27</f>
        <v>1854</v>
      </c>
      <c r="F27" s="49">
        <f>+'当年度'!F27-'前年度'!F27</f>
        <v>-13845</v>
      </c>
      <c r="G27" s="49">
        <f>+'当年度'!G27-'前年度'!G27</f>
        <v>627</v>
      </c>
      <c r="H27" s="49">
        <f>+'当年度'!H27-'前年度'!H27</f>
        <v>2854</v>
      </c>
      <c r="I27" s="49">
        <f>+'当年度'!I27-'前年度'!I27</f>
        <v>-3899</v>
      </c>
      <c r="J27" s="49">
        <f>+'当年度'!J27-'前年度'!J27</f>
        <v>-1322</v>
      </c>
      <c r="K27" s="49">
        <f>+'当年度'!K27-'前年度'!K27</f>
        <v>2245</v>
      </c>
      <c r="L27" s="49">
        <f>+'当年度'!L27-'前年度'!L27</f>
        <v>-2094</v>
      </c>
      <c r="M27" s="49">
        <f>+'当年度'!M27-'前年度'!M27</f>
        <v>461</v>
      </c>
      <c r="N27" s="49">
        <f>+'当年度'!N27-'前年度'!N27</f>
        <v>-3989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-15937</v>
      </c>
      <c r="T27" s="6"/>
    </row>
    <row r="28" spans="1:20" ht="30" customHeight="1">
      <c r="A28" s="22"/>
      <c r="B28" s="17" t="s">
        <v>21</v>
      </c>
      <c r="C28" s="48">
        <f>+'当年度'!C28-'前年度'!C28</f>
        <v>79306</v>
      </c>
      <c r="D28" s="49">
        <f>+'当年度'!D28-'前年度'!D28</f>
        <v>87668</v>
      </c>
      <c r="E28" s="49">
        <f>+'当年度'!E28-'前年度'!E28</f>
        <v>3656</v>
      </c>
      <c r="F28" s="49">
        <f>+'当年度'!F28-'前年度'!F28</f>
        <v>912</v>
      </c>
      <c r="G28" s="49">
        <f>+'当年度'!G28-'前年度'!G28</f>
        <v>409</v>
      </c>
      <c r="H28" s="49">
        <f>+'当年度'!H28-'前年度'!H28</f>
        <v>82691</v>
      </c>
      <c r="I28" s="49">
        <f>+'当年度'!I28-'前年度'!I28</f>
        <v>2987</v>
      </c>
      <c r="J28" s="49">
        <f>+'当年度'!J28-'前年度'!J28</f>
        <v>6348</v>
      </c>
      <c r="K28" s="49">
        <f>+'当年度'!K28-'前年度'!K28</f>
        <v>12900</v>
      </c>
      <c r="L28" s="49">
        <f>+'当年度'!L28-'前年度'!L28</f>
        <v>-16227</v>
      </c>
      <c r="M28" s="49">
        <f>+'当年度'!M28-'前年度'!M28</f>
        <v>1780</v>
      </c>
      <c r="N28" s="49">
        <f>+'当年度'!N28-'前年度'!N28</f>
        <v>-13129</v>
      </c>
      <c r="O28" s="49">
        <f>+'当年度'!O28-'前年度'!O28</f>
        <v>116</v>
      </c>
      <c r="P28" s="49">
        <f>+'当年度'!P28-'前年度'!P28</f>
        <v>116</v>
      </c>
      <c r="Q28" s="49">
        <f>+'当年度'!Q28-'前年度'!Q28</f>
        <v>0</v>
      </c>
      <c r="R28" s="50">
        <f>+'当年度'!R28-'前年度'!R28</f>
        <v>79422</v>
      </c>
      <c r="T28" s="6"/>
    </row>
    <row r="29" spans="1:20" ht="30" customHeight="1">
      <c r="A29" s="22"/>
      <c r="B29" s="17" t="s">
        <v>22</v>
      </c>
      <c r="C29" s="48">
        <f>+'当年度'!C29-'前年度'!C29</f>
        <v>-3619</v>
      </c>
      <c r="D29" s="49">
        <f>+'当年度'!D29-'前年度'!D29</f>
        <v>-9287</v>
      </c>
      <c r="E29" s="49">
        <f>+'当年度'!E29-'前年度'!E29</f>
        <v>2013</v>
      </c>
      <c r="F29" s="49">
        <f>+'当年度'!F29-'前年度'!F29</f>
        <v>-10146</v>
      </c>
      <c r="G29" s="49">
        <f>+'当年度'!G29-'前年度'!G29</f>
        <v>489</v>
      </c>
      <c r="H29" s="49">
        <f>+'当年度'!H29-'前年度'!H29</f>
        <v>-1643</v>
      </c>
      <c r="I29" s="49">
        <f>+'当年度'!I29-'前年度'!I29</f>
        <v>5570</v>
      </c>
      <c r="J29" s="49">
        <f>+'当年度'!J29-'前年度'!J29</f>
        <v>2435</v>
      </c>
      <c r="K29" s="49">
        <f>+'当年度'!K29-'前年度'!K29</f>
        <v>1850</v>
      </c>
      <c r="L29" s="49">
        <f>+'当年度'!L29-'前年度'!L29</f>
        <v>1295</v>
      </c>
      <c r="M29" s="49">
        <f>+'当年度'!M29-'前年度'!M29</f>
        <v>260</v>
      </c>
      <c r="N29" s="49">
        <f>+'当年度'!N29-'前年度'!N29</f>
        <v>-162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-3619</v>
      </c>
      <c r="T29" s="6"/>
    </row>
    <row r="30" spans="1:20" ht="30" customHeight="1">
      <c r="A30" s="22"/>
      <c r="B30" s="17" t="s">
        <v>32</v>
      </c>
      <c r="C30" s="48">
        <f>+'当年度'!C30-'前年度'!C30</f>
        <v>-19522</v>
      </c>
      <c r="D30" s="49">
        <f>+'当年度'!D30-'前年度'!D30</f>
        <v>-24399</v>
      </c>
      <c r="E30" s="49">
        <f>+'当年度'!E30-'前年度'!E30</f>
        <v>1745</v>
      </c>
      <c r="F30" s="49">
        <f>+'当年度'!F30-'前年度'!F30</f>
        <v>-17323</v>
      </c>
      <c r="G30" s="49">
        <f>+'当年度'!G30-'前年度'!G30</f>
        <v>-5332</v>
      </c>
      <c r="H30" s="49">
        <f>+'当年度'!H30-'前年度'!H30</f>
        <v>-3489</v>
      </c>
      <c r="I30" s="49">
        <f>+'当年度'!I30-'前年度'!I30</f>
        <v>10013</v>
      </c>
      <c r="J30" s="49">
        <f>+'当年度'!J30-'前年度'!J30</f>
        <v>1026</v>
      </c>
      <c r="K30" s="49">
        <f>+'当年度'!K30-'前年度'!K30</f>
        <v>6394</v>
      </c>
      <c r="L30" s="49">
        <f>+'当年度'!L30-'前年度'!L30</f>
        <v>2733</v>
      </c>
      <c r="M30" s="49">
        <f>+'当年度'!M30-'前年度'!M30</f>
        <v>12</v>
      </c>
      <c r="N30" s="49">
        <f>+'当年度'!N30-'前年度'!N30</f>
        <v>-5117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-19522</v>
      </c>
      <c r="T30" s="6"/>
    </row>
    <row r="31" spans="1:20" ht="30" customHeight="1">
      <c r="A31" s="22"/>
      <c r="B31" s="17" t="s">
        <v>35</v>
      </c>
      <c r="C31" s="48">
        <f>+'当年度'!C31-'前年度'!C31</f>
        <v>-18844</v>
      </c>
      <c r="D31" s="49">
        <f>+'当年度'!D31-'前年度'!D31</f>
        <v>-12237</v>
      </c>
      <c r="E31" s="49">
        <f>+'当年度'!E31-'前年度'!E31</f>
        <v>2714</v>
      </c>
      <c r="F31" s="49">
        <f>+'当年度'!F31-'前年度'!F31</f>
        <v>-8609</v>
      </c>
      <c r="G31" s="49">
        <f>+'当年度'!G31-'前年度'!G31</f>
        <v>-764</v>
      </c>
      <c r="H31" s="49">
        <f>+'当年度'!H31-'前年度'!H31</f>
        <v>-5578</v>
      </c>
      <c r="I31" s="49">
        <f>+'当年度'!I31-'前年度'!I31</f>
        <v>1131</v>
      </c>
      <c r="J31" s="49">
        <f>+'当年度'!J31-'前年度'!J31</f>
        <v>1005</v>
      </c>
      <c r="K31" s="49">
        <f>+'当年度'!K31-'前年度'!K31</f>
        <v>2235</v>
      </c>
      <c r="L31" s="49">
        <f>+'当年度'!L31-'前年度'!L31</f>
        <v>-2107</v>
      </c>
      <c r="M31" s="49">
        <f>+'当年度'!M31-'前年度'!M31</f>
        <v>-148</v>
      </c>
      <c r="N31" s="49">
        <f>+'当年度'!N31-'前年度'!N31</f>
        <v>-7556</v>
      </c>
      <c r="O31" s="49">
        <f>+'当年度'!O31-'前年度'!O31</f>
        <v>-10</v>
      </c>
      <c r="P31" s="49">
        <f>+'当年度'!P31-'前年度'!P31</f>
        <v>-10</v>
      </c>
      <c r="Q31" s="49">
        <f>+'当年度'!Q31-'前年度'!Q31</f>
        <v>0</v>
      </c>
      <c r="R31" s="50">
        <f>+'当年度'!R31-'前年度'!R31</f>
        <v>-18854</v>
      </c>
      <c r="T31" s="6"/>
    </row>
    <row r="32" spans="1:20" ht="30" customHeight="1">
      <c r="A32" s="22"/>
      <c r="B32" s="17" t="s">
        <v>36</v>
      </c>
      <c r="C32" s="48">
        <f>+'当年度'!C32-'前年度'!C32</f>
        <v>-16459</v>
      </c>
      <c r="D32" s="49">
        <f>+'当年度'!D32-'前年度'!D32</f>
        <v>-27573</v>
      </c>
      <c r="E32" s="49">
        <f>+'当年度'!E32-'前年度'!E32</f>
        <v>3036</v>
      </c>
      <c r="F32" s="49">
        <f>+'当年度'!F32-'前年度'!F32</f>
        <v>-35236</v>
      </c>
      <c r="G32" s="49">
        <f>+'当年度'!G32-'前年度'!G32</f>
        <v>-5224</v>
      </c>
      <c r="H32" s="49">
        <f>+'当年度'!H32-'前年度'!H32</f>
        <v>9851</v>
      </c>
      <c r="I32" s="49">
        <f>+'当年度'!I32-'前年度'!I32</f>
        <v>23203</v>
      </c>
      <c r="J32" s="49">
        <f>+'当年度'!J32-'前年度'!J32</f>
        <v>1446</v>
      </c>
      <c r="K32" s="49">
        <f>+'当年度'!K32-'前年度'!K32</f>
        <v>6697</v>
      </c>
      <c r="L32" s="49">
        <f>+'当年度'!L32-'前年度'!L32</f>
        <v>8911</v>
      </c>
      <c r="M32" s="49">
        <f>+'当年度'!M32-'前年度'!M32</f>
        <v>232</v>
      </c>
      <c r="N32" s="49">
        <f>+'当年度'!N32-'前年度'!N32</f>
        <v>-12321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-16459</v>
      </c>
      <c r="T32" s="6"/>
    </row>
    <row r="33" spans="1:20" ht="30" customHeight="1">
      <c r="A33" s="22"/>
      <c r="B33" s="17" t="s">
        <v>23</v>
      </c>
      <c r="C33" s="48">
        <f>+'当年度'!C33-'前年度'!C33</f>
        <v>-42058</v>
      </c>
      <c r="D33" s="49">
        <f>+'当年度'!D33-'前年度'!D33</f>
        <v>-51445</v>
      </c>
      <c r="E33" s="49">
        <f>+'当年度'!E33-'前年度'!E33</f>
        <v>1790</v>
      </c>
      <c r="F33" s="49">
        <f>+'当年度'!F33-'前年度'!F33</f>
        <v>-24157</v>
      </c>
      <c r="G33" s="49">
        <f>+'当年度'!G33-'前年度'!G33</f>
        <v>-742</v>
      </c>
      <c r="H33" s="49">
        <f>+'当年度'!H33-'前年度'!H33</f>
        <v>-28336</v>
      </c>
      <c r="I33" s="49">
        <f>+'当年度'!I33-'前年度'!I33</f>
        <v>9661</v>
      </c>
      <c r="J33" s="49">
        <f>+'当年度'!J33-'前年度'!J33</f>
        <v>-7270</v>
      </c>
      <c r="K33" s="49">
        <f>+'当年度'!K33-'前年度'!K33</f>
        <v>7976</v>
      </c>
      <c r="L33" s="49">
        <f>+'当年度'!L33-'前年度'!L33</f>
        <v>8913</v>
      </c>
      <c r="M33" s="49">
        <f>+'当年度'!M33-'前年度'!M33</f>
        <v>350</v>
      </c>
      <c r="N33" s="49">
        <f>+'当年度'!N33-'前年度'!N33</f>
        <v>-624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-42058</v>
      </c>
      <c r="T33" s="6"/>
    </row>
    <row r="34" spans="1:20" ht="30" customHeight="1">
      <c r="A34" s="22"/>
      <c r="B34" s="18" t="s">
        <v>24</v>
      </c>
      <c r="C34" s="55">
        <f>+'当年度'!C34-'前年度'!C34</f>
        <v>75</v>
      </c>
      <c r="D34" s="56">
        <f>+'当年度'!D34-'前年度'!D34</f>
        <v>3066</v>
      </c>
      <c r="E34" s="56">
        <f>+'当年度'!E34-'前年度'!E34</f>
        <v>3825</v>
      </c>
      <c r="F34" s="56">
        <f>+'当年度'!F34-'前年度'!F34</f>
        <v>5543</v>
      </c>
      <c r="G34" s="56">
        <f>+'当年度'!G34-'前年度'!G34</f>
        <v>-666</v>
      </c>
      <c r="H34" s="56">
        <f>+'当年度'!H34-'前年度'!H34</f>
        <v>-5636</v>
      </c>
      <c r="I34" s="56">
        <f>+'当年度'!I34-'前年度'!I34</f>
        <v>-3850</v>
      </c>
      <c r="J34" s="56">
        <f>+'当年度'!J34-'前年度'!J34</f>
        <v>3438</v>
      </c>
      <c r="K34" s="56">
        <f>+'当年度'!K34-'前年度'!K34</f>
        <v>-7</v>
      </c>
      <c r="L34" s="56">
        <f>+'当年度'!L34-'前年度'!L34</f>
        <v>-7281</v>
      </c>
      <c r="M34" s="56">
        <f>+'当年度'!M34-'前年度'!M34</f>
        <v>1092</v>
      </c>
      <c r="N34" s="56">
        <f>+'当年度'!N34-'前年度'!N34</f>
        <v>-233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75</v>
      </c>
      <c r="T34" s="5"/>
    </row>
    <row r="35" spans="1:20" ht="30" customHeight="1">
      <c r="A35" s="22"/>
      <c r="B35" s="21" t="s">
        <v>25</v>
      </c>
      <c r="C35" s="57">
        <f>+'当年度'!C35-'前年度'!C35</f>
        <v>1908761</v>
      </c>
      <c r="D35" s="57">
        <f>+'当年度'!D35-'前年度'!D35</f>
        <v>2148692</v>
      </c>
      <c r="E35" s="58">
        <f>+'当年度'!E35-'前年度'!E35</f>
        <v>381250</v>
      </c>
      <c r="F35" s="58">
        <f>+'当年度'!F35-'前年度'!F35</f>
        <v>-842852</v>
      </c>
      <c r="G35" s="58">
        <f>+'当年度'!G35-'前年度'!G35</f>
        <v>75550</v>
      </c>
      <c r="H35" s="58">
        <f>+'当年度'!H35-'前年度'!H35</f>
        <v>2534744</v>
      </c>
      <c r="I35" s="57">
        <f>+'当年度'!I35-'前年度'!I35</f>
        <v>503067</v>
      </c>
      <c r="J35" s="57">
        <f>+'当年度'!J35-'前年度'!J35</f>
        <v>-5407</v>
      </c>
      <c r="K35" s="57">
        <f>+'当年度'!K35-'前年度'!K35</f>
        <v>1014202</v>
      </c>
      <c r="L35" s="57">
        <f>+'当年度'!L35-'前年度'!L35</f>
        <v>-504427</v>
      </c>
      <c r="M35" s="57">
        <f>+'当年度'!M35-'前年度'!M35</f>
        <v>95627</v>
      </c>
      <c r="N35" s="57">
        <f>+'当年度'!N35-'前年度'!N35</f>
        <v>-408641</v>
      </c>
      <c r="O35" s="57">
        <f>+'当年度'!O35-'前年度'!O35</f>
        <v>184576</v>
      </c>
      <c r="P35" s="57">
        <f>+'当年度'!P35-'前年度'!P35</f>
        <v>-46608</v>
      </c>
      <c r="Q35" s="57">
        <f>+'当年度'!Q35-'前年度'!Q35</f>
        <v>135964</v>
      </c>
      <c r="R35" s="57">
        <f>+'当年度'!R35-'前年度'!R35</f>
        <v>2093337</v>
      </c>
      <c r="T35" s="24"/>
    </row>
    <row r="36" spans="1:20" ht="30" customHeight="1">
      <c r="A36" s="22"/>
      <c r="B36" s="21" t="s">
        <v>58</v>
      </c>
      <c r="C36" s="57">
        <f>+'当年度'!C36-'前年度'!C36</f>
        <v>1083864</v>
      </c>
      <c r="D36" s="57">
        <f>+'当年度'!D36-'前年度'!D36</f>
        <v>239957</v>
      </c>
      <c r="E36" s="58">
        <f>+'当年度'!E36-'前年度'!E36</f>
        <v>55140</v>
      </c>
      <c r="F36" s="58">
        <f>+'当年度'!F36-'前年度'!F36</f>
        <v>-189933</v>
      </c>
      <c r="G36" s="58">
        <f>+'当年度'!G36-'前年度'!G36</f>
        <v>31166</v>
      </c>
      <c r="H36" s="58">
        <f>+'当年度'!H36-'前年度'!H36</f>
        <v>343584</v>
      </c>
      <c r="I36" s="57">
        <f>+'当年度'!I36-'前年度'!I36</f>
        <v>904578</v>
      </c>
      <c r="J36" s="57">
        <f>+'当年度'!J36-'前年度'!J36</f>
        <v>45784</v>
      </c>
      <c r="K36" s="57">
        <f>+'当年度'!K36-'前年度'!K36</f>
        <v>216050</v>
      </c>
      <c r="L36" s="57">
        <f>+'当年度'!L36-'前年度'!L36</f>
        <v>639460</v>
      </c>
      <c r="M36" s="57">
        <f>+'当年度'!M36-'前年度'!M36</f>
        <v>10567</v>
      </c>
      <c r="N36" s="57">
        <f>+'当年度'!N36-'前年度'!N36</f>
        <v>-71173</v>
      </c>
      <c r="O36" s="57">
        <f>+'当年度'!O36-'前年度'!O36</f>
        <v>13453</v>
      </c>
      <c r="P36" s="57">
        <f>+'当年度'!P36-'前年度'!P36</f>
        <v>13474</v>
      </c>
      <c r="Q36" s="57">
        <f>+'当年度'!Q36-'前年度'!Q36</f>
        <v>-21</v>
      </c>
      <c r="R36" s="57">
        <f>+'当年度'!R36-'前年度'!R36</f>
        <v>1097317</v>
      </c>
      <c r="T36" s="24"/>
    </row>
    <row r="37" spans="1:20" ht="30" customHeight="1">
      <c r="A37" s="22"/>
      <c r="B37" s="21" t="s">
        <v>26</v>
      </c>
      <c r="C37" s="57">
        <f>+'当年度'!C37-'前年度'!C37</f>
        <v>2992625</v>
      </c>
      <c r="D37" s="57">
        <f>+'当年度'!D37-'前年度'!D37</f>
        <v>2388649</v>
      </c>
      <c r="E37" s="58">
        <f>+'当年度'!E37-'前年度'!E37</f>
        <v>436390</v>
      </c>
      <c r="F37" s="58">
        <f>+'当年度'!F37-'前年度'!F37</f>
        <v>-1032785</v>
      </c>
      <c r="G37" s="58">
        <f>+'当年度'!G37-'前年度'!G37</f>
        <v>106716</v>
      </c>
      <c r="H37" s="58">
        <f>+'当年度'!H37-'前年度'!H37</f>
        <v>2878328</v>
      </c>
      <c r="I37" s="57">
        <f>+'当年度'!I37-'前年度'!I37</f>
        <v>1407645</v>
      </c>
      <c r="J37" s="57">
        <f>+'当年度'!J37-'前年度'!J37</f>
        <v>40377</v>
      </c>
      <c r="K37" s="57">
        <f>+'当年度'!K37-'前年度'!K37</f>
        <v>1230252</v>
      </c>
      <c r="L37" s="57">
        <f>+'当年度'!L37-'前年度'!L37</f>
        <v>135033</v>
      </c>
      <c r="M37" s="57">
        <f>+'当年度'!M37-'前年度'!M37</f>
        <v>106194</v>
      </c>
      <c r="N37" s="57">
        <f>+'当年度'!N37-'前年度'!N37</f>
        <v>-479814</v>
      </c>
      <c r="O37" s="57">
        <f>+'当年度'!O37-'前年度'!O37</f>
        <v>198029</v>
      </c>
      <c r="P37" s="57">
        <f>+'当年度'!P37-'前年度'!P37</f>
        <v>-33134</v>
      </c>
      <c r="Q37" s="57">
        <f>+'当年度'!Q37-'前年度'!Q37</f>
        <v>135943</v>
      </c>
      <c r="R37" s="57">
        <f>+'当年度'!R37-'前年度'!R37</f>
        <v>3190654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-0.1</v>
      </c>
      <c r="D6" s="8">
        <f>IF(AND('当年度'!D6=0,'前年度'!D6=0),"",IF('前年度'!D6=0,"皆増",IF('当年度'!D6=0,"皆減",ROUND('増減額'!D6/'前年度'!D6*100,1))))</f>
        <v>-0.3</v>
      </c>
      <c r="E6" s="8">
        <f>IF(AND('当年度'!E6=0,'前年度'!E6=0),"",IF('前年度'!E6=0,"皆増",IF('当年度'!E6=0,"皆減",ROUND('増減額'!E6/'前年度'!E6*100,1))))</f>
        <v>15.8</v>
      </c>
      <c r="F6" s="8">
        <f>IF(AND('当年度'!F6=0,'前年度'!F6=0),"",IF('前年度'!F6=0,"皆増",IF('当年度'!F6=0,"皆減",ROUND('増減額'!F6/'前年度'!F6*100,1))))</f>
        <v>-2.3</v>
      </c>
      <c r="G6" s="8">
        <f>IF(AND('当年度'!G6=0,'前年度'!G6=0),"",IF('前年度'!G6=0,"皆増",IF('当年度'!G6=0,"皆減",ROUND('増減額'!G6/'前年度'!G6*100,1))))</f>
        <v>0.2</v>
      </c>
      <c r="H6" s="8">
        <f>IF(AND('当年度'!H6=0,'前年度'!H6=0),"",IF('前年度'!H6=0,"皆増",IF('当年度'!H6=0,"皆減",ROUND('増減額'!H6/'前年度'!H6*100,1))))</f>
        <v>8.2</v>
      </c>
      <c r="I6" s="8">
        <f>IF(AND('当年度'!I6=0,'前年度'!I6=0),"",IF('前年度'!I6=0,"皆増",IF('当年度'!I6=0,"皆減",ROUND('増減額'!I6/'前年度'!I6*100,1))))</f>
        <v>0.5</v>
      </c>
      <c r="J6" s="8">
        <f>IF(AND('当年度'!J6=0,'前年度'!J6=0),"",IF('前年度'!J6=0,"皆増",IF('当年度'!J6=0,"皆減",ROUND('増減額'!J6/'前年度'!J6*100,1))))</f>
        <v>-0.1</v>
      </c>
      <c r="K6" s="8">
        <f>IF(AND('当年度'!K6=0,'前年度'!K6=0),"",IF('前年度'!K6=0,"皆増",IF('当年度'!K6=0,"皆減",ROUND('増減額'!K6/'前年度'!K6*100,1))))</f>
        <v>1.8</v>
      </c>
      <c r="L6" s="10">
        <f>IF(AND('当年度'!L6=0,'前年度'!L6=0),"",IF('前年度'!L6=0,"皆増",IF('当年度'!L6=0,"皆減",ROUND('増減額'!L6/'前年度'!L6*100,1))))</f>
        <v>-1.1</v>
      </c>
      <c r="M6" s="8">
        <f>IF(AND('当年度'!M6=0,'前年度'!M6=0),"",IF('前年度'!M6=0,"皆増",IF('当年度'!M6=0,"皆減",ROUND('増減額'!M6/'前年度'!M6*100,1))))</f>
        <v>2.8</v>
      </c>
      <c r="N6" s="8">
        <f>IF(AND('当年度'!N6=0,'前年度'!N6=0),"",IF('前年度'!N6=0,"皆増",IF('当年度'!N6=0,"皆減",ROUND('増減額'!N6/'前年度'!N6*100,1))))</f>
        <v>-3.2</v>
      </c>
      <c r="O6" s="8">
        <f>IF(AND('当年度'!O6=0,'前年度'!O6=0),"",IF('前年度'!O6=0,"皆増",IF('当年度'!O6=0,"皆減",ROUND('増減額'!O6/'前年度'!O6*100,1))))</f>
        <v>0.9</v>
      </c>
      <c r="P6" s="8">
        <f>IF(AND('当年度'!P6=0,'前年度'!P6=0),"",IF('前年度'!P6=0,"皆増",IF('当年度'!P6=0,"皆減",ROUND('増減額'!P6/'前年度'!P6*100,1))))</f>
        <v>-1.2</v>
      </c>
      <c r="Q6" s="8">
        <f>IF(AND('当年度'!Q6=0,'前年度'!Q6=0),"",IF('前年度'!Q6=0,"皆増",IF('当年度'!Q6=0,"皆減",ROUND('増減額'!Q6/'前年度'!Q6*100,1))))</f>
        <v>0.9</v>
      </c>
      <c r="R6" s="39">
        <f>IF(AND('当年度'!R6=0,'前年度'!R6=0),"",IF('前年度'!R6=0,"皆増",IF('当年度'!R6=0,"皆減",ROUND('増減額'!R6/'前年度'!R6*100,1))))</f>
        <v>0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1.3</v>
      </c>
      <c r="D7" s="7">
        <f>IF(AND('当年度'!D7=0,'前年度'!D7=0),"",IF('前年度'!D7=0,"皆増",IF('当年度'!D7=0,"皆減",ROUND('増減額'!D7/'前年度'!D7*100,1))))</f>
        <v>2.7</v>
      </c>
      <c r="E7" s="7">
        <f>IF(AND('当年度'!E7=0,'前年度'!E7=0),"",IF('前年度'!E7=0,"皆増",IF('当年度'!E7=0,"皆減",ROUND('増減額'!E7/'前年度'!E7*100,1))))</f>
        <v>16.9</v>
      </c>
      <c r="F7" s="7">
        <f>IF(AND('当年度'!F7=0,'前年度'!F7=0),"",IF('前年度'!F7=0,"皆増",IF('当年度'!F7=0,"皆減",ROUND('増減額'!F7/'前年度'!F7*100,1))))</f>
        <v>0.6</v>
      </c>
      <c r="G7" s="7">
        <f>IF(AND('当年度'!G7=0,'前年度'!G7=0),"",IF('前年度'!G7=0,"皆増",IF('当年度'!G7=0,"皆減",ROUND('増減額'!G7/'前年度'!G7*100,1))))</f>
        <v>1.6</v>
      </c>
      <c r="H7" s="7">
        <f>IF(AND('当年度'!H7=0,'前年度'!H7=0),"",IF('前年度'!H7=0,"皆増",IF('当年度'!H7=0,"皆減",ROUND('増減額'!H7/'前年度'!H7*100,1))))</f>
        <v>10.3</v>
      </c>
      <c r="I7" s="7">
        <f>IF(AND('当年度'!I7=0,'前年度'!I7=0),"",IF('前年度'!I7=0,"皆増",IF('当年度'!I7=0,"皆減",ROUND('増減額'!I7/'前年度'!I7*100,1))))</f>
        <v>0.5</v>
      </c>
      <c r="J7" s="7">
        <f>IF(AND('当年度'!J7=0,'前年度'!J7=0),"",IF('前年度'!J7=0,"皆増",IF('当年度'!J7=0,"皆減",ROUND('増減額'!J7/'前年度'!J7*100,1))))</f>
        <v>0.3</v>
      </c>
      <c r="K7" s="7">
        <f>IF(AND('当年度'!K7=0,'前年度'!K7=0),"",IF('前年度'!K7=0,"皆増",IF('当年度'!K7=0,"皆減",ROUND('増減額'!K7/'前年度'!K7*100,1))))</f>
        <v>2.7</v>
      </c>
      <c r="L7" s="9">
        <f>IF(AND('当年度'!L7=0,'前年度'!L7=0),"",IF('前年度'!L7=0,"皆増",IF('当年度'!L7=0,"皆減",ROUND('増減額'!L7/'前年度'!L7*100,1))))</f>
        <v>-1.1</v>
      </c>
      <c r="M7" s="7">
        <f>IF(AND('当年度'!M7=0,'前年度'!M7=0),"",IF('前年度'!M7=0,"皆増",IF('当年度'!M7=0,"皆減",ROUND('増減額'!M7/'前年度'!M7*100,1))))</f>
        <v>3.2</v>
      </c>
      <c r="N7" s="7">
        <f>IF(AND('当年度'!N7=0,'前年度'!N7=0),"",IF('前年度'!N7=0,"皆増",IF('当年度'!N7=0,"皆減",ROUND('増減額'!N7/'前年度'!N7*100,1))))</f>
        <v>-3.6</v>
      </c>
      <c r="O7" s="7">
        <f>IF(AND('当年度'!O7=0,'前年度'!O7=0),"",IF('前年度'!O7=0,"皆増",IF('当年度'!O7=0,"皆減",ROUND('増減額'!O7/'前年度'!O7*100,1))))</f>
        <v>2.4</v>
      </c>
      <c r="P7" s="7">
        <f>IF(AND('当年度'!P7=0,'前年度'!P7=0),"",IF('前年度'!P7=0,"皆増",IF('当年度'!P7=0,"皆減",ROUND('増減額'!P7/'前年度'!P7*100,1))))</f>
        <v>8.9</v>
      </c>
      <c r="Q7" s="7">
        <f>IF(AND('当年度'!Q7=0,'前年度'!Q7=0),"",IF('前年度'!Q7=0,"皆増",IF('当年度'!Q7=0,"皆減",ROUND('増減額'!Q7/'前年度'!Q7*100,1))))</f>
        <v>1.2</v>
      </c>
      <c r="R7" s="40">
        <f>IF(AND('当年度'!R7=0,'前年度'!R7=0),"",IF('前年度'!R7=0,"皆増",IF('当年度'!R7=0,"皆減",ROUND('増減額'!R7/'前年度'!R7*100,1))))</f>
        <v>1.4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2.9</v>
      </c>
      <c r="D8" s="7">
        <f>IF(AND('当年度'!D8=0,'前年度'!D8=0),"",IF('前年度'!D8=0,"皆増",IF('当年度'!D8=0,"皆減",ROUND('増減額'!D8/'前年度'!D8*100,1))))</f>
        <v>3.8</v>
      </c>
      <c r="E8" s="7">
        <f>IF(AND('当年度'!E8=0,'前年度'!E8=0),"",IF('前年度'!E8=0,"皆増",IF('当年度'!E8=0,"皆減",ROUND('増減額'!E8/'前年度'!E8*100,1))))</f>
        <v>17.9</v>
      </c>
      <c r="F8" s="7">
        <f>IF(AND('当年度'!F8=0,'前年度'!F8=0),"",IF('前年度'!F8=0,"皆増",IF('当年度'!F8=0,"皆減",ROUND('増減額'!F8/'前年度'!F8*100,1))))</f>
        <v>-0.5</v>
      </c>
      <c r="G8" s="7">
        <f>IF(AND('当年度'!G8=0,'前年度'!G8=0),"",IF('前年度'!G8=0,"皆増",IF('当年度'!G8=0,"皆減",ROUND('増減額'!G8/'前年度'!G8*100,1))))</f>
        <v>1.1</v>
      </c>
      <c r="H8" s="7">
        <f>IF(AND('当年度'!H8=0,'前年度'!H8=0),"",IF('前年度'!H8=0,"皆増",IF('当年度'!H8=0,"皆減",ROUND('増減額'!H8/'前年度'!H8*100,1))))</f>
        <v>31.4</v>
      </c>
      <c r="I8" s="7">
        <f>IF(AND('当年度'!I8=0,'前年度'!I8=0),"",IF('前年度'!I8=0,"皆増",IF('当年度'!I8=0,"皆減",ROUND('増減額'!I8/'前年度'!I8*100,1))))</f>
        <v>2.7</v>
      </c>
      <c r="J8" s="7">
        <f>IF(AND('当年度'!J8=0,'前年度'!J8=0),"",IF('前年度'!J8=0,"皆増",IF('当年度'!J8=0,"皆減",ROUND('増減額'!J8/'前年度'!J8*100,1))))</f>
        <v>1.4</v>
      </c>
      <c r="K8" s="7">
        <f>IF(AND('当年度'!K8=0,'前年度'!K8=0),"",IF('前年度'!K8=0,"皆増",IF('当年度'!K8=0,"皆減",ROUND('増減額'!K8/'前年度'!K8*100,1))))</f>
        <v>3.6</v>
      </c>
      <c r="L8" s="9">
        <f>IF(AND('当年度'!L8=0,'前年度'!L8=0),"",IF('前年度'!L8=0,"皆増",IF('当年度'!L8=0,"皆減",ROUND('増減額'!L8/'前年度'!L8*100,1))))</f>
        <v>3.5</v>
      </c>
      <c r="M8" s="7">
        <f>IF(AND('当年度'!M8=0,'前年度'!M8=0),"",IF('前年度'!M8=0,"皆増",IF('当年度'!M8=0,"皆減",ROUND('増減額'!M8/'前年度'!M8*100,1))))</f>
        <v>3.3</v>
      </c>
      <c r="N8" s="7">
        <f>IF(AND('当年度'!N8=0,'前年度'!N8=0),"",IF('前年度'!N8=0,"皆増",IF('当年度'!N8=0,"皆減",ROUND('増減額'!N8/'前年度'!N8*100,1))))</f>
        <v>-3.5</v>
      </c>
      <c r="O8" s="7">
        <f>IF(AND('当年度'!O8=0,'前年度'!O8=0),"",IF('前年度'!O8=0,"皆増",IF('当年度'!O8=0,"皆減",ROUND('増減額'!O8/'前年度'!O8*100,1))))</f>
        <v>2.7</v>
      </c>
      <c r="P8" s="7">
        <f>IF(AND('当年度'!P8=0,'前年度'!P8=0),"",IF('前年度'!P8=0,"皆増",IF('当年度'!P8=0,"皆減",ROUND('増減額'!P8/'前年度'!P8*100,1))))</f>
        <v>14</v>
      </c>
      <c r="Q8" s="7">
        <f>IF(AND('当年度'!Q8=0,'前年度'!Q8=0),"",IF('前年度'!Q8=0,"皆増",IF('当年度'!Q8=0,"皆減",ROUND('増減額'!Q8/'前年度'!Q8*100,1))))</f>
        <v>2.5</v>
      </c>
      <c r="R8" s="40">
        <f>IF(AND('当年度'!R8=0,'前年度'!R8=0),"",IF('前年度'!R8=0,"皆増",IF('当年度'!R8=0,"皆減",ROUND('増減額'!R8/'前年度'!R8*100,1))))</f>
        <v>2.9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1.1</v>
      </c>
      <c r="D9" s="7">
        <f>IF(AND('当年度'!D9=0,'前年度'!D9=0),"",IF('前年度'!D9=0,"皆増",IF('当年度'!D9=0,"皆減",ROUND('増減額'!D9/'前年度'!D9*100,1))))</f>
        <v>2.2</v>
      </c>
      <c r="E9" s="41">
        <f>IF(AND('当年度'!E9=0,'前年度'!E9=0),"",IF('前年度'!E9=0,"皆増",IF('当年度'!E9=0,"皆減",ROUND('増減額'!E9/'前年度'!E9*100,1))))</f>
        <v>14.6</v>
      </c>
      <c r="F9" s="41">
        <f>IF(AND('当年度'!F9=0,'前年度'!F9=0),"",IF('前年度'!F9=0,"皆増",IF('当年度'!F9=0,"皆減",ROUND('増減額'!F9/'前年度'!F9*100,1))))</f>
        <v>-1.5</v>
      </c>
      <c r="G9" s="41">
        <f>IF(AND('当年度'!G9=0,'前年度'!G9=0),"",IF('前年度'!G9=0,"皆増",IF('当年度'!G9=0,"皆減",ROUND('増減額'!G9/'前年度'!G9*100,1))))</f>
        <v>1.5</v>
      </c>
      <c r="H9" s="41">
        <f>IF(AND('当年度'!H9=0,'前年度'!H9=0),"",IF('前年度'!H9=0,"皆増",IF('当年度'!H9=0,"皆減",ROUND('増減額'!H9/'前年度'!H9*100,1))))</f>
        <v>28.2</v>
      </c>
      <c r="I9" s="7">
        <f>IF(AND('当年度'!I9=0,'前年度'!I9=0),"",IF('前年度'!I9=0,"皆増",IF('当年度'!I9=0,"皆減",ROUND('増減額'!I9/'前年度'!I9*100,1))))</f>
        <v>0.6</v>
      </c>
      <c r="J9" s="7">
        <f>IF(AND('当年度'!J9=0,'前年度'!J9=0),"",IF('前年度'!J9=0,"皆増",IF('当年度'!J9=0,"皆減",ROUND('増減額'!J9/'前年度'!J9*100,1))))</f>
        <v>-0.6</v>
      </c>
      <c r="K9" s="7">
        <f>IF(AND('当年度'!K9=0,'前年度'!K9=0),"",IF('前年度'!K9=0,"皆増",IF('当年度'!K9=0,"皆減",ROUND('増減額'!K9/'前年度'!K9*100,1))))</f>
        <v>2.5</v>
      </c>
      <c r="L9" s="9">
        <f>IF(AND('当年度'!L9=0,'前年度'!L9=0),"",IF('前年度'!L9=0,"皆増",IF('当年度'!L9=0,"皆減",ROUND('増減額'!L9/'前年度'!L9*100,1))))</f>
        <v>-0.9</v>
      </c>
      <c r="M9" s="7">
        <f>IF(AND('当年度'!M9=0,'前年度'!M9=0),"",IF('前年度'!M9=0,"皆増",IF('当年度'!M9=0,"皆減",ROUND('増減額'!M9/'前年度'!M9*100,1))))</f>
        <v>2.4</v>
      </c>
      <c r="N9" s="7">
        <f>IF(AND('当年度'!N9=0,'前年度'!N9=0),"",IF('前年度'!N9=0,"皆増",IF('当年度'!N9=0,"皆減",ROUND('増減額'!N9/'前年度'!N9*100,1))))</f>
        <v>-3.5</v>
      </c>
      <c r="O9" s="7">
        <f>IF(AND('当年度'!O9=0,'前年度'!O9=0),"",IF('前年度'!O9=0,"皆増",IF('当年度'!O9=0,"皆減",ROUND('増減額'!O9/'前年度'!O9*100,1))))</f>
        <v>0.4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0.4</v>
      </c>
      <c r="R9" s="40">
        <f>IF(AND('当年度'!R9=0,'前年度'!R9=0),"",IF('前年度'!R9=0,"皆増",IF('当年度'!R9=0,"皆減",ROUND('増減額'!R9/'前年度'!R9*100,1))))</f>
        <v>1.1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0.1</v>
      </c>
      <c r="D10" s="7">
        <f>IF(AND('当年度'!D10=0,'前年度'!D10=0),"",IF('前年度'!D10=0,"皆増",IF('当年度'!D10=0,"皆減",ROUND('増減額'!D10/'前年度'!D10*100,1))))</f>
        <v>0.2</v>
      </c>
      <c r="E10" s="7">
        <f>IF(AND('当年度'!E10=0,'前年度'!E10=0),"",IF('前年度'!E10=0,"皆増",IF('当年度'!E10=0,"皆減",ROUND('増減額'!E10/'前年度'!E10*100,1))))</f>
        <v>16.3</v>
      </c>
      <c r="F10" s="7">
        <f>IF(AND('当年度'!F10=0,'前年度'!F10=0),"",IF('前年度'!F10=0,"皆増",IF('当年度'!F10=0,"皆減",ROUND('増減額'!F10/'前年度'!F10*100,1))))</f>
        <v>-0.8</v>
      </c>
      <c r="G10" s="7">
        <f>IF(AND('当年度'!G10=0,'前年度'!G10=0),"",IF('前年度'!G10=0,"皆増",IF('当年度'!G10=0,"皆減",ROUND('増減額'!G10/'前年度'!G10*100,1))))</f>
        <v>5.2</v>
      </c>
      <c r="H10" s="7">
        <f>IF(AND('当年度'!H10=0,'前年度'!H10=0),"",IF('前年度'!H10=0,"皆増",IF('当年度'!H10=0,"皆減",ROUND('増減額'!H10/'前年度'!H10*100,1))))</f>
        <v>4.1</v>
      </c>
      <c r="I10" s="7">
        <f>IF(AND('当年度'!I10=0,'前年度'!I10=0),"",IF('前年度'!I10=0,"皆増",IF('当年度'!I10=0,"皆減",ROUND('増減額'!I10/'前年度'!I10*100,1))))</f>
        <v>0.3</v>
      </c>
      <c r="J10" s="7">
        <f>IF(AND('当年度'!J10=0,'前年度'!J10=0),"",IF('前年度'!J10=0,"皆増",IF('当年度'!J10=0,"皆減",ROUND('増減額'!J10/'前年度'!J10*100,1))))</f>
        <v>1</v>
      </c>
      <c r="K10" s="7">
        <f>IF(AND('当年度'!K10=0,'前年度'!K10=0),"",IF('前年度'!K10=0,"皆増",IF('当年度'!K10=0,"皆減",ROUND('増減額'!K10/'前年度'!K10*100,1))))</f>
        <v>2.3</v>
      </c>
      <c r="L10" s="9">
        <f>IF(AND('当年度'!L10=0,'前年度'!L10=0),"",IF('前年度'!L10=0,"皆増",IF('当年度'!L10=0,"皆減",ROUND('増減額'!L10/'前年度'!L10*100,1))))</f>
        <v>-4.3</v>
      </c>
      <c r="M10" s="7">
        <f>IF(AND('当年度'!M10=0,'前年度'!M10=0),"",IF('前年度'!M10=0,"皆増",IF('当年度'!M10=0,"皆減",ROUND('増減額'!M10/'前年度'!M10*100,1))))</f>
        <v>3.4</v>
      </c>
      <c r="N10" s="7">
        <f>IF(AND('当年度'!N10=0,'前年度'!N10=0),"",IF('前年度'!N10=0,"皆増",IF('当年度'!N10=0,"皆減",ROUND('増減額'!N10/'前年度'!N10*100,1))))</f>
        <v>-2.5</v>
      </c>
      <c r="O10" s="7">
        <f>IF(AND('当年度'!O10=0,'前年度'!O10=0),"",IF('前年度'!O10=0,"皆増",IF('当年度'!O10=0,"皆減",ROUND('増減額'!O10/'前年度'!O10*100,1))))</f>
        <v>2.2</v>
      </c>
      <c r="P10" s="7">
        <f>IF(AND('当年度'!P10=0,'前年度'!P10=0),"",IF('前年度'!P10=0,"皆増",IF('当年度'!P10=0,"皆減",ROUND('増減額'!P10/'前年度'!P10*100,1))))</f>
        <v>-1</v>
      </c>
      <c r="Q10" s="7">
        <f>IF(AND('当年度'!Q10=0,'前年度'!Q10=0),"",IF('前年度'!Q10=0,"皆増",IF('当年度'!Q10=0,"皆減",ROUND('増減額'!Q10/'前年度'!Q10*100,1))))</f>
        <v>2.5</v>
      </c>
      <c r="R10" s="40">
        <f>IF(AND('当年度'!R10=0,'前年度'!R10=0),"",IF('前年度'!R10=0,"皆増",IF('当年度'!R10=0,"皆減",ROUND('増減額'!R10/'前年度'!R10*100,1))))</f>
        <v>0.2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2</v>
      </c>
      <c r="D11" s="7">
        <f>IF(AND('当年度'!D11=0,'前年度'!D11=0),"",IF('前年度'!D11=0,"皆増",IF('当年度'!D11=0,"皆減",ROUND('増減額'!D11/'前年度'!D11*100,1))))</f>
        <v>2.5</v>
      </c>
      <c r="E11" s="7">
        <f>IF(AND('当年度'!E11=0,'前年度'!E11=0),"",IF('前年度'!E11=0,"皆増",IF('当年度'!E11=0,"皆減",ROUND('増減額'!E11/'前年度'!E11*100,1))))</f>
        <v>17.4</v>
      </c>
      <c r="F11" s="7">
        <f>IF(AND('当年度'!F11=0,'前年度'!F11=0),"",IF('前年度'!F11=0,"皆増",IF('当年度'!F11=0,"皆減",ROUND('増減額'!F11/'前年度'!F11*100,1))))</f>
        <v>-0.7</v>
      </c>
      <c r="G11" s="7">
        <f>IF(AND('当年度'!G11=0,'前年度'!G11=0),"",IF('前年度'!G11=0,"皆増",IF('当年度'!G11=0,"皆減",ROUND('増減額'!G11/'前年度'!G11*100,1))))</f>
        <v>4.4</v>
      </c>
      <c r="H11" s="7">
        <f>IF(AND('当年度'!H11=0,'前年度'!H11=0),"",IF('前年度'!H11=0,"皆増",IF('当年度'!H11=0,"皆減",ROUND('増減額'!H11/'前年度'!H11*100,1))))</f>
        <v>26.4</v>
      </c>
      <c r="I11" s="7">
        <f>IF(AND('当年度'!I11=0,'前年度'!I11=0),"",IF('前年度'!I11=0,"皆増",IF('当年度'!I11=0,"皆減",ROUND('増減額'!I11/'前年度'!I11*100,1))))</f>
        <v>2.1</v>
      </c>
      <c r="J11" s="7">
        <f>IF(AND('当年度'!J11=0,'前年度'!J11=0),"",IF('前年度'!J11=0,"皆増",IF('当年度'!J11=0,"皆減",ROUND('増減額'!J11/'前年度'!J11*100,1))))</f>
        <v>-0.6</v>
      </c>
      <c r="K11" s="7">
        <f>IF(AND('当年度'!K11=0,'前年度'!K11=0),"",IF('前年度'!K11=0,"皆増",IF('当年度'!K11=0,"皆減",ROUND('増減額'!K11/'前年度'!K11*100,1))))</f>
        <v>2.7</v>
      </c>
      <c r="L11" s="9">
        <f>IF(AND('当年度'!L11=0,'前年度'!L11=0),"",IF('前年度'!L11=0,"皆増",IF('当年度'!L11=0,"皆減",ROUND('増減額'!L11/'前年度'!L11*100,1))))</f>
        <v>5.4</v>
      </c>
      <c r="M11" s="7">
        <f>IF(AND('当年度'!M11=0,'前年度'!M11=0),"",IF('前年度'!M11=0,"皆増",IF('当年度'!M11=0,"皆減",ROUND('増減額'!M11/'前年度'!M11*100,1))))</f>
        <v>4.2</v>
      </c>
      <c r="N11" s="7">
        <f>IF(AND('当年度'!N11=0,'前年度'!N11=0),"",IF('前年度'!N11=0,"皆増",IF('当年度'!N11=0,"皆減",ROUND('増減額'!N11/'前年度'!N11*100,1))))</f>
        <v>-2.8</v>
      </c>
      <c r="O11" s="7">
        <f>IF(AND('当年度'!O11=0,'前年度'!O11=0),"",IF('前年度'!O11=0,"皆増",IF('当年度'!O11=0,"皆減",ROUND('増減額'!O11/'前年度'!O11*100,1))))</f>
        <v>0.9</v>
      </c>
      <c r="P11" s="7">
        <f>IF(AND('当年度'!P11=0,'前年度'!P11=0),"",IF('前年度'!P11=0,"皆増",IF('当年度'!P11=0,"皆減",ROUND('増減額'!P11/'前年度'!P11*100,1))))</f>
        <v>1.4</v>
      </c>
      <c r="Q11" s="7">
        <f>IF(AND('当年度'!Q11=0,'前年度'!Q11=0),"",IF('前年度'!Q11=0,"皆増",IF('当年度'!Q11=0,"皆減",ROUND('増減額'!Q11/'前年度'!Q11*100,1))))</f>
        <v>0.9</v>
      </c>
      <c r="R11" s="40">
        <f>IF(AND('当年度'!R11=0,'前年度'!R11=0),"",IF('前年度'!R11=0,"皆増",IF('当年度'!R11=0,"皆減",ROUND('増減額'!R11/'前年度'!R11*100,1))))</f>
        <v>2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-1</v>
      </c>
      <c r="D12" s="7">
        <f>IF(AND('当年度'!D12=0,'前年度'!D12=0),"",IF('前年度'!D12=0,"皆増",IF('当年度'!D12=0,"皆減",ROUND('増減額'!D12/'前年度'!D12*100,1))))</f>
        <v>-1.8</v>
      </c>
      <c r="E12" s="7">
        <f>IF(AND('当年度'!E12=0,'前年度'!E12=0),"",IF('前年度'!E12=0,"皆増",IF('当年度'!E12=0,"皆減",ROUND('増減額'!E12/'前年度'!E12*100,1))))</f>
        <v>13.5</v>
      </c>
      <c r="F12" s="7">
        <f>IF(AND('当年度'!F12=0,'前年度'!F12=0),"",IF('前年度'!F12=0,"皆増",IF('当年度'!F12=0,"皆減",ROUND('増減額'!F12/'前年度'!F12*100,1))))</f>
        <v>-2.7</v>
      </c>
      <c r="G12" s="7">
        <f>IF(AND('当年度'!G12=0,'前年度'!G12=0),"",IF('前年度'!G12=0,"皆増",IF('当年度'!G12=0,"皆減",ROUND('増減額'!G12/'前年度'!G12*100,1))))</f>
        <v>2.5</v>
      </c>
      <c r="H12" s="7">
        <f>IF(AND('当年度'!H12=0,'前年度'!H12=0),"",IF('前年度'!H12=0,"皆増",IF('当年度'!H12=0,"皆減",ROUND('増減額'!H12/'前年度'!H12*100,1))))</f>
        <v>-0.7</v>
      </c>
      <c r="I12" s="7">
        <f>IF(AND('当年度'!I12=0,'前年度'!I12=0),"",IF('前年度'!I12=0,"皆増",IF('当年度'!I12=0,"皆減",ROUND('増減額'!I12/'前年度'!I12*100,1))))</f>
        <v>0.1</v>
      </c>
      <c r="J12" s="7">
        <f>IF(AND('当年度'!J12=0,'前年度'!J12=0),"",IF('前年度'!J12=0,"皆増",IF('当年度'!J12=0,"皆減",ROUND('増減額'!J12/'前年度'!J12*100,1))))</f>
        <v>-2.4</v>
      </c>
      <c r="K12" s="7">
        <f>IF(AND('当年度'!K12=0,'前年度'!K12=0),"",IF('前年度'!K12=0,"皆増",IF('当年度'!K12=0,"皆減",ROUND('増減額'!K12/'前年度'!K12*100,1))))</f>
        <v>1.2</v>
      </c>
      <c r="L12" s="9">
        <f>IF(AND('当年度'!L12=0,'前年度'!L12=0),"",IF('前年度'!L12=0,"皆増",IF('当年度'!L12=0,"皆減",ROUND('増減額'!L12/'前年度'!L12*100,1))))</f>
        <v>1.3</v>
      </c>
      <c r="M12" s="7">
        <f>IF(AND('当年度'!M12=0,'前年度'!M12=0),"",IF('前年度'!M12=0,"皆増",IF('当年度'!M12=0,"皆減",ROUND('増減額'!M12/'前年度'!M12*100,1))))</f>
        <v>3.1</v>
      </c>
      <c r="N12" s="7">
        <f>IF(AND('当年度'!N12=0,'前年度'!N12=0),"",IF('前年度'!N12=0,"皆増",IF('当年度'!N12=0,"皆減",ROUND('増減額'!N12/'前年度'!N12*100,1))))</f>
        <v>-4</v>
      </c>
      <c r="O12" s="7">
        <f>IF(AND('当年度'!O12=0,'前年度'!O12=0),"",IF('前年度'!O12=0,"皆増",IF('当年度'!O12=0,"皆減",ROUND('増減額'!O12/'前年度'!O12*100,1))))</f>
      </c>
      <c r="P12" s="7">
        <f>IF(AND('当年度'!P12=0,'前年度'!P12=0),"",IF('前年度'!P12=0,"皆増",IF('当年度'!P12=0,"皆減",ROUND('増減額'!P12/'前年度'!P12*100,1))))</f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-1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-1.1</v>
      </c>
      <c r="D13" s="7">
        <f>IF(AND('当年度'!D13=0,'前年度'!D13=0),"",IF('前年度'!D13=0,"皆増",IF('当年度'!D13=0,"皆減",ROUND('増減額'!D13/'前年度'!D13*100,1))))</f>
        <v>-2.2</v>
      </c>
      <c r="E13" s="7">
        <f>IF(AND('当年度'!E13=0,'前年度'!E13=0),"",IF('前年度'!E13=0,"皆増",IF('当年度'!E13=0,"皆減",ROUND('増減額'!E13/'前年度'!E13*100,1))))</f>
        <v>14.5</v>
      </c>
      <c r="F13" s="7">
        <f>IF(AND('当年度'!F13=0,'前年度'!F13=0),"",IF('前年度'!F13=0,"皆増",IF('当年度'!F13=0,"皆減",ROUND('増減額'!F13/'前年度'!F13*100,1))))</f>
        <v>-2.5</v>
      </c>
      <c r="G13" s="7">
        <f>IF(AND('当年度'!G13=0,'前年度'!G13=0),"",IF('前年度'!G13=0,"皆増",IF('当年度'!G13=0,"皆減",ROUND('増減額'!G13/'前年度'!G13*100,1))))</f>
        <v>-4.5</v>
      </c>
      <c r="H13" s="7">
        <f>IF(AND('当年度'!H13=0,'前年度'!H13=0),"",IF('前年度'!H13=0,"皆増",IF('当年度'!H13=0,"皆減",ROUND('増減額'!H13/'前年度'!H13*100,1))))</f>
        <v>-3.3</v>
      </c>
      <c r="I13" s="7">
        <f>IF(AND('当年度'!I13=0,'前年度'!I13=0),"",IF('前年度'!I13=0,"皆増",IF('当年度'!I13=0,"皆減",ROUND('増減額'!I13/'前年度'!I13*100,1))))</f>
        <v>0.3</v>
      </c>
      <c r="J13" s="7">
        <f>IF(AND('当年度'!J13=0,'前年度'!J13=0),"",IF('前年度'!J13=0,"皆増",IF('当年度'!J13=0,"皆減",ROUND('増減額'!J13/'前年度'!J13*100,1))))</f>
        <v>-0.6</v>
      </c>
      <c r="K13" s="7">
        <f>IF(AND('当年度'!K13=0,'前年度'!K13=0),"",IF('前年度'!K13=0,"皆増",IF('当年度'!K13=0,"皆減",ROUND('増減額'!K13/'前年度'!K13*100,1))))</f>
        <v>3.1</v>
      </c>
      <c r="L13" s="9">
        <f>IF(AND('当年度'!L13=0,'前年度'!L13=0),"",IF('前年度'!L13=0,"皆増",IF('当年度'!L13=0,"皆減",ROUND('増減額'!L13/'前年度'!L13*100,1))))</f>
        <v>-2</v>
      </c>
      <c r="M13" s="7">
        <f>IF(AND('当年度'!M13=0,'前年度'!M13=0),"",IF('前年度'!M13=0,"皆増",IF('当年度'!M13=0,"皆減",ROUND('増減額'!M13/'前年度'!M13*100,1))))</f>
        <v>1.1</v>
      </c>
      <c r="N13" s="7">
        <f>IF(AND('当年度'!N13=0,'前年度'!N13=0),"",IF('前年度'!N13=0,"皆増",IF('当年度'!N13=0,"皆減",ROUND('増減額'!N13/'前年度'!N13*100,1))))</f>
        <v>-3</v>
      </c>
      <c r="O13" s="7">
        <f>IF(AND('当年度'!O13=0,'前年度'!O13=0),"",IF('前年度'!O13=0,"皆増",IF('当年度'!O13=0,"皆減",ROUND('増減額'!O13/'前年度'!O13*100,1))))</f>
        <v>1.8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1.8</v>
      </c>
      <c r="R13" s="40">
        <f>IF(AND('当年度'!R13=0,'前年度'!R13=0),"",IF('前年度'!R13=0,"皆増",IF('当年度'!R13=0,"皆減",ROUND('増減額'!R13/'前年度'!R13*100,1))))</f>
        <v>-0.9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-3.8</v>
      </c>
      <c r="D14" s="7">
        <f>IF(AND('当年度'!D14=0,'前年度'!D14=0),"",IF('前年度'!D14=0,"皆増",IF('当年度'!D14=0,"皆減",ROUND('増減額'!D14/'前年度'!D14*100,1))))</f>
        <v>0.5</v>
      </c>
      <c r="E14" s="7">
        <f>IF(AND('当年度'!E14=0,'前年度'!E14=0),"",IF('前年度'!E14=0,"皆増",IF('当年度'!E14=0,"皆減",ROUND('増減額'!E14/'前年度'!E14*100,1))))</f>
        <v>20.3</v>
      </c>
      <c r="F14" s="7">
        <f>IF(AND('当年度'!F14=0,'前年度'!F14=0),"",IF('前年度'!F14=0,"皆増",IF('当年度'!F14=0,"皆減",ROUND('増減額'!F14/'前年度'!F14*100,1))))</f>
        <v>-0.1</v>
      </c>
      <c r="G14" s="7">
        <f>IF(AND('当年度'!G14=0,'前年度'!G14=0),"",IF('前年度'!G14=0,"皆増",IF('当年度'!G14=0,"皆減",ROUND('増減額'!G14/'前年度'!G14*100,1))))</f>
        <v>2.5</v>
      </c>
      <c r="H14" s="7">
        <f>IF(AND('当年度'!H14=0,'前年度'!H14=0),"",IF('前年度'!H14=0,"皆増",IF('当年度'!H14=0,"皆減",ROUND('増減額'!H14/'前年度'!H14*100,1))))</f>
        <v>-0.2</v>
      </c>
      <c r="I14" s="7">
        <f>IF(AND('当年度'!I14=0,'前年度'!I14=0),"",IF('前年度'!I14=0,"皆増",IF('当年度'!I14=0,"皆減",ROUND('増減額'!I14/'前年度'!I14*100,1))))</f>
        <v>-6.2</v>
      </c>
      <c r="J14" s="7">
        <f>IF(AND('当年度'!J14=0,'前年度'!J14=0),"",IF('前年度'!J14=0,"皆増",IF('当年度'!J14=0,"皆減",ROUND('増減額'!J14/'前年度'!J14*100,1))))</f>
        <v>-1</v>
      </c>
      <c r="K14" s="7">
        <f>IF(AND('当年度'!K14=0,'前年度'!K14=0),"",IF('前年度'!K14=0,"皆増",IF('当年度'!K14=0,"皆減",ROUND('増減額'!K14/'前年度'!K14*100,1))))</f>
        <v>1.8</v>
      </c>
      <c r="L14" s="9">
        <f>IF(AND('当年度'!L14=0,'前年度'!L14=0),"",IF('前年度'!L14=0,"皆増",IF('当年度'!L14=0,"皆減",ROUND('増減額'!L14/'前年度'!L14*100,1))))</f>
        <v>-13.8</v>
      </c>
      <c r="M14" s="7">
        <f>IF(AND('当年度'!M14=0,'前年度'!M14=0),"",IF('前年度'!M14=0,"皆増",IF('当年度'!M14=0,"皆減",ROUND('増減額'!M14/'前年度'!M14*100,1))))</f>
        <v>3.4</v>
      </c>
      <c r="N14" s="7">
        <f>IF(AND('当年度'!N14=0,'前年度'!N14=0),"",IF('前年度'!N14=0,"皆増",IF('当年度'!N14=0,"皆減",ROUND('増減額'!N14/'前年度'!N14*100,1))))</f>
        <v>-2.6</v>
      </c>
      <c r="O14" s="7">
        <f>IF(AND('当年度'!O14=0,'前年度'!O14=0),"",IF('前年度'!O14=0,"皆増",IF('当年度'!O14=0,"皆減",ROUND('増減額'!O14/'前年度'!O14*100,1))))</f>
        <v>0.7</v>
      </c>
      <c r="P14" s="7">
        <f>IF(AND('当年度'!P14=0,'前年度'!P14=0),"",IF('前年度'!P14=0,"皆増",IF('当年度'!P14=0,"皆減",ROUND('増減額'!P14/'前年度'!P14*100,1))))</f>
        <v>2.4</v>
      </c>
      <c r="Q14" s="7">
        <f>IF(AND('当年度'!Q14=0,'前年度'!Q14=0),"",IF('前年度'!Q14=0,"皆増",IF('当年度'!Q14=0,"皆減",ROUND('増減額'!Q14/'前年度'!Q14*100,1))))</f>
        <v>0.7</v>
      </c>
      <c r="R14" s="40">
        <f>IF(AND('当年度'!R14=0,'前年度'!R14=0),"",IF('前年度'!R14=0,"皆増",IF('当年度'!R14=0,"皆減",ROUND('増減額'!R14/'前年度'!R14*100,1))))</f>
        <v>-3.5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0.5</v>
      </c>
      <c r="D15" s="7">
        <f>IF(AND('当年度'!D15=0,'前年度'!D15=0),"",IF('前年度'!D15=0,"皆増",IF('当年度'!D15=0,"皆減",ROUND('増減額'!D15/'前年度'!D15*100,1))))</f>
        <v>1.6</v>
      </c>
      <c r="E15" s="7">
        <f>IF(AND('当年度'!E15=0,'前年度'!E15=0),"",IF('前年度'!E15=0,"皆増",IF('当年度'!E15=0,"皆減",ROUND('増減額'!E15/'前年度'!E15*100,1))))</f>
        <v>11.6</v>
      </c>
      <c r="F15" s="7">
        <f>IF(AND('当年度'!F15=0,'前年度'!F15=0),"",IF('前年度'!F15=0,"皆増",IF('当年度'!F15=0,"皆減",ROUND('増減額'!F15/'前年度'!F15*100,1))))</f>
        <v>-1.6</v>
      </c>
      <c r="G15" s="7">
        <f>IF(AND('当年度'!G15=0,'前年度'!G15=0),"",IF('前年度'!G15=0,"皆増",IF('当年度'!G15=0,"皆減",ROUND('増減額'!G15/'前年度'!G15*100,1))))</f>
        <v>0.6</v>
      </c>
      <c r="H15" s="7">
        <f>IF(AND('当年度'!H15=0,'前年度'!H15=0),"",IF('前年度'!H15=0,"皆増",IF('当年度'!H15=0,"皆減",ROUND('増減額'!H15/'前年度'!H15*100,1))))</f>
        <v>24.8</v>
      </c>
      <c r="I15" s="7">
        <f>IF(AND('当年度'!I15=0,'前年度'!I15=0),"",IF('前年度'!I15=0,"皆増",IF('当年度'!I15=0,"皆減",ROUND('増減額'!I15/'前年度'!I15*100,1))))</f>
        <v>0.5</v>
      </c>
      <c r="J15" s="7">
        <f>IF(AND('当年度'!J15=0,'前年度'!J15=0),"",IF('前年度'!J15=0,"皆増",IF('当年度'!J15=0,"皆減",ROUND('増減額'!J15/'前年度'!J15*100,1))))</f>
        <v>0.6</v>
      </c>
      <c r="K15" s="7">
        <f>IF(AND('当年度'!K15=0,'前年度'!K15=0),"",IF('前年度'!K15=0,"皆増",IF('当年度'!K15=0,"皆減",ROUND('増減額'!K15/'前年度'!K15*100,1))))</f>
        <v>0.3</v>
      </c>
      <c r="L15" s="9">
        <f>IF(AND('当年度'!L15=0,'前年度'!L15=0),"",IF('前年度'!L15=0,"皆増",IF('当年度'!L15=0,"皆減",ROUND('増減額'!L15/'前年度'!L15*100,1))))</f>
        <v>1.2</v>
      </c>
      <c r="M15" s="7">
        <f>IF(AND('当年度'!M15=0,'前年度'!M15=0),"",IF('前年度'!M15=0,"皆増",IF('当年度'!M15=0,"皆減",ROUND('増減額'!M15/'前年度'!M15*100,1))))</f>
        <v>2</v>
      </c>
      <c r="N15" s="7">
        <f>IF(AND('当年度'!N15=0,'前年度'!N15=0),"",IF('前年度'!N15=0,"皆増",IF('当年度'!N15=0,"皆減",ROUND('増減額'!N15/'前年度'!N15*100,1))))</f>
        <v>-6.1</v>
      </c>
      <c r="O15" s="7">
        <f>IF(AND('当年度'!O15=0,'前年度'!O15=0),"",IF('前年度'!O15=0,"皆増",IF('当年度'!O15=0,"皆減",ROUND('増減額'!O15/'前年度'!O15*100,1))))</f>
        <v>-5.7</v>
      </c>
      <c r="P15" s="7">
        <f>IF(AND('当年度'!P15=0,'前年度'!P15=0),"",IF('前年度'!P15=0,"皆増",IF('当年度'!P15=0,"皆減",ROUND('増減額'!P15/'前年度'!P15*100,1))))</f>
        <v>-9.5</v>
      </c>
      <c r="Q15" s="7">
        <f>IF(AND('当年度'!Q15=0,'前年度'!Q15=0),"",IF('前年度'!Q15=0,"皆増",IF('当年度'!Q15=0,"皆減",ROUND('増減額'!Q15/'前年度'!Q15*100,1))))</f>
        <v>0.5</v>
      </c>
      <c r="R15" s="40">
        <f>IF(AND('当年度'!R15=0,'前年度'!R15=0),"",IF('前年度'!R15=0,"皆増",IF('当年度'!R15=0,"皆減",ROUND('増減額'!R15/'前年度'!R15*100,1))))</f>
        <v>-0.2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1.3</v>
      </c>
      <c r="D16" s="7">
        <f>IF(AND('当年度'!D16=0,'前年度'!D16=0),"",IF('前年度'!D16=0,"皆増",IF('当年度'!D16=0,"皆減",ROUND('増減額'!D16/'前年度'!D16*100,1))))</f>
        <v>1.6</v>
      </c>
      <c r="E16" s="7">
        <f>IF(AND('当年度'!E16=0,'前年度'!E16=0),"",IF('前年度'!E16=0,"皆増",IF('当年度'!E16=0,"皆減",ROUND('増減額'!E16/'前年度'!E16*100,1))))</f>
        <v>17.1</v>
      </c>
      <c r="F16" s="7">
        <f>IF(AND('当年度'!F16=0,'前年度'!F16=0),"",IF('前年度'!F16=0,"皆増",IF('当年度'!F16=0,"皆減",ROUND('増減額'!F16/'前年度'!F16*100,1))))</f>
        <v>0.5</v>
      </c>
      <c r="G16" s="7">
        <f>IF(AND('当年度'!G16=0,'前年度'!G16=0),"",IF('前年度'!G16=0,"皆増",IF('当年度'!G16=0,"皆減",ROUND('増減額'!G16/'前年度'!G16*100,1))))</f>
        <v>7.9</v>
      </c>
      <c r="H16" s="7">
        <f>IF(AND('当年度'!H16=0,'前年度'!H16=0),"",IF('前年度'!H16=0,"皆増",IF('当年度'!H16=0,"皆減",ROUND('増減額'!H16/'前年度'!H16*100,1))))</f>
        <v>2.6</v>
      </c>
      <c r="I16" s="7">
        <f>IF(AND('当年度'!I16=0,'前年度'!I16=0),"",IF('前年度'!I16=0,"皆増",IF('当年度'!I16=0,"皆減",ROUND('増減額'!I16/'前年度'!I16*100,1))))</f>
        <v>2.8</v>
      </c>
      <c r="J16" s="7">
        <f>IF(AND('当年度'!J16=0,'前年度'!J16=0),"",IF('前年度'!J16=0,"皆増",IF('当年度'!J16=0,"皆減",ROUND('増減額'!J16/'前年度'!J16*100,1))))</f>
        <v>0.8</v>
      </c>
      <c r="K16" s="7">
        <f>IF(AND('当年度'!K16=0,'前年度'!K16=0),"",IF('前年度'!K16=0,"皆増",IF('当年度'!K16=0,"皆減",ROUND('増減額'!K16/'前年度'!K16*100,1))))</f>
        <v>0.6</v>
      </c>
      <c r="L16" s="9">
        <f>IF(AND('当年度'!L16=0,'前年度'!L16=0),"",IF('前年度'!L16=0,"皆増",IF('当年度'!L16=0,"皆減",ROUND('増減額'!L16/'前年度'!L16*100,1))))</f>
        <v>9.6</v>
      </c>
      <c r="M16" s="7">
        <f>IF(AND('当年度'!M16=0,'前年度'!M16=0),"",IF('前年度'!M16=0,"皆増",IF('当年度'!M16=0,"皆減",ROUND('増減額'!M16/'前年度'!M16*100,1))))</f>
        <v>1.9</v>
      </c>
      <c r="N16" s="7">
        <f>IF(AND('当年度'!N16=0,'前年度'!N16=0),"",IF('前年度'!N16=0,"皆増",IF('当年度'!N16=0,"皆減",ROUND('増減額'!N16/'前年度'!N16*100,1))))</f>
        <v>-8.5</v>
      </c>
      <c r="O16" s="7">
        <f>IF(AND('当年度'!O16=0,'前年度'!O16=0),"",IF('前年度'!O16=0,"皆増",IF('当年度'!O16=0,"皆減",ROUND('増減額'!O16/'前年度'!O16*100,1))))</f>
        <v>2.5</v>
      </c>
      <c r="P16" s="7">
        <f>IF(AND('当年度'!P16=0,'前年度'!P16=0),"",IF('前年度'!P16=0,"皆増",IF('当年度'!P16=0,"皆減",ROUND('増減額'!P16/'前年度'!P16*100,1))))</f>
        <v>2.5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1.3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9.1</v>
      </c>
      <c r="D17" s="7">
        <f>IF(AND('当年度'!D17=0,'前年度'!D17=0),"",IF('前年度'!D17=0,"皆増",IF('当年度'!D17=0,"皆減",ROUND('増減額'!D17/'前年度'!D17*100,1))))</f>
        <v>19.6</v>
      </c>
      <c r="E17" s="7">
        <f>IF(AND('当年度'!E17=0,'前年度'!E17=0),"",IF('前年度'!E17=0,"皆増",IF('当年度'!E17=0,"皆減",ROUND('増減額'!E17/'前年度'!E17*100,1))))</f>
        <v>14.8</v>
      </c>
      <c r="F17" s="7">
        <f>IF(AND('当年度'!F17=0,'前年度'!F17=0),"",IF('前年度'!F17=0,"皆増",IF('当年度'!F17=0,"皆減",ROUND('増減額'!F17/'前年度'!F17*100,1))))</f>
        <v>-1.7</v>
      </c>
      <c r="G17" s="7">
        <f>IF(AND('当年度'!G17=0,'前年度'!G17=0),"",IF('前年度'!G17=0,"皆増",IF('当年度'!G17=0,"皆減",ROUND('増減額'!G17/'前年度'!G17*100,1))))</f>
        <v>2.6</v>
      </c>
      <c r="H17" s="7">
        <f>IF(AND('当年度'!H17=0,'前年度'!H17=0),"",IF('前年度'!H17=0,"皆増",IF('当年度'!H17=0,"皆減",ROUND('増減額'!H17/'前年度'!H17*100,1))))</f>
        <v>61.1</v>
      </c>
      <c r="I17" s="7">
        <f>IF(AND('当年度'!I17=0,'前年度'!I17=0),"",IF('前年度'!I17=0,"皆増",IF('当年度'!I17=0,"皆減",ROUND('増減額'!I17/'前年度'!I17*100,1))))</f>
        <v>1.6</v>
      </c>
      <c r="J17" s="7">
        <f>IF(AND('当年度'!J17=0,'前年度'!J17=0),"",IF('前年度'!J17=0,"皆増",IF('当年度'!J17=0,"皆減",ROUND('増減額'!J17/'前年度'!J17*100,1))))</f>
        <v>1.3</v>
      </c>
      <c r="K17" s="7">
        <f>IF(AND('当年度'!K17=0,'前年度'!K17=0),"",IF('前年度'!K17=0,"皆増",IF('当年度'!K17=0,"皆減",ROUND('増減額'!K17/'前年度'!K17*100,1))))</f>
        <v>0.9</v>
      </c>
      <c r="L17" s="9">
        <f>IF(AND('当年度'!L17=0,'前年度'!L17=0),"",IF('前年度'!L17=0,"皆増",IF('当年度'!L17=0,"皆減",ROUND('増減額'!L17/'前年度'!L17*100,1))))</f>
        <v>2.3</v>
      </c>
      <c r="M17" s="7">
        <f>IF(AND('当年度'!M17=0,'前年度'!M17=0),"",IF('前年度'!M17=0,"皆増",IF('当年度'!M17=0,"皆減",ROUND('増減額'!M17/'前年度'!M17*100,1))))</f>
        <v>2.8</v>
      </c>
      <c r="N17" s="7">
        <f>IF(AND('当年度'!N17=0,'前年度'!N17=0),"",IF('前年度'!N17=0,"皆増",IF('当年度'!N17=0,"皆減",ROUND('増減額'!N17/'前年度'!N17*100,1))))</f>
        <v>-0.5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9.1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1.1</v>
      </c>
      <c r="D18" s="7">
        <f>IF(AND('当年度'!D18=0,'前年度'!D18=0),"",IF('前年度'!D18=0,"皆増",IF('当年度'!D18=0,"皆減",ROUND('増減額'!D18/'前年度'!D18*100,1))))</f>
        <v>0.4</v>
      </c>
      <c r="E18" s="7">
        <f>IF(AND('当年度'!E18=0,'前年度'!E18=0),"",IF('前年度'!E18=0,"皆増",IF('当年度'!E18=0,"皆減",ROUND('増減額'!E18/'前年度'!E18*100,1))))</f>
        <v>14.1</v>
      </c>
      <c r="F18" s="7">
        <f>IF(AND('当年度'!F18=0,'前年度'!F18=0),"",IF('前年度'!F18=0,"皆増",IF('当年度'!F18=0,"皆減",ROUND('増減額'!F18/'前年度'!F18*100,1))))</f>
        <v>-0.7</v>
      </c>
      <c r="G18" s="7">
        <f>IF(AND('当年度'!G18=0,'前年度'!G18=0),"",IF('前年度'!G18=0,"皆増",IF('当年度'!G18=0,"皆減",ROUND('増減額'!G18/'前年度'!G18*100,1))))</f>
        <v>-5.3</v>
      </c>
      <c r="H18" s="7">
        <f>IF(AND('当年度'!H18=0,'前年度'!H18=0),"",IF('前年度'!H18=0,"皆増",IF('当年度'!H18=0,"皆減",ROUND('増減額'!H18/'前年度'!H18*100,1))))</f>
        <v>13</v>
      </c>
      <c r="I18" s="7">
        <f>IF(AND('当年度'!I18=0,'前年度'!I18=0),"",IF('前年度'!I18=0,"皆増",IF('当年度'!I18=0,"皆減",ROUND('増減額'!I18/'前年度'!I18*100,1))))</f>
        <v>2.6</v>
      </c>
      <c r="J18" s="7">
        <f>IF(AND('当年度'!J18=0,'前年度'!J18=0),"",IF('前年度'!J18=0,"皆増",IF('当年度'!J18=0,"皆減",ROUND('増減額'!J18/'前年度'!J18*100,1))))</f>
        <v>0.7</v>
      </c>
      <c r="K18" s="7">
        <f>IF(AND('当年度'!K18=0,'前年度'!K18=0),"",IF('前年度'!K18=0,"皆増",IF('当年度'!K18=0,"皆減",ROUND('増減額'!K18/'前年度'!K18*100,1))))</f>
        <v>1.9</v>
      </c>
      <c r="L18" s="9">
        <f>IF(AND('当年度'!L18=0,'前年度'!L18=0),"",IF('前年度'!L18=0,"皆増",IF('当年度'!L18=0,"皆減",ROUND('増減額'!L18/'前年度'!L18*100,1))))</f>
        <v>8.6</v>
      </c>
      <c r="M18" s="7">
        <f>IF(AND('当年度'!M18=0,'前年度'!M18=0),"",IF('前年度'!M18=0,"皆増",IF('当年度'!M18=0,"皆減",ROUND('増減額'!M18/'前年度'!M18*100,1))))</f>
        <v>2.4</v>
      </c>
      <c r="N18" s="7">
        <f>IF(AND('当年度'!N18=0,'前年度'!N18=0),"",IF('前年度'!N18=0,"皆増",IF('当年度'!N18=0,"皆減",ROUND('増減額'!N18/'前年度'!N18*100,1))))</f>
        <v>-5.8</v>
      </c>
      <c r="O18" s="7">
        <f>IF(AND('当年度'!O18=0,'前年度'!O18=0),"",IF('前年度'!O18=0,"皆増",IF('当年度'!O18=0,"皆減",ROUND('増減額'!O18/'前年度'!O18*100,1))))</f>
        <v>-14.2</v>
      </c>
      <c r="P18" s="7">
        <f>IF(AND('当年度'!P18=0,'前年度'!P18=0),"",IF('前年度'!P18=0,"皆増",IF('当年度'!P18=0,"皆減",ROUND('増減額'!P18/'前年度'!P18*100,1))))</f>
        <v>-14.2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0.7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-2.9</v>
      </c>
      <c r="D19" s="62">
        <f>IF(AND('当年度'!D19=0,'前年度'!D19=0),"",IF('前年度'!D19=0,"皆増",IF('当年度'!D19=0,"皆減",ROUND('増減額'!D19/'前年度'!D19*100,1))))</f>
        <v>0.9</v>
      </c>
      <c r="E19" s="62">
        <f>IF(AND('当年度'!E19=0,'前年度'!E19=0),"",IF('前年度'!E19=0,"皆増",IF('当年度'!E19=0,"皆減",ROUND('増減額'!E19/'前年度'!E19*100,1))))</f>
        <v>15.7</v>
      </c>
      <c r="F19" s="62">
        <f>IF(AND('当年度'!F19=0,'前年度'!F19=0),"",IF('前年度'!F19=0,"皆増",IF('当年度'!F19=0,"皆減",ROUND('増減額'!F19/'前年度'!F19*100,1))))</f>
        <v>-2.9</v>
      </c>
      <c r="G19" s="62">
        <f>IF(AND('当年度'!G19=0,'前年度'!G19=0),"",IF('前年度'!G19=0,"皆増",IF('当年度'!G19=0,"皆減",ROUND('増減額'!G19/'前年度'!G19*100,1))))</f>
        <v>0.7</v>
      </c>
      <c r="H19" s="62">
        <f>IF(AND('当年度'!H19=0,'前年度'!H19=0),"",IF('前年度'!H19=0,"皆増",IF('当年度'!H19=0,"皆減",ROUND('増減額'!H19/'前年度'!H19*100,1))))</f>
        <v>12.9</v>
      </c>
      <c r="I19" s="62">
        <f>IF(AND('当年度'!I19=0,'前年度'!I19=0),"",IF('前年度'!I19=0,"皆増",IF('当年度'!I19=0,"皆減",ROUND('増減額'!I19/'前年度'!I19*100,1))))</f>
        <v>-0.3</v>
      </c>
      <c r="J19" s="62">
        <f>IF(AND('当年度'!J19=0,'前年度'!J19=0),"",IF('前年度'!J19=0,"皆増",IF('当年度'!J19=0,"皆減",ROUND('増減額'!J19/'前年度'!J19*100,1))))</f>
        <v>-1.3</v>
      </c>
      <c r="K19" s="62">
        <f>IF(AND('当年度'!K19=0,'前年度'!K19=0),"",IF('前年度'!K19=0,"皆増",IF('当年度'!K19=0,"皆減",ROUND('増減額'!K19/'前年度'!K19*100,1))))</f>
        <v>2.5</v>
      </c>
      <c r="L19" s="61">
        <f>IF(AND('当年度'!L19=0,'前年度'!L19=0),"",IF('前年度'!L19=0,"皆増",IF('当年度'!L19=0,"皆減",ROUND('増減額'!L19/'前年度'!L19*100,1))))</f>
        <v>-3.4</v>
      </c>
      <c r="M19" s="62">
        <f>IF(AND('当年度'!M19=0,'前年度'!M19=0),"",IF('前年度'!M19=0,"皆増",IF('当年度'!M19=0,"皆減",ROUND('増減額'!M19/'前年度'!M19*100,1))))</f>
        <v>0.4</v>
      </c>
      <c r="N19" s="62">
        <f>IF(AND('当年度'!N19=0,'前年度'!N19=0),"",IF('前年度'!N19=0,"皆増",IF('当年度'!N19=0,"皆減",ROUND('増減額'!N19/'前年度'!N19*100,1))))</f>
        <v>-3.8</v>
      </c>
      <c r="O19" s="62">
        <f>IF(AND('当年度'!O19=0,'前年度'!O19=0),"",IF('前年度'!O19=0,"皆増",IF('当年度'!O19=0,"皆減",ROUND('増減額'!O19/'前年度'!O19*100,1))))</f>
        <v>-8.3</v>
      </c>
      <c r="P19" s="62">
        <f>IF(AND('当年度'!P19=0,'前年度'!P19=0),"",IF('前年度'!P19=0,"皆増",IF('当年度'!P19=0,"皆減",ROUND('増減額'!P19/'前年度'!P19*100,1))))</f>
        <v>-7.9</v>
      </c>
      <c r="Q19" s="62">
        <f>IF(AND('当年度'!Q19=0,'前年度'!Q19=0),"",IF('前年度'!Q19=0,"皆増",IF('当年度'!Q19=0,"皆減",ROUND('増減額'!Q19/'前年度'!Q19*100,1))))</f>
        <v>-87.2</v>
      </c>
      <c r="R19" s="63">
        <f>IF(AND('当年度'!R19=0,'前年度'!R19=0),"",IF('前年度'!R19=0,"皆増",IF('当年度'!R19=0,"皆減",ROUND('増減額'!R19/'前年度'!R19*100,1))))</f>
        <v>-2.9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-1.3</v>
      </c>
      <c r="D20" s="65">
        <f>IF(AND('当年度'!D20=0,'前年度'!D20=0),"",IF('前年度'!D20=0,"皆増",IF('当年度'!D20=0,"皆減",ROUND('増減額'!D20/'前年度'!D20*100,1))))</f>
        <v>-4.4</v>
      </c>
      <c r="E20" s="65">
        <f>IF(AND('当年度'!E20=0,'前年度'!E20=0),"",IF('前年度'!E20=0,"皆増",IF('当年度'!E20=0,"皆減",ROUND('増減額'!E20/'前年度'!E20*100,1))))</f>
        <v>11.7</v>
      </c>
      <c r="F20" s="65">
        <f>IF(AND('当年度'!F20=0,'前年度'!F20=0),"",IF('前年度'!F20=0,"皆増",IF('当年度'!F20=0,"皆減",ROUND('増減額'!F20/'前年度'!F20*100,1))))</f>
        <v>-8.9</v>
      </c>
      <c r="G20" s="65">
        <f>IF(AND('当年度'!G20=0,'前年度'!G20=0),"",IF('前年度'!G20=0,"皆増",IF('当年度'!G20=0,"皆減",ROUND('増減額'!G20/'前年度'!G20*100,1))))</f>
        <v>0.7</v>
      </c>
      <c r="H20" s="65">
        <f>IF(AND('当年度'!H20=0,'前年度'!H20=0),"",IF('前年度'!H20=0,"皆増",IF('当年度'!H20=0,"皆減",ROUND('増減額'!H20/'前年度'!H20*100,1))))</f>
        <v>23.3</v>
      </c>
      <c r="I20" s="65">
        <f>IF(AND('当年度'!I20=0,'前年度'!I20=0),"",IF('前年度'!I20=0,"皆増",IF('当年度'!I20=0,"皆減",ROUND('増減額'!I20/'前年度'!I20*100,1))))</f>
        <v>1.2</v>
      </c>
      <c r="J20" s="65">
        <f>IF(AND('当年度'!J20=0,'前年度'!J20=0),"",IF('前年度'!J20=0,"皆増",IF('当年度'!J20=0,"皆減",ROUND('増減額'!J20/'前年度'!J20*100,1))))</f>
        <v>-0.4</v>
      </c>
      <c r="K20" s="65">
        <f>IF(AND('当年度'!K20=0,'前年度'!K20=0),"",IF('前年度'!K20=0,"皆増",IF('当年度'!K20=0,"皆減",ROUND('増減額'!K20/'前年度'!K20*100,1))))</f>
        <v>2.3</v>
      </c>
      <c r="L20" s="64">
        <f>IF(AND('当年度'!L20=0,'前年度'!L20=0),"",IF('前年度'!L20=0,"皆増",IF('当年度'!L20=0,"皆減",ROUND('増減額'!L20/'前年度'!L20*100,1))))</f>
        <v>2.2</v>
      </c>
      <c r="M20" s="65">
        <f>IF(AND('当年度'!M20=0,'前年度'!M20=0),"",IF('前年度'!M20=0,"皆増",IF('当年度'!M20=0,"皆減",ROUND('増減額'!M20/'前年度'!M20*100,1))))</f>
        <v>1.2</v>
      </c>
      <c r="N20" s="65">
        <f>IF(AND('当年度'!N20=0,'前年度'!N20=0),"",IF('前年度'!N20=0,"皆増",IF('当年度'!N20=0,"皆減",ROUND('増減額'!N20/'前年度'!N20*100,1))))</f>
        <v>-1.6</v>
      </c>
      <c r="O20" s="65">
        <f>IF(AND('当年度'!O20=0,'前年度'!O20=0),"",IF('前年度'!O20=0,"皆増",IF('当年度'!O20=0,"皆減",ROUND('増減額'!O20/'前年度'!O20*100,1))))</f>
        <v>5.8</v>
      </c>
      <c r="P20" s="65">
        <f>IF(AND('当年度'!P20=0,'前年度'!P20=0),"",IF('前年度'!P20=0,"皆増",IF('当年度'!P20=0,"皆減",ROUND('増減額'!P20/'前年度'!P20*100,1))))</f>
        <v>5.8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-1.3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8.9</v>
      </c>
      <c r="D21" s="65">
        <f>IF(AND('当年度'!D21=0,'前年度'!D21=0),"",IF('前年度'!D21=0,"皆増",IF('当年度'!D21=0,"皆減",ROUND('増減額'!D21/'前年度'!D21*100,1))))</f>
        <v>8.5</v>
      </c>
      <c r="E21" s="65">
        <f>IF(AND('当年度'!E21=0,'前年度'!E21=0),"",IF('前年度'!E21=0,"皆増",IF('当年度'!E21=0,"皆減",ROUND('増減額'!E21/'前年度'!E21*100,1))))</f>
        <v>15.9</v>
      </c>
      <c r="F21" s="65">
        <f>IF(AND('当年度'!F21=0,'前年度'!F21=0),"",IF('前年度'!F21=0,"皆増",IF('当年度'!F21=0,"皆減",ROUND('増減額'!F21/'前年度'!F21*100,1))))</f>
        <v>-3.2</v>
      </c>
      <c r="G21" s="65">
        <f>IF(AND('当年度'!G21=0,'前年度'!G21=0),"",IF('前年度'!G21=0,"皆増",IF('当年度'!G21=0,"皆減",ROUND('増減額'!G21/'前年度'!G21*100,1))))</f>
        <v>44.2</v>
      </c>
      <c r="H21" s="65">
        <f>IF(AND('当年度'!H21=0,'前年度'!H21=0),"",IF('前年度'!H21=0,"皆増",IF('当年度'!H21=0,"皆減",ROUND('増減額'!H21/'前年度'!H21*100,1))))</f>
        <v>41.7</v>
      </c>
      <c r="I21" s="65">
        <f>IF(AND('当年度'!I21=0,'前年度'!I21=0),"",IF('前年度'!I21=0,"皆増",IF('当年度'!I21=0,"皆減",ROUND('増減額'!I21/'前年度'!I21*100,1))))</f>
        <v>11.5</v>
      </c>
      <c r="J21" s="65">
        <f>IF(AND('当年度'!J21=0,'前年度'!J21=0),"",IF('前年度'!J21=0,"皆増",IF('当年度'!J21=0,"皆減",ROUND('増減額'!J21/'前年度'!J21*100,1))))</f>
        <v>4.4</v>
      </c>
      <c r="K21" s="65">
        <f>IF(AND('当年度'!K21=0,'前年度'!K21=0),"",IF('前年度'!K21=0,"皆増",IF('当年度'!K21=0,"皆減",ROUND('増減額'!K21/'前年度'!K21*100,1))))</f>
        <v>19.6</v>
      </c>
      <c r="L21" s="64">
        <f>IF(AND('当年度'!L21=0,'前年度'!L21=0),"",IF('前年度'!L21=0,"皆増",IF('当年度'!L21=0,"皆減",ROUND('増減額'!L21/'前年度'!L21*100,1))))</f>
        <v>8.8</v>
      </c>
      <c r="M21" s="65">
        <f>IF(AND('当年度'!M21=0,'前年度'!M21=0),"",IF('前年度'!M21=0,"皆増",IF('当年度'!M21=0,"皆減",ROUND('増減額'!M21/'前年度'!M21*100,1))))</f>
        <v>2.8</v>
      </c>
      <c r="N21" s="65">
        <f>IF(AND('当年度'!N21=0,'前年度'!N21=0),"",IF('前年度'!N21=0,"皆増",IF('当年度'!N21=0,"皆減",ROUND('増減額'!N21/'前年度'!N21*100,1))))</f>
        <v>-4.7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8.9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2</v>
      </c>
      <c r="D22" s="65">
        <f>IF(AND('当年度'!D22=0,'前年度'!D22=0),"",IF('前年度'!D22=0,"皆増",IF('当年度'!D22=0,"皆減",ROUND('増減額'!D22/'前年度'!D22*100,1))))</f>
        <v>1.9</v>
      </c>
      <c r="E22" s="65">
        <f>IF(AND('当年度'!E22=0,'前年度'!E22=0),"",IF('前年度'!E22=0,"皆増",IF('当年度'!E22=0,"皆減",ROUND('増減額'!E22/'前年度'!E22*100,1))))</f>
        <v>15.1</v>
      </c>
      <c r="F22" s="65">
        <f>IF(AND('当年度'!F22=0,'前年度'!F22=0),"",IF('前年度'!F22=0,"皆増",IF('当年度'!F22=0,"皆減",ROUND('増減額'!F22/'前年度'!F22*100,1))))</f>
        <v>-0.9</v>
      </c>
      <c r="G22" s="65">
        <f>IF(AND('当年度'!G22=0,'前年度'!G22=0),"",IF('前年度'!G22=0,"皆増",IF('当年度'!G22=0,"皆減",ROUND('増減額'!G22/'前年度'!G22*100,1))))</f>
        <v>15</v>
      </c>
      <c r="H22" s="65">
        <f>IF(AND('当年度'!H22=0,'前年度'!H22=0),"",IF('前年度'!H22=0,"皆増",IF('当年度'!H22=0,"皆減",ROUND('増減額'!H22/'前年度'!H22*100,1))))</f>
        <v>15.9</v>
      </c>
      <c r="I22" s="65">
        <f>IF(AND('当年度'!I22=0,'前年度'!I22=0),"",IF('前年度'!I22=0,"皆増",IF('当年度'!I22=0,"皆減",ROUND('増減額'!I22/'前年度'!I22*100,1))))</f>
        <v>2.7</v>
      </c>
      <c r="J22" s="65">
        <f>IF(AND('当年度'!J22=0,'前年度'!J22=0),"",IF('前年度'!J22=0,"皆増",IF('当年度'!J22=0,"皆減",ROUND('増減額'!J22/'前年度'!J22*100,1))))</f>
        <v>0.9</v>
      </c>
      <c r="K22" s="65">
        <f>IF(AND('当年度'!K22=0,'前年度'!K22=0),"",IF('前年度'!K22=0,"皆増",IF('当年度'!K22=0,"皆減",ROUND('増減額'!K22/'前年度'!K22*100,1))))</f>
        <v>2.4</v>
      </c>
      <c r="L22" s="64">
        <f>IF(AND('当年度'!L22=0,'前年度'!L22=0),"",IF('前年度'!L22=0,"皆増",IF('当年度'!L22=0,"皆減",ROUND('増減額'!L22/'前年度'!L22*100,1))))</f>
        <v>6.8</v>
      </c>
      <c r="M22" s="65">
        <f>IF(AND('当年度'!M22=0,'前年度'!M22=0),"",IF('前年度'!M22=0,"皆増",IF('当年度'!M22=0,"皆減",ROUND('増減額'!M22/'前年度'!M22*100,1))))</f>
        <v>2.1</v>
      </c>
      <c r="N22" s="65">
        <f>IF(AND('当年度'!N22=0,'前年度'!N22=0),"",IF('前年度'!N22=0,"皆増",IF('当年度'!N22=0,"皆減",ROUND('増減額'!N22/'前年度'!N22*100,1))))</f>
        <v>-2</v>
      </c>
      <c r="O22" s="65">
        <f>IF(AND('当年度'!O22=0,'前年度'!O22=0),"",IF('前年度'!O22=0,"皆増",IF('当年度'!O22=0,"皆減",ROUND('増減額'!O22/'前年度'!O22*100,1))))</f>
        <v>50.3</v>
      </c>
      <c r="P22" s="65">
        <f>IF(AND('当年度'!P22=0,'前年度'!P22=0),"",IF('前年度'!P22=0,"皆増",IF('当年度'!P22=0,"皆減",ROUND('増減額'!P22/'前年度'!P22*100,1))))</f>
        <v>50.4</v>
      </c>
      <c r="Q22" s="65">
        <f>IF(AND('当年度'!Q22=0,'前年度'!Q22=0),"",IF('前年度'!Q22=0,"皆増",IF('当年度'!Q22=0,"皆減",ROUND('増減額'!Q22/'前年度'!Q22*100,1))))</f>
        <v>-80.8</v>
      </c>
      <c r="R22" s="67">
        <f>IF(AND('当年度'!R22=0,'前年度'!R22=0),"",IF('前年度'!R22=0,"皆増",IF('当年度'!R22=0,"皆減",ROUND('増減額'!R22/'前年度'!R22*100,1))))</f>
        <v>2.2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0.6</v>
      </c>
      <c r="D23" s="65">
        <f>IF(AND('当年度'!D23=0,'前年度'!D23=0),"",IF('前年度'!D23=0,"皆増",IF('当年度'!D23=0,"皆減",ROUND('増減額'!D23/'前年度'!D23*100,1))))</f>
        <v>4.7</v>
      </c>
      <c r="E23" s="65">
        <f>IF(AND('当年度'!E23=0,'前年度'!E23=0),"",IF('前年度'!E23=0,"皆増",IF('当年度'!E23=0,"皆減",ROUND('増減額'!E23/'前年度'!E23*100,1))))</f>
        <v>16.1</v>
      </c>
      <c r="F23" s="65">
        <f>IF(AND('当年度'!F23=0,'前年度'!F23=0),"",IF('前年度'!F23=0,"皆増",IF('当年度'!F23=0,"皆減",ROUND('増減額'!F23/'前年度'!F23*100,1))))</f>
        <v>2.4</v>
      </c>
      <c r="G23" s="65">
        <f>IF(AND('当年度'!G23=0,'前年度'!G23=0),"",IF('前年度'!G23=0,"皆増",IF('当年度'!G23=0,"皆減",ROUND('増減額'!G23/'前年度'!G23*100,1))))</f>
        <v>1.9</v>
      </c>
      <c r="H23" s="65">
        <f>IF(AND('当年度'!H23=0,'前年度'!H23=0),"",IF('前年度'!H23=0,"皆増",IF('当年度'!H23=0,"皆減",ROUND('増減額'!H23/'前年度'!H23*100,1))))</f>
        <v>18.8</v>
      </c>
      <c r="I23" s="65">
        <f>IF(AND('当年度'!I23=0,'前年度'!I23=0),"",IF('前年度'!I23=0,"皆増",IF('当年度'!I23=0,"皆減",ROUND('増減額'!I23/'前年度'!I23*100,1))))</f>
        <v>-1.5</v>
      </c>
      <c r="J23" s="65">
        <f>IF(AND('当年度'!J23=0,'前年度'!J23=0),"",IF('前年度'!J23=0,"皆増",IF('当年度'!J23=0,"皆減",ROUND('増減額'!J23/'前年度'!J23*100,1))))</f>
        <v>0.1</v>
      </c>
      <c r="K23" s="65">
        <f>IF(AND('当年度'!K23=0,'前年度'!K23=0),"",IF('前年度'!K23=0,"皆増",IF('当年度'!K23=0,"皆減",ROUND('増減額'!K23/'前年度'!K23*100,1))))</f>
        <v>2.1</v>
      </c>
      <c r="L23" s="64">
        <f>IF(AND('当年度'!L23=0,'前年度'!L23=0),"",IF('前年度'!L23=0,"皆増",IF('当年度'!L23=0,"皆減",ROUND('増減額'!L23/'前年度'!L23*100,1))))</f>
        <v>-5.5</v>
      </c>
      <c r="M23" s="65">
        <f>IF(AND('当年度'!M23=0,'前年度'!M23=0),"",IF('前年度'!M23=0,"皆増",IF('当年度'!M23=0,"皆減",ROUND('増減額'!M23/'前年度'!M23*100,1))))</f>
        <v>4.1</v>
      </c>
      <c r="N23" s="65">
        <f>IF(AND('当年度'!N23=0,'前年度'!N23=0),"",IF('前年度'!N23=0,"皆増",IF('当年度'!N23=0,"皆減",ROUND('増減額'!N23/'前年度'!N23*100,1))))</f>
        <v>-10.5</v>
      </c>
      <c r="O23" s="65">
        <f>IF(AND('当年度'!O23=0,'前年度'!O23=0),"",IF('前年度'!O23=0,"皆増",IF('当年度'!O23=0,"皆減",ROUND('増減額'!O23/'前年度'!O23*100,1))))</f>
        <v>-3.4</v>
      </c>
      <c r="P23" s="65">
        <f>IF(AND('当年度'!P23=0,'前年度'!P23=0),"",IF('前年度'!P23=0,"皆増",IF('当年度'!P23=0,"皆減",ROUND('増減額'!P23/'前年度'!P23*100,1))))</f>
        <v>-3.4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0.6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17.3</v>
      </c>
      <c r="D24" s="65">
        <f>IF(AND('当年度'!D24=0,'前年度'!D24=0),"",IF('前年度'!D24=0,"皆増",IF('当年度'!D24=0,"皆減",ROUND('増減額'!D24/'前年度'!D24*100,1))))</f>
        <v>2.2</v>
      </c>
      <c r="E24" s="65">
        <f>IF(AND('当年度'!E24=0,'前年度'!E24=0),"",IF('前年度'!E24=0,"皆増",IF('当年度'!E24=0,"皆減",ROUND('増減額'!E24/'前年度'!E24*100,1))))</f>
        <v>18.4</v>
      </c>
      <c r="F24" s="65">
        <f>IF(AND('当年度'!F24=0,'前年度'!F24=0),"",IF('前年度'!F24=0,"皆増",IF('当年度'!F24=0,"皆減",ROUND('増減額'!F24/'前年度'!F24*100,1))))</f>
        <v>2.1</v>
      </c>
      <c r="G24" s="65">
        <f>IF(AND('当年度'!G24=0,'前年度'!G24=0),"",IF('前年度'!G24=0,"皆増",IF('当年度'!G24=0,"皆減",ROUND('増減額'!G24/'前年度'!G24*100,1))))</f>
        <v>-2.9</v>
      </c>
      <c r="H24" s="65">
        <f>IF(AND('当年度'!H24=0,'前年度'!H24=0),"",IF('前年度'!H24=0,"皆増",IF('当年度'!H24=0,"皆減",ROUND('増減額'!H24/'前年度'!H24*100,1))))</f>
        <v>2.4</v>
      </c>
      <c r="I24" s="65">
        <f>IF(AND('当年度'!I24=0,'前年度'!I24=0),"",IF('前年度'!I24=0,"皆増",IF('当年度'!I24=0,"皆減",ROUND('増減額'!I24/'前年度'!I24*100,1))))</f>
        <v>23.1</v>
      </c>
      <c r="J24" s="65">
        <f>IF(AND('当年度'!J24=0,'前年度'!J24=0),"",IF('前年度'!J24=0,"皆増",IF('当年度'!J24=0,"皆減",ROUND('増減額'!J24/'前年度'!J24*100,1))))</f>
        <v>-0.3</v>
      </c>
      <c r="K24" s="65">
        <f>IF(AND('当年度'!K24=0,'前年度'!K24=0),"",IF('前年度'!K24=0,"皆増",IF('当年度'!K24=0,"皆減",ROUND('増減額'!K24/'前年度'!K24*100,1))))</f>
        <v>1.5</v>
      </c>
      <c r="L24" s="64">
        <f>IF(AND('当年度'!L24=0,'前年度'!L24=0),"",IF('前年度'!L24=0,"皆増",IF('当年度'!L24=0,"皆減",ROUND('増減額'!L24/'前年度'!L24*100,1))))</f>
        <v>40.6</v>
      </c>
      <c r="M24" s="65">
        <f>IF(AND('当年度'!M24=0,'前年度'!M24=0),"",IF('前年度'!M24=0,"皆増",IF('当年度'!M24=0,"皆減",ROUND('増減額'!M24/'前年度'!M24*100,1))))</f>
        <v>3.5</v>
      </c>
      <c r="N24" s="65">
        <f>IF(AND('当年度'!N24=0,'前年度'!N24=0),"",IF('前年度'!N24=0,"皆増",IF('当年度'!N24=0,"皆減",ROUND('増減額'!N24/'前年度'!N24*100,1))))</f>
        <v>5.7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17.3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-2.2</v>
      </c>
      <c r="D25" s="65">
        <f>IF(AND('当年度'!D25=0,'前年度'!D25=0),"",IF('前年度'!D25=0,"皆増",IF('当年度'!D25=0,"皆減",ROUND('増減額'!D25/'前年度'!D25*100,1))))</f>
        <v>1.9</v>
      </c>
      <c r="E25" s="65">
        <f>IF(AND('当年度'!E25=0,'前年度'!E25=0),"",IF('前年度'!E25=0,"皆増",IF('当年度'!E25=0,"皆減",ROUND('増減額'!E25/'前年度'!E25*100,1))))</f>
        <v>17.8</v>
      </c>
      <c r="F25" s="65">
        <f>IF(AND('当年度'!F25=0,'前年度'!F25=0),"",IF('前年度'!F25=0,"皆増",IF('当年度'!F25=0,"皆減",ROUND('増減額'!F25/'前年度'!F25*100,1))))</f>
        <v>-3.3</v>
      </c>
      <c r="G25" s="65">
        <f>IF(AND('当年度'!G25=0,'前年度'!G25=0),"",IF('前年度'!G25=0,"皆増",IF('当年度'!G25=0,"皆減",ROUND('増減額'!G25/'前年度'!G25*100,1))))</f>
        <v>7.3</v>
      </c>
      <c r="H25" s="65">
        <f>IF(AND('当年度'!H25=0,'前年度'!H25=0),"",IF('前年度'!H25=0,"皆増",IF('当年度'!H25=0,"皆減",ROUND('増減額'!H25/'前年度'!H25*100,1))))</f>
        <v>18.1</v>
      </c>
      <c r="I25" s="65">
        <f>IF(AND('当年度'!I25=0,'前年度'!I25=0),"",IF('前年度'!I25=0,"皆増",IF('当年度'!I25=0,"皆減",ROUND('増減額'!I25/'前年度'!I25*100,1))))</f>
        <v>-4.3</v>
      </c>
      <c r="J25" s="65">
        <f>IF(AND('当年度'!J25=0,'前年度'!J25=0),"",IF('前年度'!J25=0,"皆増",IF('当年度'!J25=0,"皆減",ROUND('増減額'!J25/'前年度'!J25*100,1))))</f>
        <v>0.9</v>
      </c>
      <c r="K25" s="65">
        <f>IF(AND('当年度'!K25=0,'前年度'!K25=0),"",IF('前年度'!K25=0,"皆増",IF('当年度'!K25=0,"皆減",ROUND('増減額'!K25/'前年度'!K25*100,1))))</f>
        <v>0.8</v>
      </c>
      <c r="L25" s="64">
        <f>IF(AND('当年度'!L25=0,'前年度'!L25=0),"",IF('前年度'!L25=0,"皆増",IF('当年度'!L25=0,"皆減",ROUND('増減額'!L25/'前年度'!L25*100,1))))</f>
        <v>-10.8</v>
      </c>
      <c r="M25" s="65">
        <f>IF(AND('当年度'!M25=0,'前年度'!M25=0),"",IF('前年度'!M25=0,"皆増",IF('当年度'!M25=0,"皆減",ROUND('増減額'!M25/'前年度'!M25*100,1))))</f>
        <v>0.3</v>
      </c>
      <c r="N25" s="65">
        <f>IF(AND('当年度'!N25=0,'前年度'!N25=0),"",IF('前年度'!N25=0,"皆増",IF('当年度'!N25=0,"皆減",ROUND('増減額'!N25/'前年度'!N25*100,1))))</f>
        <v>-6.2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-2.2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1.6</v>
      </c>
      <c r="D26" s="65">
        <f>IF(AND('当年度'!D26=0,'前年度'!D26=0),"",IF('前年度'!D26=0,"皆増",IF('当年度'!D26=0,"皆減",ROUND('増減額'!D26/'前年度'!D26*100,1))))</f>
        <v>0.9</v>
      </c>
      <c r="E26" s="65">
        <f>IF(AND('当年度'!E26=0,'前年度'!E26=0),"",IF('前年度'!E26=0,"皆増",IF('当年度'!E26=0,"皆減",ROUND('増減額'!E26/'前年度'!E26*100,1))))</f>
        <v>23.9</v>
      </c>
      <c r="F26" s="65">
        <f>IF(AND('当年度'!F26=0,'前年度'!F26=0),"",IF('前年度'!F26=0,"皆増",IF('当年度'!F26=0,"皆減",ROUND('増減額'!F26/'前年度'!F26*100,1))))</f>
        <v>-0.3</v>
      </c>
      <c r="G26" s="65">
        <f>IF(AND('当年度'!G26=0,'前年度'!G26=0),"",IF('前年度'!G26=0,"皆増",IF('当年度'!G26=0,"皆減",ROUND('増減額'!G26/'前年度'!G26*100,1))))</f>
        <v>7.9</v>
      </c>
      <c r="H26" s="65">
        <f>IF(AND('当年度'!H26=0,'前年度'!H26=0),"",IF('前年度'!H26=0,"皆増",IF('当年度'!H26=0,"皆減",ROUND('増減額'!H26/'前年度'!H26*100,1))))</f>
        <v>2.1</v>
      </c>
      <c r="I26" s="65">
        <f>IF(AND('当年度'!I26=0,'前年度'!I26=0),"",IF('前年度'!I26=0,"皆増",IF('当年度'!I26=0,"皆減",ROUND('増減額'!I26/'前年度'!I26*100,1))))</f>
        <v>3.4</v>
      </c>
      <c r="J26" s="65">
        <f>IF(AND('当年度'!J26=0,'前年度'!J26=0),"",IF('前年度'!J26=0,"皆増",IF('当年度'!J26=0,"皆減",ROUND('増減額'!J26/'前年度'!J26*100,1))))</f>
        <v>3.4</v>
      </c>
      <c r="K26" s="65">
        <f>IF(AND('当年度'!K26=0,'前年度'!K26=0),"",IF('前年度'!K26=0,"皆増",IF('当年度'!K26=0,"皆減",ROUND('増減額'!K26/'前年度'!K26*100,1))))</f>
        <v>3.4</v>
      </c>
      <c r="L26" s="64">
        <f>IF(AND('当年度'!L26=0,'前年度'!L26=0),"",IF('前年度'!L26=0,"皆増",IF('当年度'!L26=0,"皆減",ROUND('増減額'!L26/'前年度'!L26*100,1))))</f>
        <v>3.4</v>
      </c>
      <c r="M26" s="65">
        <f>IF(AND('当年度'!M26=0,'前年度'!M26=0),"",IF('前年度'!M26=0,"皆増",IF('当年度'!M26=0,"皆減",ROUND('増減額'!M26/'前年度'!M26*100,1))))</f>
        <v>2.1</v>
      </c>
      <c r="N26" s="65">
        <f>IF(AND('当年度'!N26=0,'前年度'!N26=0),"",IF('前年度'!N26=0,"皆増",IF('当年度'!N26=0,"皆減",ROUND('増減額'!N26/'前年度'!N26*100,1))))</f>
        <v>-4.2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1.6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-1.6</v>
      </c>
      <c r="D27" s="65">
        <f>IF(AND('当年度'!D27=0,'前年度'!D27=0),"",IF('前年度'!D27=0,"皆増",IF('当年度'!D27=0,"皆減",ROUND('増減額'!D27/'前年度'!D27*100,1))))</f>
        <v>-2.1</v>
      </c>
      <c r="E27" s="65">
        <f>IF(AND('当年度'!E27=0,'前年度'!E27=0),"",IF('前年度'!E27=0,"皆増",IF('当年度'!E27=0,"皆減",ROUND('増減額'!E27/'前年度'!E27*100,1))))</f>
        <v>13.7</v>
      </c>
      <c r="F27" s="65">
        <f>IF(AND('当年度'!F27=0,'前年度'!F27=0),"",IF('前年度'!F27=0,"皆増",IF('当年度'!F27=0,"皆減",ROUND('増減額'!F27/'前年度'!F27*100,1))))</f>
        <v>-3.9</v>
      </c>
      <c r="G27" s="65">
        <f>IF(AND('当年度'!G27=0,'前年度'!G27=0),"",IF('前年度'!G27=0,"皆増",IF('当年度'!G27=0,"皆減",ROUND('増減額'!G27/'前年度'!G27*100,1))))</f>
        <v>2.4</v>
      </c>
      <c r="H27" s="65">
        <f>IF(AND('当年度'!H27=0,'前年度'!H27=0),"",IF('前年度'!H27=0,"皆増",IF('当年度'!H27=0,"皆減",ROUND('増減額'!H27/'前年度'!H27*100,1))))</f>
        <v>16.8</v>
      </c>
      <c r="I27" s="65">
        <f>IF(AND('当年度'!I27=0,'前年度'!I27=0),"",IF('前年度'!I27=0,"皆増",IF('当年度'!I27=0,"皆減",ROUND('増減額'!I27/'前年度'!I27*100,1))))</f>
        <v>-0.8</v>
      </c>
      <c r="J27" s="65">
        <f>IF(AND('当年度'!J27=0,'前年度'!J27=0),"",IF('前年度'!J27=0,"皆増",IF('当年度'!J27=0,"皆減",ROUND('増減額'!J27/'前年度'!J27*100,1))))</f>
        <v>-0.9</v>
      </c>
      <c r="K27" s="65">
        <f>IF(AND('当年度'!K27=0,'前年度'!K27=0),"",IF('前年度'!K27=0,"皆増",IF('当年度'!K27=0,"皆減",ROUND('増減額'!K27/'前年度'!K27*100,1))))</f>
        <v>1.2</v>
      </c>
      <c r="L27" s="64">
        <f>IF(AND('当年度'!L27=0,'前年度'!L27=0),"",IF('前年度'!L27=0,"皆増",IF('当年度'!L27=0,"皆減",ROUND('増減額'!L27/'前年度'!L27*100,1))))</f>
        <v>-2.1</v>
      </c>
      <c r="M27" s="65">
        <f>IF(AND('当年度'!M27=0,'前年度'!M27=0),"",IF('前年度'!M27=0,"皆増",IF('当年度'!M27=0,"皆減",ROUND('増減額'!M27/'前年度'!M27*100,1))))</f>
        <v>1.8</v>
      </c>
      <c r="N27" s="65">
        <f>IF(AND('当年度'!N27=0,'前年度'!N27=0),"",IF('前年度'!N27=0,"皆増",IF('当年度'!N27=0,"皆減",ROUND('増減額'!N27/'前年度'!N27*100,1))))</f>
        <v>-6.3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-1.6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4</v>
      </c>
      <c r="D28" s="65">
        <f>IF(AND('当年度'!D28=0,'前年度'!D28=0),"",IF('前年度'!D28=0,"皆増",IF('当年度'!D28=0,"皆減",ROUND('増減額'!D28/'前年度'!D28*100,1))))</f>
        <v>9.8</v>
      </c>
      <c r="E28" s="65">
        <f>IF(AND('当年度'!E28=0,'前年度'!E28=0),"",IF('前年度'!E28=0,"皆増",IF('当年度'!E28=0,"皆減",ROUND('増減額'!E28/'前年度'!E28*100,1))))</f>
        <v>16.5</v>
      </c>
      <c r="F28" s="65">
        <f>IF(AND('当年度'!F28=0,'前年度'!F28=0),"",IF('前年度'!F28=0,"皆増",IF('当年度'!F28=0,"皆減",ROUND('増減額'!F28/'前年度'!F28*100,1))))</f>
        <v>0.1</v>
      </c>
      <c r="G28" s="65">
        <f>IF(AND('当年度'!G28=0,'前年度'!G28=0),"",IF('前年度'!G28=0,"皆増",IF('当年度'!G28=0,"皆減",ROUND('増減額'!G28/'前年度'!G28*100,1))))</f>
        <v>1.3</v>
      </c>
      <c r="H28" s="65">
        <f>IF(AND('当年度'!H28=0,'前年度'!H28=0),"",IF('前年度'!H28=0,"皆増",IF('当年度'!H28=0,"皆減",ROUND('増減額'!H28/'前年度'!H28*100,1))))</f>
        <v>42.8</v>
      </c>
      <c r="I28" s="65">
        <f>IF(AND('当年度'!I28=0,'前年度'!I28=0),"",IF('前年度'!I28=0,"皆増",IF('当年度'!I28=0,"皆減",ROUND('増減額'!I28/'前年度'!I28*100,1))))</f>
        <v>0.3</v>
      </c>
      <c r="J28" s="65">
        <f>IF(AND('当年度'!J28=0,'前年度'!J28=0),"",IF('前年度'!J28=0,"皆増",IF('当年度'!J28=0,"皆減",ROUND('増減額'!J28/'前年度'!J28*100,1))))</f>
        <v>2.2</v>
      </c>
      <c r="K28" s="65">
        <f>IF(AND('当年度'!K28=0,'前年度'!K28=0),"",IF('前年度'!K28=0,"皆増",IF('当年度'!K28=0,"皆減",ROUND('増減額'!K28/'前年度'!K28*100,1))))</f>
        <v>3.2</v>
      </c>
      <c r="L28" s="64">
        <f>IF(AND('当年度'!L28=0,'前年度'!L28=0),"",IF('前年度'!L28=0,"皆増",IF('当年度'!L28=0,"皆減",ROUND('増減額'!L28/'前年度'!L28*100,1))))</f>
        <v>-6.4</v>
      </c>
      <c r="M28" s="65">
        <f>IF(AND('当年度'!M28=0,'前年度'!M28=0),"",IF('前年度'!M28=0,"皆増",IF('当年度'!M28=0,"皆減",ROUND('増減額'!M28/'前年度'!M28*100,1))))</f>
        <v>4.6</v>
      </c>
      <c r="N28" s="65">
        <f>IF(AND('当年度'!N28=0,'前年度'!N28=0),"",IF('前年度'!N28=0,"皆増",IF('当年度'!N28=0,"皆減",ROUND('増減額'!N28/'前年度'!N28*100,1))))</f>
        <v>-12</v>
      </c>
      <c r="O28" s="65">
        <f>IF(AND('当年度'!O28=0,'前年度'!O28=0),"",IF('前年度'!O28=0,"皆増",IF('当年度'!O28=0,"皆減",ROUND('増減額'!O28/'前年度'!O28*100,1))))</f>
        <v>1.1</v>
      </c>
      <c r="P28" s="65">
        <f>IF(AND('当年度'!P28=0,'前年度'!P28=0),"",IF('前年度'!P28=0,"皆増",IF('当年度'!P28=0,"皆減",ROUND('増減額'!P28/'前年度'!P28*100,1))))</f>
        <v>1.1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4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-0.5</v>
      </c>
      <c r="D29" s="65">
        <f>IF(AND('当年度'!D29=0,'前年度'!D29=0),"",IF('前年度'!D29=0,"皆増",IF('当年度'!D29=0,"皆減",ROUND('増減額'!D29/'前年度'!D29*100,1))))</f>
        <v>-2.5</v>
      </c>
      <c r="E29" s="65">
        <f>IF(AND('当年度'!E29=0,'前年度'!E29=0),"",IF('前年度'!E29=0,"皆増",IF('当年度'!E29=0,"皆減",ROUND('増減額'!E29/'前年度'!E29*100,1))))</f>
        <v>16.2</v>
      </c>
      <c r="F29" s="65">
        <f>IF(AND('当年度'!F29=0,'前年度'!F29=0),"",IF('前年度'!F29=0,"皆増",IF('当年度'!F29=0,"皆減",ROUND('増減額'!F29/'前年度'!F29*100,1))))</f>
        <v>-3</v>
      </c>
      <c r="G29" s="65">
        <f>IF(AND('当年度'!G29=0,'前年度'!G29=0),"",IF('前年度'!G29=0,"皆増",IF('当年度'!G29=0,"皆減",ROUND('増減額'!G29/'前年度'!G29*100,1))))</f>
        <v>4.3</v>
      </c>
      <c r="H29" s="65">
        <f>IF(AND('当年度'!H29=0,'前年度'!H29=0),"",IF('前年度'!H29=0,"皆増",IF('当年度'!H29=0,"皆減",ROUND('増減額'!H29/'前年度'!H29*100,1))))</f>
        <v>-16.5</v>
      </c>
      <c r="I29" s="65">
        <f>IF(AND('当年度'!I29=0,'前年度'!I29=0),"",IF('前年度'!I29=0,"皆増",IF('当年度'!I29=0,"皆減",ROUND('増減額'!I29/'前年度'!I29*100,1))))</f>
        <v>2</v>
      </c>
      <c r="J29" s="65">
        <f>IF(AND('当年度'!J29=0,'前年度'!J29=0),"",IF('前年度'!J29=0,"皆増",IF('当年度'!J29=0,"皆減",ROUND('増減額'!J29/'前年度'!J29*100,1))))</f>
        <v>3.2</v>
      </c>
      <c r="K29" s="65">
        <f>IF(AND('当年度'!K29=0,'前年度'!K29=0),"",IF('前年度'!K29=0,"皆増",IF('当年度'!K29=0,"皆減",ROUND('増減額'!K29/'前年度'!K29*100,1))))</f>
        <v>1.2</v>
      </c>
      <c r="L29" s="64">
        <f>IF(AND('当年度'!L29=0,'前年度'!L29=0),"",IF('前年度'!L29=0,"皆増",IF('当年度'!L29=0,"皆減",ROUND('増減額'!L29/'前年度'!L29*100,1))))</f>
        <v>3.3</v>
      </c>
      <c r="M29" s="65">
        <f>IF(AND('当年度'!M29=0,'前年度'!M29=0),"",IF('前年度'!M29=0,"皆増",IF('当年度'!M29=0,"皆減",ROUND('増減額'!M29/'前年度'!M29*100,1))))</f>
        <v>1</v>
      </c>
      <c r="N29" s="65">
        <f>IF(AND('当年度'!N29=0,'前年度'!N29=0),"",IF('前年度'!N29=0,"皆増",IF('当年度'!N29=0,"皆減",ROUND('増減額'!N29/'前年度'!N29*100,1))))</f>
        <v>-0.4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-0.5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-2.6</v>
      </c>
      <c r="D30" s="65">
        <f>IF(AND('当年度'!D30=0,'前年度'!D30=0),"",IF('前年度'!D30=0,"皆増",IF('当年度'!D30=0,"皆減",ROUND('増減額'!D30/'前年度'!D30*100,1))))</f>
        <v>-6.8</v>
      </c>
      <c r="E30" s="65">
        <f>IF(AND('当年度'!E30=0,'前年度'!E30=0),"",IF('前年度'!E30=0,"皆増",IF('当年度'!E30=0,"皆減",ROUND('増減額'!E30/'前年度'!E30*100,1))))</f>
        <v>13.5</v>
      </c>
      <c r="F30" s="65">
        <f>IF(AND('当年度'!F30=0,'前年度'!F30=0),"",IF('前年度'!F30=0,"皆増",IF('当年度'!F30=0,"皆減",ROUND('増減額'!F30/'前年度'!F30*100,1))))</f>
        <v>-5.6</v>
      </c>
      <c r="G30" s="65">
        <f>IF(AND('当年度'!G30=0,'前年度'!G30=0),"",IF('前年度'!G30=0,"皆増",IF('当年度'!G30=0,"皆減",ROUND('増減額'!G30/'前年度'!G30*100,1))))</f>
        <v>-27.4</v>
      </c>
      <c r="H30" s="65">
        <f>IF(AND('当年度'!H30=0,'前年度'!H30=0),"",IF('前年度'!H30=0,"皆増",IF('当年度'!H30=0,"皆減",ROUND('増減額'!H30/'前年度'!H30*100,1))))</f>
        <v>-18.7</v>
      </c>
      <c r="I30" s="65">
        <f>IF(AND('当年度'!I30=0,'前年度'!I30=0),"",IF('前年度'!I30=0,"皆増",IF('当年度'!I30=0,"皆減",ROUND('増減額'!I30/'前年度'!I30*100,1))))</f>
        <v>3.2</v>
      </c>
      <c r="J30" s="65">
        <f>IF(AND('当年度'!J30=0,'前年度'!J30=0),"",IF('前年度'!J30=0,"皆増",IF('当年度'!J30=0,"皆減",ROUND('増減額'!J30/'前年度'!J30*100,1))))</f>
        <v>1.6</v>
      </c>
      <c r="K30" s="65">
        <f>IF(AND('当年度'!K30=0,'前年度'!K30=0),"",IF('前年度'!K30=0,"皆増",IF('当年度'!K30=0,"皆減",ROUND('増減額'!K30/'前年度'!K30*100,1))))</f>
        <v>4.2</v>
      </c>
      <c r="L30" s="64">
        <f>IF(AND('当年度'!L30=0,'前年度'!L30=0),"",IF('前年度'!L30=0,"皆増",IF('当年度'!L30=0,"皆減",ROUND('増減額'!L30/'前年度'!L30*100,1))))</f>
        <v>2.8</v>
      </c>
      <c r="M30" s="65">
        <f>IF(AND('当年度'!M30=0,'前年度'!M30=0),"",IF('前年度'!M30=0,"皆増",IF('当年度'!M30=0,"皆減",ROUND('増減額'!M30/'前年度'!M30*100,1))))</f>
        <v>0.1</v>
      </c>
      <c r="N30" s="65">
        <f>IF(AND('当年度'!N30=0,'前年度'!N30=0),"",IF('前年度'!N30=0,"皆増",IF('当年度'!N30=0,"皆減",ROUND('増減額'!N30/'前年度'!N30*100,1))))</f>
        <v>-9.3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-2.6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-1.8</v>
      </c>
      <c r="D31" s="65">
        <f>IF(AND('当年度'!D31=0,'前年度'!D31=0),"",IF('前年度'!D31=0,"皆増",IF('当年度'!D31=0,"皆減",ROUND('増減額'!D31/'前年度'!D31*100,1))))</f>
        <v>-2.4</v>
      </c>
      <c r="E31" s="65">
        <f>IF(AND('当年度'!E31=0,'前年度'!E31=0),"",IF('前年度'!E31=0,"皆増",IF('当年度'!E31=0,"皆減",ROUND('増減額'!E31/'前年度'!E31*100,1))))</f>
        <v>14.9</v>
      </c>
      <c r="F31" s="65">
        <f>IF(AND('当年度'!F31=0,'前年度'!F31=0),"",IF('前年度'!F31=0,"皆増",IF('当年度'!F31=0,"皆減",ROUND('増減額'!F31/'前年度'!F31*100,1))))</f>
        <v>-1.9</v>
      </c>
      <c r="G31" s="65">
        <f>IF(AND('当年度'!G31=0,'前年度'!G31=0),"",IF('前年度'!G31=0,"皆増",IF('当年度'!G31=0,"皆減",ROUND('増減額'!G31/'前年度'!G31*100,1))))</f>
        <v>-2.8</v>
      </c>
      <c r="H31" s="65">
        <f>IF(AND('当年度'!H31=0,'前年度'!H31=0),"",IF('前年度'!H31=0,"皆増",IF('当年度'!H31=0,"皆減",ROUND('増減額'!H31/'前年度'!H31*100,1))))</f>
        <v>-22</v>
      </c>
      <c r="I31" s="65">
        <f>IF(AND('当年度'!I31=0,'前年度'!I31=0),"",IF('前年度'!I31=0,"皆増",IF('当年度'!I31=0,"皆減",ROUND('増減額'!I31/'前年度'!I31*100,1))))</f>
        <v>0.3</v>
      </c>
      <c r="J31" s="65">
        <f>IF(AND('当年度'!J31=0,'前年度'!J31=0),"",IF('前年度'!J31=0,"皆増",IF('当年度'!J31=0,"皆減",ROUND('増減額'!J31/'前年度'!J31*100,1))))</f>
        <v>1</v>
      </c>
      <c r="K31" s="65">
        <f>IF(AND('当年度'!K31=0,'前年度'!K31=0),"",IF('前年度'!K31=0,"皆増",IF('当年度'!K31=0,"皆減",ROUND('増減額'!K31/'前年度'!K31*100,1))))</f>
        <v>1</v>
      </c>
      <c r="L31" s="64">
        <f>IF(AND('当年度'!L31=0,'前年度'!L31=0),"",IF('前年度'!L31=0,"皆増",IF('当年度'!L31=0,"皆減",ROUND('増減額'!L31/'前年度'!L31*100,1))))</f>
        <v>-1.9</v>
      </c>
      <c r="M31" s="65">
        <f>IF(AND('当年度'!M31=0,'前年度'!M31=0),"",IF('前年度'!M31=0,"皆増",IF('当年度'!M31=0,"皆減",ROUND('増減額'!M31/'前年度'!M31*100,1))))</f>
        <v>-0.4</v>
      </c>
      <c r="N31" s="65">
        <f>IF(AND('当年度'!N31=0,'前年度'!N31=0),"",IF('前年度'!N31=0,"皆増",IF('当年度'!N31=0,"皆減",ROUND('増減額'!N31/'前年度'!N31*100,1))))</f>
        <v>-10.4</v>
      </c>
      <c r="O31" s="65">
        <f>IF(AND('当年度'!O31=0,'前年度'!O31=0),"",IF('前年度'!O31=0,"皆増",IF('当年度'!O31=0,"皆減",ROUND('増減額'!O31/'前年度'!O31*100,1))))</f>
        <v>-1.9</v>
      </c>
      <c r="P31" s="65">
        <f>IF(AND('当年度'!P31=0,'前年度'!P31=0),"",IF('前年度'!P31=0,"皆増",IF('当年度'!P31=0,"皆減",ROUND('増減額'!P31/'前年度'!P31*100,1))))</f>
        <v>-1.9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-1.8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-1.1</v>
      </c>
      <c r="D32" s="65">
        <f>IF(AND('当年度'!D32=0,'前年度'!D32=0),"",IF('前年度'!D32=0,"皆増",IF('当年度'!D32=0,"皆減",ROUND('増減額'!D32/'前年度'!D32*100,1))))</f>
        <v>-3.8</v>
      </c>
      <c r="E32" s="65">
        <f>IF(AND('当年度'!E32=0,'前年度'!E32=0),"",IF('前年度'!E32=0,"皆増",IF('当年度'!E32=0,"皆減",ROUND('増減額'!E32/'前年度'!E32*100,1))))</f>
        <v>13.2</v>
      </c>
      <c r="F32" s="65">
        <f>IF(AND('当年度'!F32=0,'前年度'!F32=0),"",IF('前年度'!F32=0,"皆増",IF('当年度'!F32=0,"皆減",ROUND('増減額'!F32/'前年度'!F32*100,1))))</f>
        <v>-6</v>
      </c>
      <c r="G32" s="65">
        <f>IF(AND('当年度'!G32=0,'前年度'!G32=0),"",IF('前年度'!G32=0,"皆増",IF('当年度'!G32=0,"皆減",ROUND('増減額'!G32/'前年度'!G32*100,1))))</f>
        <v>-12.5</v>
      </c>
      <c r="H32" s="65">
        <f>IF(AND('当年度'!H32=0,'前年度'!H32=0),"",IF('前年度'!H32=0,"皆増",IF('当年度'!H32=0,"皆減",ROUND('増減額'!H32/'前年度'!H32*100,1))))</f>
        <v>15.4</v>
      </c>
      <c r="I32" s="65">
        <f>IF(AND('当年度'!I32=0,'前年度'!I32=0),"",IF('前年度'!I32=0,"皆増",IF('当年度'!I32=0,"皆減",ROUND('増減額'!I32/'前年度'!I32*100,1))))</f>
        <v>3.5</v>
      </c>
      <c r="J32" s="65">
        <f>IF(AND('当年度'!J32=0,'前年度'!J32=0),"",IF('前年度'!J32=0,"皆増",IF('当年度'!J32=0,"皆減",ROUND('増減額'!J32/'前年度'!J32*100,1))))</f>
        <v>0.6</v>
      </c>
      <c r="K32" s="65">
        <f>IF(AND('当年度'!K32=0,'前年度'!K32=0),"",IF('前年度'!K32=0,"皆増",IF('当年度'!K32=0,"皆減",ROUND('増減額'!K32/'前年度'!K32*100,1))))</f>
        <v>2.5</v>
      </c>
      <c r="L32" s="64">
        <f>IF(AND('当年度'!L32=0,'前年度'!L32=0),"",IF('前年度'!L32=0,"皆増",IF('当年度'!L32=0,"皆減",ROUND('増減額'!L32/'前年度'!L32*100,1))))</f>
        <v>5.9</v>
      </c>
      <c r="M32" s="65">
        <f>IF(AND('当年度'!M32=0,'前年度'!M32=0),"",IF('前年度'!M32=0,"皆増",IF('当年度'!M32=0,"皆減",ROUND('増減額'!M32/'前年度'!M32*100,1))))</f>
        <v>0.6</v>
      </c>
      <c r="N32" s="65">
        <f>IF(AND('当年度'!N32=0,'前年度'!N32=0),"",IF('前年度'!N32=0,"皆増",IF('当年度'!N32=0,"皆減",ROUND('増減額'!N32/'前年度'!N32*100,1))))</f>
        <v>-9.1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-1.1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-5.1</v>
      </c>
      <c r="D33" s="65">
        <f>IF(AND('当年度'!D33=0,'前年度'!D33=0),"",IF('前年度'!D33=0,"皆増",IF('当年度'!D33=0,"皆減",ROUND('増減額'!D33/'前年度'!D33*100,1))))</f>
        <v>-13</v>
      </c>
      <c r="E33" s="65">
        <f>IF(AND('当年度'!E33=0,'前年度'!E33=0),"",IF('前年度'!E33=0,"皆増",IF('当年度'!E33=0,"皆減",ROUND('増減額'!E33/'前年度'!E33*100,1))))</f>
        <v>15.9</v>
      </c>
      <c r="F33" s="65">
        <f>IF(AND('当年度'!F33=0,'前年度'!F33=0),"",IF('前年度'!F33=0,"皆増",IF('当年度'!F33=0,"皆減",ROUND('増減額'!F33/'前年度'!F33*100,1))))</f>
        <v>-7.4</v>
      </c>
      <c r="G33" s="65">
        <f>IF(AND('当年度'!G33=0,'前年度'!G33=0),"",IF('前年度'!G33=0,"皆増",IF('当年度'!G33=0,"皆減",ROUND('増減額'!G33/'前年度'!G33*100,1))))</f>
        <v>-4.6</v>
      </c>
      <c r="H33" s="65">
        <f>IF(AND('当年度'!H33=0,'前年度'!H33=0),"",IF('前年度'!H33=0,"皆増",IF('当年度'!H33=0,"皆減",ROUND('増減額'!H33/'前年度'!H33*100,1))))</f>
        <v>-64.4</v>
      </c>
      <c r="I33" s="65">
        <f>IF(AND('当年度'!I33=0,'前年度'!I33=0),"",IF('前年度'!I33=0,"皆増",IF('当年度'!I33=0,"皆減",ROUND('増減額'!I33/'前年度'!I33*100,1))))</f>
        <v>2.9</v>
      </c>
      <c r="J33" s="65">
        <f>IF(AND('当年度'!J33=0,'前年度'!J33=0),"",IF('前年度'!J33=0,"皆増",IF('当年度'!J33=0,"皆減",ROUND('増減額'!J33/'前年度'!J33*100,1))))</f>
        <v>-6.2</v>
      </c>
      <c r="K33" s="65">
        <f>IF(AND('当年度'!K33=0,'前年度'!K33=0),"",IF('前年度'!K33=0,"皆増",IF('当年度'!K33=0,"皆減",ROUND('増減額'!K33/'前年度'!K33*100,1))))</f>
        <v>5.6</v>
      </c>
      <c r="L33" s="64">
        <f>IF(AND('当年度'!L33=0,'前年度'!L33=0),"",IF('前年度'!L33=0,"皆増",IF('当年度'!L33=0,"皆減",ROUND('増減額'!L33/'前年度'!L33*100,1))))</f>
        <v>11.7</v>
      </c>
      <c r="M33" s="65">
        <f>IF(AND('当年度'!M33=0,'前年度'!M33=0),"",IF('前年度'!M33=0,"皆増",IF('当年度'!M33=0,"皆減",ROUND('増減額'!M33/'前年度'!M33*100,1))))</f>
        <v>1.3</v>
      </c>
      <c r="N33" s="65">
        <f>IF(AND('当年度'!N33=0,'前年度'!N33=0),"",IF('前年度'!N33=0,"皆増",IF('当年度'!N33=0,"皆減",ROUND('増減額'!N33/'前年度'!N33*100,1))))</f>
        <v>-1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-5.1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0</v>
      </c>
      <c r="D34" s="65">
        <f>IF(AND('当年度'!D34=0,'前年度'!D34=0),"",IF('前年度'!D34=0,"皆増",IF('当年度'!D34=0,"皆減",ROUND('増減額'!D34/'前年度'!D34*100,1))))</f>
        <v>0.7</v>
      </c>
      <c r="E34" s="65">
        <f>IF(AND('当年度'!E34=0,'前年度'!E34=0),"",IF('前年度'!E34=0,"皆増",IF('当年度'!E34=0,"皆減",ROUND('増減額'!E34/'前年度'!E34*100,1))))</f>
        <v>28.2</v>
      </c>
      <c r="F34" s="65">
        <f>IF(AND('当年度'!F34=0,'前年度'!F34=0),"",IF('前年度'!F34=0,"皆増",IF('当年度'!F34=0,"皆減",ROUND('増減額'!F34/'前年度'!F34*100,1))))</f>
        <v>1.6</v>
      </c>
      <c r="G34" s="65">
        <f>IF(AND('当年度'!G34=0,'前年度'!G34=0),"",IF('前年度'!G34=0,"皆増",IF('当年度'!G34=0,"皆減",ROUND('増減額'!G34/'前年度'!G34*100,1))))</f>
        <v>-5.4</v>
      </c>
      <c r="H34" s="65">
        <f>IF(AND('当年度'!H34=0,'前年度'!H34=0),"",IF('前年度'!H34=0,"皆増",IF('当年度'!H34=0,"皆減",ROUND('増減額'!H34/'前年度'!H34*100,1))))</f>
        <v>-13.4</v>
      </c>
      <c r="I34" s="65">
        <f>IF(AND('当年度'!I34=0,'前年度'!I34=0),"",IF('前年度'!I34=0,"皆増",IF('当年度'!I34=0,"皆減",ROUND('増減額'!I34/'前年度'!I34*100,1))))</f>
        <v>-0.7</v>
      </c>
      <c r="J34" s="65">
        <f>IF(AND('当年度'!J34=0,'前年度'!J34=0),"",IF('前年度'!J34=0,"皆増",IF('当年度'!J34=0,"皆減",ROUND('増減額'!J34/'前年度'!J34*100,1))))</f>
        <v>2.3</v>
      </c>
      <c r="K34" s="65">
        <f>IF(AND('当年度'!K34=0,'前年度'!K34=0),"",IF('前年度'!K34=0,"皆増",IF('当年度'!K34=0,"皆減",ROUND('増減額'!K34/'前年度'!K34*100,1))))</f>
        <v>0</v>
      </c>
      <c r="L34" s="64">
        <f>IF(AND('当年度'!L34=0,'前年度'!L34=0),"",IF('前年度'!L34=0,"皆増",IF('当年度'!L34=0,"皆減",ROUND('増減額'!L34/'前年度'!L34*100,1))))</f>
        <v>-3</v>
      </c>
      <c r="M34" s="65">
        <f>IF(AND('当年度'!M34=0,'前年度'!M34=0),"",IF('前年度'!M34=0,"皆増",IF('当年度'!M34=0,"皆減",ROUND('増減額'!M34/'前年度'!M34*100,1))))</f>
        <v>3.4</v>
      </c>
      <c r="N34" s="65">
        <f>IF(AND('当年度'!N34=0,'前年度'!N34=0),"",IF('前年度'!N34=0,"皆増",IF('当年度'!N34=0,"皆減",ROUND('増減額'!N34/'前年度'!N34*100,1))))</f>
        <v>-0.4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0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0.8</v>
      </c>
      <c r="D35" s="68">
        <f>IF(AND('当年度'!D35=0,'前年度'!D35=0),"",IF('前年度'!D35=0,"皆増",IF('当年度'!D35=0,"皆減",ROUND('増減額'!D35/'前年度'!D35*100,1))))</f>
        <v>2</v>
      </c>
      <c r="E35" s="69">
        <f>IF(AND('当年度'!E35=0,'前年度'!E35=0),"",IF('前年度'!E35=0,"皆増",IF('当年度'!E35=0,"皆減",ROUND('増減額'!E35/'前年度'!E35*100,1))))</f>
        <v>16.2</v>
      </c>
      <c r="F35" s="69">
        <f>IF(AND('当年度'!F35=0,'前年度'!F35=0),"",IF('前年度'!F35=0,"皆増",IF('当年度'!F35=0,"皆減",ROUND('増減額'!F35/'前年度'!F35*100,1))))</f>
        <v>-1</v>
      </c>
      <c r="G35" s="69">
        <f>IF(AND('当年度'!G35=0,'前年度'!G35=0),"",IF('前年度'!G35=0,"皆増",IF('当年度'!G35=0,"皆減",ROUND('増減額'!G35/'前年度'!G35*100,1))))</f>
        <v>1.7</v>
      </c>
      <c r="H35" s="69">
        <f>IF(AND('当年度'!H35=0,'前年度'!H35=0),"",IF('前年度'!H35=0,"皆増",IF('当年度'!H35=0,"皆減",ROUND('増減額'!H35/'前年度'!H35*100,1))))</f>
        <v>16.6</v>
      </c>
      <c r="I35" s="68">
        <f>IF(AND('当年度'!I35=0,'前年度'!I35=0),"",IF('前年度'!I35=0,"皆増",IF('当年度'!I35=0,"皆減",ROUND('増減額'!I35/'前年度'!I35*100,1))))</f>
        <v>0.4</v>
      </c>
      <c r="J35" s="68">
        <f>IF(AND('当年度'!J35=0,'前年度'!J35=0),"",IF('前年度'!J35=0,"皆増",IF('当年度'!J35=0,"皆減",ROUND('増減額'!J35/'前年度'!J35*100,1))))</f>
        <v>0</v>
      </c>
      <c r="K35" s="68">
        <f>IF(AND('当年度'!K35=0,'前年度'!K35=0),"",IF('前年度'!K35=0,"皆増",IF('当年度'!K35=0,"皆減",ROUND('増減額'!K35/'前年度'!K35*100,1))))</f>
        <v>2.3</v>
      </c>
      <c r="L35" s="68">
        <f>IF(AND('当年度'!L35=0,'前年度'!L35=0),"",IF('前年度'!L35=0,"皆増",IF('当年度'!L35=0,"皆減",ROUND('増減額'!L35/'前年度'!L35*100,1))))</f>
        <v>-1.6</v>
      </c>
      <c r="M35" s="68">
        <f>IF(AND('当年度'!M35=0,'前年度'!M35=0),"",IF('前年度'!M35=0,"皆増",IF('当年度'!M35=0,"皆減",ROUND('増減額'!M35/'前年度'!M35*100,1))))</f>
        <v>2.9</v>
      </c>
      <c r="N35" s="68">
        <f>IF(AND('当年度'!N35=0,'前年度'!N35=0),"",IF('前年度'!N35=0,"皆増",IF('当年度'!N35=0,"皆減",ROUND('増減額'!N35/'前年度'!N35*100,1))))</f>
        <v>-3.4</v>
      </c>
      <c r="O35" s="68">
        <f>IF(AND('当年度'!O35=0,'前年度'!O35=0),"",IF('前年度'!O35=0,"皆増",IF('当年度'!O35=0,"皆減",ROUND('増減額'!O35/'前年度'!O35*100,1))))</f>
        <v>1.3</v>
      </c>
      <c r="P35" s="68">
        <f>IF(AND('当年度'!P35=0,'前年度'!P35=0),"",IF('前年度'!P35=0,"皆増",IF('当年度'!P35=0,"皆減",ROUND('増減額'!P35/'前年度'!P35*100,1))))</f>
        <v>-7.6</v>
      </c>
      <c r="Q35" s="68">
        <f>IF(AND('当年度'!Q35=0,'前年度'!Q35=0),"",IF('前年度'!Q35=0,"皆増",IF('当年度'!Q35=0,"皆減",ROUND('増減額'!Q35/'前年度'!Q35*100,1))))</f>
        <v>1.3</v>
      </c>
      <c r="R35" s="68">
        <f>IF(AND('当年度'!R35=0,'前年度'!R35=0),"",IF('前年度'!R35=0,"皆増",IF('当年度'!R35=0,"皆減",ROUND('増減額'!R35/'前年度'!R35*100,1))))</f>
        <v>0.8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3.6</v>
      </c>
      <c r="D36" s="68">
        <f>IF(AND('当年度'!D36=0,'前年度'!D36=0),"",IF('前年度'!D36=0,"皆増",IF('当年度'!D36=0,"皆減",ROUND('増減額'!D36/'前年度'!D36*100,1))))</f>
        <v>1.9</v>
      </c>
      <c r="E36" s="69">
        <f>IF(AND('当年度'!E36=0,'前年度'!E36=0),"",IF('前年度'!E36=0,"皆増",IF('当年度'!E36=0,"皆減",ROUND('増減額'!E36/'前年度'!E36*100,1))))</f>
        <v>16.8</v>
      </c>
      <c r="F36" s="69">
        <f>IF(AND('当年度'!F36=0,'前年度'!F36=0),"",IF('前年度'!F36=0,"皆増",IF('当年度'!F36=0,"皆減",ROUND('増減額'!F36/'前年度'!F36*100,1))))</f>
        <v>-1.9</v>
      </c>
      <c r="G36" s="69">
        <f>IF(AND('当年度'!G36=0,'前年度'!G36=0),"",IF('前年度'!G36=0,"皆増",IF('当年度'!G36=0,"皆減",ROUND('増減額'!G36/'前年度'!G36*100,1))))</f>
        <v>5.7</v>
      </c>
      <c r="H36" s="69">
        <f>IF(AND('当年度'!H36=0,'前年度'!H36=0),"",IF('前年度'!H36=0,"皆増",IF('当年度'!H36=0,"皆減",ROUND('増減額'!H36/'前年度'!H36*100,1))))</f>
        <v>20.8</v>
      </c>
      <c r="I36" s="68">
        <f>IF(AND('当年度'!I36=0,'前年度'!I36=0),"",IF('前年度'!I36=0,"皆増",IF('当年度'!I36=0,"皆減",ROUND('増減額'!I36/'前年度'!I36*100,1))))</f>
        <v>6.1</v>
      </c>
      <c r="J36" s="68">
        <f>IF(AND('当年度'!J36=0,'前年度'!J36=0),"",IF('前年度'!J36=0,"皆増",IF('当年度'!J36=0,"皆減",ROUND('増減額'!J36/'前年度'!J36*100,1))))</f>
        <v>1.1</v>
      </c>
      <c r="K36" s="68">
        <f>IF(AND('当年度'!K36=0,'前年度'!K36=0),"",IF('前年度'!K36=0,"皆増",IF('当年度'!K36=0,"皆減",ROUND('増減額'!K36/'前年度'!K36*100,1))))</f>
        <v>3.9</v>
      </c>
      <c r="L36" s="68">
        <f>IF(AND('当年度'!L36=0,'前年度'!L36=0),"",IF('前年度'!L36=0,"皆増",IF('当年度'!L36=0,"皆減",ROUND('増減額'!L36/'前年度'!L36*100,1))))</f>
        <v>12.8</v>
      </c>
      <c r="M36" s="68">
        <f>IF(AND('当年度'!M36=0,'前年度'!M36=0),"",IF('前年度'!M36=0,"皆増",IF('当年度'!M36=0,"皆減",ROUND('増減額'!M36/'前年度'!M36*100,1))))</f>
        <v>1.9</v>
      </c>
      <c r="N36" s="68">
        <f>IF(AND('当年度'!N36=0,'前年度'!N36=0),"",IF('前年度'!N36=0,"皆増",IF('当年度'!N36=0,"皆減",ROUND('増減額'!N36/'前年度'!N36*100,1))))</f>
        <v>-4.5</v>
      </c>
      <c r="O36" s="68">
        <f>IF(AND('当年度'!O36=0,'前年度'!O36=0),"",IF('前年度'!O36=0,"皆増",IF('当年度'!O36=0,"皆減",ROUND('増減額'!O36/'前年度'!O36*100,1))))</f>
        <v>32.8</v>
      </c>
      <c r="P36" s="68">
        <f>IF(AND('当年度'!P36=0,'前年度'!P36=0),"",IF('前年度'!P36=0,"皆増",IF('当年度'!P36=0,"皆減",ROUND('増減額'!P36/'前年度'!P36*100,1))))</f>
        <v>32.9</v>
      </c>
      <c r="Q36" s="68">
        <f>IF(AND('当年度'!Q36=0,'前年度'!Q36=0),"",IF('前年度'!Q36=0,"皆増",IF('当年度'!Q36=0,"皆減",ROUND('増減額'!Q36/'前年度'!Q36*100,1))))</f>
        <v>-80.8</v>
      </c>
      <c r="R36" s="68">
        <f>IF(AND('当年度'!R36=0,'前年度'!R36=0),"",IF('前年度'!R36=0,"皆増",IF('当年度'!R36=0,"皆減",ROUND('増減額'!R36/'前年度'!R36*100,1))))</f>
        <v>3.7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1.1</v>
      </c>
      <c r="D37" s="68">
        <f>IF(AND('当年度'!D37=0,'前年度'!D37=0),"",IF('前年度'!D37=0,"皆増",IF('当年度'!D37=0,"皆減",ROUND('増減額'!D37/'前年度'!D37*100,1))))</f>
        <v>2</v>
      </c>
      <c r="E37" s="69">
        <f>IF(AND('当年度'!E37=0,'前年度'!E37=0),"",IF('前年度'!E37=0,"皆増",IF('当年度'!E37=0,"皆減",ROUND('増減額'!E37/'前年度'!E37*100,1))))</f>
        <v>16.3</v>
      </c>
      <c r="F37" s="69">
        <f>IF(AND('当年度'!F37=0,'前年度'!F37=0),"",IF('前年度'!F37=0,"皆増",IF('当年度'!F37=0,"皆減",ROUND('増減額'!F37/'前年度'!F37*100,1))))</f>
        <v>-1.1</v>
      </c>
      <c r="G37" s="69">
        <f>IF(AND('当年度'!G37=0,'前年度'!G37=0),"",IF('前年度'!G37=0,"皆増",IF('当年度'!G37=0,"皆減",ROUND('増減額'!G37/'前年度'!G37*100,1))))</f>
        <v>2.1</v>
      </c>
      <c r="H37" s="69">
        <f>IF(AND('当年度'!H37=0,'前年度'!H37=0),"",IF('前年度'!H37=0,"皆増",IF('当年度'!H37=0,"皆減",ROUND('増減額'!H37/'前年度'!H37*100,1))))</f>
        <v>17.1</v>
      </c>
      <c r="I37" s="68">
        <f>IF(AND('当年度'!I37=0,'前年度'!I37=0),"",IF('前年度'!I37=0,"皆増",IF('当年度'!I37=0,"皆減",ROUND('増減額'!I37/'前年度'!I37*100,1))))</f>
        <v>1.1</v>
      </c>
      <c r="J37" s="68">
        <f>IF(AND('当年度'!J37=0,'前年度'!J37=0),"",IF('前年度'!J37=0,"皆増",IF('当年度'!J37=0,"皆減",ROUND('増減額'!J37/'前年度'!J37*100,1))))</f>
        <v>0.1</v>
      </c>
      <c r="K37" s="68">
        <f>IF(AND('当年度'!K37=0,'前年度'!K37=0),"",IF('前年度'!K37=0,"皆増",IF('当年度'!K37=0,"皆減",ROUND('増減額'!K37/'前年度'!K37*100,1))))</f>
        <v>2.4</v>
      </c>
      <c r="L37" s="68">
        <f>IF(AND('当年度'!L37=0,'前年度'!L37=0),"",IF('前年度'!L37=0,"皆増",IF('当年度'!L37=0,"皆減",ROUND('増減額'!L37/'前年度'!L37*100,1))))</f>
        <v>0.4</v>
      </c>
      <c r="M37" s="68">
        <f>IF(AND('当年度'!M37=0,'前年度'!M37=0),"",IF('前年度'!M37=0,"皆増",IF('当年度'!M37=0,"皆減",ROUND('増減額'!M37/'前年度'!M37*100,1))))</f>
        <v>2.7</v>
      </c>
      <c r="N37" s="68">
        <f>IF(AND('当年度'!N37=0,'前年度'!N37=0),"",IF('前年度'!N37=0,"皆増",IF('当年度'!N37=0,"皆減",ROUND('増減額'!N37/'前年度'!N37*100,1))))</f>
        <v>-3.5</v>
      </c>
      <c r="O37" s="68">
        <f>IF(AND('当年度'!O37=0,'前年度'!O37=0),"",IF('前年度'!O37=0,"皆増",IF('当年度'!O37=0,"皆減",ROUND('増減額'!O37/'前年度'!O37*100,1))))</f>
        <v>1.4</v>
      </c>
      <c r="P37" s="68">
        <f>IF(AND('当年度'!P37=0,'前年度'!P37=0),"",IF('前年度'!P37=0,"皆増",IF('当年度'!P37=0,"皆減",ROUND('増減額'!P37/'前年度'!P37*100,1))))</f>
        <v>-5.1</v>
      </c>
      <c r="Q37" s="68">
        <f>IF(AND('当年度'!Q37=0,'前年度'!Q37=0),"",IF('前年度'!Q37=0,"皆増",IF('当年度'!Q37=0,"皆減",ROUND('増減額'!Q37/'前年度'!Q37*100,1))))</f>
        <v>1.3</v>
      </c>
      <c r="R37" s="68">
        <f>IF(AND('当年度'!R37=0,'前年度'!R37=0),"",IF('前年度'!R37=0,"皆増",IF('当年度'!R37=0,"皆減",ROUND('増減額'!R37/'前年度'!R37*100,1))))</f>
        <v>1.2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94.5</v>
      </c>
      <c r="D6" s="71">
        <f>ROUND('当年度'!D6/'当年度'!$R6*100,1)</f>
        <v>47.7</v>
      </c>
      <c r="E6" s="71">
        <f>ROUND('当年度'!E6/'当年度'!$R6*100,1)</f>
        <v>1.2</v>
      </c>
      <c r="F6" s="71">
        <f>ROUND('当年度'!F6/'当年度'!$R6*100,1)</f>
        <v>37</v>
      </c>
      <c r="G6" s="71">
        <f>ROUND('当年度'!G6/'当年度'!$R6*100,1)</f>
        <v>2.1</v>
      </c>
      <c r="H6" s="71">
        <f>ROUND('当年度'!H6/'当年度'!$R6*100,1)</f>
        <v>7.4</v>
      </c>
      <c r="I6" s="71">
        <f>ROUND('当年度'!I6/'当年度'!$R6*100,1)</f>
        <v>40.8</v>
      </c>
      <c r="J6" s="71">
        <f>ROUND('当年度'!J6/'当年度'!$R6*100,1)</f>
        <v>14.4</v>
      </c>
      <c r="K6" s="71">
        <f>ROUND('当年度'!K6/'当年度'!$R6*100,1)</f>
        <v>18.6</v>
      </c>
      <c r="L6" s="71">
        <f>ROUND('当年度'!L6/'当年度'!$R6*100,1)</f>
        <v>7.7</v>
      </c>
      <c r="M6" s="71">
        <f>ROUND('当年度'!M6/'当年度'!$R6*100,1)</f>
        <v>1.4</v>
      </c>
      <c r="N6" s="71">
        <f>ROUND('当年度'!N6/'当年度'!$R6*100,1)</f>
        <v>4.5</v>
      </c>
      <c r="O6" s="71">
        <f>ROUND('当年度'!O6/'当年度'!$R6*100,1)</f>
        <v>5.5</v>
      </c>
      <c r="P6" s="71">
        <f>ROUND('当年度'!P6/'当年度'!$R6*100,1)</f>
        <v>0.1</v>
      </c>
      <c r="Q6" s="71">
        <f>ROUND('当年度'!Q6/'当年度'!$R6*100,1)</f>
        <v>5.4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91.3</v>
      </c>
      <c r="D7" s="71">
        <f>ROUND('当年度'!D7/'当年度'!$R7*100,1)</f>
        <v>39.4</v>
      </c>
      <c r="E7" s="71">
        <f>ROUND('当年度'!E7/'当年度'!$R7*100,1)</f>
        <v>0.9</v>
      </c>
      <c r="F7" s="71">
        <f>ROUND('当年度'!F7/'当年度'!$R7*100,1)</f>
        <v>29.2</v>
      </c>
      <c r="G7" s="71">
        <f>ROUND('当年度'!G7/'当年度'!$R7*100,1)</f>
        <v>1.7</v>
      </c>
      <c r="H7" s="71">
        <f>ROUND('当年度'!H7/'当年度'!$R7*100,1)</f>
        <v>7.7</v>
      </c>
      <c r="I7" s="71">
        <f>ROUND('当年度'!I7/'当年度'!$R7*100,1)</f>
        <v>47.1</v>
      </c>
      <c r="J7" s="71">
        <f>ROUND('当年度'!J7/'当年度'!$R7*100,1)</f>
        <v>13.7</v>
      </c>
      <c r="K7" s="71">
        <f>ROUND('当年度'!K7/'当年度'!$R7*100,1)</f>
        <v>14.6</v>
      </c>
      <c r="L7" s="72">
        <f>ROUND('当年度'!L7/'当年度'!$R7*100,1)</f>
        <v>18.8</v>
      </c>
      <c r="M7" s="72">
        <f>ROUND('当年度'!M7/'当年度'!$R7*100,1)</f>
        <v>0.9</v>
      </c>
      <c r="N7" s="72">
        <f>ROUND('当年度'!N7/'当年度'!$R7*100,1)</f>
        <v>3.9</v>
      </c>
      <c r="O7" s="72">
        <f>ROUND('当年度'!O7/'当年度'!$R7*100,1)</f>
        <v>8.7</v>
      </c>
      <c r="P7" s="72">
        <f>ROUND('当年度'!P7/'当年度'!$R7*100,1)</f>
        <v>0</v>
      </c>
      <c r="Q7" s="72">
        <f>ROUND('当年度'!Q7/'当年度'!$R7*100,1)</f>
        <v>4.1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91.4</v>
      </c>
      <c r="D8" s="71">
        <f>ROUND('当年度'!D8/'当年度'!$R8*100,1)</f>
        <v>44.7</v>
      </c>
      <c r="E8" s="71">
        <f>ROUND('当年度'!E8/'当年度'!$R8*100,1)</f>
        <v>1.3</v>
      </c>
      <c r="F8" s="71">
        <f>ROUND('当年度'!F8/'当年度'!$R8*100,1)</f>
        <v>34.8</v>
      </c>
      <c r="G8" s="71">
        <f>ROUND('当年度'!G8/'当年度'!$R8*100,1)</f>
        <v>1.9</v>
      </c>
      <c r="H8" s="71">
        <f>ROUND('当年度'!H8/'当年度'!$R8*100,1)</f>
        <v>6.7</v>
      </c>
      <c r="I8" s="71">
        <f>ROUND('当年度'!I8/'当年度'!$R8*100,1)</f>
        <v>40.3</v>
      </c>
      <c r="J8" s="71">
        <f>ROUND('当年度'!J8/'当年度'!$R8*100,1)</f>
        <v>16</v>
      </c>
      <c r="K8" s="71">
        <f>ROUND('当年度'!K8/'当年度'!$R8*100,1)</f>
        <v>18.6</v>
      </c>
      <c r="L8" s="71">
        <f>ROUND('当年度'!L8/'当年度'!$R8*100,1)</f>
        <v>5.6</v>
      </c>
      <c r="M8" s="71">
        <f>ROUND('当年度'!M8/'当年度'!$R8*100,1)</f>
        <v>1.6</v>
      </c>
      <c r="N8" s="71">
        <f>ROUND('当年度'!N8/'当年度'!$R8*100,1)</f>
        <v>4.8</v>
      </c>
      <c r="O8" s="71">
        <f>ROUND('当年度'!O8/'当年度'!$R8*100,1)</f>
        <v>8.6</v>
      </c>
      <c r="P8" s="71">
        <f>ROUND('当年度'!P8/'当年度'!$R8*100,1)</f>
        <v>0.1</v>
      </c>
      <c r="Q8" s="71">
        <f>ROUND('当年度'!Q8/'当年度'!$R8*100,1)</f>
        <v>8.5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94.3</v>
      </c>
      <c r="D9" s="71">
        <f>ROUND('当年度'!D9/'当年度'!$R9*100,1)</f>
        <v>43.6</v>
      </c>
      <c r="E9" s="71">
        <f>ROUND('当年度'!E9/'当年度'!$R9*100,1)</f>
        <v>1.2</v>
      </c>
      <c r="F9" s="73">
        <f>ROUND('当年度'!F9/'当年度'!$R9*100,1)</f>
        <v>34.8</v>
      </c>
      <c r="G9" s="73">
        <f>ROUND('当年度'!G9/'当年度'!$R9*100,1)</f>
        <v>1.9</v>
      </c>
      <c r="H9" s="73">
        <f>ROUND('当年度'!H9/'当年度'!$R9*100,1)</f>
        <v>5.8</v>
      </c>
      <c r="I9" s="71">
        <f>ROUND('当年度'!I9/'当年度'!$R9*100,1)</f>
        <v>43.2</v>
      </c>
      <c r="J9" s="71">
        <f>ROUND('当年度'!J9/'当年度'!$R9*100,1)</f>
        <v>15.6</v>
      </c>
      <c r="K9" s="71">
        <f>ROUND('当年度'!K9/'当年度'!$R9*100,1)</f>
        <v>19.1</v>
      </c>
      <c r="L9" s="72">
        <f>ROUND('当年度'!L9/'当年度'!$R9*100,1)</f>
        <v>7.8</v>
      </c>
      <c r="M9" s="72">
        <f>ROUND('当年度'!M9/'当年度'!$R9*100,1)</f>
        <v>1.8</v>
      </c>
      <c r="N9" s="72">
        <f>ROUND('当年度'!N9/'当年度'!$R9*100,1)</f>
        <v>5.6</v>
      </c>
      <c r="O9" s="72">
        <f>ROUND('当年度'!O9/'当年度'!$R9*100,1)</f>
        <v>5.7</v>
      </c>
      <c r="P9" s="72">
        <f>ROUND('当年度'!P9/'当年度'!$R9*100,1)</f>
        <v>0</v>
      </c>
      <c r="Q9" s="72">
        <f>ROUND('当年度'!Q9/'当年度'!$R9*100,1)</f>
        <v>5.7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94.9</v>
      </c>
      <c r="D10" s="71">
        <f>ROUND('当年度'!D10/'当年度'!$R10*100,1)</f>
        <v>45.9</v>
      </c>
      <c r="E10" s="71">
        <f>ROUND('当年度'!E10/'当年度'!$R10*100,1)</f>
        <v>1.1</v>
      </c>
      <c r="F10" s="71">
        <f>ROUND('当年度'!F10/'当年度'!$R10*100,1)</f>
        <v>38.8</v>
      </c>
      <c r="G10" s="71">
        <f>ROUND('当年度'!G10/'当年度'!$R10*100,1)</f>
        <v>1.8</v>
      </c>
      <c r="H10" s="71">
        <f>ROUND('当年度'!H10/'当年度'!$R10*100,1)</f>
        <v>4.2</v>
      </c>
      <c r="I10" s="71">
        <f>ROUND('当年度'!I10/'当年度'!$R10*100,1)</f>
        <v>43.4</v>
      </c>
      <c r="J10" s="71">
        <f>ROUND('当年度'!J10/'当年度'!$R10*100,1)</f>
        <v>15.8</v>
      </c>
      <c r="K10" s="71">
        <f>ROUND('当年度'!K10/'当年度'!$R10*100,1)</f>
        <v>17.7</v>
      </c>
      <c r="L10" s="72">
        <f>ROUND('当年度'!L10/'当年度'!$R10*100,1)</f>
        <v>9.8</v>
      </c>
      <c r="M10" s="72">
        <f>ROUND('当年度'!M10/'当年度'!$R10*100,1)</f>
        <v>1.1</v>
      </c>
      <c r="N10" s="72">
        <f>ROUND('当年度'!N10/'当年度'!$R10*100,1)</f>
        <v>4.5</v>
      </c>
      <c r="O10" s="72">
        <f>ROUND('当年度'!O10/'当年度'!$R10*100,1)</f>
        <v>5.1</v>
      </c>
      <c r="P10" s="72">
        <f>ROUND('当年度'!P10/'当年度'!$R10*100,1)</f>
        <v>0.4</v>
      </c>
      <c r="Q10" s="72">
        <f>ROUND('当年度'!Q10/'当年度'!$R10*100,1)</f>
        <v>4.8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95.7</v>
      </c>
      <c r="D11" s="71">
        <f>ROUND('当年度'!D11/'当年度'!$R11*100,1)</f>
        <v>45.2</v>
      </c>
      <c r="E11" s="71">
        <f>ROUND('当年度'!E11/'当年度'!$R11*100,1)</f>
        <v>1.2</v>
      </c>
      <c r="F11" s="71">
        <f>ROUND('当年度'!F11/'当年度'!$R11*100,1)</f>
        <v>36.9</v>
      </c>
      <c r="G11" s="71">
        <f>ROUND('当年度'!G11/'当年度'!$R11*100,1)</f>
        <v>1.7</v>
      </c>
      <c r="H11" s="71">
        <f>ROUND('当年度'!H11/'当年度'!$R11*100,1)</f>
        <v>5.4</v>
      </c>
      <c r="I11" s="71">
        <f>ROUND('当年度'!I11/'当年度'!$R11*100,1)</f>
        <v>43.9</v>
      </c>
      <c r="J11" s="71">
        <f>ROUND('当年度'!J11/'当年度'!$R11*100,1)</f>
        <v>15.1</v>
      </c>
      <c r="K11" s="71">
        <f>ROUND('当年度'!K11/'当年度'!$R11*100,1)</f>
        <v>19.5</v>
      </c>
      <c r="L11" s="72">
        <f>ROUND('当年度'!L11/'当年度'!$R11*100,1)</f>
        <v>9.2</v>
      </c>
      <c r="M11" s="72">
        <f>ROUND('当年度'!M11/'当年度'!$R11*100,1)</f>
        <v>1.5</v>
      </c>
      <c r="N11" s="72">
        <f>ROUND('当年度'!N11/'当年度'!$R11*100,1)</f>
        <v>5.1</v>
      </c>
      <c r="O11" s="72">
        <f>ROUND('当年度'!O11/'当年度'!$R11*100,1)</f>
        <v>4.3</v>
      </c>
      <c r="P11" s="72">
        <f>ROUND('当年度'!P11/'当年度'!$R11*100,1)</f>
        <v>0.1</v>
      </c>
      <c r="Q11" s="72">
        <f>ROUND('当年度'!Q11/'当年度'!$R11*100,1)</f>
        <v>4.3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49.5</v>
      </c>
      <c r="E12" s="71">
        <f>ROUND('当年度'!E12/'当年度'!$R12*100,1)</f>
        <v>1.4</v>
      </c>
      <c r="F12" s="71">
        <f>ROUND('当年度'!F12/'当年度'!$R12*100,1)</f>
        <v>39.5</v>
      </c>
      <c r="G12" s="71">
        <f>ROUND('当年度'!G12/'当年度'!$R12*100,1)</f>
        <v>2</v>
      </c>
      <c r="H12" s="71">
        <f>ROUND('当年度'!H12/'当年度'!$R12*100,1)</f>
        <v>6.6</v>
      </c>
      <c r="I12" s="71">
        <f>ROUND('当年度'!I12/'当年度'!$R12*100,1)</f>
        <v>43.5</v>
      </c>
      <c r="J12" s="71">
        <f>ROUND('当年度'!J12/'当年度'!$R12*100,1)</f>
        <v>13.3</v>
      </c>
      <c r="K12" s="71">
        <f>ROUND('当年度'!K12/'当年度'!$R12*100,1)</f>
        <v>20.2</v>
      </c>
      <c r="L12" s="72">
        <f>ROUND('当年度'!L12/'当年度'!$R12*100,1)</f>
        <v>9.8</v>
      </c>
      <c r="M12" s="72">
        <f>ROUND('当年度'!M12/'当年度'!$R12*100,1)</f>
        <v>1.8</v>
      </c>
      <c r="N12" s="72">
        <f>ROUND('当年度'!N12/'当年度'!$R12*100,1)</f>
        <v>5.2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93.6</v>
      </c>
      <c r="D13" s="71">
        <f>ROUND('当年度'!D13/'当年度'!$R13*100,1)</f>
        <v>41.1</v>
      </c>
      <c r="E13" s="71">
        <f>ROUND('当年度'!E13/'当年度'!$R13*100,1)</f>
        <v>1.3</v>
      </c>
      <c r="F13" s="71">
        <f>ROUND('当年度'!F13/'当年度'!$R13*100,1)</f>
        <v>32.8</v>
      </c>
      <c r="G13" s="71">
        <f>ROUND('当年度'!G13/'当年度'!$R13*100,1)</f>
        <v>2.5</v>
      </c>
      <c r="H13" s="71">
        <f>ROUND('当年度'!H13/'当年度'!$R13*100,1)</f>
        <v>4.4</v>
      </c>
      <c r="I13" s="71">
        <f>ROUND('当年度'!I13/'当年度'!$R13*100,1)</f>
        <v>43.2</v>
      </c>
      <c r="J13" s="71">
        <f>ROUND('当年度'!J13/'当年度'!$R13*100,1)</f>
        <v>14.5</v>
      </c>
      <c r="K13" s="71">
        <f>ROUND('当年度'!K13/'当年度'!$R13*100,1)</f>
        <v>15.3</v>
      </c>
      <c r="L13" s="72">
        <f>ROUND('当年度'!L13/'当年度'!$R13*100,1)</f>
        <v>12.9</v>
      </c>
      <c r="M13" s="72">
        <f>ROUND('当年度'!M13/'当年度'!$R13*100,1)</f>
        <v>1.9</v>
      </c>
      <c r="N13" s="72">
        <f>ROUND('当年度'!N13/'当年度'!$R13*100,1)</f>
        <v>7.5</v>
      </c>
      <c r="O13" s="72">
        <f>ROUND('当年度'!O13/'当年度'!$R13*100,1)</f>
        <v>6.4</v>
      </c>
      <c r="P13" s="72">
        <f>ROUND('当年度'!P13/'当年度'!$R13*100,1)</f>
        <v>0</v>
      </c>
      <c r="Q13" s="72">
        <f>ROUND('当年度'!Q13/'当年度'!$R13*100,1)</f>
        <v>6.4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93</v>
      </c>
      <c r="D14" s="71">
        <f>ROUND('当年度'!D14/'当年度'!$R14*100,1)</f>
        <v>31.2</v>
      </c>
      <c r="E14" s="71">
        <f>ROUND('当年度'!E14/'当年度'!$R14*100,1)</f>
        <v>0.8</v>
      </c>
      <c r="F14" s="71">
        <f>ROUND('当年度'!F14/'当年度'!$R14*100,1)</f>
        <v>22.2</v>
      </c>
      <c r="G14" s="71">
        <f>ROUND('当年度'!G14/'当年度'!$R14*100,1)</f>
        <v>1.6</v>
      </c>
      <c r="H14" s="71">
        <f>ROUND('当年度'!H14/'当年度'!$R14*100,1)</f>
        <v>6.6</v>
      </c>
      <c r="I14" s="71">
        <f>ROUND('当年度'!I14/'当年度'!$R14*100,1)</f>
        <v>57.2</v>
      </c>
      <c r="J14" s="71">
        <f>ROUND('当年度'!J14/'当年度'!$R14*100,1)</f>
        <v>10.8</v>
      </c>
      <c r="K14" s="71">
        <f>ROUND('当年度'!K14/'当年度'!$R14*100,1)</f>
        <v>21.2</v>
      </c>
      <c r="L14" s="72">
        <f>ROUND('当年度'!L14/'当年度'!$R14*100,1)</f>
        <v>25.3</v>
      </c>
      <c r="M14" s="72">
        <f>ROUND('当年度'!M14/'当年度'!$R14*100,1)</f>
        <v>1</v>
      </c>
      <c r="N14" s="72">
        <f>ROUND('当年度'!N14/'当年度'!$R14*100,1)</f>
        <v>3.4</v>
      </c>
      <c r="O14" s="72">
        <f>ROUND('当年度'!O14/'当年度'!$R14*100,1)</f>
        <v>7</v>
      </c>
      <c r="P14" s="72">
        <f>ROUND('当年度'!P14/'当年度'!$R14*100,1)</f>
        <v>0</v>
      </c>
      <c r="Q14" s="72">
        <f>ROUND('当年度'!Q14/'当年度'!$R14*100,1)</f>
        <v>7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89.3</v>
      </c>
      <c r="D15" s="71">
        <f>ROUND('当年度'!D15/'当年度'!$R15*100,1)</f>
        <v>31.2</v>
      </c>
      <c r="E15" s="71">
        <f>ROUND('当年度'!E15/'当年度'!$R15*100,1)</f>
        <v>1.1</v>
      </c>
      <c r="F15" s="71">
        <f>ROUND('当年度'!F15/'当年度'!$R15*100,1)</f>
        <v>23.6</v>
      </c>
      <c r="G15" s="71">
        <f>ROUND('当年度'!G15/'当年度'!$R15*100,1)</f>
        <v>2.7</v>
      </c>
      <c r="H15" s="71">
        <f>ROUND('当年度'!H15/'当年度'!$R15*100,1)</f>
        <v>3.8</v>
      </c>
      <c r="I15" s="71">
        <f>ROUND('当年度'!I15/'当年度'!$R15*100,1)</f>
        <v>50.7</v>
      </c>
      <c r="J15" s="71">
        <f>ROUND('当年度'!J15/'当年度'!$R15*100,1)</f>
        <v>11.5</v>
      </c>
      <c r="K15" s="71">
        <f>ROUND('当年度'!K15/'当年度'!$R15*100,1)</f>
        <v>29.7</v>
      </c>
      <c r="L15" s="72">
        <f>ROUND('当年度'!L15/'当年度'!$R15*100,1)</f>
        <v>9.5</v>
      </c>
      <c r="M15" s="72">
        <f>ROUND('当年度'!M15/'当年度'!$R15*100,1)</f>
        <v>1.6</v>
      </c>
      <c r="N15" s="72">
        <f>ROUND('当年度'!N15/'当年度'!$R15*100,1)</f>
        <v>5.7</v>
      </c>
      <c r="O15" s="72">
        <f>ROUND('当年度'!O15/'当年度'!$R15*100,1)</f>
        <v>10.7</v>
      </c>
      <c r="P15" s="72">
        <f>ROUND('当年度'!P15/'当年度'!$R15*100,1)</f>
        <v>6.4</v>
      </c>
      <c r="Q15" s="72">
        <f>ROUND('当年度'!Q15/'当年度'!$R15*100,1)</f>
        <v>4.3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99.6</v>
      </c>
      <c r="D16" s="71">
        <f>ROUND('当年度'!D16/'当年度'!$R16*100,1)</f>
        <v>42.2</v>
      </c>
      <c r="E16" s="71">
        <f>ROUND('当年度'!E16/'当年度'!$R16*100,1)</f>
        <v>1.6</v>
      </c>
      <c r="F16" s="71">
        <f>ROUND('当年度'!F16/'当年度'!$R16*100,1)</f>
        <v>34.4</v>
      </c>
      <c r="G16" s="71">
        <f>ROUND('当年度'!G16/'当年度'!$R16*100,1)</f>
        <v>2.7</v>
      </c>
      <c r="H16" s="71">
        <f>ROUND('当年度'!H16/'当年度'!$R16*100,1)</f>
        <v>3.5</v>
      </c>
      <c r="I16" s="71">
        <f>ROUND('当年度'!I16/'当年度'!$R16*100,1)</f>
        <v>46.8</v>
      </c>
      <c r="J16" s="71">
        <f>ROUND('当年度'!J16/'当年度'!$R16*100,1)</f>
        <v>14.4</v>
      </c>
      <c r="K16" s="71">
        <f>ROUND('当年度'!K16/'当年度'!$R16*100,1)</f>
        <v>19.9</v>
      </c>
      <c r="L16" s="71">
        <f>ROUND('当年度'!L16/'当年度'!$R16*100,1)</f>
        <v>12.1</v>
      </c>
      <c r="M16" s="71">
        <f>ROUND('当年度'!M16/'当年度'!$R16*100,1)</f>
        <v>2.7</v>
      </c>
      <c r="N16" s="71">
        <f>ROUND('当年度'!N16/'当年度'!$R16*100,1)</f>
        <v>8</v>
      </c>
      <c r="O16" s="71">
        <f>ROUND('当年度'!O16/'当年度'!$R16*100,1)</f>
        <v>0.4</v>
      </c>
      <c r="P16" s="71">
        <f>ROUND('当年度'!P16/'当年度'!$R16*100,1)</f>
        <v>0.4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46.5</v>
      </c>
      <c r="E17" s="72">
        <f>ROUND('当年度'!E17/'当年度'!$R17*100,1)</f>
        <v>0.8</v>
      </c>
      <c r="F17" s="72">
        <f>ROUND('当年度'!F17/'当年度'!$R17*100,1)</f>
        <v>23.5</v>
      </c>
      <c r="G17" s="72">
        <f>ROUND('当年度'!G17/'当年度'!$R17*100,1)</f>
        <v>1.4</v>
      </c>
      <c r="H17" s="72">
        <f>ROUND('当年度'!H17/'当年度'!$R17*100,1)</f>
        <v>20.8</v>
      </c>
      <c r="I17" s="72">
        <f>ROUND('当年度'!I17/'当年度'!$R17*100,1)</f>
        <v>48.7</v>
      </c>
      <c r="J17" s="72">
        <f>ROUND('当年度'!J17/'当年度'!$R17*100,1)</f>
        <v>10</v>
      </c>
      <c r="K17" s="72">
        <f>ROUND('当年度'!K17/'当年度'!$R17*100,1)</f>
        <v>17.2</v>
      </c>
      <c r="L17" s="72">
        <f>ROUND('当年度'!L17/'当年度'!$R17*100,1)</f>
        <v>21.5</v>
      </c>
      <c r="M17" s="72">
        <f>ROUND('当年度'!M17/'当年度'!$R17*100,1)</f>
        <v>1.3</v>
      </c>
      <c r="N17" s="72">
        <f>ROUND('当年度'!N17/'当年度'!$R17*100,1)</f>
        <v>3.4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97.5</v>
      </c>
      <c r="D18" s="72">
        <f>ROUND('当年度'!D18/'当年度'!$R18*100,1)</f>
        <v>35.9</v>
      </c>
      <c r="E18" s="72">
        <f>ROUND('当年度'!E18/'当年度'!$R18*100,1)</f>
        <v>1.6</v>
      </c>
      <c r="F18" s="72">
        <f>ROUND('当年度'!F18/'当年度'!$R18*100,1)</f>
        <v>29.9</v>
      </c>
      <c r="G18" s="72">
        <f>ROUND('当年度'!G18/'当年度'!$R18*100,1)</f>
        <v>2.3</v>
      </c>
      <c r="H18" s="72">
        <f>ROUND('当年度'!H18/'当年度'!$R18*100,1)</f>
        <v>2.2</v>
      </c>
      <c r="I18" s="72">
        <f>ROUND('当年度'!I18/'当年度'!$R18*100,1)</f>
        <v>51.8</v>
      </c>
      <c r="J18" s="72">
        <f>ROUND('当年度'!J18/'当年度'!$R18*100,1)</f>
        <v>15.2</v>
      </c>
      <c r="K18" s="72">
        <f>ROUND('当年度'!K18/'当年度'!$R18*100,1)</f>
        <v>27.8</v>
      </c>
      <c r="L18" s="72">
        <f>ROUND('当年度'!L18/'当年度'!$R18*100,1)</f>
        <v>8.9</v>
      </c>
      <c r="M18" s="72">
        <f>ROUND('当年度'!M18/'当年度'!$R18*100,1)</f>
        <v>2.6</v>
      </c>
      <c r="N18" s="72">
        <f>ROUND('当年度'!N18/'当年度'!$R18*100,1)</f>
        <v>7.2</v>
      </c>
      <c r="O18" s="72">
        <f>ROUND('当年度'!O18/'当年度'!$R18*100,1)</f>
        <v>2.5</v>
      </c>
      <c r="P18" s="72">
        <f>ROUND('当年度'!P18/'当年度'!$R18*100,1)</f>
        <v>2.5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40.7</v>
      </c>
      <c r="E19" s="76">
        <f>ROUND('当年度'!E19/'当年度'!$R19*100,1)</f>
        <v>1.1</v>
      </c>
      <c r="F19" s="76">
        <f>ROUND('当年度'!F19/'当年度'!$R19*100,1)</f>
        <v>28.5</v>
      </c>
      <c r="G19" s="76">
        <f>ROUND('当年度'!G19/'当年度'!$R19*100,1)</f>
        <v>2.1</v>
      </c>
      <c r="H19" s="76">
        <f>ROUND('当年度'!H19/'当年度'!$R19*100,1)</f>
        <v>9</v>
      </c>
      <c r="I19" s="76">
        <f>ROUND('当年度'!I19/'当年度'!$R19*100,1)</f>
        <v>52.2</v>
      </c>
      <c r="J19" s="76">
        <f>ROUND('当年度'!J19/'当年度'!$R19*100,1)</f>
        <v>15</v>
      </c>
      <c r="K19" s="76">
        <f>ROUND('当年度'!K19/'当年度'!$R19*100,1)</f>
        <v>22.2</v>
      </c>
      <c r="L19" s="76">
        <f>ROUND('当年度'!L19/'当年度'!$R19*100,1)</f>
        <v>15</v>
      </c>
      <c r="M19" s="76">
        <f>ROUND('当年度'!M19/'当年度'!$R19*100,1)</f>
        <v>1.7</v>
      </c>
      <c r="N19" s="76">
        <f>ROUND('当年度'!N19/'当年度'!$R19*100,1)</f>
        <v>4.9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99.9</v>
      </c>
      <c r="D20" s="71">
        <f>ROUND('当年度'!D20/'当年度'!$R20*100,1)</f>
        <v>41.7</v>
      </c>
      <c r="E20" s="71">
        <f>ROUND('当年度'!E20/'当年度'!$R20*100,1)</f>
        <v>1.3</v>
      </c>
      <c r="F20" s="71">
        <f>ROUND('当年度'!F20/'当年度'!$R20*100,1)</f>
        <v>32.3</v>
      </c>
      <c r="G20" s="71">
        <f>ROUND('当年度'!G20/'当年度'!$R20*100,1)</f>
        <v>2.2</v>
      </c>
      <c r="H20" s="71">
        <f>ROUND('当年度'!H20/'当年度'!$R20*100,1)</f>
        <v>5.8</v>
      </c>
      <c r="I20" s="71">
        <f>ROUND('当年度'!I20/'当年度'!$R20*100,1)</f>
        <v>53.5</v>
      </c>
      <c r="J20" s="71">
        <f>ROUND('当年度'!J20/'当年度'!$R20*100,1)</f>
        <v>21.6</v>
      </c>
      <c r="K20" s="71">
        <f>ROUND('当年度'!K20/'当年度'!$R20*100,1)</f>
        <v>21.7</v>
      </c>
      <c r="L20" s="72">
        <f>ROUND('当年度'!L20/'当年度'!$R20*100,1)</f>
        <v>10.3</v>
      </c>
      <c r="M20" s="72">
        <f>ROUND('当年度'!M20/'当年度'!$R20*100,1)</f>
        <v>1.6</v>
      </c>
      <c r="N20" s="72">
        <f>ROUND('当年度'!N20/'当年度'!$R20*100,1)</f>
        <v>3.1</v>
      </c>
      <c r="O20" s="72">
        <f>ROUND('当年度'!O20/'当年度'!$R20*100,1)</f>
        <v>0.1</v>
      </c>
      <c r="P20" s="72">
        <f>ROUND('当年度'!P20/'当年度'!$R20*100,1)</f>
        <v>0.1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53.3</v>
      </c>
      <c r="E21" s="71">
        <f>ROUND('当年度'!E21/'当年度'!$R21*100,1)</f>
        <v>1.1</v>
      </c>
      <c r="F21" s="71">
        <f>ROUND('当年度'!F21/'当年度'!$R21*100,1)</f>
        <v>34.6</v>
      </c>
      <c r="G21" s="71">
        <f>ROUND('当年度'!G21/'当年度'!$R21*100,1)</f>
        <v>1.9</v>
      </c>
      <c r="H21" s="71">
        <f>ROUND('当年度'!H21/'当年度'!$R21*100,1)</f>
        <v>15.7</v>
      </c>
      <c r="I21" s="71">
        <f>ROUND('当年度'!I21/'当年度'!$R21*100,1)</f>
        <v>40.8</v>
      </c>
      <c r="J21" s="71">
        <f>ROUND('当年度'!J21/'当年度'!$R21*100,1)</f>
        <v>11.1</v>
      </c>
      <c r="K21" s="71">
        <f>ROUND('当年度'!K21/'当年度'!$R21*100,1)</f>
        <v>16.2</v>
      </c>
      <c r="L21" s="72">
        <f>ROUND('当年度'!L21/'当年度'!$R21*100,1)</f>
        <v>13.5</v>
      </c>
      <c r="M21" s="72">
        <f>ROUND('当年度'!M21/'当年度'!$R21*100,1)</f>
        <v>1.3</v>
      </c>
      <c r="N21" s="72">
        <f>ROUND('当年度'!N21/'当年度'!$R21*100,1)</f>
        <v>4.6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99.3</v>
      </c>
      <c r="D22" s="71">
        <f>ROUND('当年度'!D22/'当年度'!$R22*100,1)</f>
        <v>49</v>
      </c>
      <c r="E22" s="71">
        <f>ROUND('当年度'!E22/'当年度'!$R22*100,1)</f>
        <v>1.3</v>
      </c>
      <c r="F22" s="71">
        <f>ROUND('当年度'!F22/'当年度'!$R22*100,1)</f>
        <v>39.7</v>
      </c>
      <c r="G22" s="71">
        <f>ROUND('当年度'!G22/'当年度'!$R22*100,1)</f>
        <v>1.9</v>
      </c>
      <c r="H22" s="71">
        <f>ROUND('当年度'!H22/'当年度'!$R22*100,1)</f>
        <v>6.1</v>
      </c>
      <c r="I22" s="71">
        <f>ROUND('当年度'!I22/'当年度'!$R22*100,1)</f>
        <v>43</v>
      </c>
      <c r="J22" s="71">
        <f>ROUND('当年度'!J22/'当年度'!$R22*100,1)</f>
        <v>15</v>
      </c>
      <c r="K22" s="71">
        <f>ROUND('当年度'!K22/'当年度'!$R22*100,1)</f>
        <v>19.8</v>
      </c>
      <c r="L22" s="72">
        <f>ROUND('当年度'!L22/'当年度'!$R22*100,1)</f>
        <v>8.2</v>
      </c>
      <c r="M22" s="72">
        <f>ROUND('当年度'!M22/'当年度'!$R22*100,1)</f>
        <v>1.8</v>
      </c>
      <c r="N22" s="72">
        <f>ROUND('当年度'!N22/'当年度'!$R22*100,1)</f>
        <v>5.4</v>
      </c>
      <c r="O22" s="72">
        <f>ROUND('当年度'!O22/'当年度'!$R22*100,1)</f>
        <v>0.7</v>
      </c>
      <c r="P22" s="72">
        <f>ROUND('当年度'!P22/'当年度'!$R22*100,1)</f>
        <v>0.7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40.1</v>
      </c>
      <c r="E23" s="71">
        <f>ROUND('当年度'!E23/'当年度'!$R23*100,1)</f>
        <v>0.9</v>
      </c>
      <c r="F23" s="71">
        <f>ROUND('当年度'!F23/'当年度'!$R23*100,1)</f>
        <v>31.9</v>
      </c>
      <c r="G23" s="71">
        <f>ROUND('当年度'!G23/'当年度'!$R23*100,1)</f>
        <v>1.6</v>
      </c>
      <c r="H23" s="71">
        <f>ROUND('当年度'!H23/'当年度'!$R23*100,1)</f>
        <v>5.8</v>
      </c>
      <c r="I23" s="71">
        <f>ROUND('当年度'!I23/'当年度'!$R23*100,1)</f>
        <v>55.9</v>
      </c>
      <c r="J23" s="71">
        <f>ROUND('当年度'!J23/'当年度'!$R23*100,1)</f>
        <v>17.4</v>
      </c>
      <c r="K23" s="71">
        <f>ROUND('当年度'!K23/'当年度'!$R23*100,1)</f>
        <v>17.5</v>
      </c>
      <c r="L23" s="72">
        <f>ROUND('当年度'!L23/'当年度'!$R23*100,1)</f>
        <v>21</v>
      </c>
      <c r="M23" s="72">
        <f>ROUND('当年度'!M23/'当年度'!$R23*100,1)</f>
        <v>0.8</v>
      </c>
      <c r="N23" s="72">
        <f>ROUND('当年度'!N23/'当年度'!$R23*100,1)</f>
        <v>3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21.1</v>
      </c>
      <c r="E24" s="71">
        <f>ROUND('当年度'!E24/'当年度'!$R24*100,1)</f>
        <v>0.5</v>
      </c>
      <c r="F24" s="71">
        <f>ROUND('当年度'!F24/'当年度'!$R24*100,1)</f>
        <v>16.6</v>
      </c>
      <c r="G24" s="71">
        <f>ROUND('当年度'!G24/'当年度'!$R24*100,1)</f>
        <v>1.4</v>
      </c>
      <c r="H24" s="71">
        <f>ROUND('当年度'!H24/'当年度'!$R24*100,1)</f>
        <v>2.5</v>
      </c>
      <c r="I24" s="71">
        <f>ROUND('当年度'!I24/'当年度'!$R24*100,1)</f>
        <v>75.3</v>
      </c>
      <c r="J24" s="71">
        <f>ROUND('当年度'!J24/'当年度'!$R24*100,1)</f>
        <v>13.5</v>
      </c>
      <c r="K24" s="71">
        <f>ROUND('当年度'!K24/'当年度'!$R24*100,1)</f>
        <v>13.4</v>
      </c>
      <c r="L24" s="72">
        <f>ROUND('当年度'!L24/'当年度'!$R24*100,1)</f>
        <v>48.4</v>
      </c>
      <c r="M24" s="72">
        <f>ROUND('当年度'!M24/'当年度'!$R24*100,1)</f>
        <v>0.6</v>
      </c>
      <c r="N24" s="72">
        <f>ROUND('当年度'!N24/'当年度'!$R24*100,1)</f>
        <v>3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34.2</v>
      </c>
      <c r="E25" s="71">
        <f>ROUND('当年度'!E25/'当年度'!$R25*100,1)</f>
        <v>1</v>
      </c>
      <c r="F25" s="71">
        <f>ROUND('当年度'!F25/'当年度'!$R25*100,1)</f>
        <v>23.6</v>
      </c>
      <c r="G25" s="71">
        <f>ROUND('当年度'!G25/'当年度'!$R25*100,1)</f>
        <v>1.8</v>
      </c>
      <c r="H25" s="71">
        <f>ROUND('当年度'!H25/'当年度'!$R25*100,1)</f>
        <v>7.7</v>
      </c>
      <c r="I25" s="71">
        <f>ROUND('当年度'!I25/'当年度'!$R25*100,1)</f>
        <v>60.6</v>
      </c>
      <c r="J25" s="71">
        <f>ROUND('当年度'!J25/'当年度'!$R25*100,1)</f>
        <v>10.4</v>
      </c>
      <c r="K25" s="71">
        <f>ROUND('当年度'!K25/'当年度'!$R25*100,1)</f>
        <v>25.1</v>
      </c>
      <c r="L25" s="71">
        <f>ROUND('当年度'!L25/'当年度'!$R25*100,1)</f>
        <v>24.9</v>
      </c>
      <c r="M25" s="71">
        <f>ROUND('当年度'!M25/'当年度'!$R25*100,1)</f>
        <v>1.8</v>
      </c>
      <c r="N25" s="71">
        <f>ROUND('当年度'!N25/'当年度'!$R25*100,1)</f>
        <v>3.4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47</v>
      </c>
      <c r="E26" s="71">
        <f>ROUND('当年度'!E26/'当年度'!$R26*100,1)</f>
        <v>1.5</v>
      </c>
      <c r="F26" s="71">
        <f>ROUND('当年度'!F26/'当年度'!$R26*100,1)</f>
        <v>39.3</v>
      </c>
      <c r="G26" s="71">
        <f>ROUND('当年度'!G26/'当年度'!$R26*100,1)</f>
        <v>2.4</v>
      </c>
      <c r="H26" s="71">
        <f>ROUND('当年度'!H26/'当年度'!$R26*100,1)</f>
        <v>3.8</v>
      </c>
      <c r="I26" s="71">
        <f>ROUND('当年度'!I26/'当年度'!$R26*100,1)</f>
        <v>43.4</v>
      </c>
      <c r="J26" s="71">
        <f>ROUND('当年度'!J26/'当年度'!$R26*100,1)</f>
        <v>15.6</v>
      </c>
      <c r="K26" s="71">
        <f>ROUND('当年度'!K26/'当年度'!$R26*100,1)</f>
        <v>20.8</v>
      </c>
      <c r="L26" s="72">
        <f>ROUND('当年度'!L26/'当年度'!$R26*100,1)</f>
        <v>6.9</v>
      </c>
      <c r="M26" s="72">
        <f>ROUND('当年度'!M26/'当年度'!$R26*100,1)</f>
        <v>2.4</v>
      </c>
      <c r="N26" s="72">
        <f>ROUND('当年度'!N26/'当年度'!$R26*100,1)</f>
        <v>7.2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41</v>
      </c>
      <c r="E27" s="71">
        <f>ROUND('当年度'!E27/'当年度'!$R27*100,1)</f>
        <v>1.5</v>
      </c>
      <c r="F27" s="71">
        <f>ROUND('当年度'!F27/'当年度'!$R27*100,1)</f>
        <v>34.7</v>
      </c>
      <c r="G27" s="71">
        <f>ROUND('当年度'!G27/'当年度'!$R27*100,1)</f>
        <v>2.7</v>
      </c>
      <c r="H27" s="71">
        <f>ROUND('当年度'!H27/'当年度'!$R27*100,1)</f>
        <v>2</v>
      </c>
      <c r="I27" s="71">
        <f>ROUND('当年度'!I27/'当年度'!$R27*100,1)</f>
        <v>50.5</v>
      </c>
      <c r="J27" s="71">
        <f>ROUND('当年度'!J27/'当年度'!$R27*100,1)</f>
        <v>15</v>
      </c>
      <c r="K27" s="71">
        <f>ROUND('当年度'!K27/'当年度'!$R27*100,1)</f>
        <v>19.2</v>
      </c>
      <c r="L27" s="71">
        <f>ROUND('当年度'!L27/'当年度'!$R27*100,1)</f>
        <v>9.8</v>
      </c>
      <c r="M27" s="71">
        <f>ROUND('当年度'!M27/'当年度'!$R27*100,1)</f>
        <v>2.6</v>
      </c>
      <c r="N27" s="71">
        <f>ROUND('当年度'!N27/'当年度'!$R27*100,1)</f>
        <v>6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99.5</v>
      </c>
      <c r="D28" s="71">
        <f>ROUND('当年度'!D28/'当年度'!$R28*100,1)</f>
        <v>47.5</v>
      </c>
      <c r="E28" s="71">
        <f>ROUND('当年度'!E28/'当年度'!$R28*100,1)</f>
        <v>1.2</v>
      </c>
      <c r="F28" s="71">
        <f>ROUND('当年度'!F28/'当年度'!$R28*100,1)</f>
        <v>31.3</v>
      </c>
      <c r="G28" s="71">
        <f>ROUND('当年度'!G28/'当年度'!$R28*100,1)</f>
        <v>1.5</v>
      </c>
      <c r="H28" s="71">
        <f>ROUND('当年度'!H28/'当年度'!$R28*100,1)</f>
        <v>13.4</v>
      </c>
      <c r="I28" s="71">
        <f>ROUND('当年度'!I28/'当年度'!$R28*100,1)</f>
        <v>45.4</v>
      </c>
      <c r="J28" s="71">
        <f>ROUND('当年度'!J28/'当年度'!$R28*100,1)</f>
        <v>14</v>
      </c>
      <c r="K28" s="71">
        <f>ROUND('当年度'!K28/'当年度'!$R28*100,1)</f>
        <v>19.9</v>
      </c>
      <c r="L28" s="72">
        <f>ROUND('当年度'!L28/'当年度'!$R28*100,1)</f>
        <v>11.4</v>
      </c>
      <c r="M28" s="72">
        <f>ROUND('当年度'!M28/'当年度'!$R28*100,1)</f>
        <v>2</v>
      </c>
      <c r="N28" s="72">
        <f>ROUND('当年度'!N28/'当年度'!$R28*100,1)</f>
        <v>4.7</v>
      </c>
      <c r="O28" s="72">
        <f>ROUND('当年度'!O28/'当年度'!$R28*100,1)</f>
        <v>0.5</v>
      </c>
      <c r="P28" s="72">
        <f>ROUND('当年度'!P28/'当年度'!$R28*100,1)</f>
        <v>0.5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50.7</v>
      </c>
      <c r="E29" s="71">
        <f>ROUND('当年度'!E29/'当年度'!$R29*100,1)</f>
        <v>2</v>
      </c>
      <c r="F29" s="71">
        <f>ROUND('当年度'!F29/'当年度'!$R29*100,1)</f>
        <v>45.8</v>
      </c>
      <c r="G29" s="71">
        <f>ROUND('当年度'!G29/'当年度'!$R29*100,1)</f>
        <v>1.7</v>
      </c>
      <c r="H29" s="71">
        <f>ROUND('当年度'!H29/'当年度'!$R29*100,1)</f>
        <v>1.2</v>
      </c>
      <c r="I29" s="71">
        <f>ROUND('当年度'!I29/'当年度'!$R29*100,1)</f>
        <v>39.4</v>
      </c>
      <c r="J29" s="71">
        <f>ROUND('当年度'!J29/'当年度'!$R29*100,1)</f>
        <v>11</v>
      </c>
      <c r="K29" s="71">
        <f>ROUND('当年度'!K29/'当年度'!$R29*100,1)</f>
        <v>22.7</v>
      </c>
      <c r="L29" s="72">
        <f>ROUND('当年度'!L29/'当年度'!$R29*100,1)</f>
        <v>5.7</v>
      </c>
      <c r="M29" s="72">
        <f>ROUND('当年度'!M29/'当年度'!$R29*100,1)</f>
        <v>3.7</v>
      </c>
      <c r="N29" s="72">
        <f>ROUND('当年度'!N29/'当年度'!$R29*100,1)</f>
        <v>6.2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45.6</v>
      </c>
      <c r="E30" s="71">
        <f>ROUND('当年度'!E30/'当年度'!$R30*100,1)</f>
        <v>2</v>
      </c>
      <c r="F30" s="71">
        <f>ROUND('当年度'!F30/'当年度'!$R30*100,1)</f>
        <v>39.6</v>
      </c>
      <c r="G30" s="71">
        <f>ROUND('当年度'!G30/'当年度'!$R30*100,1)</f>
        <v>1.9</v>
      </c>
      <c r="H30" s="71">
        <f>ROUND('当年度'!H30/'当年度'!$R30*100,1)</f>
        <v>2.1</v>
      </c>
      <c r="I30" s="71">
        <f>ROUND('当年度'!I30/'当年度'!$R30*100,1)</f>
        <v>44.3</v>
      </c>
      <c r="J30" s="71">
        <f>ROUND('当年度'!J30/'当年度'!$R30*100,1)</f>
        <v>8.6</v>
      </c>
      <c r="K30" s="71">
        <f>ROUND('当年度'!K30/'当年度'!$R30*100,1)</f>
        <v>21.7</v>
      </c>
      <c r="L30" s="72">
        <f>ROUND('当年度'!L30/'当年度'!$R30*100,1)</f>
        <v>13.6</v>
      </c>
      <c r="M30" s="72">
        <f>ROUND('当年度'!M30/'当年度'!$R30*100,1)</f>
        <v>3.2</v>
      </c>
      <c r="N30" s="72">
        <f>ROUND('当年度'!N30/'当年度'!$R30*100,1)</f>
        <v>6.8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48.3</v>
      </c>
      <c r="E31" s="71">
        <f>ROUND('当年度'!E31/'当年度'!$R31*100,1)</f>
        <v>2</v>
      </c>
      <c r="F31" s="71">
        <f>ROUND('当年度'!F31/'当年度'!$R31*100,1)</f>
        <v>41.8</v>
      </c>
      <c r="G31" s="71">
        <f>ROUND('当年度'!G31/'当年度'!$R31*100,1)</f>
        <v>2.6</v>
      </c>
      <c r="H31" s="71">
        <f>ROUND('当年度'!H31/'当年度'!$R31*100,1)</f>
        <v>1.9</v>
      </c>
      <c r="I31" s="71">
        <f>ROUND('当年度'!I31/'当年度'!$R31*100,1)</f>
        <v>41.8</v>
      </c>
      <c r="J31" s="71">
        <f>ROUND('当年度'!J31/'当年度'!$R31*100,1)</f>
        <v>9.8</v>
      </c>
      <c r="K31" s="71">
        <f>ROUND('当年度'!K31/'当年度'!$R31*100,1)</f>
        <v>21.7</v>
      </c>
      <c r="L31" s="71">
        <f>ROUND('当年度'!L31/'当年度'!$R31*100,1)</f>
        <v>10.2</v>
      </c>
      <c r="M31" s="71">
        <f>ROUND('当年度'!M31/'当年度'!$R31*100,1)</f>
        <v>3.5</v>
      </c>
      <c r="N31" s="71">
        <f>ROUND('当年度'!N31/'当年度'!$R31*100,1)</f>
        <v>6.3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44.9</v>
      </c>
      <c r="E32" s="71">
        <f>ROUND('当年度'!E32/'当年度'!$R32*100,1)</f>
        <v>1.7</v>
      </c>
      <c r="F32" s="71">
        <f>ROUND('当年度'!F32/'当年度'!$R32*100,1)</f>
        <v>36</v>
      </c>
      <c r="G32" s="71">
        <f>ROUND('当年度'!G32/'当年度'!$R32*100,1)</f>
        <v>2.4</v>
      </c>
      <c r="H32" s="71">
        <f>ROUND('当年度'!H32/'当年度'!$R32*100,1)</f>
        <v>4.8</v>
      </c>
      <c r="I32" s="71">
        <f>ROUND('当年度'!I32/'当年度'!$R32*100,1)</f>
        <v>44.5</v>
      </c>
      <c r="J32" s="71">
        <f>ROUND('当年度'!J32/'当年度'!$R32*100,1)</f>
        <v>14.7</v>
      </c>
      <c r="K32" s="71">
        <f>ROUND('当年度'!K32/'当年度'!$R32*100,1)</f>
        <v>18.1</v>
      </c>
      <c r="L32" s="71">
        <f>ROUND('当年度'!L32/'当年度'!$R32*100,1)</f>
        <v>10.4</v>
      </c>
      <c r="M32" s="71">
        <f>ROUND('当年度'!M32/'当年度'!$R32*100,1)</f>
        <v>2.6</v>
      </c>
      <c r="N32" s="71">
        <f>ROUND('当年度'!N32/'当年度'!$R32*100,1)</f>
        <v>8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44.4</v>
      </c>
      <c r="E33" s="71">
        <f>ROUND('当年度'!E33/'当年度'!$R33*100,1)</f>
        <v>1.7</v>
      </c>
      <c r="F33" s="71">
        <f>ROUND('当年度'!F33/'当年度'!$R33*100,1)</f>
        <v>38.7</v>
      </c>
      <c r="G33" s="71">
        <f>ROUND('当年度'!G33/'当年度'!$R33*100,1)</f>
        <v>2</v>
      </c>
      <c r="H33" s="71">
        <f>ROUND('当年度'!H33/'当年度'!$R33*100,1)</f>
        <v>2</v>
      </c>
      <c r="I33" s="71">
        <f>ROUND('当年度'!I33/'当年度'!$R33*100,1)</f>
        <v>44.6</v>
      </c>
      <c r="J33" s="71">
        <f>ROUND('当年度'!J33/'当年度'!$R33*100,1)</f>
        <v>14</v>
      </c>
      <c r="K33" s="71">
        <f>ROUND('当年度'!K33/'当年度'!$R33*100,1)</f>
        <v>19.5</v>
      </c>
      <c r="L33" s="72">
        <f>ROUND('当年度'!L33/'当年度'!$R33*100,1)</f>
        <v>11</v>
      </c>
      <c r="M33" s="72">
        <f>ROUND('当年度'!M33/'当年度'!$R33*100,1)</f>
        <v>3.4</v>
      </c>
      <c r="N33" s="72">
        <f>ROUND('当年度'!N33/'当年度'!$R33*100,1)</f>
        <v>7.6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39.2</v>
      </c>
      <c r="E34" s="71">
        <f>ROUND('当年度'!E34/'当年度'!$R34*100,1)</f>
        <v>1.6</v>
      </c>
      <c r="F34" s="71">
        <f>ROUND('当年度'!F34/'当年度'!$R34*100,1)</f>
        <v>33.1</v>
      </c>
      <c r="G34" s="71">
        <f>ROUND('当年度'!G34/'当年度'!$R34*100,1)</f>
        <v>1.1</v>
      </c>
      <c r="H34" s="71">
        <f>ROUND('当年度'!H34/'当年度'!$R34*100,1)</f>
        <v>3.4</v>
      </c>
      <c r="I34" s="71">
        <f>ROUND('当年度'!I34/'当年度'!$R34*100,1)</f>
        <v>52.4</v>
      </c>
      <c r="J34" s="71">
        <f>ROUND('当年度'!J34/'当年度'!$R34*100,1)</f>
        <v>14.4</v>
      </c>
      <c r="K34" s="71">
        <f>ROUND('当年度'!K34/'当年度'!$R34*100,1)</f>
        <v>16.5</v>
      </c>
      <c r="L34" s="71">
        <f>ROUND('当年度'!L34/'当年度'!$R34*100,1)</f>
        <v>21.6</v>
      </c>
      <c r="M34" s="71">
        <f>ROUND('当年度'!M34/'当年度'!$R34*100,1)</f>
        <v>3.1</v>
      </c>
      <c r="N34" s="71">
        <f>ROUND('当年度'!N34/'当年度'!$R34*100,1)</f>
        <v>5.2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94.3</v>
      </c>
      <c r="D35" s="77">
        <f>ROUND('当年度'!D35/'当年度'!$R35*100,1)</f>
        <v>43</v>
      </c>
      <c r="E35" s="77">
        <f>ROUND('当年度'!E35/'当年度'!$R35*100,1)</f>
        <v>1.1</v>
      </c>
      <c r="F35" s="77">
        <f>ROUND('当年度'!F35/'当年度'!$R35*100,1)</f>
        <v>32.9</v>
      </c>
      <c r="G35" s="77">
        <f>ROUND('当年度'!G35/'当年度'!$R35*100,1)</f>
        <v>1.8</v>
      </c>
      <c r="H35" s="77">
        <f>ROUND('当年度'!H35/'当年度'!$R35*100,1)</f>
        <v>7.1</v>
      </c>
      <c r="I35" s="77">
        <f>ROUND('当年度'!I35/'当年度'!$R35*100,1)</f>
        <v>45.3</v>
      </c>
      <c r="J35" s="77">
        <f>ROUND('当年度'!J35/'当年度'!$R35*100,1)</f>
        <v>14.3</v>
      </c>
      <c r="K35" s="77">
        <f>ROUND('当年度'!K35/'当年度'!$R35*100,1)</f>
        <v>18.3</v>
      </c>
      <c r="L35" s="77">
        <f>ROUND('当年度'!L35/'当年度'!$R35*100,1)</f>
        <v>12.6</v>
      </c>
      <c r="M35" s="77">
        <f>ROUND('当年度'!M35/'当年度'!$R35*100,1)</f>
        <v>1.4</v>
      </c>
      <c r="N35" s="77">
        <f>ROUND('当年度'!N35/'当年度'!$R35*100,1)</f>
        <v>4.6</v>
      </c>
      <c r="O35" s="77">
        <f>ROUND('当年度'!O35/'当年度'!$R35*100,1)</f>
        <v>5.7</v>
      </c>
      <c r="P35" s="77">
        <f>ROUND('当年度'!P35/'当年度'!$R35*100,1)</f>
        <v>0.2</v>
      </c>
      <c r="Q35" s="77">
        <f>ROUND('当年度'!Q35/'当年度'!$R35*100,1)</f>
        <v>4.3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99.8</v>
      </c>
      <c r="D36" s="78">
        <f>ROUND('当年度'!D36/'当年度'!$R36*100,1)</f>
        <v>42.1</v>
      </c>
      <c r="E36" s="78">
        <f>ROUND('当年度'!E36/'当年度'!$R36*100,1)</f>
        <v>1.2</v>
      </c>
      <c r="F36" s="78">
        <f>ROUND('当年度'!F36/'当年度'!$R36*100,1)</f>
        <v>32.5</v>
      </c>
      <c r="G36" s="78">
        <f>ROUND('当年度'!G36/'当年度'!$R36*100,1)</f>
        <v>1.9</v>
      </c>
      <c r="H36" s="78">
        <f>ROUND('当年度'!H36/'当年度'!$R36*100,1)</f>
        <v>6.4</v>
      </c>
      <c r="I36" s="78">
        <f>ROUND('当年度'!I36/'当年度'!$R36*100,1)</f>
        <v>51</v>
      </c>
      <c r="J36" s="78">
        <f>ROUND('当年度'!J36/'当年度'!$R36*100,1)</f>
        <v>13.7</v>
      </c>
      <c r="K36" s="78">
        <f>ROUND('当年度'!K36/'当年度'!$R36*100,1)</f>
        <v>18.7</v>
      </c>
      <c r="L36" s="78">
        <f>ROUND('当年度'!L36/'当年度'!$R36*100,1)</f>
        <v>18.2</v>
      </c>
      <c r="M36" s="78">
        <f>ROUND('当年度'!M36/'当年度'!$R36*100,1)</f>
        <v>1.8</v>
      </c>
      <c r="N36" s="78">
        <f>ROUND('当年度'!N36/'当年度'!$R36*100,1)</f>
        <v>4.9</v>
      </c>
      <c r="O36" s="78">
        <f>ROUND('当年度'!O36/'当年度'!$R36*100,1)</f>
        <v>0.2</v>
      </c>
      <c r="P36" s="78">
        <f>ROUND('当年度'!P36/'当年度'!$R36*100,1)</f>
        <v>0.2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42.9</v>
      </c>
      <c r="E37" s="78">
        <f>ROUND('当年度'!E37/'当年度'!$R37*100,1)</f>
        <v>1.1</v>
      </c>
      <c r="F37" s="78">
        <f>ROUND('当年度'!F37/'当年度'!$R37*100,1)</f>
        <v>32.9</v>
      </c>
      <c r="G37" s="78">
        <f>ROUND('当年度'!G37/'当年度'!$R37*100,1)</f>
        <v>1.9</v>
      </c>
      <c r="H37" s="78">
        <f>ROUND('当年度'!H37/'当年度'!$R37*100,1)</f>
        <v>7</v>
      </c>
      <c r="I37" s="78">
        <f>ROUND('当年度'!I37/'当年度'!$R37*100,1)</f>
        <v>46</v>
      </c>
      <c r="J37" s="78">
        <f>ROUND('当年度'!J37/'当年度'!$R37*100,1)</f>
        <v>14.2</v>
      </c>
      <c r="K37" s="78">
        <f>ROUND('当年度'!K37/'当年度'!$R37*100,1)</f>
        <v>18.4</v>
      </c>
      <c r="L37" s="78">
        <f>ROUND('当年度'!L37/'当年度'!$R37*100,1)</f>
        <v>13.2</v>
      </c>
      <c r="M37" s="78">
        <f>ROUND('当年度'!M37/'当年度'!$R37*100,1)</f>
        <v>1.4</v>
      </c>
      <c r="N37" s="78">
        <f>ROUND('当年度'!N37/'当年度'!$R37*100,1)</f>
        <v>4.7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3.8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地方税収入の状況（２６年度構成比）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2015-08-18T04:16:32Z</cp:lastPrinted>
  <dcterms:created xsi:type="dcterms:W3CDTF">1999-09-10T06:42:03Z</dcterms:created>
  <dcterms:modified xsi:type="dcterms:W3CDTF">2015-08-18T04:42:01Z</dcterms:modified>
  <cp:category/>
  <cp:version/>
  <cp:contentType/>
  <cp:contentStatus/>
</cp:coreProperties>
</file>