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570" windowHeight="7515" tabRatio="444" activeTab="1"/>
  </bookViews>
  <sheets>
    <sheet name="実質収支比率" sheetId="1" r:id="rId1"/>
    <sheet name="経常収支比率" sheetId="2" r:id="rId2"/>
    <sheet name="公債費負担比率" sheetId="3" r:id="rId3"/>
    <sheet name="財政力指数" sheetId="4" r:id="rId4"/>
    <sheet name="積立金現在高比率" sheetId="5" r:id="rId5"/>
  </sheets>
  <definedNames>
    <definedName name="_Key1" hidden="1">#REF!</definedName>
    <definedName name="_Order1" hidden="1">0</definedName>
    <definedName name="_Sort" hidden="1">#REF!</definedName>
    <definedName name="\p">#REF!</definedName>
    <definedName name="_xlnm.Print_Area" localSheetId="1">'経常収支比率'!$B$2:$Z$40</definedName>
    <definedName name="_xlnm.Print_Area" localSheetId="2">'公債費負担比率'!$B$2:$U$40</definedName>
    <definedName name="_xlnm.Print_Area" localSheetId="3">'財政力指数'!$B$2:$N$40</definedName>
    <definedName name="_xlnm.Print_Area" localSheetId="0">'実質収支比率'!$B$2:$N$40</definedName>
    <definedName name="_xlnm.Print_Area" localSheetId="4">'積立金現在高比率'!$B$2:$R$40</definedName>
  </definedNames>
  <calcPr fullCalcOnLoad="1"/>
</workbook>
</file>

<file path=xl/sharedStrings.xml><?xml version="1.0" encoding="utf-8"?>
<sst xmlns="http://schemas.openxmlformats.org/spreadsheetml/2006/main" count="497" uniqueCount="113">
  <si>
    <t>(単位:％)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</si>
  <si>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</si>
  <si>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</si>
  <si>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</si>
  <si>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</si>
  <si>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</si>
  <si>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</si>
  <si>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</si>
  <si>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</si>
  <si>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熊 野 市</t>
  </si>
  <si>
    <t>亀 山 市</t>
  </si>
  <si>
    <t>鳥 羽 市</t>
  </si>
  <si>
    <t>木曽岬町</t>
  </si>
  <si>
    <t>東 員 町</t>
  </si>
  <si>
    <t>菰 野 町</t>
  </si>
  <si>
    <t>朝 日 町</t>
  </si>
  <si>
    <t>川 越 町</t>
  </si>
  <si>
    <t>度 会 町</t>
  </si>
  <si>
    <t>紀 宝 町</t>
  </si>
  <si>
    <t>明 和 町</t>
  </si>
  <si>
    <t>多 気 町</t>
  </si>
  <si>
    <t>大 台 町</t>
  </si>
  <si>
    <t>玉 城 町</t>
  </si>
  <si>
    <t>&lt;市 平 均&gt;</t>
  </si>
  <si>
    <t>&lt;県 平 均&gt;</t>
  </si>
  <si>
    <t>順位</t>
  </si>
  <si>
    <t>　</t>
  </si>
  <si>
    <t>５か年平均</t>
  </si>
  <si>
    <t>いなべ市</t>
  </si>
  <si>
    <t>志 摩 市</t>
  </si>
  <si>
    <t>伊 賀 市</t>
  </si>
  <si>
    <t>大 紀 町</t>
  </si>
  <si>
    <t>南伊勢町</t>
  </si>
  <si>
    <t>紀 北 町</t>
  </si>
  <si>
    <t>順位</t>
  </si>
  <si>
    <t>御 浜 町</t>
  </si>
  <si>
    <t>＊平均値は全て単純平均</t>
  </si>
  <si>
    <t>繰上償還除く比率</t>
  </si>
  <si>
    <t>(臨財等含む)</t>
  </si>
  <si>
    <t>１８－２ 主要指標の状況（実質収支比率の推移）</t>
  </si>
  <si>
    <t>市町名</t>
  </si>
  <si>
    <t>&lt;町 平 均&gt;</t>
  </si>
  <si>
    <t>１８－３ 主要指標の状況（経常収支比率の推移）</t>
  </si>
  <si>
    <t>市町名</t>
  </si>
  <si>
    <t>平成22年度</t>
  </si>
  <si>
    <t>平均</t>
  </si>
  <si>
    <t>市町名</t>
  </si>
  <si>
    <t>&lt;町 平 均&gt;</t>
  </si>
  <si>
    <t>１８-４ 主要指標の状況（公債費負担比率の状況）</t>
  </si>
  <si>
    <t>(単位:％)</t>
  </si>
  <si>
    <t>&lt;町 平 均&gt;</t>
  </si>
  <si>
    <t>１８－５ 主要指標の状況（財政力指数（３ケ年平均）の推移）</t>
  </si>
  <si>
    <t>１８－６ 主要指標の状況（積立金現在高の標準財政規模に対する比率の推移）</t>
  </si>
  <si>
    <t>※分母の標準財政規模は臨時財政対策債発行可能額を含む</t>
  </si>
  <si>
    <t>平成23年度</t>
  </si>
  <si>
    <t>&lt;町 平 均&gt;</t>
  </si>
  <si>
    <t>平成24年度</t>
  </si>
  <si>
    <t>平成25年度</t>
  </si>
  <si>
    <t>いなべ市</t>
  </si>
  <si>
    <t>御 浜 町</t>
  </si>
  <si>
    <t>紀 北 町</t>
  </si>
  <si>
    <t>南伊勢町</t>
  </si>
  <si>
    <t>大 紀 町</t>
  </si>
  <si>
    <t>志 摩 市</t>
  </si>
  <si>
    <t>伊 賀 市</t>
  </si>
  <si>
    <t>津    市</t>
  </si>
  <si>
    <r>
      <t>平成2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年度</t>
    </r>
  </si>
  <si>
    <r>
      <t>平成2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年度</t>
    </r>
  </si>
  <si>
    <r>
      <t>平成2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年度</t>
    </r>
  </si>
  <si>
    <r>
      <t>平成2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>年度</t>
    </r>
  </si>
  <si>
    <r>
      <t>平成26</t>
    </r>
    <r>
      <rPr>
        <sz val="14"/>
        <rFont val="ＭＳ 明朝"/>
        <family val="1"/>
      </rPr>
      <t>年度</t>
    </r>
  </si>
  <si>
    <r>
      <t xml:space="preserve"> 平成26</t>
    </r>
    <r>
      <rPr>
        <sz val="14"/>
        <rFont val="ＭＳ 明朝"/>
        <family val="1"/>
      </rPr>
      <t>年度</t>
    </r>
  </si>
  <si>
    <r>
      <t xml:space="preserve"> 平成25</t>
    </r>
    <r>
      <rPr>
        <sz val="14"/>
        <rFont val="ＭＳ 明朝"/>
        <family val="1"/>
      </rPr>
      <t>年度</t>
    </r>
  </si>
  <si>
    <t xml:space="preserve"> 平成22年度</t>
  </si>
  <si>
    <t xml:space="preserve"> 平成23年度</t>
  </si>
  <si>
    <t xml:space="preserve"> 平成24年度</t>
  </si>
  <si>
    <t xml:space="preserve"> 平成25年度</t>
  </si>
  <si>
    <t xml:space="preserve"> 平成26年度</t>
  </si>
  <si>
    <t>紀 宝 町</t>
  </si>
  <si>
    <t>平成22年度</t>
  </si>
  <si>
    <t>平成23年度</t>
  </si>
  <si>
    <t>平成24年度</t>
  </si>
  <si>
    <t>平成25年度</t>
  </si>
  <si>
    <t>平成26年度</t>
  </si>
  <si>
    <t>川越町</t>
  </si>
  <si>
    <t>亀山市</t>
  </si>
  <si>
    <t>桑名市</t>
  </si>
  <si>
    <t>鈴鹿市</t>
  </si>
  <si>
    <t>朝日町</t>
  </si>
  <si>
    <t>菰野町</t>
  </si>
  <si>
    <t>東員町</t>
  </si>
  <si>
    <t>津市</t>
  </si>
  <si>
    <t>名張市</t>
  </si>
  <si>
    <t>伊賀市</t>
  </si>
  <si>
    <t>伊勢市</t>
  </si>
  <si>
    <t>松阪市</t>
  </si>
  <si>
    <t>玉城町</t>
  </si>
  <si>
    <t>多気町</t>
  </si>
  <si>
    <t>明和町</t>
  </si>
  <si>
    <t>鳥羽市</t>
  </si>
  <si>
    <t>志摩市</t>
  </si>
  <si>
    <t>尾鷲市</t>
  </si>
  <si>
    <t>紀宝町</t>
  </si>
  <si>
    <t>度会町</t>
  </si>
  <si>
    <t>紀北町</t>
  </si>
  <si>
    <t>熊野市</t>
  </si>
  <si>
    <t>御浜町</t>
  </si>
  <si>
    <t>大台町</t>
  </si>
  <si>
    <t>大紀町</t>
  </si>
  <si>
    <t>平成26年度</t>
  </si>
  <si>
    <t>22～24年度</t>
  </si>
  <si>
    <t>22～25年度</t>
  </si>
  <si>
    <t>22～26年度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</si>
</sst>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_);[Red]\(0.0\)"/>
    <numFmt numFmtId="180" formatCode="#,##0.000;\-#,##0.000"/>
    <numFmt numFmtId="181" formatCode="#,##0.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%"/>
    <numFmt numFmtId="188" formatCode="#,##0.0;[Red]\-#,##0.0"/>
    <numFmt numFmtId="189" formatCode="0_);[Red]\(0\)"/>
    <numFmt numFmtId="190" formatCode="0.0_ "/>
    <numFmt numFmtId="191" formatCode="#,##0.0;&quot;△ &quot;#,##0.0"/>
    <numFmt numFmtId="192" formatCode="#,##0;&quot;△ &quot;#,##0"/>
    <numFmt numFmtId="193" formatCode="0;&quot;△ &quot;0"/>
    <numFmt numFmtId="194" formatCode="0.0;&quot;△ &quot;0.0"/>
    <numFmt numFmtId="195" formatCode="0_ "/>
    <numFmt numFmtId="196" formatCode="#,##0.0\ ;&quot;▲&quot;#,##0.0\ "/>
    <numFmt numFmtId="197" formatCode="0.000_);[Red]\(0.000\)"/>
    <numFmt numFmtId="198" formatCode="#,##0.000\ ;&quot;▲&quot;#,##0.000\ "/>
  </numFmts>
  <fonts count="46">
    <font>
      <sz val="14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20"/>
      <name val="ＭＳ ゴシック"/>
      <family val="3"/>
    </font>
    <font>
      <sz val="18"/>
      <name val="ＭＳ 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7" fontId="0" fillId="0" borderId="1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11" xfId="0" applyBorder="1" applyAlignment="1">
      <alignment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 applyProtection="1">
      <alignment horizontal="center"/>
      <protection/>
    </xf>
    <xf numFmtId="177" fontId="0" fillId="0" borderId="13" xfId="0" applyNumberFormat="1" applyBorder="1" applyAlignment="1" applyProtection="1">
      <alignment/>
      <protection/>
    </xf>
    <xf numFmtId="177" fontId="5" fillId="0" borderId="20" xfId="0" applyNumberFormat="1" applyFont="1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176" fontId="0" fillId="0" borderId="20" xfId="0" applyNumberFormat="1" applyBorder="1" applyAlignment="1" applyProtection="1">
      <alignment/>
      <protection/>
    </xf>
    <xf numFmtId="0" fontId="0" fillId="0" borderId="17" xfId="0" applyBorder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7" fontId="0" fillId="0" borderId="0" xfId="0" applyNumberForma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 horizontal="center"/>
      <protection/>
    </xf>
    <xf numFmtId="176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0" fontId="6" fillId="0" borderId="0" xfId="0" applyFont="1" applyAlignment="1" applyProtection="1" quotePrefix="1">
      <alignment horizontal="left"/>
      <protection/>
    </xf>
    <xf numFmtId="0" fontId="6" fillId="0" borderId="0" xfId="0" applyFont="1" applyAlignment="1" applyProtection="1" quotePrefix="1">
      <alignment/>
      <protection/>
    </xf>
    <xf numFmtId="0" fontId="7" fillId="0" borderId="0" xfId="0" applyFont="1" applyAlignment="1" applyProtection="1" quotePrefix="1">
      <alignment/>
      <protection/>
    </xf>
    <xf numFmtId="177" fontId="0" fillId="0" borderId="0" xfId="0" applyNumberFormat="1" applyAlignment="1">
      <alignment/>
    </xf>
    <xf numFmtId="0" fontId="0" fillId="0" borderId="17" xfId="0" applyBorder="1" applyAlignment="1" applyProtection="1">
      <alignment horizontal="center" shrinkToFit="1"/>
      <protection/>
    </xf>
    <xf numFmtId="0" fontId="0" fillId="0" borderId="15" xfId="0" applyBorder="1" applyAlignment="1" applyProtection="1">
      <alignment horizontal="center" shrinkToFit="1"/>
      <protection/>
    </xf>
    <xf numFmtId="0" fontId="0" fillId="0" borderId="21" xfId="0" applyBorder="1" applyAlignment="1" applyProtection="1">
      <alignment horizontal="center" shrinkToFit="1"/>
      <protection/>
    </xf>
    <xf numFmtId="0" fontId="0" fillId="0" borderId="23" xfId="0" applyBorder="1" applyAlignment="1">
      <alignment/>
    </xf>
    <xf numFmtId="0" fontId="0" fillId="0" borderId="14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177" fontId="5" fillId="0" borderId="20" xfId="0" applyNumberFormat="1" applyFont="1" applyFill="1" applyBorder="1" applyAlignment="1" applyProtection="1">
      <alignment horizontal="center"/>
      <protection/>
    </xf>
    <xf numFmtId="176" fontId="0" fillId="0" borderId="20" xfId="0" applyNumberFormat="1" applyFill="1" applyBorder="1" applyAlignment="1" applyProtection="1">
      <alignment/>
      <protection/>
    </xf>
    <xf numFmtId="177" fontId="5" fillId="0" borderId="10" xfId="0" applyNumberFormat="1" applyFont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37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 shrinkToFit="1"/>
    </xf>
    <xf numFmtId="176" fontId="0" fillId="0" borderId="13" xfId="0" applyNumberFormat="1" applyFill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/>
      <protection/>
    </xf>
    <xf numFmtId="196" fontId="0" fillId="0" borderId="15" xfId="0" applyNumberFormat="1" applyBorder="1" applyAlignment="1">
      <alignment/>
    </xf>
    <xf numFmtId="0" fontId="0" fillId="0" borderId="15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196" fontId="0" fillId="0" borderId="17" xfId="0" applyNumberFormat="1" applyFont="1" applyBorder="1" applyAlignment="1" applyProtection="1">
      <alignment/>
      <protection/>
    </xf>
    <xf numFmtId="196" fontId="0" fillId="0" borderId="15" xfId="0" applyNumberFormat="1" applyBorder="1" applyAlignment="1" applyProtection="1">
      <alignment/>
      <protection/>
    </xf>
    <xf numFmtId="196" fontId="0" fillId="0" borderId="16" xfId="0" applyNumberFormat="1" applyBorder="1" applyAlignment="1" applyProtection="1">
      <alignment/>
      <protection/>
    </xf>
    <xf numFmtId="196" fontId="0" fillId="0" borderId="20" xfId="0" applyNumberFormat="1" applyBorder="1" applyAlignment="1" applyProtection="1">
      <alignment/>
      <protection/>
    </xf>
    <xf numFmtId="196" fontId="0" fillId="0" borderId="14" xfId="0" applyNumberFormat="1" applyBorder="1" applyAlignment="1" applyProtection="1">
      <alignment/>
      <protection/>
    </xf>
    <xf numFmtId="196" fontId="0" fillId="0" borderId="17" xfId="0" applyNumberFormat="1" applyBorder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 horizontal="center"/>
    </xf>
    <xf numFmtId="196" fontId="11" fillId="0" borderId="0" xfId="0" applyNumberFormat="1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5" fillId="0" borderId="12" xfId="0" applyFont="1" applyBorder="1" applyAlignment="1" applyProtection="1">
      <alignment horizontal="center"/>
      <protection/>
    </xf>
    <xf numFmtId="0" fontId="0" fillId="33" borderId="18" xfId="0" applyFill="1" applyBorder="1" applyAlignment="1">
      <alignment/>
    </xf>
    <xf numFmtId="0" fontId="5" fillId="33" borderId="10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5" fillId="0" borderId="25" xfId="0" applyFont="1" applyBorder="1" applyAlignment="1" applyProtection="1">
      <alignment horizontal="center"/>
      <protection/>
    </xf>
    <xf numFmtId="0" fontId="4" fillId="0" borderId="26" xfId="0" applyFont="1" applyBorder="1" applyAlignment="1">
      <alignment horizontal="center"/>
    </xf>
    <xf numFmtId="0" fontId="4" fillId="0" borderId="13" xfId="0" applyFont="1" applyFill="1" applyBorder="1" applyAlignment="1" applyProtection="1">
      <alignment horizontal="center"/>
      <protection/>
    </xf>
    <xf numFmtId="196" fontId="0" fillId="0" borderId="14" xfId="0" applyNumberFormat="1" applyFill="1" applyBorder="1" applyAlignment="1" applyProtection="1">
      <alignment/>
      <protection/>
    </xf>
    <xf numFmtId="196" fontId="0" fillId="0" borderId="17" xfId="0" applyNumberFormat="1" applyFill="1" applyBorder="1" applyAlignment="1" applyProtection="1">
      <alignment/>
      <protection/>
    </xf>
    <xf numFmtId="196" fontId="0" fillId="0" borderId="15" xfId="0" applyNumberFormat="1" applyFill="1" applyBorder="1" applyAlignment="1" applyProtection="1">
      <alignment/>
      <protection/>
    </xf>
    <xf numFmtId="196" fontId="0" fillId="0" borderId="15" xfId="0" applyNumberFormat="1" applyFont="1" applyFill="1" applyBorder="1" applyAlignment="1" applyProtection="1">
      <alignment/>
      <protection/>
    </xf>
    <xf numFmtId="196" fontId="0" fillId="0" borderId="20" xfId="0" applyNumberFormat="1" applyFill="1" applyBorder="1" applyAlignment="1" applyProtection="1">
      <alignment/>
      <protection/>
    </xf>
    <xf numFmtId="196" fontId="0" fillId="0" borderId="14" xfId="49" applyNumberFormat="1" applyFont="1" applyBorder="1" applyAlignment="1">
      <alignment/>
    </xf>
    <xf numFmtId="196" fontId="0" fillId="0" borderId="15" xfId="49" applyNumberFormat="1" applyFont="1" applyBorder="1" applyAlignment="1">
      <alignment/>
    </xf>
    <xf numFmtId="196" fontId="0" fillId="0" borderId="15" xfId="49" applyNumberFormat="1" applyFont="1" applyFill="1" applyBorder="1" applyAlignment="1">
      <alignment/>
    </xf>
    <xf numFmtId="196" fontId="0" fillId="0" borderId="21" xfId="49" applyNumberFormat="1" applyFont="1" applyBorder="1" applyAlignment="1">
      <alignment/>
    </xf>
    <xf numFmtId="196" fontId="0" fillId="0" borderId="17" xfId="49" applyNumberFormat="1" applyFont="1" applyBorder="1" applyAlignment="1">
      <alignment/>
    </xf>
    <xf numFmtId="196" fontId="0" fillId="0" borderId="20" xfId="0" applyNumberFormat="1" applyBorder="1" applyAlignment="1" applyProtection="1">
      <alignment/>
      <protection/>
    </xf>
    <xf numFmtId="196" fontId="0" fillId="0" borderId="12" xfId="49" applyNumberFormat="1" applyFont="1" applyBorder="1" applyAlignment="1">
      <alignment/>
    </xf>
    <xf numFmtId="196" fontId="0" fillId="33" borderId="27" xfId="49" applyNumberFormat="1" applyFont="1" applyFill="1" applyBorder="1" applyAlignment="1">
      <alignment/>
    </xf>
    <xf numFmtId="196" fontId="0" fillId="0" borderId="28" xfId="49" applyNumberFormat="1" applyFont="1" applyBorder="1" applyAlignment="1">
      <alignment/>
    </xf>
    <xf numFmtId="196" fontId="0" fillId="0" borderId="28" xfId="49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4" xfId="0" applyFill="1" applyBorder="1" applyAlignment="1">
      <alignment/>
    </xf>
    <xf numFmtId="196" fontId="0" fillId="33" borderId="10" xfId="49" applyNumberFormat="1" applyFont="1" applyFill="1" applyBorder="1" applyAlignment="1">
      <alignment/>
    </xf>
    <xf numFmtId="196" fontId="0" fillId="0" borderId="25" xfId="49" applyNumberFormat="1" applyFont="1" applyBorder="1" applyAlignment="1">
      <alignment/>
    </xf>
    <xf numFmtId="0" fontId="0" fillId="0" borderId="17" xfId="0" applyFill="1" applyBorder="1" applyAlignment="1">
      <alignment/>
    </xf>
    <xf numFmtId="196" fontId="0" fillId="33" borderId="29" xfId="49" applyNumberFormat="1" applyFont="1" applyFill="1" applyBorder="1" applyAlignment="1">
      <alignment/>
    </xf>
    <xf numFmtId="196" fontId="0" fillId="0" borderId="30" xfId="49" applyNumberFormat="1" applyFont="1" applyBorder="1" applyAlignment="1">
      <alignment/>
    </xf>
    <xf numFmtId="0" fontId="0" fillId="0" borderId="15" xfId="0" applyFill="1" applyBorder="1" applyAlignment="1">
      <alignment/>
    </xf>
    <xf numFmtId="196" fontId="0" fillId="33" borderId="31" xfId="49" applyNumberFormat="1" applyFont="1" applyFill="1" applyBorder="1" applyAlignment="1">
      <alignment/>
    </xf>
    <xf numFmtId="196" fontId="0" fillId="0" borderId="32" xfId="49" applyNumberFormat="1" applyFont="1" applyBorder="1" applyAlignment="1">
      <alignment/>
    </xf>
    <xf numFmtId="196" fontId="0" fillId="33" borderId="23" xfId="49" applyNumberFormat="1" applyFont="1" applyFill="1" applyBorder="1" applyAlignment="1">
      <alignment/>
    </xf>
    <xf numFmtId="196" fontId="0" fillId="0" borderId="33" xfId="49" applyNumberFormat="1" applyFont="1" applyBorder="1" applyAlignment="1">
      <alignment/>
    </xf>
    <xf numFmtId="196" fontId="0" fillId="33" borderId="34" xfId="49" applyNumberFormat="1" applyFont="1" applyFill="1" applyBorder="1" applyAlignment="1">
      <alignment/>
    </xf>
    <xf numFmtId="196" fontId="0" fillId="0" borderId="35" xfId="49" applyNumberFormat="1" applyFont="1" applyBorder="1" applyAlignment="1">
      <alignment/>
    </xf>
    <xf numFmtId="196" fontId="0" fillId="0" borderId="35" xfId="49" applyNumberFormat="1" applyFont="1" applyFill="1" applyBorder="1" applyAlignment="1">
      <alignment/>
    </xf>
    <xf numFmtId="196" fontId="0" fillId="33" borderId="36" xfId="0" applyNumberFormat="1" applyFill="1" applyBorder="1" applyAlignment="1" applyProtection="1">
      <alignment/>
      <protection/>
    </xf>
    <xf numFmtId="196" fontId="0" fillId="0" borderId="37" xfId="0" applyNumberFormat="1" applyBorder="1" applyAlignment="1" applyProtection="1">
      <alignment/>
      <protection/>
    </xf>
    <xf numFmtId="176" fontId="0" fillId="0" borderId="20" xfId="0" applyNumberFormat="1" applyFill="1" applyBorder="1" applyAlignment="1" applyProtection="1">
      <alignment/>
      <protection/>
    </xf>
    <xf numFmtId="176" fontId="0" fillId="0" borderId="20" xfId="0" applyNumberFormat="1" applyBorder="1" applyAlignment="1" applyProtection="1">
      <alignment/>
      <protection/>
    </xf>
    <xf numFmtId="196" fontId="0" fillId="0" borderId="37" xfId="0" applyNumberFormat="1" applyFill="1" applyBorder="1" applyAlignment="1" applyProtection="1">
      <alignment/>
      <protection/>
    </xf>
    <xf numFmtId="197" fontId="0" fillId="0" borderId="15" xfId="0" applyNumberFormat="1" applyBorder="1" applyAlignment="1" applyProtection="1">
      <alignment/>
      <protection/>
    </xf>
    <xf numFmtId="197" fontId="0" fillId="0" borderId="17" xfId="0" applyNumberFormat="1" applyBorder="1" applyAlignment="1">
      <alignment/>
    </xf>
    <xf numFmtId="197" fontId="0" fillId="0" borderId="17" xfId="0" applyNumberFormat="1" applyBorder="1" applyAlignment="1" applyProtection="1">
      <alignment/>
      <protection/>
    </xf>
    <xf numFmtId="197" fontId="0" fillId="0" borderId="16" xfId="0" applyNumberFormat="1" applyBorder="1" applyAlignment="1" applyProtection="1">
      <alignment/>
      <protection/>
    </xf>
    <xf numFmtId="197" fontId="0" fillId="0" borderId="20" xfId="0" applyNumberFormat="1" applyBorder="1" applyAlignment="1" applyProtection="1">
      <alignment/>
      <protection/>
    </xf>
    <xf numFmtId="197" fontId="0" fillId="0" borderId="0" xfId="0" applyNumberForma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96" fontId="0" fillId="0" borderId="17" xfId="0" applyNumberFormat="1" applyBorder="1" applyAlignment="1">
      <alignment/>
    </xf>
    <xf numFmtId="196" fontId="0" fillId="0" borderId="17" xfId="0" applyNumberFormat="1" applyFont="1" applyBorder="1" applyAlignment="1" applyProtection="1">
      <alignment/>
      <protection locked="0"/>
    </xf>
    <xf numFmtId="196" fontId="0" fillId="0" borderId="15" xfId="0" applyNumberFormat="1" applyFont="1" applyBorder="1" applyAlignment="1" applyProtection="1">
      <alignment/>
      <protection locked="0"/>
    </xf>
    <xf numFmtId="196" fontId="0" fillId="0" borderId="16" xfId="0" applyNumberFormat="1" applyFont="1" applyBorder="1" applyAlignment="1" applyProtection="1">
      <alignment/>
      <protection locked="0"/>
    </xf>
    <xf numFmtId="196" fontId="0" fillId="0" borderId="12" xfId="0" applyNumberFormat="1" applyBorder="1" applyAlignment="1" applyProtection="1">
      <alignment/>
      <protection/>
    </xf>
    <xf numFmtId="196" fontId="0" fillId="0" borderId="21" xfId="0" applyNumberFormat="1" applyBorder="1" applyAlignment="1" applyProtection="1">
      <alignment/>
      <protection/>
    </xf>
    <xf numFmtId="196" fontId="0" fillId="0" borderId="23" xfId="0" applyNumberFormat="1" applyBorder="1" applyAlignment="1" applyProtection="1">
      <alignment/>
      <protection/>
    </xf>
    <xf numFmtId="196" fontId="0" fillId="0" borderId="23" xfId="0" applyNumberFormat="1" applyBorder="1" applyAlignment="1" applyProtection="1">
      <alignment/>
      <protection/>
    </xf>
    <xf numFmtId="196" fontId="0" fillId="0" borderId="34" xfId="0" applyNumberFormat="1" applyBorder="1" applyAlignment="1" applyProtection="1">
      <alignment/>
      <protection/>
    </xf>
    <xf numFmtId="196" fontId="0" fillId="0" borderId="22" xfId="0" applyNumberFormat="1" applyBorder="1" applyAlignment="1" applyProtection="1">
      <alignment/>
      <protection/>
    </xf>
    <xf numFmtId="196" fontId="0" fillId="0" borderId="22" xfId="0" applyNumberFormat="1" applyFill="1" applyBorder="1" applyAlignment="1" applyProtection="1">
      <alignment/>
      <protection/>
    </xf>
    <xf numFmtId="0" fontId="6" fillId="0" borderId="0" xfId="0" applyNumberFormat="1" applyFont="1" applyAlignment="1" applyProtection="1" quotePrefix="1">
      <alignment/>
      <protection/>
    </xf>
    <xf numFmtId="0" fontId="0" fillId="0" borderId="0" xfId="0" applyNumberFormat="1" applyAlignment="1">
      <alignment/>
    </xf>
    <xf numFmtId="0" fontId="0" fillId="0" borderId="38" xfId="0" applyNumberFormat="1" applyBorder="1" applyAlignment="1">
      <alignment/>
    </xf>
    <xf numFmtId="0" fontId="0" fillId="0" borderId="0" xfId="0" applyNumberForma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19" xfId="0" applyNumberFormat="1" applyFill="1" applyBorder="1" applyAlignment="1">
      <alignment/>
    </xf>
    <xf numFmtId="0" fontId="0" fillId="0" borderId="10" xfId="0" applyNumberFormat="1" applyBorder="1" applyAlignment="1">
      <alignment horizontal="center"/>
    </xf>
    <xf numFmtId="0" fontId="5" fillId="0" borderId="10" xfId="0" applyNumberFormat="1" applyFont="1" applyBorder="1" applyAlignment="1" applyProtection="1">
      <alignment horizontal="center"/>
      <protection/>
    </xf>
    <xf numFmtId="0" fontId="0" fillId="0" borderId="12" xfId="0" applyNumberForma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/>
    </xf>
    <xf numFmtId="0" fontId="0" fillId="0" borderId="12" xfId="0" applyNumberFormat="1" applyFill="1" applyBorder="1" applyAlignment="1" applyProtection="1">
      <alignment horizontal="center"/>
      <protection/>
    </xf>
    <xf numFmtId="0" fontId="0" fillId="0" borderId="22" xfId="0" applyNumberFormat="1" applyBorder="1" applyAlignment="1">
      <alignment/>
    </xf>
    <xf numFmtId="0" fontId="0" fillId="0" borderId="22" xfId="0" applyNumberFormat="1" applyBorder="1" applyAlignment="1" applyProtection="1">
      <alignment horizontal="center"/>
      <protection/>
    </xf>
    <xf numFmtId="0" fontId="0" fillId="0" borderId="13" xfId="0" applyNumberFormat="1" applyBorder="1" applyAlignment="1" applyProtection="1">
      <alignment horizontal="center"/>
      <protection/>
    </xf>
    <xf numFmtId="0" fontId="0" fillId="0" borderId="13" xfId="0" applyNumberFormat="1" applyBorder="1" applyAlignment="1" applyProtection="1">
      <alignment/>
      <protection/>
    </xf>
    <xf numFmtId="0" fontId="5" fillId="0" borderId="20" xfId="0" applyNumberFormat="1" applyFont="1" applyBorder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0" fillId="0" borderId="36" xfId="0" applyBorder="1" applyAlignment="1" applyProtection="1">
      <alignment horizontal="center"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11" fillId="0" borderId="30" xfId="0" applyFont="1" applyBorder="1" applyAlignment="1">
      <alignment horizontal="center"/>
    </xf>
    <xf numFmtId="0" fontId="0" fillId="0" borderId="39" xfId="0" applyNumberFormat="1" applyBorder="1" applyAlignment="1">
      <alignment/>
    </xf>
    <xf numFmtId="0" fontId="11" fillId="0" borderId="39" xfId="0" applyFont="1" applyBorder="1" applyAlignment="1">
      <alignment horizontal="center"/>
    </xf>
    <xf numFmtId="0" fontId="11" fillId="0" borderId="39" xfId="0" applyNumberFormat="1" applyFont="1" applyBorder="1" applyAlignment="1" applyProtection="1">
      <alignment horizontal="center"/>
      <protection/>
    </xf>
    <xf numFmtId="0" fontId="11" fillId="0" borderId="39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177" fontId="0" fillId="0" borderId="39" xfId="0" applyNumberFormat="1" applyBorder="1" applyAlignment="1" applyProtection="1">
      <alignment/>
      <protection/>
    </xf>
    <xf numFmtId="196" fontId="0" fillId="0" borderId="17" xfId="49" applyNumberFormat="1" applyFont="1" applyFill="1" applyBorder="1" applyAlignment="1">
      <alignment/>
    </xf>
    <xf numFmtId="0" fontId="0" fillId="0" borderId="12" xfId="0" applyFont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198" fontId="0" fillId="0" borderId="11" xfId="0" applyNumberFormat="1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197" fontId="0" fillId="0" borderId="20" xfId="0" applyNumberForma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>
      <alignment/>
    </xf>
    <xf numFmtId="198" fontId="0" fillId="0" borderId="12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>
      <alignment/>
    </xf>
    <xf numFmtId="198" fontId="0" fillId="0" borderId="15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>
      <alignment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39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39" xfId="0" applyFont="1" applyFill="1" applyBorder="1" applyAlignment="1">
      <alignment horizontal="center"/>
    </xf>
    <xf numFmtId="0" fontId="5" fillId="0" borderId="10" xfId="0" applyNumberFormat="1" applyFont="1" applyBorder="1" applyAlignment="1" applyProtection="1">
      <alignment horizontal="center"/>
      <protection/>
    </xf>
    <xf numFmtId="0" fontId="5" fillId="0" borderId="39" xfId="0" applyNumberFormat="1" applyFont="1" applyBorder="1" applyAlignment="1">
      <alignment horizontal="center"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39" xfId="0" applyNumberFormat="1" applyFont="1" applyFill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/>
    </xf>
    <xf numFmtId="0" fontId="5" fillId="0" borderId="3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T44"/>
  <sheetViews>
    <sheetView showGridLines="0" view="pageBreakPreview" zoomScale="65" zoomScaleNormal="75" zoomScaleSheetLayoutView="65" zoomScalePageLayoutView="0" workbookViewId="0" topLeftCell="A6">
      <selection activeCell="N36" sqref="N36"/>
    </sheetView>
  </sheetViews>
  <sheetFormatPr defaultColWidth="8.66015625" defaultRowHeight="18"/>
  <cols>
    <col min="1" max="1" width="7.66015625" style="57" customWidth="1"/>
    <col min="2" max="2" width="10.5" style="0" customWidth="1"/>
    <col min="3" max="7" width="11.66015625" style="0" customWidth="1"/>
    <col min="8" max="8" width="2.66015625" style="0" customWidth="1"/>
    <col min="9" max="9" width="6.66015625" style="0" hidden="1" customWidth="1"/>
    <col min="10" max="10" width="11.66015625" style="0" customWidth="1"/>
    <col min="11" max="11" width="9.66015625" style="0" customWidth="1"/>
    <col min="12" max="12" width="5.66015625" style="0" customWidth="1"/>
    <col min="13" max="13" width="9.66015625" style="0" customWidth="1"/>
    <col min="14" max="14" width="5.66015625" style="0" customWidth="1"/>
    <col min="15" max="15" width="1.66015625" style="0" customWidth="1"/>
    <col min="16" max="18" width="8.83203125" style="65" customWidth="1"/>
    <col min="19" max="19" width="1.66015625" style="65" customWidth="1"/>
    <col min="20" max="21" width="8.83203125" style="65" customWidth="1"/>
  </cols>
  <sheetData>
    <row r="1" ht="9.75" customHeight="1">
      <c r="B1" s="23"/>
    </row>
    <row r="2" ht="24">
      <c r="B2" s="36" t="s">
        <v>39</v>
      </c>
    </row>
    <row r="3" ht="9" customHeight="1"/>
    <row r="4" spans="1:14" ht="17.25">
      <c r="A4" s="58"/>
      <c r="B4" s="2"/>
      <c r="C4" s="24"/>
      <c r="D4" s="24"/>
      <c r="E4" s="24"/>
      <c r="F4" s="24"/>
      <c r="G4" s="4" t="s">
        <v>0</v>
      </c>
      <c r="K4" s="2"/>
      <c r="L4" s="2"/>
      <c r="N4" s="4" t="s">
        <v>49</v>
      </c>
    </row>
    <row r="5" spans="1:14" ht="17.25">
      <c r="A5" s="58"/>
      <c r="B5" s="5"/>
      <c r="C5" s="25"/>
      <c r="D5" s="25"/>
      <c r="E5" s="25"/>
      <c r="F5" s="25"/>
      <c r="G5" s="25"/>
      <c r="H5" s="1"/>
      <c r="I5" s="163"/>
      <c r="J5" s="5"/>
      <c r="K5" s="12"/>
      <c r="L5" s="13"/>
      <c r="M5" s="12"/>
      <c r="N5" s="13"/>
    </row>
    <row r="6" spans="1:14" ht="18" customHeight="1">
      <c r="A6" s="58"/>
      <c r="B6" s="6" t="s">
        <v>40</v>
      </c>
      <c r="C6" s="174" t="s">
        <v>66</v>
      </c>
      <c r="D6" s="174" t="s">
        <v>67</v>
      </c>
      <c r="E6" s="174" t="s">
        <v>68</v>
      </c>
      <c r="F6" s="174" t="s">
        <v>69</v>
      </c>
      <c r="G6" s="174" t="s">
        <v>70</v>
      </c>
      <c r="H6" s="1"/>
      <c r="I6" s="163"/>
      <c r="J6" s="6" t="s">
        <v>40</v>
      </c>
      <c r="K6" s="186" t="s">
        <v>71</v>
      </c>
      <c r="L6" s="187"/>
      <c r="M6" s="186" t="s">
        <v>72</v>
      </c>
      <c r="N6" s="187"/>
    </row>
    <row r="7" spans="1:14" ht="17.25">
      <c r="A7" s="58"/>
      <c r="B7" s="7"/>
      <c r="C7" s="26"/>
      <c r="D7" s="26"/>
      <c r="E7" s="26"/>
      <c r="F7" s="26"/>
      <c r="G7" s="26"/>
      <c r="H7" s="1"/>
      <c r="I7" s="163"/>
      <c r="J7" s="14"/>
      <c r="K7" s="15"/>
      <c r="L7" s="16" t="s">
        <v>34</v>
      </c>
      <c r="M7" s="15"/>
      <c r="N7" s="16" t="s">
        <v>34</v>
      </c>
    </row>
    <row r="8" spans="1:20" ht="18" customHeight="1">
      <c r="A8" s="68">
        <v>242012</v>
      </c>
      <c r="B8" s="11" t="s">
        <v>1</v>
      </c>
      <c r="C8" s="59">
        <v>5.5</v>
      </c>
      <c r="D8" s="59">
        <v>4.9</v>
      </c>
      <c r="E8" s="59">
        <v>2.3</v>
      </c>
      <c r="F8" s="59">
        <v>2.8</v>
      </c>
      <c r="G8" s="59">
        <v>0.8</v>
      </c>
      <c r="H8" s="1"/>
      <c r="I8" s="168">
        <v>245615</v>
      </c>
      <c r="J8" s="8" t="s">
        <v>18</v>
      </c>
      <c r="K8" s="63">
        <v>13.696</v>
      </c>
      <c r="L8" s="44">
        <v>1</v>
      </c>
      <c r="M8" s="63">
        <v>7.183</v>
      </c>
      <c r="N8" s="44">
        <v>11</v>
      </c>
      <c r="P8" s="66"/>
      <c r="R8" s="67"/>
      <c r="S8" s="67"/>
      <c r="T8" s="67"/>
    </row>
    <row r="9" spans="1:20" ht="18" customHeight="1">
      <c r="A9" s="68">
        <v>242021</v>
      </c>
      <c r="B9" s="9" t="s">
        <v>2</v>
      </c>
      <c r="C9" s="60">
        <v>3.4</v>
      </c>
      <c r="D9" s="60">
        <v>3.3</v>
      </c>
      <c r="E9" s="60">
        <v>2.8</v>
      </c>
      <c r="F9" s="60">
        <v>3.6</v>
      </c>
      <c r="G9" s="60">
        <v>3.1</v>
      </c>
      <c r="H9" s="1"/>
      <c r="I9" s="168">
        <v>245623</v>
      </c>
      <c r="J9" s="40" t="s">
        <v>58</v>
      </c>
      <c r="K9" s="123">
        <v>12.923</v>
      </c>
      <c r="L9" s="18">
        <v>2</v>
      </c>
      <c r="M9" s="123">
        <v>11.287</v>
      </c>
      <c r="N9" s="18">
        <v>3</v>
      </c>
      <c r="P9" s="66"/>
      <c r="R9" s="67"/>
      <c r="S9" s="67"/>
      <c r="T9" s="67"/>
    </row>
    <row r="10" spans="1:20" ht="18" customHeight="1">
      <c r="A10" s="68">
        <v>242039</v>
      </c>
      <c r="B10" s="9" t="s">
        <v>3</v>
      </c>
      <c r="C10" s="60">
        <v>5.2</v>
      </c>
      <c r="D10" s="60">
        <v>6.6</v>
      </c>
      <c r="E10" s="60">
        <v>7.1</v>
      </c>
      <c r="F10" s="60">
        <v>5.6</v>
      </c>
      <c r="G10" s="60">
        <v>7</v>
      </c>
      <c r="H10" s="1"/>
      <c r="I10" s="168">
        <v>242144</v>
      </c>
      <c r="J10" s="40" t="s">
        <v>13</v>
      </c>
      <c r="K10" s="64">
        <v>12.28</v>
      </c>
      <c r="L10" s="18">
        <v>3</v>
      </c>
      <c r="M10" s="64">
        <v>13.94</v>
      </c>
      <c r="N10" s="18">
        <v>1</v>
      </c>
      <c r="P10" s="66"/>
      <c r="R10" s="67"/>
      <c r="S10" s="67"/>
      <c r="T10" s="67"/>
    </row>
    <row r="11" spans="1:20" ht="18" customHeight="1">
      <c r="A11" s="68">
        <v>242047</v>
      </c>
      <c r="B11" s="9" t="s">
        <v>4</v>
      </c>
      <c r="C11" s="60">
        <v>2.3</v>
      </c>
      <c r="D11" s="60">
        <v>2.6</v>
      </c>
      <c r="E11" s="60">
        <v>3.1</v>
      </c>
      <c r="F11" s="60">
        <v>2.8</v>
      </c>
      <c r="G11" s="60">
        <v>2.5</v>
      </c>
      <c r="H11" s="1"/>
      <c r="I11" s="168">
        <v>243248</v>
      </c>
      <c r="J11" s="41" t="s">
        <v>15</v>
      </c>
      <c r="K11" s="60">
        <v>9.681</v>
      </c>
      <c r="L11" s="18">
        <v>4</v>
      </c>
      <c r="M11" s="60">
        <v>9.136</v>
      </c>
      <c r="N11" s="18">
        <v>5</v>
      </c>
      <c r="P11" s="66"/>
      <c r="R11" s="67"/>
      <c r="S11" s="67"/>
      <c r="T11" s="67"/>
    </row>
    <row r="12" spans="1:20" ht="18" customHeight="1">
      <c r="A12" s="68">
        <v>242055</v>
      </c>
      <c r="B12" s="9" t="s">
        <v>5</v>
      </c>
      <c r="C12" s="60">
        <v>4.1</v>
      </c>
      <c r="D12" s="60">
        <v>4.2</v>
      </c>
      <c r="E12" s="60">
        <v>4.6</v>
      </c>
      <c r="F12" s="60">
        <v>3.7</v>
      </c>
      <c r="G12" s="60">
        <v>3.5</v>
      </c>
      <c r="H12" s="1"/>
      <c r="I12" s="168">
        <v>244422</v>
      </c>
      <c r="J12" s="41" t="s">
        <v>12</v>
      </c>
      <c r="K12" s="60">
        <v>8.538</v>
      </c>
      <c r="L12" s="18">
        <v>5</v>
      </c>
      <c r="M12" s="60">
        <v>10.45</v>
      </c>
      <c r="N12" s="18">
        <v>4</v>
      </c>
      <c r="P12" s="66"/>
      <c r="R12" s="67"/>
      <c r="S12" s="67"/>
      <c r="T12" s="67"/>
    </row>
    <row r="13" spans="1:20" ht="18" customHeight="1">
      <c r="A13" s="68">
        <v>242071</v>
      </c>
      <c r="B13" s="9" t="s">
        <v>6</v>
      </c>
      <c r="C13" s="60">
        <v>6.3</v>
      </c>
      <c r="D13" s="60">
        <v>9.2</v>
      </c>
      <c r="E13" s="60">
        <v>3.4</v>
      </c>
      <c r="F13" s="60">
        <v>5</v>
      </c>
      <c r="G13" s="60">
        <v>3.1</v>
      </c>
      <c r="H13" s="1"/>
      <c r="I13" s="168">
        <v>242128</v>
      </c>
      <c r="J13" s="41" t="s">
        <v>17</v>
      </c>
      <c r="K13" s="60">
        <v>8.439</v>
      </c>
      <c r="L13" s="18">
        <v>6</v>
      </c>
      <c r="M13" s="60">
        <v>7.809</v>
      </c>
      <c r="N13" s="18">
        <v>7</v>
      </c>
      <c r="P13" s="66"/>
      <c r="R13" s="67"/>
      <c r="S13" s="67"/>
      <c r="T13" s="67"/>
    </row>
    <row r="14" spans="1:20" ht="18" customHeight="1">
      <c r="A14" s="68">
        <v>242080</v>
      </c>
      <c r="B14" s="9" t="s">
        <v>7</v>
      </c>
      <c r="C14" s="60">
        <v>2.2</v>
      </c>
      <c r="D14" s="60">
        <v>2.3</v>
      </c>
      <c r="E14" s="60">
        <v>0.2</v>
      </c>
      <c r="F14" s="60">
        <v>2.2</v>
      </c>
      <c r="G14" s="60">
        <v>2.6</v>
      </c>
      <c r="H14" s="1"/>
      <c r="I14" s="168">
        <v>243035</v>
      </c>
      <c r="J14" s="41" t="s">
        <v>60</v>
      </c>
      <c r="K14" s="60">
        <v>7.242</v>
      </c>
      <c r="L14" s="18">
        <v>7</v>
      </c>
      <c r="M14" s="60">
        <v>7.219</v>
      </c>
      <c r="N14" s="18">
        <v>11</v>
      </c>
      <c r="P14" s="66"/>
      <c r="R14" s="67"/>
      <c r="S14" s="67"/>
      <c r="T14" s="67"/>
    </row>
    <row r="15" spans="1:20" ht="18" customHeight="1">
      <c r="A15" s="68">
        <v>242098</v>
      </c>
      <c r="B15" s="9" t="s">
        <v>8</v>
      </c>
      <c r="C15" s="60">
        <v>2.8</v>
      </c>
      <c r="D15" s="60">
        <v>5.7</v>
      </c>
      <c r="E15" s="60">
        <v>4.3</v>
      </c>
      <c r="F15" s="60">
        <v>7.2</v>
      </c>
      <c r="G15" s="60">
        <v>3.7</v>
      </c>
      <c r="H15" s="1"/>
      <c r="I15" s="168">
        <v>243442</v>
      </c>
      <c r="J15" s="41" t="s">
        <v>19</v>
      </c>
      <c r="K15" s="60">
        <v>7.107</v>
      </c>
      <c r="L15" s="18">
        <v>8</v>
      </c>
      <c r="M15" s="60">
        <v>11.711</v>
      </c>
      <c r="N15" s="18">
        <v>2</v>
      </c>
      <c r="P15" s="66"/>
      <c r="R15" s="67"/>
      <c r="S15" s="67"/>
      <c r="T15" s="67"/>
    </row>
    <row r="16" spans="1:20" ht="18" customHeight="1">
      <c r="A16" s="68">
        <v>242101</v>
      </c>
      <c r="B16" s="9" t="s">
        <v>10</v>
      </c>
      <c r="C16" s="60">
        <v>8.1</v>
      </c>
      <c r="D16" s="60">
        <v>11.5</v>
      </c>
      <c r="E16" s="60">
        <v>7.6</v>
      </c>
      <c r="F16" s="60">
        <v>7.5</v>
      </c>
      <c r="G16" s="60">
        <v>5.6</v>
      </c>
      <c r="H16" s="1"/>
      <c r="I16" s="168">
        <v>242101</v>
      </c>
      <c r="J16" s="41" t="s">
        <v>9</v>
      </c>
      <c r="K16" s="60">
        <v>7.097</v>
      </c>
      <c r="L16" s="18">
        <v>8</v>
      </c>
      <c r="M16" s="60">
        <v>7.279</v>
      </c>
      <c r="N16" s="18">
        <v>10</v>
      </c>
      <c r="P16" s="66"/>
      <c r="R16" s="67"/>
      <c r="S16" s="67"/>
      <c r="T16" s="67"/>
    </row>
    <row r="17" spans="1:20" ht="18" customHeight="1">
      <c r="A17" s="68">
        <v>242110</v>
      </c>
      <c r="B17" s="9" t="s">
        <v>11</v>
      </c>
      <c r="C17" s="60">
        <v>5.4</v>
      </c>
      <c r="D17" s="60">
        <v>6.3</v>
      </c>
      <c r="E17" s="60">
        <v>6.2</v>
      </c>
      <c r="F17" s="60">
        <v>7.7</v>
      </c>
      <c r="G17" s="60">
        <v>3.7</v>
      </c>
      <c r="H17" s="1"/>
      <c r="I17" s="168">
        <v>244414</v>
      </c>
      <c r="J17" s="41" t="s">
        <v>3</v>
      </c>
      <c r="K17" s="60">
        <v>6.99</v>
      </c>
      <c r="L17" s="18">
        <v>10</v>
      </c>
      <c r="M17" s="60">
        <v>5.572</v>
      </c>
      <c r="N17" s="18">
        <v>17</v>
      </c>
      <c r="P17" s="66"/>
      <c r="R17" s="67"/>
      <c r="S17" s="67"/>
      <c r="T17" s="67"/>
    </row>
    <row r="18" spans="1:20" ht="18" customHeight="1">
      <c r="A18" s="68">
        <v>242128</v>
      </c>
      <c r="B18" s="9" t="s">
        <v>9</v>
      </c>
      <c r="C18" s="60">
        <v>8.2</v>
      </c>
      <c r="D18" s="60">
        <v>5.6</v>
      </c>
      <c r="E18" s="60">
        <v>8.5</v>
      </c>
      <c r="F18" s="60">
        <v>7.3</v>
      </c>
      <c r="G18" s="60">
        <v>7.1</v>
      </c>
      <c r="H18" s="1"/>
      <c r="I18" s="168">
        <v>242039</v>
      </c>
      <c r="J18" s="41" t="s">
        <v>16</v>
      </c>
      <c r="K18" s="60">
        <v>6.929</v>
      </c>
      <c r="L18" s="18">
        <v>11</v>
      </c>
      <c r="M18" s="60">
        <v>7.133</v>
      </c>
      <c r="N18" s="18">
        <v>14</v>
      </c>
      <c r="P18" s="66"/>
      <c r="R18" s="67"/>
      <c r="S18" s="67"/>
      <c r="T18" s="67"/>
    </row>
    <row r="19" spans="1:20" ht="18" customHeight="1">
      <c r="A19" s="68">
        <v>242144</v>
      </c>
      <c r="B19" s="9" t="s">
        <v>28</v>
      </c>
      <c r="C19" s="60">
        <v>13.1</v>
      </c>
      <c r="D19" s="60">
        <v>12.4</v>
      </c>
      <c r="E19" s="60">
        <v>10.5</v>
      </c>
      <c r="F19" s="60">
        <v>11.3</v>
      </c>
      <c r="G19" s="60">
        <v>12.9</v>
      </c>
      <c r="H19" s="1"/>
      <c r="I19" s="168">
        <v>243434</v>
      </c>
      <c r="J19" s="41" t="s">
        <v>14</v>
      </c>
      <c r="K19" s="60">
        <v>6.7</v>
      </c>
      <c r="L19" s="18">
        <v>12</v>
      </c>
      <c r="M19" s="60">
        <v>6.753</v>
      </c>
      <c r="N19" s="18">
        <v>15</v>
      </c>
      <c r="P19" s="66"/>
      <c r="R19" s="67"/>
      <c r="S19" s="67"/>
      <c r="T19" s="67"/>
    </row>
    <row r="20" spans="1:20" ht="18" customHeight="1">
      <c r="A20" s="68">
        <v>242152</v>
      </c>
      <c r="B20" s="9" t="s">
        <v>29</v>
      </c>
      <c r="C20" s="60">
        <v>3.6</v>
      </c>
      <c r="D20" s="60">
        <v>4.4</v>
      </c>
      <c r="E20" s="60">
        <v>4</v>
      </c>
      <c r="F20" s="60">
        <v>4.5</v>
      </c>
      <c r="G20" s="60">
        <v>5.4</v>
      </c>
      <c r="H20" s="1"/>
      <c r="I20" s="168">
        <v>245437</v>
      </c>
      <c r="J20" s="41" t="s">
        <v>10</v>
      </c>
      <c r="K20" s="60">
        <v>5.617</v>
      </c>
      <c r="L20" s="18">
        <v>13</v>
      </c>
      <c r="M20" s="60">
        <v>7.476</v>
      </c>
      <c r="N20" s="18">
        <v>9</v>
      </c>
      <c r="P20" s="66"/>
      <c r="R20" s="67"/>
      <c r="S20" s="67"/>
      <c r="T20" s="67"/>
    </row>
    <row r="21" spans="1:20" ht="18" customHeight="1">
      <c r="A21" s="68">
        <v>242161</v>
      </c>
      <c r="B21" s="10" t="s">
        <v>30</v>
      </c>
      <c r="C21" s="61">
        <v>5.7</v>
      </c>
      <c r="D21" s="61">
        <v>3.9</v>
      </c>
      <c r="E21" s="61">
        <v>3.9</v>
      </c>
      <c r="F21" s="61">
        <v>3.5</v>
      </c>
      <c r="G21" s="61">
        <v>2.1</v>
      </c>
      <c r="H21" s="1"/>
      <c r="I21" s="168">
        <v>242110</v>
      </c>
      <c r="J21" s="41" t="s">
        <v>63</v>
      </c>
      <c r="K21" s="60">
        <v>5.37</v>
      </c>
      <c r="L21" s="18">
        <v>14</v>
      </c>
      <c r="M21" s="60">
        <v>4.506</v>
      </c>
      <c r="N21" s="18">
        <v>21</v>
      </c>
      <c r="P21" s="66"/>
      <c r="R21" s="67"/>
      <c r="S21" s="67"/>
      <c r="T21" s="67"/>
    </row>
    <row r="22" spans="1:20" ht="18" customHeight="1">
      <c r="A22" s="68">
        <v>243035</v>
      </c>
      <c r="B22" s="9" t="s">
        <v>12</v>
      </c>
      <c r="C22" s="60">
        <v>9.1</v>
      </c>
      <c r="D22" s="60">
        <v>9.2</v>
      </c>
      <c r="E22" s="60">
        <v>7.7</v>
      </c>
      <c r="F22" s="60">
        <v>10.4</v>
      </c>
      <c r="G22" s="60">
        <v>8.5</v>
      </c>
      <c r="H22" s="1"/>
      <c r="I22" s="168">
        <v>244708</v>
      </c>
      <c r="J22" s="41" t="s">
        <v>62</v>
      </c>
      <c r="K22" s="60">
        <v>5.25</v>
      </c>
      <c r="L22" s="18">
        <v>15</v>
      </c>
      <c r="M22" s="60">
        <v>5.461</v>
      </c>
      <c r="N22" s="18">
        <v>18</v>
      </c>
      <c r="P22" s="66"/>
      <c r="R22" s="67"/>
      <c r="S22" s="67"/>
      <c r="T22" s="67"/>
    </row>
    <row r="23" spans="1:20" ht="18" customHeight="1">
      <c r="A23" s="68">
        <v>243248</v>
      </c>
      <c r="B23" s="9" t="s">
        <v>13</v>
      </c>
      <c r="C23" s="60">
        <v>9.4</v>
      </c>
      <c r="D23" s="60">
        <v>9.5</v>
      </c>
      <c r="E23" s="60">
        <v>9.7</v>
      </c>
      <c r="F23" s="60">
        <v>13.9</v>
      </c>
      <c r="G23" s="60">
        <v>12.3</v>
      </c>
      <c r="H23" s="1"/>
      <c r="I23" s="168">
        <v>244716</v>
      </c>
      <c r="J23" s="41" t="s">
        <v>61</v>
      </c>
      <c r="K23" s="60">
        <v>5.129</v>
      </c>
      <c r="L23" s="18">
        <v>16</v>
      </c>
      <c r="M23" s="60">
        <v>6.089</v>
      </c>
      <c r="N23" s="18">
        <v>16</v>
      </c>
      <c r="P23" s="66"/>
      <c r="R23" s="67"/>
      <c r="S23" s="67"/>
      <c r="T23" s="67"/>
    </row>
    <row r="24" spans="1:20" ht="18" customHeight="1">
      <c r="A24" s="68">
        <v>243418</v>
      </c>
      <c r="B24" s="9" t="s">
        <v>14</v>
      </c>
      <c r="C24" s="60">
        <v>5</v>
      </c>
      <c r="D24" s="60">
        <v>2.4</v>
      </c>
      <c r="E24" s="60">
        <v>5.7</v>
      </c>
      <c r="F24" s="60">
        <v>6.8</v>
      </c>
      <c r="G24" s="60">
        <v>6.7</v>
      </c>
      <c r="H24" s="1"/>
      <c r="I24" s="168">
        <v>243418</v>
      </c>
      <c r="J24" s="41" t="s">
        <v>59</v>
      </c>
      <c r="K24" s="55">
        <v>4.905</v>
      </c>
      <c r="L24" s="18">
        <v>17</v>
      </c>
      <c r="M24" s="55">
        <v>8.754</v>
      </c>
      <c r="N24" s="18">
        <v>6</v>
      </c>
      <c r="P24" s="66"/>
      <c r="R24" s="67"/>
      <c r="S24" s="67"/>
      <c r="T24" s="67"/>
    </row>
    <row r="25" spans="1:20" ht="18" customHeight="1">
      <c r="A25" s="68">
        <v>243434</v>
      </c>
      <c r="B25" s="9" t="s">
        <v>15</v>
      </c>
      <c r="C25" s="60">
        <v>6.9</v>
      </c>
      <c r="D25" s="60">
        <v>7</v>
      </c>
      <c r="E25" s="60">
        <v>6.7</v>
      </c>
      <c r="F25" s="60">
        <v>9.1</v>
      </c>
      <c r="G25" s="60">
        <v>9.7</v>
      </c>
      <c r="H25" s="1"/>
      <c r="I25" s="168">
        <v>244724</v>
      </c>
      <c r="J25" s="41" t="s">
        <v>20</v>
      </c>
      <c r="K25" s="60">
        <v>4.715</v>
      </c>
      <c r="L25" s="18">
        <v>18</v>
      </c>
      <c r="M25" s="60">
        <v>4.407</v>
      </c>
      <c r="N25" s="18">
        <v>22</v>
      </c>
      <c r="P25" s="66"/>
      <c r="R25" s="67"/>
      <c r="S25" s="67"/>
      <c r="T25" s="67"/>
    </row>
    <row r="26" spans="1:20" ht="18" customHeight="1">
      <c r="A26" s="68">
        <v>243442</v>
      </c>
      <c r="B26" s="9" t="s">
        <v>16</v>
      </c>
      <c r="C26" s="60">
        <v>6.5</v>
      </c>
      <c r="D26" s="60">
        <v>7.2</v>
      </c>
      <c r="E26" s="60">
        <v>7.7</v>
      </c>
      <c r="F26" s="60">
        <v>7.1</v>
      </c>
      <c r="G26" s="60">
        <v>6.9</v>
      </c>
      <c r="H26" s="1"/>
      <c r="I26" s="168">
        <v>242055</v>
      </c>
      <c r="J26" s="41" t="s">
        <v>22</v>
      </c>
      <c r="K26" s="60">
        <v>4.219</v>
      </c>
      <c r="L26" s="18">
        <v>19</v>
      </c>
      <c r="M26" s="60">
        <v>5.236</v>
      </c>
      <c r="N26" s="18">
        <v>19</v>
      </c>
      <c r="P26" s="66"/>
      <c r="R26" s="67"/>
      <c r="S26" s="67"/>
      <c r="T26" s="67"/>
    </row>
    <row r="27" spans="1:20" ht="18" customHeight="1">
      <c r="A27" s="68">
        <v>244414</v>
      </c>
      <c r="B27" s="9" t="s">
        <v>20</v>
      </c>
      <c r="C27" s="60">
        <v>6.8</v>
      </c>
      <c r="D27" s="60">
        <v>5.7</v>
      </c>
      <c r="E27" s="60">
        <v>7.4</v>
      </c>
      <c r="F27" s="60">
        <v>4.4</v>
      </c>
      <c r="G27" s="60">
        <v>4.7</v>
      </c>
      <c r="H27" s="1"/>
      <c r="I27" s="168">
        <v>244619</v>
      </c>
      <c r="J27" s="42" t="s">
        <v>8</v>
      </c>
      <c r="K27" s="60">
        <v>3.695</v>
      </c>
      <c r="L27" s="18">
        <v>20</v>
      </c>
      <c r="M27" s="60">
        <v>7.153</v>
      </c>
      <c r="N27" s="18">
        <v>11</v>
      </c>
      <c r="P27" s="66"/>
      <c r="R27" s="67"/>
      <c r="S27" s="67"/>
      <c r="T27" s="67"/>
    </row>
    <row r="28" spans="1:20" ht="18" customHeight="1">
      <c r="A28" s="68">
        <v>244422</v>
      </c>
      <c r="B28" s="9" t="s">
        <v>19</v>
      </c>
      <c r="C28" s="60">
        <v>11.6</v>
      </c>
      <c r="D28" s="60">
        <v>9.6</v>
      </c>
      <c r="E28" s="60">
        <v>9.4</v>
      </c>
      <c r="F28" s="60">
        <v>11.7</v>
      </c>
      <c r="G28" s="60">
        <v>7.1</v>
      </c>
      <c r="H28" s="1"/>
      <c r="I28" s="168">
        <v>242098</v>
      </c>
      <c r="J28" s="42" t="s">
        <v>11</v>
      </c>
      <c r="K28" s="64">
        <v>3.659</v>
      </c>
      <c r="L28" s="18">
        <v>20</v>
      </c>
      <c r="M28" s="64">
        <v>7.722</v>
      </c>
      <c r="N28" s="18">
        <v>8</v>
      </c>
      <c r="P28" s="66"/>
      <c r="R28" s="67"/>
      <c r="S28" s="67"/>
      <c r="T28" s="67"/>
    </row>
    <row r="29" spans="1:20" ht="18" customHeight="1">
      <c r="A29" s="68">
        <v>244431</v>
      </c>
      <c r="B29" s="9" t="s">
        <v>21</v>
      </c>
      <c r="C29" s="60">
        <v>3.4</v>
      </c>
      <c r="D29" s="60">
        <v>3.5</v>
      </c>
      <c r="E29" s="60">
        <v>3.9</v>
      </c>
      <c r="F29" s="60">
        <v>3</v>
      </c>
      <c r="G29" s="60">
        <v>2.8</v>
      </c>
      <c r="H29" s="1"/>
      <c r="I29" s="168">
        <v>242152</v>
      </c>
      <c r="J29" s="42" t="s">
        <v>5</v>
      </c>
      <c r="K29" s="64">
        <v>3.473</v>
      </c>
      <c r="L29" s="18">
        <v>22</v>
      </c>
      <c r="M29" s="64">
        <v>3.653</v>
      </c>
      <c r="N29" s="18">
        <v>23</v>
      </c>
      <c r="P29" s="66"/>
      <c r="R29" s="67"/>
      <c r="S29" s="67"/>
      <c r="T29" s="67"/>
    </row>
    <row r="30" spans="1:20" ht="18" customHeight="1">
      <c r="A30" s="68">
        <v>244619</v>
      </c>
      <c r="B30" s="9" t="s">
        <v>22</v>
      </c>
      <c r="C30" s="60">
        <v>5.5</v>
      </c>
      <c r="D30" s="60">
        <v>4.1</v>
      </c>
      <c r="E30" s="60">
        <v>4.6</v>
      </c>
      <c r="F30" s="60">
        <v>5.2</v>
      </c>
      <c r="G30" s="60">
        <v>4.2</v>
      </c>
      <c r="H30" s="1"/>
      <c r="I30" s="168">
        <v>242161</v>
      </c>
      <c r="J30" s="42" t="s">
        <v>6</v>
      </c>
      <c r="K30" s="64">
        <v>3.111</v>
      </c>
      <c r="L30" s="18">
        <v>23</v>
      </c>
      <c r="M30" s="64">
        <v>4.967</v>
      </c>
      <c r="N30" s="18">
        <v>20</v>
      </c>
      <c r="P30" s="66"/>
      <c r="R30" s="67"/>
      <c r="S30" s="67"/>
      <c r="T30" s="67"/>
    </row>
    <row r="31" spans="1:20" ht="18" customHeight="1">
      <c r="A31" s="68">
        <v>244708</v>
      </c>
      <c r="B31" s="9" t="s">
        <v>17</v>
      </c>
      <c r="C31" s="60">
        <v>7.5</v>
      </c>
      <c r="D31" s="60">
        <v>5.5</v>
      </c>
      <c r="E31" s="60">
        <v>6.2</v>
      </c>
      <c r="F31" s="60">
        <v>7.8</v>
      </c>
      <c r="G31" s="60">
        <v>8.4</v>
      </c>
      <c r="H31" s="1"/>
      <c r="I31" s="168">
        <v>244431</v>
      </c>
      <c r="J31" s="41" t="s">
        <v>2</v>
      </c>
      <c r="K31" s="64">
        <v>3.092</v>
      </c>
      <c r="L31" s="18">
        <v>23</v>
      </c>
      <c r="M31" s="64">
        <v>3.551</v>
      </c>
      <c r="N31" s="18">
        <v>24</v>
      </c>
      <c r="P31" s="66"/>
      <c r="R31" s="67"/>
      <c r="S31" s="67"/>
      <c r="T31" s="67"/>
    </row>
    <row r="32" spans="1:20" ht="18" customHeight="1">
      <c r="A32" s="68">
        <v>244716</v>
      </c>
      <c r="B32" s="9" t="s">
        <v>31</v>
      </c>
      <c r="C32" s="60">
        <v>5.3</v>
      </c>
      <c r="D32" s="60">
        <v>6.1</v>
      </c>
      <c r="E32" s="60">
        <v>6.1</v>
      </c>
      <c r="F32" s="60">
        <v>5.5</v>
      </c>
      <c r="G32" s="60">
        <v>5.3</v>
      </c>
      <c r="H32" s="1"/>
      <c r="I32" s="168">
        <v>242071</v>
      </c>
      <c r="J32" s="41" t="s">
        <v>21</v>
      </c>
      <c r="K32" s="60">
        <v>2.76</v>
      </c>
      <c r="L32" s="18">
        <v>25</v>
      </c>
      <c r="M32" s="60">
        <v>2.951</v>
      </c>
      <c r="N32" s="18">
        <v>26</v>
      </c>
      <c r="P32" s="66"/>
      <c r="R32" s="67"/>
      <c r="S32" s="67"/>
      <c r="T32" s="67"/>
    </row>
    <row r="33" spans="1:20" ht="18" customHeight="1">
      <c r="A33" s="68">
        <v>244724</v>
      </c>
      <c r="B33" s="9" t="s">
        <v>32</v>
      </c>
      <c r="C33" s="60">
        <v>4.2</v>
      </c>
      <c r="D33" s="60">
        <v>7.2</v>
      </c>
      <c r="E33" s="60">
        <v>5.6</v>
      </c>
      <c r="F33" s="60">
        <v>6.1</v>
      </c>
      <c r="G33" s="60">
        <v>5.1</v>
      </c>
      <c r="H33" s="1"/>
      <c r="I33" s="168">
        <v>242047</v>
      </c>
      <c r="J33" s="41" t="s">
        <v>7</v>
      </c>
      <c r="K33" s="60">
        <v>2.588</v>
      </c>
      <c r="L33" s="18">
        <v>26</v>
      </c>
      <c r="M33" s="60">
        <v>2.16</v>
      </c>
      <c r="N33" s="18">
        <v>29</v>
      </c>
      <c r="P33" s="66"/>
      <c r="R33" s="67"/>
      <c r="S33" s="67"/>
      <c r="T33" s="67"/>
    </row>
    <row r="34" spans="1:20" ht="18" customHeight="1">
      <c r="A34" s="68">
        <v>245437</v>
      </c>
      <c r="B34" s="9" t="s">
        <v>33</v>
      </c>
      <c r="C34" s="60">
        <v>7</v>
      </c>
      <c r="D34" s="60">
        <v>5.7</v>
      </c>
      <c r="E34" s="60">
        <v>6.6</v>
      </c>
      <c r="F34" s="60">
        <v>7.2</v>
      </c>
      <c r="G34" s="60">
        <v>7.2</v>
      </c>
      <c r="H34" s="1"/>
      <c r="I34" s="168">
        <v>242021</v>
      </c>
      <c r="J34" s="41" t="s">
        <v>4</v>
      </c>
      <c r="K34" s="60">
        <v>2.463</v>
      </c>
      <c r="L34" s="18">
        <v>27</v>
      </c>
      <c r="M34" s="60">
        <v>2.782</v>
      </c>
      <c r="N34" s="18">
        <v>27</v>
      </c>
      <c r="P34" s="66"/>
      <c r="R34" s="67"/>
      <c r="S34" s="67"/>
      <c r="T34" s="67"/>
    </row>
    <row r="35" spans="1:20" ht="18" customHeight="1">
      <c r="A35" s="68">
        <v>245615</v>
      </c>
      <c r="B35" s="9" t="s">
        <v>35</v>
      </c>
      <c r="C35" s="60">
        <v>6.6</v>
      </c>
      <c r="D35" s="60">
        <v>13.5</v>
      </c>
      <c r="E35" s="60">
        <v>19</v>
      </c>
      <c r="F35" s="60">
        <v>8.8</v>
      </c>
      <c r="G35" s="60">
        <v>4.9</v>
      </c>
      <c r="H35" s="1"/>
      <c r="I35" s="168">
        <v>242012</v>
      </c>
      <c r="J35" s="41" t="s">
        <v>64</v>
      </c>
      <c r="K35" s="60">
        <v>2.065</v>
      </c>
      <c r="L35" s="18">
        <v>28</v>
      </c>
      <c r="M35" s="60">
        <v>3.452</v>
      </c>
      <c r="N35" s="18">
        <v>25</v>
      </c>
      <c r="P35" s="66"/>
      <c r="R35" s="67"/>
      <c r="S35" s="67"/>
      <c r="T35" s="67"/>
    </row>
    <row r="36" spans="1:20" ht="18" customHeight="1">
      <c r="A36" s="68">
        <v>245623</v>
      </c>
      <c r="B36" s="9" t="s">
        <v>18</v>
      </c>
      <c r="C36" s="60">
        <v>14.6</v>
      </c>
      <c r="D36" s="60">
        <v>14.2</v>
      </c>
      <c r="E36" s="60">
        <v>11.4</v>
      </c>
      <c r="F36" s="60">
        <v>7.2</v>
      </c>
      <c r="G36" s="60">
        <v>13.7</v>
      </c>
      <c r="H36" s="1"/>
      <c r="I36" s="168">
        <v>242080</v>
      </c>
      <c r="J36" s="41" t="s">
        <v>1</v>
      </c>
      <c r="K36" s="60">
        <v>0.812</v>
      </c>
      <c r="L36" s="18">
        <v>29</v>
      </c>
      <c r="M36" s="60">
        <v>2.773</v>
      </c>
      <c r="N36" s="18">
        <v>27</v>
      </c>
      <c r="P36" s="66"/>
      <c r="R36" s="67"/>
      <c r="S36" s="67"/>
      <c r="T36" s="67"/>
    </row>
    <row r="37" spans="1:14" ht="21" customHeight="1">
      <c r="A37" s="58"/>
      <c r="B37" s="20" t="s">
        <v>23</v>
      </c>
      <c r="C37" s="62">
        <f>AVERAGE(C8:C21)</f>
        <v>5.421428571428571</v>
      </c>
      <c r="D37" s="62">
        <f>AVERAGE(D8:D21)</f>
        <v>5.921428571428572</v>
      </c>
      <c r="E37" s="62">
        <f>AVERAGE(E8:E21)</f>
        <v>4.892857142857143</v>
      </c>
      <c r="F37" s="62">
        <f>AVERAGE(F8:F21)</f>
        <v>5.335714285714286</v>
      </c>
      <c r="G37" s="62">
        <f>AVERAGE(G8:G21)</f>
        <v>4.507142857142857</v>
      </c>
      <c r="H37" s="1"/>
      <c r="I37" s="163"/>
      <c r="J37" s="20" t="s">
        <v>23</v>
      </c>
      <c r="K37" s="62">
        <f>G37</f>
        <v>4.507142857142857</v>
      </c>
      <c r="L37" s="21"/>
      <c r="M37" s="62">
        <f>F37</f>
        <v>5.335714285714286</v>
      </c>
      <c r="N37" s="21"/>
    </row>
    <row r="38" spans="1:14" ht="21" customHeight="1">
      <c r="A38" s="58"/>
      <c r="B38" s="20" t="s">
        <v>41</v>
      </c>
      <c r="C38" s="62">
        <f>AVERAGE(C22:C36)</f>
        <v>7.293333333333332</v>
      </c>
      <c r="D38" s="62">
        <f>AVERAGE(D22:D36)</f>
        <v>7.36</v>
      </c>
      <c r="E38" s="62">
        <f>AVERAGE(E22:E36)</f>
        <v>7.846666666666666</v>
      </c>
      <c r="F38" s="62">
        <f>AVERAGE(F22:F36)</f>
        <v>7.613333333333333</v>
      </c>
      <c r="G38" s="62">
        <f>AVERAGE(G22:G36)</f>
        <v>7.166666666666668</v>
      </c>
      <c r="H38" s="1"/>
      <c r="I38" s="163"/>
      <c r="J38" s="20" t="s">
        <v>55</v>
      </c>
      <c r="K38" s="62">
        <f>G38</f>
        <v>7.166666666666668</v>
      </c>
      <c r="L38" s="21"/>
      <c r="M38" s="62">
        <f>F38</f>
        <v>7.613333333333333</v>
      </c>
      <c r="N38" s="21"/>
    </row>
    <row r="39" spans="1:14" ht="21" customHeight="1">
      <c r="A39" s="58"/>
      <c r="B39" s="20" t="s">
        <v>24</v>
      </c>
      <c r="C39" s="62">
        <f>AVERAGE(C8:C36)</f>
        <v>6.389655172413793</v>
      </c>
      <c r="D39" s="62">
        <f>AVERAGE(D8:D36)</f>
        <v>6.66551724137931</v>
      </c>
      <c r="E39" s="62">
        <f>AVERAGE(E8:E36)</f>
        <v>6.420689655172414</v>
      </c>
      <c r="F39" s="62">
        <f>AVERAGE(F8:F36)</f>
        <v>6.5137931034482754</v>
      </c>
      <c r="G39" s="62">
        <f>AVERAGE(G8:G36)</f>
        <v>5.882758620689655</v>
      </c>
      <c r="H39" s="1"/>
      <c r="I39" s="163"/>
      <c r="J39" s="20" t="s">
        <v>24</v>
      </c>
      <c r="K39" s="62">
        <f>G39</f>
        <v>5.882758620689655</v>
      </c>
      <c r="L39" s="21"/>
      <c r="M39" s="62">
        <f>F39</f>
        <v>6.5137931034482754</v>
      </c>
      <c r="N39" s="21"/>
    </row>
    <row r="40" spans="1:11" ht="17.25">
      <c r="A40" s="58"/>
      <c r="B40" s="23"/>
      <c r="C40" s="69" t="s">
        <v>53</v>
      </c>
      <c r="D40" s="69"/>
      <c r="E40" s="23"/>
      <c r="F40" s="23"/>
      <c r="G40" s="23"/>
      <c r="K40" t="s">
        <v>36</v>
      </c>
    </row>
    <row r="42" spans="2:7" ht="17.25">
      <c r="B42" s="2"/>
      <c r="C42" s="2"/>
      <c r="D42" s="2"/>
      <c r="E42" s="2"/>
      <c r="F42" s="2"/>
      <c r="G42" s="2"/>
    </row>
    <row r="43" spans="2:7" ht="17.25">
      <c r="B43" s="2"/>
      <c r="C43" s="2"/>
      <c r="D43" s="2"/>
      <c r="E43" s="2"/>
      <c r="F43" s="2"/>
      <c r="G43" s="2"/>
    </row>
    <row r="44" spans="2:7" ht="17.25">
      <c r="B44" s="2"/>
      <c r="C44" s="2"/>
      <c r="D44" s="2"/>
      <c r="E44" s="2"/>
      <c r="F44" s="2"/>
      <c r="G44" s="2"/>
    </row>
  </sheetData>
  <sheetProtection/>
  <mergeCells count="2">
    <mergeCell ref="K6:L6"/>
    <mergeCell ref="M6:N6"/>
  </mergeCells>
  <printOptions/>
  <pageMargins left="0.7874015748031497" right="0.5905511811023623" top="0.7874015748031497" bottom="0.5905511811023623" header="0.5905511811023623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2:Z40"/>
  <sheetViews>
    <sheetView showGridLines="0" tabSelected="1" view="pageBreakPreview" zoomScale="65" zoomScaleNormal="75" zoomScaleSheetLayoutView="65" zoomScalePageLayoutView="0" workbookViewId="0" topLeftCell="A1">
      <pane xSplit="2" ySplit="7" topLeftCell="F8" activePane="bottomRight" state="frozen"/>
      <selection pane="topLeft" activeCell="K7" sqref="K7"/>
      <selection pane="topRight" activeCell="K7" sqref="K7"/>
      <selection pane="bottomLeft" activeCell="K7" sqref="K7"/>
      <selection pane="bottomRight" activeCell="X32" sqref="X32"/>
    </sheetView>
  </sheetViews>
  <sheetFormatPr defaultColWidth="8.66015625" defaultRowHeight="18"/>
  <cols>
    <col min="1" max="1" width="7.66015625" style="70" customWidth="1"/>
    <col min="2" max="2" width="11.66015625" style="0" customWidth="1"/>
    <col min="3" max="3" width="10.66015625" style="0" customWidth="1"/>
    <col min="4" max="4" width="10.83203125" style="0" customWidth="1"/>
    <col min="5" max="5" width="10.66015625" style="0" customWidth="1"/>
    <col min="6" max="6" width="10.83203125" style="0" customWidth="1"/>
    <col min="7" max="9" width="10.66015625" style="0" customWidth="1"/>
    <col min="10" max="10" width="10.83203125" style="0" customWidth="1"/>
    <col min="11" max="11" width="10.66015625" style="0" customWidth="1"/>
    <col min="12" max="12" width="10.83203125" style="0" customWidth="1"/>
    <col min="13" max="13" width="1.50390625" style="0" customWidth="1"/>
    <col min="14" max="14" width="6.66015625" style="0" hidden="1" customWidth="1"/>
    <col min="15" max="15" width="11.66015625" style="0" customWidth="1"/>
    <col min="16" max="16" width="10.66015625" style="0" customWidth="1"/>
    <col min="17" max="17" width="4.66015625" style="0" customWidth="1"/>
    <col min="18" max="18" width="10.66015625" style="0" customWidth="1"/>
    <col min="19" max="19" width="4.66015625" style="0" customWidth="1"/>
    <col min="20" max="20" width="2.66015625" style="0" customWidth="1"/>
    <col min="21" max="21" width="6.66015625" style="0" hidden="1" customWidth="1"/>
    <col min="22" max="22" width="11.66015625" style="0" customWidth="1"/>
    <col min="23" max="23" width="10.66015625" style="0" customWidth="1"/>
    <col min="24" max="24" width="4.66015625" style="0" customWidth="1"/>
    <col min="25" max="25" width="10.66015625" style="0" customWidth="1"/>
    <col min="26" max="26" width="4.66015625" style="0" customWidth="1"/>
    <col min="31" max="31" width="1.66015625" style="0" customWidth="1"/>
    <col min="33" max="33" width="1.66015625" style="0" customWidth="1"/>
    <col min="36" max="36" width="1.66015625" style="0" customWidth="1"/>
  </cols>
  <sheetData>
    <row r="1" ht="9.75" customHeight="1"/>
    <row r="2" spans="2:15" ht="24">
      <c r="B2" s="36" t="s">
        <v>42</v>
      </c>
      <c r="K2" s="36"/>
      <c r="O2" s="36" t="s">
        <v>42</v>
      </c>
    </row>
    <row r="4" spans="2:26" ht="17.25">
      <c r="B4" s="2"/>
      <c r="C4" s="4"/>
      <c r="D4" s="4"/>
      <c r="E4" s="4"/>
      <c r="F4" s="4"/>
      <c r="G4" s="4"/>
      <c r="H4" s="4"/>
      <c r="I4" s="4"/>
      <c r="J4" s="4"/>
      <c r="K4" s="2"/>
      <c r="L4" s="4" t="s">
        <v>0</v>
      </c>
      <c r="O4" s="2"/>
      <c r="P4" s="2"/>
      <c r="Q4" s="2"/>
      <c r="R4" s="2"/>
      <c r="S4" s="2"/>
      <c r="V4" s="2"/>
      <c r="W4" s="2"/>
      <c r="X4" s="2"/>
      <c r="Y4" s="4"/>
      <c r="Z4" s="4" t="s">
        <v>49</v>
      </c>
    </row>
    <row r="5" spans="2:26" ht="17.25">
      <c r="B5" s="5"/>
      <c r="C5" s="72"/>
      <c r="D5" s="75"/>
      <c r="E5" s="72"/>
      <c r="F5" s="75"/>
      <c r="G5" s="72"/>
      <c r="H5" s="75"/>
      <c r="I5" s="72"/>
      <c r="J5" s="75"/>
      <c r="K5" s="72"/>
      <c r="L5" s="75"/>
      <c r="M5" s="1"/>
      <c r="N5" s="163"/>
      <c r="O5" s="5"/>
      <c r="P5" s="190" t="s">
        <v>77</v>
      </c>
      <c r="Q5" s="191"/>
      <c r="R5" s="190" t="s">
        <v>76</v>
      </c>
      <c r="S5" s="191"/>
      <c r="T5" s="1"/>
      <c r="U5" s="163"/>
      <c r="V5" s="5"/>
      <c r="W5" s="12"/>
      <c r="X5" s="13"/>
      <c r="Y5" s="12"/>
      <c r="Z5" s="13"/>
    </row>
    <row r="6" spans="2:26" ht="17.25">
      <c r="B6" s="6" t="s">
        <v>43</v>
      </c>
      <c r="C6" s="73" t="s">
        <v>73</v>
      </c>
      <c r="D6" s="76" t="s">
        <v>73</v>
      </c>
      <c r="E6" s="73" t="s">
        <v>74</v>
      </c>
      <c r="F6" s="76" t="s">
        <v>74</v>
      </c>
      <c r="G6" s="73" t="s">
        <v>75</v>
      </c>
      <c r="H6" s="76" t="s">
        <v>75</v>
      </c>
      <c r="I6" s="73" t="s">
        <v>76</v>
      </c>
      <c r="J6" s="76" t="s">
        <v>76</v>
      </c>
      <c r="K6" s="73" t="s">
        <v>77</v>
      </c>
      <c r="L6" s="76" t="s">
        <v>77</v>
      </c>
      <c r="M6" s="1"/>
      <c r="N6" s="163"/>
      <c r="O6" s="6" t="s">
        <v>43</v>
      </c>
      <c r="P6" s="192" t="s">
        <v>38</v>
      </c>
      <c r="Q6" s="193"/>
      <c r="R6" s="192" t="s">
        <v>38</v>
      </c>
      <c r="S6" s="193"/>
      <c r="T6" s="1"/>
      <c r="U6" s="163"/>
      <c r="V6" s="6" t="s">
        <v>43</v>
      </c>
      <c r="W6" s="188" t="s">
        <v>77</v>
      </c>
      <c r="X6" s="189"/>
      <c r="Y6" s="188" t="s">
        <v>76</v>
      </c>
      <c r="Z6" s="189"/>
    </row>
    <row r="7" spans="2:26" ht="17.25">
      <c r="B7" s="7"/>
      <c r="C7" s="74" t="s">
        <v>38</v>
      </c>
      <c r="D7" s="77"/>
      <c r="E7" s="74" t="s">
        <v>38</v>
      </c>
      <c r="F7" s="77"/>
      <c r="G7" s="74" t="s">
        <v>38</v>
      </c>
      <c r="H7" s="77"/>
      <c r="I7" s="74" t="s">
        <v>38</v>
      </c>
      <c r="J7" s="77"/>
      <c r="K7" s="74" t="s">
        <v>38</v>
      </c>
      <c r="L7" s="77"/>
      <c r="M7" s="1"/>
      <c r="N7" s="163"/>
      <c r="O7" s="7"/>
      <c r="P7" s="78"/>
      <c r="Q7" s="47" t="s">
        <v>25</v>
      </c>
      <c r="R7" s="78"/>
      <c r="S7" s="47" t="s">
        <v>25</v>
      </c>
      <c r="T7" s="1"/>
      <c r="U7" s="163"/>
      <c r="V7" s="14"/>
      <c r="W7" s="15"/>
      <c r="X7" s="16" t="s">
        <v>25</v>
      </c>
      <c r="Y7" s="15"/>
      <c r="Z7" s="16" t="s">
        <v>25</v>
      </c>
    </row>
    <row r="8" spans="1:26" ht="17.25">
      <c r="A8" s="70">
        <v>242012</v>
      </c>
      <c r="B8" s="11" t="s">
        <v>1</v>
      </c>
      <c r="C8" s="91">
        <v>87.4</v>
      </c>
      <c r="D8" s="92">
        <v>98.2</v>
      </c>
      <c r="E8" s="91">
        <v>90.8</v>
      </c>
      <c r="F8" s="92">
        <v>98.2</v>
      </c>
      <c r="G8" s="91">
        <v>92.7</v>
      </c>
      <c r="H8" s="93">
        <v>100.4</v>
      </c>
      <c r="I8" s="91">
        <v>90.7</v>
      </c>
      <c r="J8" s="92">
        <v>98.6</v>
      </c>
      <c r="K8" s="91">
        <v>91.4</v>
      </c>
      <c r="L8" s="92">
        <v>99.2</v>
      </c>
      <c r="M8" s="94"/>
      <c r="N8" s="166">
        <v>242080</v>
      </c>
      <c r="O8" s="8" t="s">
        <v>5</v>
      </c>
      <c r="P8" s="79">
        <v>99.73</v>
      </c>
      <c r="Q8" s="95">
        <v>1</v>
      </c>
      <c r="R8" s="79">
        <v>97.8</v>
      </c>
      <c r="S8" s="95">
        <v>1</v>
      </c>
      <c r="T8" s="52"/>
      <c r="U8" s="166">
        <v>242080</v>
      </c>
      <c r="V8" s="11" t="s">
        <v>5</v>
      </c>
      <c r="W8" s="84">
        <v>110.6</v>
      </c>
      <c r="X8" s="44">
        <v>1</v>
      </c>
      <c r="Y8" s="84">
        <v>108.9</v>
      </c>
      <c r="Z8" s="44">
        <v>1</v>
      </c>
    </row>
    <row r="9" spans="1:26" ht="17.25">
      <c r="A9" s="70">
        <v>242021</v>
      </c>
      <c r="B9" s="9" t="s">
        <v>2</v>
      </c>
      <c r="C9" s="96">
        <v>86</v>
      </c>
      <c r="D9" s="97">
        <v>91</v>
      </c>
      <c r="E9" s="96">
        <v>84.2</v>
      </c>
      <c r="F9" s="97">
        <v>87</v>
      </c>
      <c r="G9" s="96">
        <v>86.9</v>
      </c>
      <c r="H9" s="97">
        <v>88.9</v>
      </c>
      <c r="I9" s="96">
        <v>86.3</v>
      </c>
      <c r="J9" s="97">
        <v>89.5</v>
      </c>
      <c r="K9" s="96">
        <v>88.9</v>
      </c>
      <c r="L9" s="97">
        <v>89.8</v>
      </c>
      <c r="M9" s="94"/>
      <c r="N9" s="166">
        <v>242055</v>
      </c>
      <c r="O9" s="11" t="s">
        <v>7</v>
      </c>
      <c r="P9" s="80">
        <v>99.7</v>
      </c>
      <c r="Q9" s="98">
        <v>1</v>
      </c>
      <c r="R9" s="80">
        <v>97.6</v>
      </c>
      <c r="S9" s="98">
        <v>2</v>
      </c>
      <c r="T9" s="52"/>
      <c r="U9" s="166">
        <v>242055</v>
      </c>
      <c r="V9" s="9" t="s">
        <v>7</v>
      </c>
      <c r="W9" s="85">
        <v>110.3</v>
      </c>
      <c r="X9" s="45">
        <v>2</v>
      </c>
      <c r="Y9" s="85">
        <v>108.5</v>
      </c>
      <c r="Z9" s="45">
        <v>2</v>
      </c>
    </row>
    <row r="10" spans="1:26" ht="17.25">
      <c r="A10" s="70">
        <v>242039</v>
      </c>
      <c r="B10" s="9" t="s">
        <v>3</v>
      </c>
      <c r="C10" s="99">
        <v>84.7</v>
      </c>
      <c r="D10" s="100">
        <v>94.8</v>
      </c>
      <c r="E10" s="99">
        <v>85.7</v>
      </c>
      <c r="F10" s="100">
        <v>93.2</v>
      </c>
      <c r="G10" s="99">
        <v>85.9</v>
      </c>
      <c r="H10" s="100">
        <v>93.7</v>
      </c>
      <c r="I10" s="99">
        <v>85.3</v>
      </c>
      <c r="J10" s="100">
        <v>93.1</v>
      </c>
      <c r="K10" s="99">
        <v>87.4</v>
      </c>
      <c r="L10" s="100">
        <v>94.4</v>
      </c>
      <c r="M10" s="94"/>
      <c r="N10" s="166">
        <v>245623</v>
      </c>
      <c r="O10" s="11" t="s">
        <v>8</v>
      </c>
      <c r="P10" s="80">
        <v>96.28</v>
      </c>
      <c r="Q10" s="98">
        <v>3</v>
      </c>
      <c r="R10" s="80">
        <v>95.9</v>
      </c>
      <c r="S10" s="98">
        <v>3</v>
      </c>
      <c r="T10" s="52"/>
      <c r="U10" s="166">
        <v>242098</v>
      </c>
      <c r="V10" s="9" t="s">
        <v>8</v>
      </c>
      <c r="W10" s="90">
        <v>102.8</v>
      </c>
      <c r="X10" s="45">
        <v>3</v>
      </c>
      <c r="Y10" s="90">
        <v>102.7</v>
      </c>
      <c r="Z10" s="45">
        <v>3</v>
      </c>
    </row>
    <row r="11" spans="1:26" ht="17.25">
      <c r="A11" s="70">
        <v>242047</v>
      </c>
      <c r="B11" s="9" t="s">
        <v>4</v>
      </c>
      <c r="C11" s="99">
        <v>90.6</v>
      </c>
      <c r="D11" s="100">
        <v>94.6</v>
      </c>
      <c r="E11" s="99">
        <v>90</v>
      </c>
      <c r="F11" s="100">
        <v>93</v>
      </c>
      <c r="G11" s="99">
        <v>90.9</v>
      </c>
      <c r="H11" s="100">
        <v>94.1</v>
      </c>
      <c r="I11" s="99">
        <v>90.7</v>
      </c>
      <c r="J11" s="100">
        <v>93.1</v>
      </c>
      <c r="K11" s="99">
        <v>91.8</v>
      </c>
      <c r="L11" s="100">
        <v>94.3</v>
      </c>
      <c r="M11" s="94"/>
      <c r="N11" s="166">
        <v>242098</v>
      </c>
      <c r="O11" s="9" t="s">
        <v>64</v>
      </c>
      <c r="P11" s="81">
        <v>94.24</v>
      </c>
      <c r="Q11" s="101">
        <v>4</v>
      </c>
      <c r="R11" s="81">
        <v>91.7</v>
      </c>
      <c r="S11" s="101">
        <v>4</v>
      </c>
      <c r="T11" s="52"/>
      <c r="U11" s="166">
        <v>242161</v>
      </c>
      <c r="V11" s="9" t="s">
        <v>64</v>
      </c>
      <c r="W11" s="86">
        <v>102.3</v>
      </c>
      <c r="X11" s="56">
        <v>4</v>
      </c>
      <c r="Y11" s="85">
        <v>99.7</v>
      </c>
      <c r="Z11" s="46">
        <v>4</v>
      </c>
    </row>
    <row r="12" spans="1:26" ht="17.25">
      <c r="A12" s="70">
        <v>242055</v>
      </c>
      <c r="B12" s="9" t="s">
        <v>5</v>
      </c>
      <c r="C12" s="99">
        <v>94.3</v>
      </c>
      <c r="D12" s="100">
        <v>106.1</v>
      </c>
      <c r="E12" s="99">
        <v>94.2</v>
      </c>
      <c r="F12" s="100">
        <v>104.1</v>
      </c>
      <c r="G12" s="99">
        <v>97.2</v>
      </c>
      <c r="H12" s="100">
        <v>107.4</v>
      </c>
      <c r="I12" s="99">
        <v>97.8</v>
      </c>
      <c r="J12" s="100">
        <v>108.9</v>
      </c>
      <c r="K12" s="99">
        <v>99.7</v>
      </c>
      <c r="L12" s="100">
        <v>110.6</v>
      </c>
      <c r="M12" s="94"/>
      <c r="N12" s="166">
        <v>242161</v>
      </c>
      <c r="O12" s="9" t="s">
        <v>63</v>
      </c>
      <c r="P12" s="81">
        <v>93.81</v>
      </c>
      <c r="Q12" s="101">
        <v>5</v>
      </c>
      <c r="R12" s="81">
        <v>89.2</v>
      </c>
      <c r="S12" s="101">
        <v>10</v>
      </c>
      <c r="T12" s="52"/>
      <c r="U12" s="166">
        <v>242071</v>
      </c>
      <c r="V12" s="9" t="s">
        <v>63</v>
      </c>
      <c r="W12" s="86">
        <v>100.5</v>
      </c>
      <c r="X12" s="56">
        <v>5</v>
      </c>
      <c r="Y12" s="85">
        <v>93.6</v>
      </c>
      <c r="Z12" s="46">
        <v>12</v>
      </c>
    </row>
    <row r="13" spans="1:26" ht="17.25">
      <c r="A13" s="70">
        <v>242071</v>
      </c>
      <c r="B13" s="9" t="s">
        <v>6</v>
      </c>
      <c r="C13" s="99">
        <v>88.4</v>
      </c>
      <c r="D13" s="100">
        <v>98.5</v>
      </c>
      <c r="E13" s="99">
        <v>86.8</v>
      </c>
      <c r="F13" s="100">
        <v>96.1</v>
      </c>
      <c r="G13" s="99">
        <v>91.5</v>
      </c>
      <c r="H13" s="100">
        <v>100.9</v>
      </c>
      <c r="I13" s="99">
        <v>89.3</v>
      </c>
      <c r="J13" s="100">
        <v>98.3</v>
      </c>
      <c r="K13" s="99">
        <v>92.5</v>
      </c>
      <c r="L13" s="100">
        <v>98</v>
      </c>
      <c r="M13" s="94"/>
      <c r="N13" s="166">
        <v>242012</v>
      </c>
      <c r="O13" s="9" t="s">
        <v>61</v>
      </c>
      <c r="P13" s="81">
        <v>93.38</v>
      </c>
      <c r="Q13" s="101">
        <v>6</v>
      </c>
      <c r="R13" s="81">
        <v>90.6</v>
      </c>
      <c r="S13" s="101">
        <v>7</v>
      </c>
      <c r="T13" s="52"/>
      <c r="U13" s="166">
        <v>242101</v>
      </c>
      <c r="V13" s="9" t="s">
        <v>1</v>
      </c>
      <c r="W13" s="86">
        <v>99.2</v>
      </c>
      <c r="X13" s="56">
        <v>6</v>
      </c>
      <c r="Y13" s="85">
        <v>98.6</v>
      </c>
      <c r="Z13" s="46">
        <v>5</v>
      </c>
    </row>
    <row r="14" spans="1:26" ht="17.25">
      <c r="A14" s="70">
        <v>242080</v>
      </c>
      <c r="B14" s="9" t="s">
        <v>7</v>
      </c>
      <c r="C14" s="99">
        <v>92.3</v>
      </c>
      <c r="D14" s="100">
        <v>102.4</v>
      </c>
      <c r="E14" s="99">
        <v>98.8</v>
      </c>
      <c r="F14" s="100">
        <v>111.9</v>
      </c>
      <c r="G14" s="99">
        <v>99</v>
      </c>
      <c r="H14" s="100">
        <v>109.5</v>
      </c>
      <c r="I14" s="99">
        <v>97.6</v>
      </c>
      <c r="J14" s="100">
        <v>108.5</v>
      </c>
      <c r="K14" s="99">
        <v>99.7</v>
      </c>
      <c r="L14" s="100">
        <v>110.3</v>
      </c>
      <c r="M14" s="94"/>
      <c r="N14" s="166">
        <v>244724</v>
      </c>
      <c r="O14" s="9" t="s">
        <v>6</v>
      </c>
      <c r="P14" s="81">
        <v>92.48</v>
      </c>
      <c r="Q14" s="101">
        <v>7</v>
      </c>
      <c r="R14" s="81">
        <v>89.3</v>
      </c>
      <c r="S14" s="101">
        <v>9</v>
      </c>
      <c r="T14" s="52"/>
      <c r="U14" s="166">
        <v>242012</v>
      </c>
      <c r="V14" s="9" t="s">
        <v>61</v>
      </c>
      <c r="W14" s="86">
        <v>98.6</v>
      </c>
      <c r="X14" s="56">
        <v>7</v>
      </c>
      <c r="Y14" s="85">
        <v>95.9</v>
      </c>
      <c r="Z14" s="46">
        <v>8</v>
      </c>
    </row>
    <row r="15" spans="1:26" ht="17.25">
      <c r="A15" s="70">
        <v>242098</v>
      </c>
      <c r="B15" s="9" t="s">
        <v>8</v>
      </c>
      <c r="C15" s="99">
        <v>89.6</v>
      </c>
      <c r="D15" s="100">
        <v>97.5</v>
      </c>
      <c r="E15" s="99">
        <v>92.2</v>
      </c>
      <c r="F15" s="100">
        <v>98.4</v>
      </c>
      <c r="G15" s="99">
        <v>95.9</v>
      </c>
      <c r="H15" s="100">
        <v>102.6</v>
      </c>
      <c r="I15" s="99">
        <v>95.9</v>
      </c>
      <c r="J15" s="100">
        <v>102.7</v>
      </c>
      <c r="K15" s="99">
        <v>96.3</v>
      </c>
      <c r="L15" s="100">
        <v>102.8</v>
      </c>
      <c r="M15" s="94"/>
      <c r="N15" s="166">
        <v>242047</v>
      </c>
      <c r="O15" s="9" t="s">
        <v>59</v>
      </c>
      <c r="P15" s="81">
        <v>91.82</v>
      </c>
      <c r="Q15" s="101">
        <v>8</v>
      </c>
      <c r="R15" s="81">
        <v>89.5</v>
      </c>
      <c r="S15" s="101">
        <v>8</v>
      </c>
      <c r="T15" s="52"/>
      <c r="U15" s="166">
        <v>244724</v>
      </c>
      <c r="V15" s="9" t="s">
        <v>58</v>
      </c>
      <c r="W15" s="86">
        <v>98.4</v>
      </c>
      <c r="X15" s="56">
        <v>8</v>
      </c>
      <c r="Y15" s="85">
        <v>93.8</v>
      </c>
      <c r="Z15" s="46">
        <v>11</v>
      </c>
    </row>
    <row r="16" spans="1:26" ht="17.25">
      <c r="A16" s="70">
        <v>242101</v>
      </c>
      <c r="B16" s="9" t="s">
        <v>10</v>
      </c>
      <c r="C16" s="102">
        <v>85.2</v>
      </c>
      <c r="D16" s="103">
        <v>89.2</v>
      </c>
      <c r="E16" s="102">
        <v>88.6</v>
      </c>
      <c r="F16" s="103">
        <v>92.1</v>
      </c>
      <c r="G16" s="102">
        <v>93.5</v>
      </c>
      <c r="H16" s="103">
        <v>100.6</v>
      </c>
      <c r="I16" s="102">
        <v>88.5</v>
      </c>
      <c r="J16" s="103">
        <v>93.2</v>
      </c>
      <c r="K16" s="102">
        <v>87</v>
      </c>
      <c r="L16" s="103">
        <v>92.4</v>
      </c>
      <c r="M16" s="94"/>
      <c r="N16" s="166">
        <v>242101</v>
      </c>
      <c r="O16" s="50" t="s">
        <v>4</v>
      </c>
      <c r="P16" s="82">
        <v>91.78</v>
      </c>
      <c r="Q16" s="56">
        <v>8</v>
      </c>
      <c r="R16" s="82">
        <v>90.7</v>
      </c>
      <c r="S16" s="56">
        <v>5</v>
      </c>
      <c r="T16" s="52"/>
      <c r="U16" s="166">
        <v>245623</v>
      </c>
      <c r="V16" s="9" t="s">
        <v>6</v>
      </c>
      <c r="W16" s="86">
        <v>98</v>
      </c>
      <c r="X16" s="56">
        <v>9</v>
      </c>
      <c r="Y16" s="85">
        <v>98.3</v>
      </c>
      <c r="Z16" s="46">
        <v>6</v>
      </c>
    </row>
    <row r="17" spans="1:26" ht="17.25">
      <c r="A17" s="70">
        <v>242110</v>
      </c>
      <c r="B17" s="9" t="s">
        <v>11</v>
      </c>
      <c r="C17" s="99">
        <v>84</v>
      </c>
      <c r="D17" s="100">
        <v>91.2</v>
      </c>
      <c r="E17" s="99">
        <v>86.7</v>
      </c>
      <c r="F17" s="100">
        <v>93</v>
      </c>
      <c r="G17" s="99">
        <v>88.2</v>
      </c>
      <c r="H17" s="100">
        <v>95.1</v>
      </c>
      <c r="I17" s="99">
        <v>86.4</v>
      </c>
      <c r="J17" s="100">
        <v>93.3</v>
      </c>
      <c r="K17" s="99">
        <v>88.5</v>
      </c>
      <c r="L17" s="100">
        <v>95.1</v>
      </c>
      <c r="M17" s="94"/>
      <c r="N17" s="166">
        <v>242152</v>
      </c>
      <c r="O17" s="9" t="s">
        <v>1</v>
      </c>
      <c r="P17" s="81">
        <v>91.41</v>
      </c>
      <c r="Q17" s="101">
        <v>10</v>
      </c>
      <c r="R17" s="81">
        <v>90.7</v>
      </c>
      <c r="S17" s="101">
        <v>5</v>
      </c>
      <c r="T17" s="52"/>
      <c r="U17" s="166">
        <v>242110</v>
      </c>
      <c r="V17" s="9" t="s">
        <v>59</v>
      </c>
      <c r="W17" s="86">
        <v>97.3</v>
      </c>
      <c r="X17" s="56">
        <v>10</v>
      </c>
      <c r="Y17" s="85">
        <v>94.8</v>
      </c>
      <c r="Z17" s="46">
        <v>9</v>
      </c>
    </row>
    <row r="18" spans="1:26" ht="17.25">
      <c r="A18" s="70">
        <v>242128</v>
      </c>
      <c r="B18" s="9" t="s">
        <v>9</v>
      </c>
      <c r="C18" s="104">
        <v>82.4</v>
      </c>
      <c r="D18" s="105">
        <v>89.1</v>
      </c>
      <c r="E18" s="104">
        <v>83.1</v>
      </c>
      <c r="F18" s="105">
        <v>88.2</v>
      </c>
      <c r="G18" s="104">
        <v>82.2</v>
      </c>
      <c r="H18" s="105">
        <v>87.3</v>
      </c>
      <c r="I18" s="104">
        <v>86.4</v>
      </c>
      <c r="J18" s="105">
        <v>86.4</v>
      </c>
      <c r="K18" s="104">
        <v>87.2</v>
      </c>
      <c r="L18" s="105">
        <v>87.2</v>
      </c>
      <c r="M18" s="94"/>
      <c r="N18" s="166">
        <v>243418</v>
      </c>
      <c r="O18" s="9" t="s">
        <v>58</v>
      </c>
      <c r="P18" s="81">
        <v>90.19</v>
      </c>
      <c r="Q18" s="101">
        <v>11</v>
      </c>
      <c r="R18" s="81">
        <v>85.5</v>
      </c>
      <c r="S18" s="101">
        <v>18</v>
      </c>
      <c r="T18" s="52"/>
      <c r="U18" s="166">
        <v>242152</v>
      </c>
      <c r="V18" s="9" t="s">
        <v>18</v>
      </c>
      <c r="W18" s="85">
        <v>95.8</v>
      </c>
      <c r="X18" s="46">
        <v>11</v>
      </c>
      <c r="Y18" s="85">
        <v>94</v>
      </c>
      <c r="Z18" s="46">
        <v>10</v>
      </c>
    </row>
    <row r="19" spans="1:26" ht="17.25">
      <c r="A19" s="70">
        <v>242144</v>
      </c>
      <c r="B19" s="9" t="s">
        <v>28</v>
      </c>
      <c r="C19" s="99">
        <v>82.8</v>
      </c>
      <c r="D19" s="100">
        <v>96.9</v>
      </c>
      <c r="E19" s="99">
        <v>82.6</v>
      </c>
      <c r="F19" s="100">
        <v>91.6</v>
      </c>
      <c r="G19" s="99">
        <v>79.6</v>
      </c>
      <c r="H19" s="100">
        <v>89.1</v>
      </c>
      <c r="I19" s="99">
        <v>85.5</v>
      </c>
      <c r="J19" s="100">
        <v>93.8</v>
      </c>
      <c r="K19" s="99">
        <v>90.2</v>
      </c>
      <c r="L19" s="100">
        <v>98.4</v>
      </c>
      <c r="M19" s="94"/>
      <c r="N19" s="166">
        <v>244716</v>
      </c>
      <c r="O19" s="9" t="s">
        <v>78</v>
      </c>
      <c r="P19" s="81">
        <v>90.19</v>
      </c>
      <c r="Q19" s="101">
        <v>11</v>
      </c>
      <c r="R19" s="81">
        <v>88.4</v>
      </c>
      <c r="S19" s="101">
        <v>12</v>
      </c>
      <c r="T19" s="52"/>
      <c r="U19" s="166">
        <v>242047</v>
      </c>
      <c r="V19" s="9" t="s">
        <v>11</v>
      </c>
      <c r="W19" s="85">
        <v>95.1</v>
      </c>
      <c r="X19" s="46">
        <v>12</v>
      </c>
      <c r="Y19" s="85">
        <v>93.3</v>
      </c>
      <c r="Z19" s="46">
        <v>13</v>
      </c>
    </row>
    <row r="20" spans="1:26" ht="17.25">
      <c r="A20" s="70">
        <v>242152</v>
      </c>
      <c r="B20" s="9" t="s">
        <v>29</v>
      </c>
      <c r="C20" s="99">
        <v>85.9</v>
      </c>
      <c r="D20" s="100">
        <v>95.8</v>
      </c>
      <c r="E20" s="99">
        <v>88.4</v>
      </c>
      <c r="F20" s="100">
        <v>95.1</v>
      </c>
      <c r="G20" s="99">
        <v>90.2</v>
      </c>
      <c r="H20" s="100">
        <v>95</v>
      </c>
      <c r="I20" s="99">
        <v>89.2</v>
      </c>
      <c r="J20" s="100">
        <v>93.6</v>
      </c>
      <c r="K20" s="99">
        <v>93.8</v>
      </c>
      <c r="L20" s="100">
        <v>100.5</v>
      </c>
      <c r="M20" s="94"/>
      <c r="N20" s="166">
        <v>242071</v>
      </c>
      <c r="O20" s="9" t="s">
        <v>2</v>
      </c>
      <c r="P20" s="81">
        <v>88.88</v>
      </c>
      <c r="Q20" s="101">
        <v>13</v>
      </c>
      <c r="R20" s="81">
        <v>86.3</v>
      </c>
      <c r="S20" s="101">
        <v>17</v>
      </c>
      <c r="T20" s="52"/>
      <c r="U20" s="166">
        <v>242039</v>
      </c>
      <c r="V20" s="9" t="s">
        <v>3</v>
      </c>
      <c r="W20" s="85">
        <v>94.4</v>
      </c>
      <c r="X20" s="46">
        <v>13</v>
      </c>
      <c r="Y20" s="85">
        <v>93.1</v>
      </c>
      <c r="Z20" s="46">
        <v>15</v>
      </c>
    </row>
    <row r="21" spans="1:26" ht="17.25">
      <c r="A21" s="70">
        <v>242161</v>
      </c>
      <c r="B21" s="10" t="s">
        <v>30</v>
      </c>
      <c r="C21" s="106">
        <v>89.7</v>
      </c>
      <c r="D21" s="107">
        <v>100.5</v>
      </c>
      <c r="E21" s="106">
        <v>91.7</v>
      </c>
      <c r="F21" s="107">
        <v>99.4</v>
      </c>
      <c r="G21" s="106">
        <v>93.2</v>
      </c>
      <c r="H21" s="108">
        <v>101.4</v>
      </c>
      <c r="I21" s="106">
        <v>91.7</v>
      </c>
      <c r="J21" s="107">
        <v>99.7</v>
      </c>
      <c r="K21" s="106">
        <v>94.2</v>
      </c>
      <c r="L21" s="107">
        <v>102.3</v>
      </c>
      <c r="M21" s="94"/>
      <c r="N21" s="166">
        <v>242110</v>
      </c>
      <c r="O21" s="9" t="s">
        <v>11</v>
      </c>
      <c r="P21" s="81">
        <v>88.46</v>
      </c>
      <c r="Q21" s="101">
        <v>14</v>
      </c>
      <c r="R21" s="81">
        <v>86.4</v>
      </c>
      <c r="S21" s="101">
        <v>15</v>
      </c>
      <c r="T21" s="52"/>
      <c r="U21" s="166">
        <v>245615</v>
      </c>
      <c r="V21" s="9" t="s">
        <v>4</v>
      </c>
      <c r="W21" s="85">
        <v>94.3</v>
      </c>
      <c r="X21" s="46">
        <v>14</v>
      </c>
      <c r="Y21" s="85">
        <v>93.1</v>
      </c>
      <c r="Z21" s="46">
        <v>15</v>
      </c>
    </row>
    <row r="22" spans="1:26" ht="17.25">
      <c r="A22" s="70">
        <v>243035</v>
      </c>
      <c r="B22" s="9" t="s">
        <v>12</v>
      </c>
      <c r="C22" s="99">
        <v>74.2</v>
      </c>
      <c r="D22" s="100">
        <v>84.5</v>
      </c>
      <c r="E22" s="99">
        <v>84.4</v>
      </c>
      <c r="F22" s="100">
        <v>92.6</v>
      </c>
      <c r="G22" s="99">
        <v>82.9</v>
      </c>
      <c r="H22" s="100">
        <v>90.5</v>
      </c>
      <c r="I22" s="99">
        <v>82.3</v>
      </c>
      <c r="J22" s="100">
        <v>89.2</v>
      </c>
      <c r="K22" s="99">
        <v>84</v>
      </c>
      <c r="L22" s="100">
        <v>90.7</v>
      </c>
      <c r="M22" s="94"/>
      <c r="N22" s="166">
        <v>242039</v>
      </c>
      <c r="O22" s="9" t="s">
        <v>20</v>
      </c>
      <c r="P22" s="81">
        <v>87.6</v>
      </c>
      <c r="Q22" s="101">
        <v>15</v>
      </c>
      <c r="R22" s="81">
        <v>82.1</v>
      </c>
      <c r="S22" s="101">
        <v>23</v>
      </c>
      <c r="T22" s="52"/>
      <c r="U22" s="166">
        <v>243418</v>
      </c>
      <c r="V22" s="9" t="s">
        <v>15</v>
      </c>
      <c r="W22" s="85">
        <v>94</v>
      </c>
      <c r="X22" s="46">
        <v>15</v>
      </c>
      <c r="Y22" s="85">
        <v>96.7</v>
      </c>
      <c r="Z22" s="46">
        <v>7</v>
      </c>
    </row>
    <row r="23" spans="1:26" ht="17.25">
      <c r="A23" s="70">
        <v>243248</v>
      </c>
      <c r="B23" s="9" t="s">
        <v>13</v>
      </c>
      <c r="C23" s="99">
        <v>80.9</v>
      </c>
      <c r="D23" s="100">
        <v>91</v>
      </c>
      <c r="E23" s="99">
        <v>84</v>
      </c>
      <c r="F23" s="100">
        <v>91.8</v>
      </c>
      <c r="G23" s="99">
        <v>81.8</v>
      </c>
      <c r="H23" s="100">
        <v>90.3</v>
      </c>
      <c r="I23" s="99">
        <v>79.2</v>
      </c>
      <c r="J23" s="100">
        <v>87</v>
      </c>
      <c r="K23" s="99">
        <v>80.9</v>
      </c>
      <c r="L23" s="100">
        <v>86.6</v>
      </c>
      <c r="M23" s="94"/>
      <c r="N23" s="166">
        <v>243035</v>
      </c>
      <c r="O23" s="9" t="s">
        <v>3</v>
      </c>
      <c r="P23" s="81">
        <v>87.35</v>
      </c>
      <c r="Q23" s="101">
        <v>16</v>
      </c>
      <c r="R23" s="81">
        <v>85.3</v>
      </c>
      <c r="S23" s="101">
        <v>19</v>
      </c>
      <c r="T23" s="94"/>
      <c r="U23" s="166">
        <v>244716</v>
      </c>
      <c r="V23" s="9" t="s">
        <v>14</v>
      </c>
      <c r="W23" s="87">
        <v>92.6</v>
      </c>
      <c r="X23" s="46">
        <v>16</v>
      </c>
      <c r="Y23" s="87">
        <v>92.7</v>
      </c>
      <c r="Z23" s="46">
        <v>17</v>
      </c>
    </row>
    <row r="24" spans="1:26" ht="17.25">
      <c r="A24" s="70">
        <v>243418</v>
      </c>
      <c r="B24" s="9" t="s">
        <v>14</v>
      </c>
      <c r="C24" s="99">
        <v>91</v>
      </c>
      <c r="D24" s="100">
        <v>94.7</v>
      </c>
      <c r="E24" s="99">
        <v>87.9</v>
      </c>
      <c r="F24" s="100">
        <v>92.6</v>
      </c>
      <c r="G24" s="99">
        <v>86.2</v>
      </c>
      <c r="H24" s="100">
        <v>91.9</v>
      </c>
      <c r="I24" s="99">
        <v>87.5</v>
      </c>
      <c r="J24" s="100">
        <v>92.7</v>
      </c>
      <c r="K24" s="99">
        <v>85.7</v>
      </c>
      <c r="L24" s="100">
        <v>92.6</v>
      </c>
      <c r="M24" s="94"/>
      <c r="N24" s="166">
        <v>242021</v>
      </c>
      <c r="O24" s="9" t="s">
        <v>9</v>
      </c>
      <c r="P24" s="81">
        <v>87.23</v>
      </c>
      <c r="Q24" s="101">
        <v>17</v>
      </c>
      <c r="R24" s="81">
        <v>86.4</v>
      </c>
      <c r="S24" s="101">
        <v>15</v>
      </c>
      <c r="T24" s="94"/>
      <c r="U24" s="166">
        <v>243035</v>
      </c>
      <c r="V24" s="9" t="s">
        <v>10</v>
      </c>
      <c r="W24" s="85">
        <v>92.4</v>
      </c>
      <c r="X24" s="46">
        <v>17</v>
      </c>
      <c r="Y24" s="85">
        <v>93.2</v>
      </c>
      <c r="Z24" s="46">
        <v>14</v>
      </c>
    </row>
    <row r="25" spans="1:26" ht="17.25">
      <c r="A25" s="70">
        <v>243434</v>
      </c>
      <c r="B25" s="9" t="s">
        <v>15</v>
      </c>
      <c r="C25" s="99">
        <v>79.2</v>
      </c>
      <c r="D25" s="100">
        <v>90.2</v>
      </c>
      <c r="E25" s="99">
        <v>79.1</v>
      </c>
      <c r="F25" s="100">
        <v>89.7</v>
      </c>
      <c r="G25" s="99">
        <v>79.2</v>
      </c>
      <c r="H25" s="100">
        <v>87.9</v>
      </c>
      <c r="I25" s="99">
        <v>87.6</v>
      </c>
      <c r="J25" s="100">
        <v>96.7</v>
      </c>
      <c r="K25" s="99">
        <v>84</v>
      </c>
      <c r="L25" s="100">
        <v>94</v>
      </c>
      <c r="M25" s="94"/>
      <c r="N25" s="166">
        <v>243248</v>
      </c>
      <c r="O25" s="9" t="s">
        <v>10</v>
      </c>
      <c r="P25" s="81">
        <v>87.02</v>
      </c>
      <c r="Q25" s="101">
        <v>18</v>
      </c>
      <c r="R25" s="81">
        <v>88.5</v>
      </c>
      <c r="S25" s="101">
        <v>11</v>
      </c>
      <c r="T25" s="94"/>
      <c r="U25" s="166">
        <v>243248</v>
      </c>
      <c r="V25" s="9" t="s">
        <v>19</v>
      </c>
      <c r="W25" s="173">
        <v>91.8</v>
      </c>
      <c r="X25" s="56">
        <v>18</v>
      </c>
      <c r="Y25" s="88">
        <v>89.1</v>
      </c>
      <c r="Z25" s="46">
        <v>21</v>
      </c>
    </row>
    <row r="26" spans="1:26" ht="17.25">
      <c r="A26" s="70">
        <v>243442</v>
      </c>
      <c r="B26" s="9" t="s">
        <v>16</v>
      </c>
      <c r="C26" s="99">
        <v>71.2</v>
      </c>
      <c r="D26" s="100">
        <v>71.2</v>
      </c>
      <c r="E26" s="99">
        <v>76.6</v>
      </c>
      <c r="F26" s="100">
        <v>76.6</v>
      </c>
      <c r="G26" s="99">
        <v>79.6</v>
      </c>
      <c r="H26" s="100">
        <v>79.6</v>
      </c>
      <c r="I26" s="99">
        <v>79.7</v>
      </c>
      <c r="J26" s="100">
        <v>79.7</v>
      </c>
      <c r="K26" s="99">
        <v>68</v>
      </c>
      <c r="L26" s="100">
        <v>68</v>
      </c>
      <c r="M26" s="94"/>
      <c r="N26" s="166">
        <v>245615</v>
      </c>
      <c r="O26" s="9" t="s">
        <v>21</v>
      </c>
      <c r="P26" s="81">
        <v>86.22</v>
      </c>
      <c r="Q26" s="101">
        <v>19</v>
      </c>
      <c r="R26" s="81">
        <v>83.1</v>
      </c>
      <c r="S26" s="101">
        <v>21</v>
      </c>
      <c r="T26" s="94"/>
      <c r="U26" s="166">
        <v>244431</v>
      </c>
      <c r="V26" s="9" t="s">
        <v>20</v>
      </c>
      <c r="W26" s="85">
        <v>91.3</v>
      </c>
      <c r="X26" s="46">
        <v>19</v>
      </c>
      <c r="Y26" s="85">
        <v>90.3</v>
      </c>
      <c r="Z26" s="46">
        <v>18</v>
      </c>
    </row>
    <row r="27" spans="1:26" ht="17.25">
      <c r="A27" s="70">
        <v>244414</v>
      </c>
      <c r="B27" s="9" t="s">
        <v>20</v>
      </c>
      <c r="C27" s="99">
        <v>78.6</v>
      </c>
      <c r="D27" s="100">
        <v>89.5</v>
      </c>
      <c r="E27" s="99">
        <v>81.6</v>
      </c>
      <c r="F27" s="100">
        <v>90.1</v>
      </c>
      <c r="G27" s="99">
        <v>80</v>
      </c>
      <c r="H27" s="100">
        <v>89.6</v>
      </c>
      <c r="I27" s="99">
        <v>82.1</v>
      </c>
      <c r="J27" s="100">
        <v>90.3</v>
      </c>
      <c r="K27" s="99">
        <v>87.6</v>
      </c>
      <c r="L27" s="100">
        <v>91.3</v>
      </c>
      <c r="M27" s="94"/>
      <c r="N27" s="166">
        <v>244431</v>
      </c>
      <c r="O27" s="19" t="s">
        <v>62</v>
      </c>
      <c r="P27" s="81">
        <v>86.12</v>
      </c>
      <c r="Q27" s="101">
        <v>20</v>
      </c>
      <c r="R27" s="81">
        <v>83.7</v>
      </c>
      <c r="S27" s="101">
        <v>20</v>
      </c>
      <c r="T27" s="94"/>
      <c r="U27" s="166">
        <v>244414</v>
      </c>
      <c r="V27" s="19" t="s">
        <v>21</v>
      </c>
      <c r="W27" s="85">
        <v>91.2</v>
      </c>
      <c r="X27" s="46">
        <v>20</v>
      </c>
      <c r="Y27" s="85">
        <v>88.1</v>
      </c>
      <c r="Z27" s="46">
        <v>23</v>
      </c>
    </row>
    <row r="28" spans="1:26" ht="17.25">
      <c r="A28" s="70">
        <v>244422</v>
      </c>
      <c r="B28" s="9" t="s">
        <v>19</v>
      </c>
      <c r="C28" s="99">
        <v>78.8</v>
      </c>
      <c r="D28" s="100">
        <v>87.2</v>
      </c>
      <c r="E28" s="99">
        <v>80.9</v>
      </c>
      <c r="F28" s="100">
        <v>87.8</v>
      </c>
      <c r="G28" s="99">
        <v>82.6</v>
      </c>
      <c r="H28" s="100">
        <v>89.6</v>
      </c>
      <c r="I28" s="99">
        <v>82.1</v>
      </c>
      <c r="J28" s="100">
        <v>89.1</v>
      </c>
      <c r="K28" s="99">
        <v>84.9</v>
      </c>
      <c r="L28" s="100">
        <v>91.8</v>
      </c>
      <c r="M28" s="94"/>
      <c r="N28" s="166">
        <v>242128</v>
      </c>
      <c r="O28" s="19" t="s">
        <v>14</v>
      </c>
      <c r="P28" s="81">
        <v>85.73</v>
      </c>
      <c r="Q28" s="101">
        <v>21</v>
      </c>
      <c r="R28" s="81">
        <v>87.5</v>
      </c>
      <c r="S28" s="101">
        <v>14</v>
      </c>
      <c r="T28" s="94"/>
      <c r="U28" s="166">
        <v>244422</v>
      </c>
      <c r="V28" s="9" t="s">
        <v>62</v>
      </c>
      <c r="W28" s="85">
        <v>90.7</v>
      </c>
      <c r="X28" s="46">
        <v>21</v>
      </c>
      <c r="Y28" s="85">
        <v>88.3</v>
      </c>
      <c r="Z28" s="46">
        <v>22</v>
      </c>
    </row>
    <row r="29" spans="1:26" ht="17.25">
      <c r="A29" s="70">
        <v>244431</v>
      </c>
      <c r="B29" s="9" t="s">
        <v>21</v>
      </c>
      <c r="C29" s="99">
        <v>82.3</v>
      </c>
      <c r="D29" s="100">
        <v>90.5</v>
      </c>
      <c r="E29" s="99">
        <v>83.9</v>
      </c>
      <c r="F29" s="100">
        <v>89.5</v>
      </c>
      <c r="G29" s="99">
        <v>84.7</v>
      </c>
      <c r="H29" s="100">
        <v>90.1</v>
      </c>
      <c r="I29" s="99">
        <v>83.1</v>
      </c>
      <c r="J29" s="100">
        <v>88.1</v>
      </c>
      <c r="K29" s="99">
        <v>86.2</v>
      </c>
      <c r="L29" s="100">
        <v>91.2</v>
      </c>
      <c r="M29" s="94"/>
      <c r="N29" s="166">
        <v>242144</v>
      </c>
      <c r="O29" s="19" t="s">
        <v>19</v>
      </c>
      <c r="P29" s="81">
        <v>84.86</v>
      </c>
      <c r="Q29" s="101">
        <v>22</v>
      </c>
      <c r="R29" s="81">
        <v>82.1</v>
      </c>
      <c r="S29" s="101">
        <v>23</v>
      </c>
      <c r="T29" s="94"/>
      <c r="U29" s="166">
        <v>242144</v>
      </c>
      <c r="V29" s="9" t="s">
        <v>12</v>
      </c>
      <c r="W29" s="85">
        <v>90.7</v>
      </c>
      <c r="X29" s="46">
        <v>21</v>
      </c>
      <c r="Y29" s="85">
        <v>89.2</v>
      </c>
      <c r="Z29" s="46">
        <v>20</v>
      </c>
    </row>
    <row r="30" spans="1:26" ht="17.25">
      <c r="A30" s="70">
        <v>244619</v>
      </c>
      <c r="B30" s="9" t="s">
        <v>22</v>
      </c>
      <c r="C30" s="99">
        <v>77.9</v>
      </c>
      <c r="D30" s="100">
        <v>83.7</v>
      </c>
      <c r="E30" s="99">
        <v>72.4</v>
      </c>
      <c r="F30" s="100">
        <v>80</v>
      </c>
      <c r="G30" s="99">
        <v>79.1</v>
      </c>
      <c r="H30" s="100">
        <v>86.7</v>
      </c>
      <c r="I30" s="99">
        <v>76.8</v>
      </c>
      <c r="J30" s="100">
        <v>84.8</v>
      </c>
      <c r="K30" s="99">
        <v>78.7</v>
      </c>
      <c r="L30" s="100">
        <v>85.5</v>
      </c>
      <c r="M30" s="94"/>
      <c r="N30" s="166">
        <v>245437</v>
      </c>
      <c r="O30" s="19" t="s">
        <v>15</v>
      </c>
      <c r="P30" s="81">
        <v>84.01</v>
      </c>
      <c r="Q30" s="101">
        <v>23</v>
      </c>
      <c r="R30" s="81">
        <v>87.6</v>
      </c>
      <c r="S30" s="101">
        <v>13</v>
      </c>
      <c r="T30" s="94"/>
      <c r="U30" s="166">
        <v>242021</v>
      </c>
      <c r="V30" s="9" t="s">
        <v>2</v>
      </c>
      <c r="W30" s="85">
        <v>89.8</v>
      </c>
      <c r="X30" s="46">
        <v>23</v>
      </c>
      <c r="Y30" s="85">
        <v>89.5</v>
      </c>
      <c r="Z30" s="46">
        <v>19</v>
      </c>
    </row>
    <row r="31" spans="1:26" ht="17.25">
      <c r="A31" s="70">
        <v>244708</v>
      </c>
      <c r="B31" s="9" t="s">
        <v>17</v>
      </c>
      <c r="C31" s="99">
        <v>75.5</v>
      </c>
      <c r="D31" s="100">
        <v>84.4</v>
      </c>
      <c r="E31" s="99">
        <v>79.5</v>
      </c>
      <c r="F31" s="100">
        <v>85.7</v>
      </c>
      <c r="G31" s="99">
        <v>78.7</v>
      </c>
      <c r="H31" s="100">
        <v>84.2</v>
      </c>
      <c r="I31" s="99">
        <v>76.3</v>
      </c>
      <c r="J31" s="100">
        <v>81.1</v>
      </c>
      <c r="K31" s="99">
        <v>82.1</v>
      </c>
      <c r="L31" s="100">
        <v>87.2</v>
      </c>
      <c r="M31" s="94"/>
      <c r="N31" s="166">
        <v>244414</v>
      </c>
      <c r="O31" s="9" t="s">
        <v>12</v>
      </c>
      <c r="P31" s="81">
        <v>83.97</v>
      </c>
      <c r="Q31" s="101">
        <v>23</v>
      </c>
      <c r="R31" s="81">
        <v>82.3</v>
      </c>
      <c r="S31" s="101">
        <v>22</v>
      </c>
      <c r="T31" s="94"/>
      <c r="U31" s="166">
        <v>243434</v>
      </c>
      <c r="V31" s="11" t="s">
        <v>9</v>
      </c>
      <c r="W31" s="88">
        <v>87.2</v>
      </c>
      <c r="X31" s="46">
        <v>24</v>
      </c>
      <c r="Y31" s="88">
        <v>86.4</v>
      </c>
      <c r="Z31" s="46">
        <v>25</v>
      </c>
    </row>
    <row r="32" spans="1:26" ht="17.25">
      <c r="A32" s="70">
        <v>244716</v>
      </c>
      <c r="B32" s="9" t="s">
        <v>31</v>
      </c>
      <c r="C32" s="99">
        <v>85.1</v>
      </c>
      <c r="D32" s="100">
        <v>93.1</v>
      </c>
      <c r="E32" s="99">
        <v>87.2</v>
      </c>
      <c r="F32" s="100">
        <v>92.7</v>
      </c>
      <c r="G32" s="99">
        <v>86.2</v>
      </c>
      <c r="H32" s="100">
        <v>91.2</v>
      </c>
      <c r="I32" s="99">
        <v>83.7</v>
      </c>
      <c r="J32" s="100">
        <v>88.3</v>
      </c>
      <c r="K32" s="99">
        <v>86.1</v>
      </c>
      <c r="L32" s="100">
        <v>90.7</v>
      </c>
      <c r="M32" s="94"/>
      <c r="N32" s="166">
        <v>244422</v>
      </c>
      <c r="O32" s="9" t="s">
        <v>17</v>
      </c>
      <c r="P32" s="81">
        <v>82.13</v>
      </c>
      <c r="Q32" s="101">
        <v>25</v>
      </c>
      <c r="R32" s="81">
        <v>76.3</v>
      </c>
      <c r="S32" s="101">
        <v>29</v>
      </c>
      <c r="T32" s="94"/>
      <c r="U32" s="166">
        <v>242128</v>
      </c>
      <c r="V32" s="9" t="s">
        <v>17</v>
      </c>
      <c r="W32" s="85">
        <v>87.2</v>
      </c>
      <c r="X32" s="46">
        <v>24</v>
      </c>
      <c r="Y32" s="85">
        <v>81.1</v>
      </c>
      <c r="Z32" s="46">
        <v>28</v>
      </c>
    </row>
    <row r="33" spans="1:26" ht="17.25">
      <c r="A33" s="70">
        <v>244724</v>
      </c>
      <c r="B33" s="9" t="s">
        <v>32</v>
      </c>
      <c r="C33" s="99">
        <v>87.3</v>
      </c>
      <c r="D33" s="100">
        <v>95.1</v>
      </c>
      <c r="E33" s="99">
        <v>90.3</v>
      </c>
      <c r="F33" s="100">
        <v>95.8</v>
      </c>
      <c r="G33" s="99">
        <v>91</v>
      </c>
      <c r="H33" s="100">
        <v>96.3</v>
      </c>
      <c r="I33" s="99">
        <v>90.6</v>
      </c>
      <c r="J33" s="100">
        <v>95.9</v>
      </c>
      <c r="K33" s="99">
        <v>93.4</v>
      </c>
      <c r="L33" s="100">
        <v>98.6</v>
      </c>
      <c r="M33" s="94"/>
      <c r="N33" s="166">
        <v>244708</v>
      </c>
      <c r="O33" s="9" t="s">
        <v>13</v>
      </c>
      <c r="P33" s="81">
        <v>80.93</v>
      </c>
      <c r="Q33" s="101">
        <v>26</v>
      </c>
      <c r="R33" s="81">
        <v>79.2</v>
      </c>
      <c r="S33" s="101">
        <v>26</v>
      </c>
      <c r="T33" s="94"/>
      <c r="U33" s="166">
        <v>244619</v>
      </c>
      <c r="V33" s="9" t="s">
        <v>13</v>
      </c>
      <c r="W33" s="85">
        <v>86.6</v>
      </c>
      <c r="X33" s="46">
        <v>26</v>
      </c>
      <c r="Y33" s="85">
        <v>87</v>
      </c>
      <c r="Z33" s="46">
        <v>24</v>
      </c>
    </row>
    <row r="34" spans="1:26" ht="17.25">
      <c r="A34" s="70">
        <v>245437</v>
      </c>
      <c r="B34" s="9" t="s">
        <v>33</v>
      </c>
      <c r="C34" s="99">
        <v>79.2</v>
      </c>
      <c r="D34" s="100">
        <v>87</v>
      </c>
      <c r="E34" s="99">
        <v>82.6</v>
      </c>
      <c r="F34" s="100">
        <v>88.2</v>
      </c>
      <c r="G34" s="99">
        <v>80.3</v>
      </c>
      <c r="H34" s="100">
        <v>85.5</v>
      </c>
      <c r="I34" s="99">
        <v>78.1</v>
      </c>
      <c r="J34" s="100">
        <v>82.9</v>
      </c>
      <c r="K34" s="99">
        <v>80.3</v>
      </c>
      <c r="L34" s="100">
        <v>85.1</v>
      </c>
      <c r="M34" s="94"/>
      <c r="N34" s="166">
        <v>243434</v>
      </c>
      <c r="O34" s="9" t="s">
        <v>60</v>
      </c>
      <c r="P34" s="81">
        <v>80.31</v>
      </c>
      <c r="Q34" s="101">
        <v>27</v>
      </c>
      <c r="R34" s="81">
        <v>78.1</v>
      </c>
      <c r="S34" s="101">
        <v>27</v>
      </c>
      <c r="T34" s="94"/>
      <c r="U34" s="166">
        <v>245437</v>
      </c>
      <c r="V34" s="9" t="s">
        <v>22</v>
      </c>
      <c r="W34" s="85">
        <v>85.5</v>
      </c>
      <c r="X34" s="46">
        <v>27</v>
      </c>
      <c r="Y34" s="85">
        <v>84.8</v>
      </c>
      <c r="Z34" s="46">
        <v>26</v>
      </c>
    </row>
    <row r="35" spans="1:26" ht="17.25">
      <c r="A35" s="70">
        <v>245615</v>
      </c>
      <c r="B35" s="9" t="s">
        <v>35</v>
      </c>
      <c r="C35" s="99">
        <v>83.5</v>
      </c>
      <c r="D35" s="100">
        <v>88.8</v>
      </c>
      <c r="E35" s="99">
        <v>84</v>
      </c>
      <c r="F35" s="100">
        <v>88.8</v>
      </c>
      <c r="G35" s="99">
        <v>87.9</v>
      </c>
      <c r="H35" s="100">
        <v>93.2</v>
      </c>
      <c r="I35" s="99">
        <v>89.5</v>
      </c>
      <c r="J35" s="100">
        <v>94.8</v>
      </c>
      <c r="K35" s="99">
        <v>91.8</v>
      </c>
      <c r="L35" s="100">
        <v>97.3</v>
      </c>
      <c r="M35" s="94"/>
      <c r="N35" s="166">
        <v>243442</v>
      </c>
      <c r="O35" s="9" t="s">
        <v>22</v>
      </c>
      <c r="P35" s="81">
        <v>78.68</v>
      </c>
      <c r="Q35" s="101">
        <v>28</v>
      </c>
      <c r="R35" s="81">
        <v>76.8</v>
      </c>
      <c r="S35" s="101">
        <v>28</v>
      </c>
      <c r="T35" s="94"/>
      <c r="U35" s="166">
        <v>244708</v>
      </c>
      <c r="V35" s="9" t="s">
        <v>60</v>
      </c>
      <c r="W35" s="85">
        <v>85.1</v>
      </c>
      <c r="X35" s="46">
        <v>28</v>
      </c>
      <c r="Y35" s="85">
        <v>82.9</v>
      </c>
      <c r="Z35" s="46">
        <v>27</v>
      </c>
    </row>
    <row r="36" spans="1:26" ht="17.25">
      <c r="A36" s="70">
        <v>245623</v>
      </c>
      <c r="B36" s="9" t="s">
        <v>18</v>
      </c>
      <c r="C36" s="99">
        <v>84.3</v>
      </c>
      <c r="D36" s="100">
        <v>93.6</v>
      </c>
      <c r="E36" s="99">
        <v>93.6</v>
      </c>
      <c r="F36" s="100">
        <v>100.7</v>
      </c>
      <c r="G36" s="99">
        <v>89.1</v>
      </c>
      <c r="H36" s="100">
        <v>95.3</v>
      </c>
      <c r="I36" s="99">
        <v>88.4</v>
      </c>
      <c r="J36" s="100">
        <v>94</v>
      </c>
      <c r="K36" s="99">
        <v>90.2</v>
      </c>
      <c r="L36" s="100">
        <v>95.8</v>
      </c>
      <c r="M36" s="94"/>
      <c r="N36" s="166">
        <v>244619</v>
      </c>
      <c r="O36" s="9" t="s">
        <v>16</v>
      </c>
      <c r="P36" s="81">
        <v>68.02</v>
      </c>
      <c r="Q36" s="101">
        <v>29</v>
      </c>
      <c r="R36" s="81">
        <v>79.7</v>
      </c>
      <c r="S36" s="101">
        <v>25</v>
      </c>
      <c r="T36" s="94"/>
      <c r="U36" s="166">
        <v>243442</v>
      </c>
      <c r="V36" s="9" t="s">
        <v>16</v>
      </c>
      <c r="W36" s="85">
        <v>68</v>
      </c>
      <c r="X36" s="46">
        <v>29</v>
      </c>
      <c r="Y36" s="85">
        <v>79.7</v>
      </c>
      <c r="Z36" s="46">
        <v>29</v>
      </c>
    </row>
    <row r="37" spans="2:26" ht="17.25">
      <c r="B37" s="20" t="s">
        <v>23</v>
      </c>
      <c r="C37" s="109">
        <f>AVERAGE(C8:C21)</f>
        <v>87.37857142857145</v>
      </c>
      <c r="D37" s="110">
        <f aca="true" t="shared" si="0" ref="D37:J37">AVERAGE(D8:D21)</f>
        <v>96.12857142857145</v>
      </c>
      <c r="E37" s="109">
        <f>AVERAGE(E8:E21)</f>
        <v>88.84285714285716</v>
      </c>
      <c r="F37" s="110">
        <f t="shared" si="0"/>
        <v>95.80714285714285</v>
      </c>
      <c r="G37" s="109">
        <f>AVERAGE(G8:G21)</f>
        <v>90.49285714285715</v>
      </c>
      <c r="H37" s="110">
        <f>AVERAGE(H8:H21)</f>
        <v>97.57142857142857</v>
      </c>
      <c r="I37" s="109">
        <f>AVERAGE(I8:I21)</f>
        <v>90.09285714285716</v>
      </c>
      <c r="J37" s="110">
        <f t="shared" si="0"/>
        <v>96.62142857142855</v>
      </c>
      <c r="K37" s="109">
        <f>AVERAGE(K8:K21)</f>
        <v>92.04285714285716</v>
      </c>
      <c r="L37" s="110">
        <f>AVERAGE(L8:L21)</f>
        <v>98.23571428571428</v>
      </c>
      <c r="M37" s="94"/>
      <c r="N37" s="164"/>
      <c r="O37" s="20" t="s">
        <v>23</v>
      </c>
      <c r="P37" s="83">
        <f>K37</f>
        <v>92.04285714285716</v>
      </c>
      <c r="Q37" s="111"/>
      <c r="R37" s="83">
        <f>I37</f>
        <v>90.09285714285716</v>
      </c>
      <c r="S37" s="111"/>
      <c r="T37" s="94"/>
      <c r="U37" s="164"/>
      <c r="V37" s="20" t="s">
        <v>23</v>
      </c>
      <c r="W37" s="89">
        <f>L37</f>
        <v>98.23571428571428</v>
      </c>
      <c r="X37" s="112"/>
      <c r="Y37" s="89">
        <f>J37</f>
        <v>96.62142857142855</v>
      </c>
      <c r="Z37" s="112"/>
    </row>
    <row r="38" spans="2:26" ht="17.25">
      <c r="B38" s="20" t="s">
        <v>41</v>
      </c>
      <c r="C38" s="109">
        <f aca="true" t="shared" si="1" ref="C38:J38">AVERAGE(C22:C36)</f>
        <v>80.59999999999998</v>
      </c>
      <c r="D38" s="110">
        <f t="shared" si="1"/>
        <v>88.29999999999998</v>
      </c>
      <c r="E38" s="109">
        <f t="shared" si="1"/>
        <v>83.19999999999999</v>
      </c>
      <c r="F38" s="110">
        <f t="shared" si="1"/>
        <v>89.50666666666667</v>
      </c>
      <c r="G38" s="109">
        <f t="shared" si="1"/>
        <v>83.28666666666668</v>
      </c>
      <c r="H38" s="110">
        <f t="shared" si="1"/>
        <v>89.46000000000002</v>
      </c>
      <c r="I38" s="109">
        <f t="shared" si="1"/>
        <v>83.13333333333334</v>
      </c>
      <c r="J38" s="110">
        <f t="shared" si="1"/>
        <v>88.97333333333333</v>
      </c>
      <c r="K38" s="109">
        <f>AVERAGE(K22:K36)</f>
        <v>84.26</v>
      </c>
      <c r="L38" s="110">
        <f>AVERAGE(L22:L36)</f>
        <v>89.75999999999999</v>
      </c>
      <c r="M38" s="94"/>
      <c r="N38" s="165"/>
      <c r="O38" s="20" t="s">
        <v>41</v>
      </c>
      <c r="P38" s="83">
        <f>K38</f>
        <v>84.26</v>
      </c>
      <c r="Q38" s="111"/>
      <c r="R38" s="83">
        <f>I38</f>
        <v>83.13333333333334</v>
      </c>
      <c r="S38" s="111"/>
      <c r="T38" s="94"/>
      <c r="U38" s="165"/>
      <c r="V38" s="20" t="s">
        <v>41</v>
      </c>
      <c r="W38" s="89">
        <f>L38</f>
        <v>89.75999999999999</v>
      </c>
      <c r="X38" s="112"/>
      <c r="Y38" s="89">
        <f>J38</f>
        <v>88.97333333333333</v>
      </c>
      <c r="Z38" s="112"/>
    </row>
    <row r="39" spans="2:26" ht="17.25">
      <c r="B39" s="20" t="s">
        <v>24</v>
      </c>
      <c r="C39" s="109">
        <f aca="true" t="shared" si="2" ref="C39:J39">AVERAGE(C8:C36)</f>
        <v>83.87241379310348</v>
      </c>
      <c r="D39" s="110">
        <f t="shared" si="2"/>
        <v>92.07931034482759</v>
      </c>
      <c r="E39" s="109">
        <f t="shared" si="2"/>
        <v>85.9241379310345</v>
      </c>
      <c r="F39" s="110">
        <f t="shared" si="2"/>
        <v>92.54827586206893</v>
      </c>
      <c r="G39" s="109">
        <f t="shared" si="2"/>
        <v>86.7655172413793</v>
      </c>
      <c r="H39" s="110">
        <f t="shared" si="2"/>
        <v>93.3758620689655</v>
      </c>
      <c r="I39" s="109">
        <f t="shared" si="2"/>
        <v>86.49310344827585</v>
      </c>
      <c r="J39" s="113">
        <f t="shared" si="2"/>
        <v>92.66551724137933</v>
      </c>
      <c r="K39" s="109">
        <f>AVERAGE(K8:K36)</f>
        <v>88.01724137931036</v>
      </c>
      <c r="L39" s="110">
        <f>AVERAGE(L8:L36)</f>
        <v>93.85172413793101</v>
      </c>
      <c r="M39" s="94"/>
      <c r="N39" s="165"/>
      <c r="O39" s="20" t="s">
        <v>24</v>
      </c>
      <c r="P39" s="83">
        <f>K39</f>
        <v>88.01724137931036</v>
      </c>
      <c r="Q39" s="111"/>
      <c r="R39" s="83">
        <f>I39</f>
        <v>86.49310344827585</v>
      </c>
      <c r="S39" s="111"/>
      <c r="T39" s="94"/>
      <c r="U39" s="165"/>
      <c r="V39" s="20" t="s">
        <v>24</v>
      </c>
      <c r="W39" s="89">
        <f>L39</f>
        <v>93.85172413793101</v>
      </c>
      <c r="X39" s="112"/>
      <c r="Y39" s="89">
        <f>J39</f>
        <v>92.66551724137933</v>
      </c>
      <c r="Z39" s="112"/>
    </row>
    <row r="40" spans="16:23" ht="17.25">
      <c r="P40" t="s">
        <v>36</v>
      </c>
      <c r="W40" t="s">
        <v>36</v>
      </c>
    </row>
  </sheetData>
  <sheetProtection/>
  <mergeCells count="6">
    <mergeCell ref="W6:X6"/>
    <mergeCell ref="Y6:Z6"/>
    <mergeCell ref="P5:Q5"/>
    <mergeCell ref="R5:S5"/>
    <mergeCell ref="P6:Q6"/>
    <mergeCell ref="R6:S6"/>
  </mergeCells>
  <printOptions/>
  <pageMargins left="0.5905511811023623" right="0.5905511811023623" top="0.7874015748031497" bottom="0.5905511811023623" header="0.5905511811023623" footer="0.3937007874015748"/>
  <pageSetup fitToWidth="2" horizontalDpi="600" verticalDpi="600" orientation="landscape" paperSize="9" scale="80" r:id="rId1"/>
  <headerFooter alignWithMargins="0">
    <oddFooter>&amp;R&amp;"ＭＳ ゴシック,標準"&amp;11&amp;P/&amp;N</oddFooter>
  </headerFooter>
  <colBreaks count="1" manualBreakCount="1">
    <brk id="13" min="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BC281"/>
  <sheetViews>
    <sheetView showGridLines="0" view="pageBreakPreview" zoomScale="65" zoomScaleNormal="70" zoomScaleSheetLayoutView="65" zoomScalePageLayoutView="0" workbookViewId="0" topLeftCell="A1">
      <pane xSplit="2" ySplit="7" topLeftCell="C23" activePane="bottomRight" state="frozen"/>
      <selection pane="topLeft" activeCell="K7" sqref="K7"/>
      <selection pane="topRight" activeCell="K7" sqref="K7"/>
      <selection pane="bottomLeft" activeCell="K7" sqref="K7"/>
      <selection pane="bottomRight" activeCell="K7" sqref="K7"/>
    </sheetView>
  </sheetViews>
  <sheetFormatPr defaultColWidth="8.66015625" defaultRowHeight="18"/>
  <cols>
    <col min="1" max="1" width="6.66015625" style="0" customWidth="1"/>
    <col min="2" max="2" width="11.66015625" style="0" customWidth="1"/>
    <col min="3" max="7" width="10.66015625" style="0" customWidth="1"/>
    <col min="8" max="8" width="3.16015625" style="0" customWidth="1"/>
    <col min="9" max="9" width="6.66015625" style="0" hidden="1" customWidth="1"/>
    <col min="10" max="10" width="11.66015625" style="0" customWidth="1"/>
    <col min="11" max="11" width="10.66015625" style="0" customWidth="1"/>
    <col min="12" max="12" width="4.66015625" style="0" customWidth="1"/>
    <col min="13" max="13" width="10.66015625" style="0" customWidth="1"/>
    <col min="14" max="14" width="4.66015625" style="0" customWidth="1"/>
    <col min="15" max="15" width="1.66015625" style="0" customWidth="1"/>
    <col min="16" max="16" width="6.66015625" style="0" hidden="1" customWidth="1"/>
    <col min="17" max="17" width="11.66015625" style="0" customWidth="1"/>
    <col min="18" max="18" width="10.66015625" style="0" customWidth="1"/>
    <col min="19" max="19" width="4.66015625" style="0" customWidth="1"/>
    <col min="20" max="20" width="10.66015625" style="0" customWidth="1"/>
    <col min="21" max="22" width="4.66015625" style="0" customWidth="1"/>
    <col min="23" max="24" width="8.66015625" style="0" customWidth="1"/>
    <col min="25" max="25" width="1.66015625" style="0" customWidth="1"/>
    <col min="26" max="26" width="8.66015625" style="0" customWidth="1"/>
    <col min="27" max="27" width="1.66015625" style="0" customWidth="1"/>
    <col min="28" max="29" width="8.66015625" style="0" customWidth="1"/>
    <col min="30" max="30" width="1.66015625" style="0" customWidth="1"/>
    <col min="31" max="32" width="8.66015625" style="0" customWidth="1"/>
  </cols>
  <sheetData>
    <row r="1" spans="2:55" ht="9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2:55" ht="24">
      <c r="B2" s="134" t="s">
        <v>48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W2" s="2"/>
      <c r="X2" s="2"/>
      <c r="Y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2:55" ht="17.25"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W3" s="2"/>
      <c r="X3" s="2"/>
      <c r="Y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2:55" ht="17.25">
      <c r="B4" s="136"/>
      <c r="C4" s="137"/>
      <c r="D4" s="137"/>
      <c r="E4" s="137"/>
      <c r="F4" s="137"/>
      <c r="G4" s="137" t="s">
        <v>0</v>
      </c>
      <c r="H4" s="135"/>
      <c r="I4" s="135"/>
      <c r="J4" s="138"/>
      <c r="K4" s="138"/>
      <c r="L4" s="138"/>
      <c r="M4" s="135"/>
      <c r="N4" s="137" t="s">
        <v>0</v>
      </c>
      <c r="O4" s="137"/>
      <c r="P4" s="137"/>
      <c r="Q4" s="139" t="s">
        <v>37</v>
      </c>
      <c r="R4" s="139"/>
      <c r="S4" s="139"/>
      <c r="T4" s="135"/>
      <c r="U4" s="137" t="s">
        <v>0</v>
      </c>
      <c r="V4" s="4"/>
      <c r="W4" s="2"/>
      <c r="X4" s="2"/>
      <c r="Y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2:55" ht="17.25">
      <c r="B5" s="140"/>
      <c r="C5" s="141"/>
      <c r="D5" s="141"/>
      <c r="E5" s="141"/>
      <c r="F5" s="141"/>
      <c r="G5" s="141"/>
      <c r="H5" s="140"/>
      <c r="I5" s="167"/>
      <c r="J5" s="141"/>
      <c r="K5" s="142"/>
      <c r="L5" s="143"/>
      <c r="M5" s="142"/>
      <c r="N5" s="143"/>
      <c r="O5" s="138"/>
      <c r="P5" s="138"/>
      <c r="Q5" s="144"/>
      <c r="R5" s="145"/>
      <c r="S5" s="146"/>
      <c r="T5" s="145"/>
      <c r="U5" s="146"/>
      <c r="V5" s="2"/>
      <c r="W5" s="2"/>
      <c r="X5" s="2"/>
      <c r="Y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55" ht="17.25" customHeight="1">
      <c r="B6" s="147" t="s">
        <v>46</v>
      </c>
      <c r="C6" s="148" t="s">
        <v>79</v>
      </c>
      <c r="D6" s="148" t="s">
        <v>80</v>
      </c>
      <c r="E6" s="148" t="s">
        <v>81</v>
      </c>
      <c r="F6" s="148" t="s">
        <v>82</v>
      </c>
      <c r="G6" s="148" t="s">
        <v>83</v>
      </c>
      <c r="H6" s="140"/>
      <c r="I6" s="167"/>
      <c r="J6" s="149" t="s">
        <v>40</v>
      </c>
      <c r="K6" s="194" t="s">
        <v>77</v>
      </c>
      <c r="L6" s="195"/>
      <c r="M6" s="194" t="s">
        <v>76</v>
      </c>
      <c r="N6" s="195"/>
      <c r="O6" s="150"/>
      <c r="P6" s="150"/>
      <c r="Q6" s="151" t="s">
        <v>40</v>
      </c>
      <c r="R6" s="196" t="s">
        <v>77</v>
      </c>
      <c r="S6" s="197"/>
      <c r="T6" s="196" t="s">
        <v>76</v>
      </c>
      <c r="U6" s="197"/>
      <c r="V6" s="31"/>
      <c r="W6" s="2"/>
      <c r="X6" s="2"/>
      <c r="Y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2:55" ht="17.25">
      <c r="B7" s="152"/>
      <c r="C7" s="153" t="s">
        <v>26</v>
      </c>
      <c r="D7" s="153" t="s">
        <v>26</v>
      </c>
      <c r="E7" s="153" t="s">
        <v>26</v>
      </c>
      <c r="F7" s="153" t="s">
        <v>26</v>
      </c>
      <c r="G7" s="153" t="s">
        <v>26</v>
      </c>
      <c r="H7" s="140"/>
      <c r="I7" s="167"/>
      <c r="J7" s="154"/>
      <c r="K7" s="155"/>
      <c r="L7" s="156" t="s">
        <v>34</v>
      </c>
      <c r="M7" s="155"/>
      <c r="N7" s="156" t="s">
        <v>34</v>
      </c>
      <c r="O7" s="157"/>
      <c r="P7" s="157"/>
      <c r="Q7" s="158"/>
      <c r="R7" s="159"/>
      <c r="S7" s="160" t="s">
        <v>34</v>
      </c>
      <c r="T7" s="159"/>
      <c r="U7" s="160" t="s">
        <v>34</v>
      </c>
      <c r="V7" s="33"/>
      <c r="W7" s="2"/>
      <c r="X7" s="2"/>
      <c r="Y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ht="17.25">
      <c r="A8" s="70">
        <v>242012</v>
      </c>
      <c r="B8" s="28" t="s">
        <v>1</v>
      </c>
      <c r="C8" s="63">
        <v>15.76</v>
      </c>
      <c r="D8" s="63">
        <v>15.4</v>
      </c>
      <c r="E8" s="63">
        <v>14.9</v>
      </c>
      <c r="F8" s="129">
        <v>14.7</v>
      </c>
      <c r="G8" s="129">
        <v>13.9</v>
      </c>
      <c r="H8" s="1"/>
      <c r="I8" s="168">
        <v>245437</v>
      </c>
      <c r="J8" s="179" t="s">
        <v>58</v>
      </c>
      <c r="K8" s="63">
        <v>21.64</v>
      </c>
      <c r="L8" s="17">
        <v>1</v>
      </c>
      <c r="M8" s="63">
        <v>14.368</v>
      </c>
      <c r="N8" s="17">
        <v>14</v>
      </c>
      <c r="O8" s="51"/>
      <c r="P8" s="169">
        <v>245437</v>
      </c>
      <c r="Q8" s="179" t="s">
        <v>58</v>
      </c>
      <c r="R8" s="63">
        <v>21.64</v>
      </c>
      <c r="S8" s="44">
        <v>1</v>
      </c>
      <c r="T8" s="63">
        <v>14.3</v>
      </c>
      <c r="U8" s="44">
        <v>13</v>
      </c>
      <c r="V8" s="49"/>
      <c r="W8" s="2"/>
      <c r="X8" s="2"/>
      <c r="Y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ht="17.25">
      <c r="A9" s="70">
        <v>242021</v>
      </c>
      <c r="B9" s="9" t="s">
        <v>2</v>
      </c>
      <c r="C9" s="130">
        <v>16.87</v>
      </c>
      <c r="D9" s="130">
        <v>16.4</v>
      </c>
      <c r="E9" s="130">
        <v>17.3</v>
      </c>
      <c r="F9" s="130">
        <v>16.5</v>
      </c>
      <c r="G9" s="130">
        <v>15.5</v>
      </c>
      <c r="H9" s="1"/>
      <c r="I9" s="168">
        <v>242161</v>
      </c>
      <c r="J9" s="179" t="s">
        <v>9</v>
      </c>
      <c r="K9" s="64">
        <v>20.328</v>
      </c>
      <c r="L9" s="22">
        <v>2</v>
      </c>
      <c r="M9" s="64">
        <v>18.47</v>
      </c>
      <c r="N9" s="22">
        <v>4</v>
      </c>
      <c r="O9" s="35"/>
      <c r="P9" s="169">
        <v>242161</v>
      </c>
      <c r="Q9" s="179" t="s">
        <v>62</v>
      </c>
      <c r="R9" s="64">
        <v>19.564</v>
      </c>
      <c r="S9" s="45">
        <v>2</v>
      </c>
      <c r="T9" s="64">
        <v>19.58</v>
      </c>
      <c r="U9" s="45">
        <v>2</v>
      </c>
      <c r="V9" s="35"/>
      <c r="W9" s="2"/>
      <c r="X9" s="2"/>
      <c r="Y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ht="17.25">
      <c r="A10" s="70">
        <v>242039</v>
      </c>
      <c r="B10" s="9" t="s">
        <v>3</v>
      </c>
      <c r="C10" s="130">
        <v>16.88</v>
      </c>
      <c r="D10" s="130">
        <v>15.4</v>
      </c>
      <c r="E10" s="130">
        <v>15.2</v>
      </c>
      <c r="F10" s="130">
        <v>15.4</v>
      </c>
      <c r="G10" s="130">
        <v>15.3</v>
      </c>
      <c r="H10" s="1"/>
      <c r="I10" s="168">
        <v>244716</v>
      </c>
      <c r="J10" s="179" t="s">
        <v>64</v>
      </c>
      <c r="K10" s="64">
        <v>19.57</v>
      </c>
      <c r="L10" s="45">
        <v>3</v>
      </c>
      <c r="M10" s="64">
        <v>20.01</v>
      </c>
      <c r="N10" s="45">
        <v>1</v>
      </c>
      <c r="O10" s="35"/>
      <c r="P10" s="169">
        <v>244716</v>
      </c>
      <c r="Q10" s="179" t="s">
        <v>64</v>
      </c>
      <c r="R10" s="64">
        <v>19.559</v>
      </c>
      <c r="S10" s="45">
        <v>2</v>
      </c>
      <c r="T10" s="64">
        <v>20.01</v>
      </c>
      <c r="U10" s="45">
        <v>1</v>
      </c>
      <c r="V10" s="35"/>
      <c r="W10" s="2"/>
      <c r="X10" s="2"/>
      <c r="Y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ht="17.25">
      <c r="A11" s="70">
        <v>242047</v>
      </c>
      <c r="B11" s="9" t="s">
        <v>4</v>
      </c>
      <c r="C11" s="130">
        <v>14.92</v>
      </c>
      <c r="D11" s="130">
        <v>14.9</v>
      </c>
      <c r="E11" s="130">
        <v>14.8</v>
      </c>
      <c r="F11" s="130">
        <v>13.5</v>
      </c>
      <c r="G11" s="130">
        <v>12.3</v>
      </c>
      <c r="H11" s="1"/>
      <c r="I11" s="168">
        <v>242128</v>
      </c>
      <c r="J11" s="179" t="s">
        <v>62</v>
      </c>
      <c r="K11" s="60">
        <v>19.564</v>
      </c>
      <c r="L11" s="18">
        <v>3</v>
      </c>
      <c r="M11" s="60">
        <v>19.584</v>
      </c>
      <c r="N11" s="18">
        <v>2</v>
      </c>
      <c r="O11" s="35"/>
      <c r="P11" s="169">
        <v>242152</v>
      </c>
      <c r="Q11" s="179" t="s">
        <v>63</v>
      </c>
      <c r="R11" s="60">
        <v>19.166</v>
      </c>
      <c r="S11" s="46">
        <v>4</v>
      </c>
      <c r="T11" s="60">
        <v>16.9</v>
      </c>
      <c r="U11" s="46">
        <v>5</v>
      </c>
      <c r="V11" s="35"/>
      <c r="W11" s="2"/>
      <c r="X11" s="2"/>
      <c r="Y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7.25">
      <c r="A12" s="70">
        <v>242055</v>
      </c>
      <c r="B12" s="9" t="s">
        <v>5</v>
      </c>
      <c r="C12" s="130">
        <v>13.43</v>
      </c>
      <c r="D12" s="130">
        <v>13.9</v>
      </c>
      <c r="E12" s="130">
        <v>14.8</v>
      </c>
      <c r="F12" s="130">
        <v>15.3</v>
      </c>
      <c r="G12" s="130">
        <v>15.6</v>
      </c>
      <c r="H12" s="1"/>
      <c r="I12" s="168">
        <v>242152</v>
      </c>
      <c r="J12" s="179" t="s">
        <v>63</v>
      </c>
      <c r="K12" s="60">
        <v>19.166</v>
      </c>
      <c r="L12" s="18">
        <v>5</v>
      </c>
      <c r="M12" s="60">
        <v>16.93</v>
      </c>
      <c r="N12" s="18">
        <v>7</v>
      </c>
      <c r="O12" s="35"/>
      <c r="P12" s="169">
        <v>242021</v>
      </c>
      <c r="Q12" s="179" t="s">
        <v>60</v>
      </c>
      <c r="R12" s="60">
        <v>18.778</v>
      </c>
      <c r="S12" s="46">
        <v>5</v>
      </c>
      <c r="T12" s="60">
        <v>18.87</v>
      </c>
      <c r="U12" s="46">
        <v>3</v>
      </c>
      <c r="V12" s="35"/>
      <c r="W12" s="2"/>
      <c r="X12" s="2"/>
      <c r="Y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ht="17.25">
      <c r="A13" s="70">
        <v>242071</v>
      </c>
      <c r="B13" s="9" t="s">
        <v>6</v>
      </c>
      <c r="C13" s="130">
        <v>13.24</v>
      </c>
      <c r="D13" s="130">
        <v>13.3</v>
      </c>
      <c r="E13" s="130">
        <v>13.4</v>
      </c>
      <c r="F13" s="130">
        <v>12.7</v>
      </c>
      <c r="G13" s="130">
        <v>11.3</v>
      </c>
      <c r="H13" s="1"/>
      <c r="I13" s="168">
        <v>242021</v>
      </c>
      <c r="J13" s="179" t="s">
        <v>60</v>
      </c>
      <c r="K13" s="60">
        <v>18.778</v>
      </c>
      <c r="L13" s="18">
        <v>6</v>
      </c>
      <c r="M13" s="60">
        <v>18.868</v>
      </c>
      <c r="N13" s="18">
        <v>3</v>
      </c>
      <c r="O13" s="35"/>
      <c r="P13" s="169">
        <v>242080</v>
      </c>
      <c r="Q13" s="179" t="s">
        <v>11</v>
      </c>
      <c r="R13" s="60">
        <v>16.48</v>
      </c>
      <c r="S13" s="46">
        <v>6</v>
      </c>
      <c r="T13" s="60">
        <v>15.62</v>
      </c>
      <c r="U13" s="46">
        <v>8</v>
      </c>
      <c r="V13" s="35"/>
      <c r="W13" s="2"/>
      <c r="X13" s="2"/>
      <c r="Y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ht="17.25">
      <c r="A14" s="70">
        <v>242080</v>
      </c>
      <c r="B14" s="9" t="s">
        <v>7</v>
      </c>
      <c r="C14" s="130">
        <v>14.33</v>
      </c>
      <c r="D14" s="130">
        <v>15.4</v>
      </c>
      <c r="E14" s="130">
        <v>16.5</v>
      </c>
      <c r="F14" s="130">
        <v>17.1</v>
      </c>
      <c r="G14" s="130">
        <v>16.3</v>
      </c>
      <c r="H14" s="1"/>
      <c r="I14" s="168">
        <v>242110</v>
      </c>
      <c r="J14" s="179" t="s">
        <v>11</v>
      </c>
      <c r="K14" s="60">
        <v>16.48</v>
      </c>
      <c r="L14" s="18">
        <v>7</v>
      </c>
      <c r="M14" s="60">
        <v>15.616</v>
      </c>
      <c r="N14" s="18">
        <v>10</v>
      </c>
      <c r="O14" s="35"/>
      <c r="P14" s="169">
        <v>242110</v>
      </c>
      <c r="Q14" s="179" t="s">
        <v>7</v>
      </c>
      <c r="R14" s="60">
        <v>16.284</v>
      </c>
      <c r="S14" s="46">
        <v>7</v>
      </c>
      <c r="T14" s="60">
        <v>17.12</v>
      </c>
      <c r="U14" s="46">
        <v>4</v>
      </c>
      <c r="V14" s="35"/>
      <c r="W14" s="2"/>
      <c r="X14" s="2"/>
      <c r="Y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ht="17.25">
      <c r="A15" s="70">
        <v>242098</v>
      </c>
      <c r="B15" s="9" t="s">
        <v>8</v>
      </c>
      <c r="C15" s="130">
        <v>14.35</v>
      </c>
      <c r="D15" s="130">
        <v>13.8</v>
      </c>
      <c r="E15" s="130">
        <v>16</v>
      </c>
      <c r="F15" s="130">
        <v>13.6</v>
      </c>
      <c r="G15" s="130">
        <v>15</v>
      </c>
      <c r="H15" s="1"/>
      <c r="I15" s="168">
        <v>242101</v>
      </c>
      <c r="J15" s="179" t="s">
        <v>7</v>
      </c>
      <c r="K15" s="60">
        <v>16.284</v>
      </c>
      <c r="L15" s="18">
        <v>8</v>
      </c>
      <c r="M15" s="60">
        <v>17.119</v>
      </c>
      <c r="N15" s="18">
        <v>6</v>
      </c>
      <c r="O15" s="35"/>
      <c r="P15" s="169">
        <v>244724</v>
      </c>
      <c r="Q15" s="179" t="s">
        <v>61</v>
      </c>
      <c r="R15" s="60">
        <v>16.177</v>
      </c>
      <c r="S15" s="46">
        <v>8</v>
      </c>
      <c r="T15" s="60">
        <v>15.97</v>
      </c>
      <c r="U15" s="46">
        <v>7</v>
      </c>
      <c r="V15" s="35"/>
      <c r="W15" s="2"/>
      <c r="X15" s="2"/>
      <c r="Y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ht="17.25">
      <c r="A16" s="70">
        <v>242101</v>
      </c>
      <c r="B16" s="9" t="s">
        <v>10</v>
      </c>
      <c r="C16" s="130">
        <v>14.05</v>
      </c>
      <c r="D16" s="130">
        <v>16.5</v>
      </c>
      <c r="E16" s="130">
        <v>16.8</v>
      </c>
      <c r="F16" s="130">
        <v>17.6</v>
      </c>
      <c r="G16" s="130">
        <v>15.4</v>
      </c>
      <c r="H16" s="1"/>
      <c r="I16" s="168">
        <v>242080</v>
      </c>
      <c r="J16" s="179" t="s">
        <v>61</v>
      </c>
      <c r="K16" s="60">
        <v>16.177</v>
      </c>
      <c r="L16" s="18">
        <v>9</v>
      </c>
      <c r="M16" s="60">
        <v>15.968</v>
      </c>
      <c r="N16" s="18">
        <v>9</v>
      </c>
      <c r="O16" s="35"/>
      <c r="P16" s="169">
        <v>242039</v>
      </c>
      <c r="Q16" s="179" t="s">
        <v>5</v>
      </c>
      <c r="R16" s="60">
        <v>15.573</v>
      </c>
      <c r="S16" s="46">
        <v>9</v>
      </c>
      <c r="T16" s="60">
        <v>15.32</v>
      </c>
      <c r="U16" s="46">
        <v>11</v>
      </c>
      <c r="V16" s="35"/>
      <c r="W16" s="2"/>
      <c r="X16" s="2"/>
      <c r="Y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ht="17.25">
      <c r="A17" s="70">
        <v>242110</v>
      </c>
      <c r="B17" s="9" t="s">
        <v>11</v>
      </c>
      <c r="C17" s="130">
        <v>16.64</v>
      </c>
      <c r="D17" s="130">
        <v>17</v>
      </c>
      <c r="E17" s="130">
        <v>17.2</v>
      </c>
      <c r="F17" s="130">
        <v>15.6</v>
      </c>
      <c r="G17" s="130">
        <v>16.5</v>
      </c>
      <c r="H17" s="1"/>
      <c r="I17" s="168">
        <v>242098</v>
      </c>
      <c r="J17" s="179" t="s">
        <v>5</v>
      </c>
      <c r="K17" s="60">
        <v>15.578</v>
      </c>
      <c r="L17" s="18">
        <v>10</v>
      </c>
      <c r="M17" s="60">
        <v>15.323</v>
      </c>
      <c r="N17" s="18">
        <v>12</v>
      </c>
      <c r="O17" s="35"/>
      <c r="P17" s="169">
        <v>242012</v>
      </c>
      <c r="Q17" s="179" t="s">
        <v>2</v>
      </c>
      <c r="R17" s="60">
        <v>15.485</v>
      </c>
      <c r="S17" s="46">
        <v>10</v>
      </c>
      <c r="T17" s="60">
        <v>16.31</v>
      </c>
      <c r="U17" s="46">
        <v>6</v>
      </c>
      <c r="V17" s="35"/>
      <c r="W17" s="2"/>
      <c r="X17" s="2"/>
      <c r="Y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ht="17.25">
      <c r="A18" s="70">
        <v>242128</v>
      </c>
      <c r="B18" s="9" t="s">
        <v>9</v>
      </c>
      <c r="C18" s="130">
        <v>15.86</v>
      </c>
      <c r="D18" s="130">
        <v>18.7</v>
      </c>
      <c r="E18" s="130">
        <v>17.8</v>
      </c>
      <c r="F18" s="130">
        <v>18.5</v>
      </c>
      <c r="G18" s="130">
        <v>20.3</v>
      </c>
      <c r="H18" s="1"/>
      <c r="I18" s="168">
        <v>244724</v>
      </c>
      <c r="J18" s="179" t="s">
        <v>2</v>
      </c>
      <c r="K18" s="60">
        <v>15.485</v>
      </c>
      <c r="L18" s="18">
        <v>11</v>
      </c>
      <c r="M18" s="60">
        <v>16.526</v>
      </c>
      <c r="N18" s="18">
        <v>8</v>
      </c>
      <c r="O18" s="35"/>
      <c r="P18" s="169">
        <v>242055</v>
      </c>
      <c r="Q18" s="179" t="s">
        <v>3</v>
      </c>
      <c r="R18" s="60">
        <v>15.333</v>
      </c>
      <c r="S18" s="46">
        <v>11</v>
      </c>
      <c r="T18" s="60">
        <v>15.41</v>
      </c>
      <c r="U18" s="46">
        <v>10</v>
      </c>
      <c r="V18" s="35"/>
      <c r="W18" s="2"/>
      <c r="X18" s="2"/>
      <c r="Y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ht="17.25">
      <c r="A19" s="70">
        <v>242144</v>
      </c>
      <c r="B19" s="9" t="s">
        <v>28</v>
      </c>
      <c r="C19" s="60">
        <v>12.33</v>
      </c>
      <c r="D19" s="60">
        <v>13.1</v>
      </c>
      <c r="E19" s="60">
        <v>12.7</v>
      </c>
      <c r="F19" s="60">
        <v>14.4</v>
      </c>
      <c r="G19" s="60">
        <v>21.6</v>
      </c>
      <c r="H19" s="1"/>
      <c r="I19" s="168">
        <v>242039</v>
      </c>
      <c r="J19" s="179" t="s">
        <v>10</v>
      </c>
      <c r="K19" s="60">
        <v>15.36</v>
      </c>
      <c r="L19" s="18">
        <v>12</v>
      </c>
      <c r="M19" s="60">
        <v>17.644</v>
      </c>
      <c r="N19" s="18">
        <v>5</v>
      </c>
      <c r="O19" s="35"/>
      <c r="P19" s="169">
        <v>244431</v>
      </c>
      <c r="Q19" s="179" t="s">
        <v>8</v>
      </c>
      <c r="R19" s="60">
        <v>15.03</v>
      </c>
      <c r="S19" s="46">
        <v>12</v>
      </c>
      <c r="T19" s="60">
        <v>13.59</v>
      </c>
      <c r="U19" s="46">
        <v>14</v>
      </c>
      <c r="V19" s="35"/>
      <c r="W19" s="2"/>
      <c r="X19" s="2"/>
      <c r="Y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ht="17.25">
      <c r="A20" s="70">
        <v>242152</v>
      </c>
      <c r="B20" s="9" t="s">
        <v>29</v>
      </c>
      <c r="C20" s="60">
        <v>15.67</v>
      </c>
      <c r="D20" s="60">
        <v>16.9</v>
      </c>
      <c r="E20" s="60">
        <v>17.7</v>
      </c>
      <c r="F20" s="60">
        <v>16.9</v>
      </c>
      <c r="G20" s="60">
        <v>19.2</v>
      </c>
      <c r="H20" s="1"/>
      <c r="I20" s="168">
        <v>242012</v>
      </c>
      <c r="J20" s="179" t="s">
        <v>3</v>
      </c>
      <c r="K20" s="60">
        <v>15.333</v>
      </c>
      <c r="L20" s="18">
        <v>13</v>
      </c>
      <c r="M20" s="60">
        <v>15.419</v>
      </c>
      <c r="N20" s="18">
        <v>11</v>
      </c>
      <c r="O20" s="35"/>
      <c r="P20" s="169">
        <v>242047</v>
      </c>
      <c r="Q20" s="179" t="s">
        <v>10</v>
      </c>
      <c r="R20" s="60">
        <v>14.4</v>
      </c>
      <c r="S20" s="46">
        <v>13</v>
      </c>
      <c r="T20" s="60">
        <v>15.52</v>
      </c>
      <c r="U20" s="46">
        <v>9</v>
      </c>
      <c r="V20" s="35"/>
      <c r="W20" s="2"/>
      <c r="X20" s="2"/>
      <c r="Y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1:55" ht="17.25">
      <c r="A21" s="70">
        <v>242161</v>
      </c>
      <c r="B21" s="10" t="s">
        <v>30</v>
      </c>
      <c r="C21" s="61">
        <v>18.33</v>
      </c>
      <c r="D21" s="61">
        <v>19.1</v>
      </c>
      <c r="E21" s="61">
        <v>20.1</v>
      </c>
      <c r="F21" s="61">
        <v>20</v>
      </c>
      <c r="G21" s="61">
        <v>19.6</v>
      </c>
      <c r="H21" s="1"/>
      <c r="I21" s="168">
        <v>242047</v>
      </c>
      <c r="J21" s="179" t="s">
        <v>8</v>
      </c>
      <c r="K21" s="60">
        <v>15.03</v>
      </c>
      <c r="L21" s="18">
        <v>14</v>
      </c>
      <c r="M21" s="60">
        <v>13.587</v>
      </c>
      <c r="N21" s="18">
        <v>15</v>
      </c>
      <c r="O21" s="35"/>
      <c r="P21" s="169">
        <v>242098</v>
      </c>
      <c r="Q21" s="179" t="s">
        <v>18</v>
      </c>
      <c r="R21" s="60">
        <v>14.226</v>
      </c>
      <c r="S21" s="46">
        <v>14</v>
      </c>
      <c r="T21" s="60">
        <v>13.12</v>
      </c>
      <c r="U21" s="46">
        <v>17</v>
      </c>
      <c r="V21" s="35"/>
      <c r="W21" s="2"/>
      <c r="X21" s="2"/>
      <c r="Y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ht="17.25">
      <c r="A22" s="70">
        <v>243035</v>
      </c>
      <c r="B22" s="9" t="s">
        <v>12</v>
      </c>
      <c r="C22" s="130">
        <v>8.15</v>
      </c>
      <c r="D22" s="130">
        <v>8.5</v>
      </c>
      <c r="E22" s="130">
        <v>8</v>
      </c>
      <c r="F22" s="130">
        <v>7.7</v>
      </c>
      <c r="G22" s="130">
        <v>5.6</v>
      </c>
      <c r="H22" s="1"/>
      <c r="I22" s="168">
        <v>242055</v>
      </c>
      <c r="J22" s="179" t="s">
        <v>18</v>
      </c>
      <c r="K22" s="60">
        <v>14.226</v>
      </c>
      <c r="L22" s="18">
        <v>15</v>
      </c>
      <c r="M22" s="60">
        <v>13.123</v>
      </c>
      <c r="N22" s="18">
        <v>18</v>
      </c>
      <c r="O22" s="35"/>
      <c r="P22" s="169">
        <v>242101</v>
      </c>
      <c r="Q22" s="179" t="s">
        <v>21</v>
      </c>
      <c r="R22" s="60">
        <v>14.104</v>
      </c>
      <c r="S22" s="46">
        <v>15</v>
      </c>
      <c r="T22" s="60">
        <v>13.36</v>
      </c>
      <c r="U22" s="46">
        <v>16</v>
      </c>
      <c r="V22" s="35"/>
      <c r="W22" s="2"/>
      <c r="X22" s="2"/>
      <c r="Y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 ht="17.25">
      <c r="A23" s="70">
        <v>243248</v>
      </c>
      <c r="B23" s="9" t="s">
        <v>13</v>
      </c>
      <c r="C23" s="130">
        <v>7.94</v>
      </c>
      <c r="D23" s="130">
        <v>8.7</v>
      </c>
      <c r="E23" s="130">
        <v>9</v>
      </c>
      <c r="F23" s="130">
        <v>8.9</v>
      </c>
      <c r="G23" s="130">
        <v>8.1</v>
      </c>
      <c r="H23" s="1"/>
      <c r="I23" s="168">
        <v>244431</v>
      </c>
      <c r="J23" s="179" t="s">
        <v>21</v>
      </c>
      <c r="K23" s="60">
        <v>14.104</v>
      </c>
      <c r="L23" s="18">
        <v>16</v>
      </c>
      <c r="M23" s="60">
        <v>13.363</v>
      </c>
      <c r="N23" s="18">
        <v>17</v>
      </c>
      <c r="O23" s="35"/>
      <c r="P23" s="169">
        <v>242128</v>
      </c>
      <c r="Q23" s="179" t="s">
        <v>1</v>
      </c>
      <c r="R23" s="60">
        <v>13.912</v>
      </c>
      <c r="S23" s="46">
        <v>16</v>
      </c>
      <c r="T23" s="60">
        <v>14.44</v>
      </c>
      <c r="U23" s="46">
        <v>12</v>
      </c>
      <c r="V23" s="35"/>
      <c r="W23" s="2"/>
      <c r="X23" s="2"/>
      <c r="Y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ht="17.25">
      <c r="A24" s="70">
        <v>243418</v>
      </c>
      <c r="B24" s="9" t="s">
        <v>14</v>
      </c>
      <c r="C24" s="130">
        <v>8.72</v>
      </c>
      <c r="D24" s="130">
        <v>8.9</v>
      </c>
      <c r="E24" s="130">
        <v>8.7</v>
      </c>
      <c r="F24" s="130">
        <v>8.5</v>
      </c>
      <c r="G24" s="130">
        <v>6.4</v>
      </c>
      <c r="H24" s="1"/>
      <c r="I24" s="168">
        <v>242071</v>
      </c>
      <c r="J24" s="179" t="s">
        <v>1</v>
      </c>
      <c r="K24" s="60">
        <v>13.912</v>
      </c>
      <c r="L24" s="18">
        <v>17</v>
      </c>
      <c r="M24" s="60">
        <v>14.682</v>
      </c>
      <c r="N24" s="18">
        <v>13</v>
      </c>
      <c r="O24" s="35"/>
      <c r="P24" s="169">
        <v>242071</v>
      </c>
      <c r="Q24" s="179" t="s">
        <v>9</v>
      </c>
      <c r="R24" s="60">
        <v>13.209</v>
      </c>
      <c r="S24" s="46">
        <v>17</v>
      </c>
      <c r="T24" s="60">
        <v>13.04</v>
      </c>
      <c r="U24" s="46">
        <v>18</v>
      </c>
      <c r="V24" s="35"/>
      <c r="W24" s="2"/>
      <c r="X24" s="2"/>
      <c r="Y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 ht="17.25">
      <c r="A25" s="70">
        <v>243434</v>
      </c>
      <c r="B25" s="9" t="s">
        <v>15</v>
      </c>
      <c r="C25" s="130">
        <v>8.24</v>
      </c>
      <c r="D25" s="130">
        <v>8.2</v>
      </c>
      <c r="E25" s="130">
        <v>7.7</v>
      </c>
      <c r="F25" s="130">
        <v>8.2</v>
      </c>
      <c r="G25" s="130">
        <v>7.7</v>
      </c>
      <c r="H25" s="1"/>
      <c r="I25" s="168">
        <v>245623</v>
      </c>
      <c r="J25" s="179" t="s">
        <v>20</v>
      </c>
      <c r="K25" s="60">
        <v>12.992</v>
      </c>
      <c r="L25" s="18">
        <v>18</v>
      </c>
      <c r="M25" s="60">
        <v>11.944</v>
      </c>
      <c r="N25" s="18">
        <v>20</v>
      </c>
      <c r="O25" s="35"/>
      <c r="P25" s="169">
        <v>245623</v>
      </c>
      <c r="Q25" s="179" t="s">
        <v>20</v>
      </c>
      <c r="R25" s="60">
        <v>12.992</v>
      </c>
      <c r="S25" s="46">
        <v>18</v>
      </c>
      <c r="T25" s="60">
        <v>11.94</v>
      </c>
      <c r="U25" s="46">
        <v>20</v>
      </c>
      <c r="V25" s="35"/>
      <c r="W25" s="2"/>
      <c r="X25" s="2"/>
      <c r="Y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7.25">
      <c r="A26" s="70">
        <v>243442</v>
      </c>
      <c r="B26" s="9" t="s">
        <v>16</v>
      </c>
      <c r="C26" s="130">
        <v>2.42</v>
      </c>
      <c r="D26" s="130">
        <v>2.6</v>
      </c>
      <c r="E26" s="130">
        <v>2.7</v>
      </c>
      <c r="F26" s="130">
        <v>1.8</v>
      </c>
      <c r="G26" s="130">
        <v>0.9</v>
      </c>
      <c r="H26" s="1"/>
      <c r="I26" s="168">
        <v>242144</v>
      </c>
      <c r="J26" s="179" t="s">
        <v>59</v>
      </c>
      <c r="K26" s="60">
        <v>12.632</v>
      </c>
      <c r="L26" s="18">
        <v>19</v>
      </c>
      <c r="M26" s="60">
        <v>11.828</v>
      </c>
      <c r="N26" s="18">
        <v>21</v>
      </c>
      <c r="O26" s="35"/>
      <c r="P26" s="169">
        <v>242144</v>
      </c>
      <c r="Q26" s="179" t="s">
        <v>59</v>
      </c>
      <c r="R26" s="60">
        <v>12.632</v>
      </c>
      <c r="S26" s="46">
        <v>19</v>
      </c>
      <c r="T26" s="60">
        <v>11.83</v>
      </c>
      <c r="U26" s="46">
        <v>21</v>
      </c>
      <c r="V26" s="35"/>
      <c r="W26" s="2"/>
      <c r="X26" s="2"/>
      <c r="Y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 ht="17.25">
      <c r="A27" s="70">
        <v>244414</v>
      </c>
      <c r="B27" s="9" t="s">
        <v>20</v>
      </c>
      <c r="C27" s="130">
        <v>11.09</v>
      </c>
      <c r="D27" s="130">
        <v>11.7</v>
      </c>
      <c r="E27" s="130">
        <v>11.2</v>
      </c>
      <c r="F27" s="130">
        <v>11.9</v>
      </c>
      <c r="G27" s="130">
        <v>13</v>
      </c>
      <c r="H27" s="1"/>
      <c r="I27" s="168">
        <v>245615</v>
      </c>
      <c r="J27" s="179" t="s">
        <v>4</v>
      </c>
      <c r="K27" s="60">
        <v>12.285</v>
      </c>
      <c r="L27" s="18">
        <v>20</v>
      </c>
      <c r="M27" s="60">
        <v>13.467</v>
      </c>
      <c r="N27" s="18">
        <v>16</v>
      </c>
      <c r="O27" s="35"/>
      <c r="P27" s="169">
        <v>244619</v>
      </c>
      <c r="Q27" s="179" t="s">
        <v>4</v>
      </c>
      <c r="R27" s="60">
        <v>12.285</v>
      </c>
      <c r="S27" s="46">
        <v>20</v>
      </c>
      <c r="T27" s="60">
        <v>13.47</v>
      </c>
      <c r="U27" s="46">
        <v>15</v>
      </c>
      <c r="V27" s="35"/>
      <c r="W27" s="2"/>
      <c r="X27" s="2"/>
      <c r="Y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ht="17.25">
      <c r="A28" s="70">
        <v>244422</v>
      </c>
      <c r="B28" s="9" t="s">
        <v>19</v>
      </c>
      <c r="C28" s="130">
        <v>11.78</v>
      </c>
      <c r="D28" s="130">
        <v>11.3</v>
      </c>
      <c r="E28" s="130">
        <v>11</v>
      </c>
      <c r="F28" s="130">
        <v>10.3</v>
      </c>
      <c r="G28" s="130">
        <v>11.8</v>
      </c>
      <c r="H28" s="1"/>
      <c r="I28" s="168">
        <v>244619</v>
      </c>
      <c r="J28" s="179" t="s">
        <v>19</v>
      </c>
      <c r="K28" s="64">
        <v>11.764</v>
      </c>
      <c r="L28" s="18">
        <v>21</v>
      </c>
      <c r="M28" s="64">
        <v>10.26</v>
      </c>
      <c r="N28" s="18">
        <v>22</v>
      </c>
      <c r="O28" s="35"/>
      <c r="P28" s="169">
        <v>245615</v>
      </c>
      <c r="Q28" s="179" t="s">
        <v>19</v>
      </c>
      <c r="R28" s="64">
        <v>11.764</v>
      </c>
      <c r="S28" s="46">
        <v>21</v>
      </c>
      <c r="T28" s="64">
        <v>10.26</v>
      </c>
      <c r="U28" s="46">
        <v>22</v>
      </c>
      <c r="V28" s="35"/>
      <c r="W28" s="2"/>
      <c r="X28" s="2"/>
      <c r="Y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1:55" ht="17.25">
      <c r="A29" s="70">
        <v>244431</v>
      </c>
      <c r="B29" s="9" t="s">
        <v>21</v>
      </c>
      <c r="C29" s="130">
        <v>14.86</v>
      </c>
      <c r="D29" s="130">
        <v>14.8</v>
      </c>
      <c r="E29" s="130">
        <v>14.7</v>
      </c>
      <c r="F29" s="130">
        <v>13.4</v>
      </c>
      <c r="G29" s="130">
        <v>14.1</v>
      </c>
      <c r="H29" s="1"/>
      <c r="I29" s="168">
        <v>244414</v>
      </c>
      <c r="J29" s="179" t="s">
        <v>6</v>
      </c>
      <c r="K29" s="64">
        <v>11.325</v>
      </c>
      <c r="L29" s="18">
        <v>22</v>
      </c>
      <c r="M29" s="64">
        <v>12.692</v>
      </c>
      <c r="N29" s="18">
        <v>19</v>
      </c>
      <c r="O29" s="35"/>
      <c r="P29" s="169">
        <v>244414</v>
      </c>
      <c r="Q29" s="179" t="s">
        <v>6</v>
      </c>
      <c r="R29" s="64">
        <v>11.096</v>
      </c>
      <c r="S29" s="46">
        <v>22</v>
      </c>
      <c r="T29" s="64">
        <v>12.55</v>
      </c>
      <c r="U29" s="46">
        <v>19</v>
      </c>
      <c r="V29" s="35"/>
      <c r="W29" s="2"/>
      <c r="X29" s="2"/>
      <c r="Y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 ht="17.25">
      <c r="A30" s="70">
        <v>244619</v>
      </c>
      <c r="B30" s="9" t="s">
        <v>22</v>
      </c>
      <c r="C30" s="130">
        <v>11.94</v>
      </c>
      <c r="D30" s="130">
        <v>11.1</v>
      </c>
      <c r="E30" s="130">
        <v>11.8</v>
      </c>
      <c r="F30" s="130">
        <v>9.4</v>
      </c>
      <c r="G30" s="130">
        <v>9.7</v>
      </c>
      <c r="H30" s="1"/>
      <c r="I30" s="168">
        <v>244422</v>
      </c>
      <c r="J30" s="179" t="s">
        <v>22</v>
      </c>
      <c r="K30" s="64">
        <v>9.713</v>
      </c>
      <c r="L30" s="18">
        <v>23</v>
      </c>
      <c r="M30" s="64">
        <v>9.355</v>
      </c>
      <c r="N30" s="18">
        <v>23</v>
      </c>
      <c r="O30" s="35"/>
      <c r="P30" s="169">
        <v>244422</v>
      </c>
      <c r="Q30" s="179" t="s">
        <v>22</v>
      </c>
      <c r="R30" s="64">
        <v>9.713</v>
      </c>
      <c r="S30" s="46">
        <v>23</v>
      </c>
      <c r="T30" s="64">
        <v>9.35</v>
      </c>
      <c r="U30" s="46">
        <v>23</v>
      </c>
      <c r="V30" s="35"/>
      <c r="W30" s="2"/>
      <c r="X30" s="2"/>
      <c r="Y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5" ht="17.25">
      <c r="A31" s="70">
        <v>244708</v>
      </c>
      <c r="B31" s="9" t="s">
        <v>17</v>
      </c>
      <c r="C31" s="130">
        <v>10.53</v>
      </c>
      <c r="D31" s="130">
        <v>10</v>
      </c>
      <c r="E31" s="130">
        <v>9</v>
      </c>
      <c r="F31" s="130">
        <v>8.4</v>
      </c>
      <c r="G31" s="130">
        <v>8.4</v>
      </c>
      <c r="H31" s="1"/>
      <c r="I31" s="168">
        <v>243248</v>
      </c>
      <c r="J31" s="179" t="s">
        <v>17</v>
      </c>
      <c r="K31" s="64">
        <v>8.393</v>
      </c>
      <c r="L31" s="18">
        <v>24</v>
      </c>
      <c r="M31" s="64">
        <v>8.363</v>
      </c>
      <c r="N31" s="18">
        <v>26</v>
      </c>
      <c r="O31" s="35"/>
      <c r="P31" s="169">
        <v>243248</v>
      </c>
      <c r="Q31" s="179" t="s">
        <v>17</v>
      </c>
      <c r="R31" s="64">
        <v>8.393</v>
      </c>
      <c r="S31" s="46">
        <v>24</v>
      </c>
      <c r="T31" s="64">
        <v>8.36</v>
      </c>
      <c r="U31" s="46">
        <v>26</v>
      </c>
      <c r="V31" s="35"/>
      <c r="W31" s="2"/>
      <c r="X31" s="2"/>
      <c r="Y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 ht="17.25">
      <c r="A32" s="70">
        <v>244716</v>
      </c>
      <c r="B32" s="9" t="s">
        <v>31</v>
      </c>
      <c r="C32" s="130">
        <v>18.49</v>
      </c>
      <c r="D32" s="130">
        <v>19.5</v>
      </c>
      <c r="E32" s="130">
        <v>19.8</v>
      </c>
      <c r="F32" s="130">
        <v>19.6</v>
      </c>
      <c r="G32" s="130">
        <v>19.6</v>
      </c>
      <c r="H32" s="1"/>
      <c r="I32" s="168">
        <v>244708</v>
      </c>
      <c r="J32" s="179" t="s">
        <v>13</v>
      </c>
      <c r="K32" s="60">
        <v>8.058</v>
      </c>
      <c r="L32" s="18">
        <v>25</v>
      </c>
      <c r="M32" s="60">
        <v>8.86</v>
      </c>
      <c r="N32" s="18">
        <v>24</v>
      </c>
      <c r="O32" s="35"/>
      <c r="P32" s="169">
        <v>244708</v>
      </c>
      <c r="Q32" s="179" t="s">
        <v>13</v>
      </c>
      <c r="R32" s="60">
        <v>8.058</v>
      </c>
      <c r="S32" s="46">
        <v>25</v>
      </c>
      <c r="T32" s="60">
        <v>8.86</v>
      </c>
      <c r="U32" s="46">
        <v>24</v>
      </c>
      <c r="V32" s="35"/>
      <c r="W32" s="2"/>
      <c r="X32" s="2"/>
      <c r="Y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1:55" ht="17.25">
      <c r="A33" s="70">
        <v>244724</v>
      </c>
      <c r="B33" s="9" t="s">
        <v>32</v>
      </c>
      <c r="C33" s="130">
        <v>15.14</v>
      </c>
      <c r="D33" s="130">
        <v>16.5</v>
      </c>
      <c r="E33" s="130">
        <v>16</v>
      </c>
      <c r="F33" s="130">
        <v>16</v>
      </c>
      <c r="G33" s="130">
        <v>16.2</v>
      </c>
      <c r="H33" s="1"/>
      <c r="I33" s="168">
        <v>243418</v>
      </c>
      <c r="J33" s="179" t="s">
        <v>15</v>
      </c>
      <c r="K33" s="60">
        <v>7.71</v>
      </c>
      <c r="L33" s="18">
        <v>26</v>
      </c>
      <c r="M33" s="60">
        <v>8.173</v>
      </c>
      <c r="N33" s="18">
        <v>27</v>
      </c>
      <c r="O33" s="35"/>
      <c r="P33" s="169">
        <v>243418</v>
      </c>
      <c r="Q33" s="179" t="s">
        <v>15</v>
      </c>
      <c r="R33" s="60">
        <v>7.71</v>
      </c>
      <c r="S33" s="46">
        <v>26</v>
      </c>
      <c r="T33" s="60">
        <v>8.17</v>
      </c>
      <c r="U33" s="46">
        <v>27</v>
      </c>
      <c r="V33" s="35"/>
      <c r="W33" s="2"/>
      <c r="X33" s="2"/>
      <c r="Y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 ht="17.25">
      <c r="A34" s="70">
        <v>245437</v>
      </c>
      <c r="B34" s="9" t="s">
        <v>33</v>
      </c>
      <c r="C34" s="130">
        <v>17.58</v>
      </c>
      <c r="D34" s="130">
        <v>19.2</v>
      </c>
      <c r="E34" s="130">
        <v>20.9</v>
      </c>
      <c r="F34" s="130">
        <v>18.9</v>
      </c>
      <c r="G34" s="130">
        <v>18.8</v>
      </c>
      <c r="H34" s="1"/>
      <c r="I34" s="168">
        <v>243035</v>
      </c>
      <c r="J34" s="179" t="s">
        <v>14</v>
      </c>
      <c r="K34" s="60">
        <v>6.387</v>
      </c>
      <c r="L34" s="18">
        <v>27</v>
      </c>
      <c r="M34" s="60">
        <v>8.495</v>
      </c>
      <c r="N34" s="18">
        <v>25</v>
      </c>
      <c r="O34" s="35"/>
      <c r="P34" s="169">
        <v>243035</v>
      </c>
      <c r="Q34" s="179" t="s">
        <v>14</v>
      </c>
      <c r="R34" s="60">
        <v>6.387</v>
      </c>
      <c r="S34" s="46">
        <v>27</v>
      </c>
      <c r="T34" s="60">
        <v>8.49</v>
      </c>
      <c r="U34" s="46">
        <v>25</v>
      </c>
      <c r="V34" s="35"/>
      <c r="W34" s="2"/>
      <c r="X34" s="2"/>
      <c r="Y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55" ht="17.25">
      <c r="A35" s="70">
        <v>245615</v>
      </c>
      <c r="B35" s="9" t="s">
        <v>35</v>
      </c>
      <c r="C35" s="130">
        <v>14.26</v>
      </c>
      <c r="D35" s="130">
        <v>13.5</v>
      </c>
      <c r="E35" s="130">
        <v>12.7</v>
      </c>
      <c r="F35" s="130">
        <v>11.8</v>
      </c>
      <c r="G35" s="130">
        <v>12.6</v>
      </c>
      <c r="H35" s="1"/>
      <c r="I35" s="168">
        <v>243434</v>
      </c>
      <c r="J35" s="179" t="s">
        <v>12</v>
      </c>
      <c r="K35" s="60">
        <v>5.607</v>
      </c>
      <c r="L35" s="18">
        <v>28</v>
      </c>
      <c r="M35" s="60">
        <v>7.719</v>
      </c>
      <c r="N35" s="18">
        <v>28</v>
      </c>
      <c r="O35" s="35"/>
      <c r="P35" s="169">
        <v>243434</v>
      </c>
      <c r="Q35" s="179" t="s">
        <v>12</v>
      </c>
      <c r="R35" s="60">
        <v>5.607</v>
      </c>
      <c r="S35" s="46">
        <v>28</v>
      </c>
      <c r="T35" s="60">
        <v>7.72</v>
      </c>
      <c r="U35" s="46">
        <v>28</v>
      </c>
      <c r="V35" s="35"/>
      <c r="W35" s="2"/>
      <c r="X35" s="2"/>
      <c r="Y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 ht="17.25">
      <c r="A36" s="70">
        <v>245623</v>
      </c>
      <c r="B36" s="10" t="s">
        <v>18</v>
      </c>
      <c r="C36" s="131">
        <v>13.5</v>
      </c>
      <c r="D36" s="131">
        <v>12</v>
      </c>
      <c r="E36" s="61">
        <v>13.1</v>
      </c>
      <c r="F36" s="131">
        <v>13.1</v>
      </c>
      <c r="G36" s="131">
        <v>14.2</v>
      </c>
      <c r="H36" s="1"/>
      <c r="I36" s="168">
        <v>243442</v>
      </c>
      <c r="J36" s="179" t="s">
        <v>16</v>
      </c>
      <c r="K36" s="61">
        <v>0.901</v>
      </c>
      <c r="L36" s="161">
        <v>29</v>
      </c>
      <c r="M36" s="61">
        <v>1.774</v>
      </c>
      <c r="N36" s="161">
        <v>29</v>
      </c>
      <c r="O36" s="35"/>
      <c r="P36" s="169">
        <v>243442</v>
      </c>
      <c r="Q36" s="185" t="s">
        <v>16</v>
      </c>
      <c r="R36" s="61">
        <v>0.901</v>
      </c>
      <c r="S36" s="54">
        <v>29</v>
      </c>
      <c r="T36" s="61">
        <v>1.77</v>
      </c>
      <c r="U36" s="54">
        <v>29</v>
      </c>
      <c r="V36" s="35"/>
      <c r="W36" s="2"/>
      <c r="X36" s="2"/>
      <c r="Y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2:55" ht="17.25">
      <c r="B37" s="27" t="s">
        <v>23</v>
      </c>
      <c r="C37" s="132">
        <f>AVERAGE(C8:C21)</f>
        <v>15.190000000000001</v>
      </c>
      <c r="D37" s="132">
        <f>AVERAGE(D8:D21)</f>
        <v>15.7</v>
      </c>
      <c r="E37" s="132">
        <f>AVERAGE(E8:E21)</f>
        <v>16.085714285714285</v>
      </c>
      <c r="F37" s="132">
        <f>AVERAGE(F8:F21)</f>
        <v>15.842857142857143</v>
      </c>
      <c r="G37" s="132">
        <f>AVERAGE(G8:G21)</f>
        <v>16.27142857142857</v>
      </c>
      <c r="H37" s="1"/>
      <c r="I37" s="163"/>
      <c r="J37" s="162" t="s">
        <v>23</v>
      </c>
      <c r="K37" s="62">
        <f>G37</f>
        <v>16.27142857142857</v>
      </c>
      <c r="L37" s="21"/>
      <c r="M37" s="62">
        <f>F37</f>
        <v>15.842857142857143</v>
      </c>
      <c r="N37" s="21"/>
      <c r="O37" s="34"/>
      <c r="P37" s="34"/>
      <c r="Q37" s="27" t="s">
        <v>23</v>
      </c>
      <c r="R37" s="133">
        <f>SUMPRODUCT((RIGHT($Q$8:$Q$36)="市")*(R$8:R$36))/14</f>
        <v>15.675142857142859</v>
      </c>
      <c r="S37" s="53"/>
      <c r="T37" s="133">
        <f>SUMPRODUCT((RIGHT($Q$8:$Q$36)="市")*(T$8:T$36))/14</f>
        <v>15.257142857142858</v>
      </c>
      <c r="U37" s="53"/>
      <c r="V37" s="34"/>
      <c r="W37" s="2"/>
      <c r="X37" s="2"/>
      <c r="Y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2:55" ht="17.25">
      <c r="B38" s="27" t="s">
        <v>50</v>
      </c>
      <c r="C38" s="132">
        <f>AVERAGE(C22:C36)</f>
        <v>11.642666666666665</v>
      </c>
      <c r="D38" s="132">
        <f>AVERAGE(D22:D36)</f>
        <v>11.766666666666664</v>
      </c>
      <c r="E38" s="132">
        <f>AVERAGE(E22:E36)</f>
        <v>11.753333333333332</v>
      </c>
      <c r="F38" s="132">
        <f>AVERAGE(F22:F36)</f>
        <v>11.193333333333335</v>
      </c>
      <c r="G38" s="132">
        <f>AVERAGE(G22:G36)</f>
        <v>11.139999999999999</v>
      </c>
      <c r="H38" s="1"/>
      <c r="I38" s="163"/>
      <c r="J38" s="27" t="s">
        <v>50</v>
      </c>
      <c r="K38" s="62">
        <f>G38</f>
        <v>11.139999999999999</v>
      </c>
      <c r="L38" s="21"/>
      <c r="M38" s="62">
        <f>F38</f>
        <v>11.193333333333335</v>
      </c>
      <c r="N38" s="21"/>
      <c r="O38" s="34"/>
      <c r="P38" s="34"/>
      <c r="Q38" s="27" t="s">
        <v>50</v>
      </c>
      <c r="R38" s="133">
        <f>SUMPRODUCT((RIGHT($Q$8:$Q$36)="町")*(R$8:R$36))/15</f>
        <v>11.133733333333335</v>
      </c>
      <c r="S38" s="48"/>
      <c r="T38" s="133">
        <f>SUMPRODUCT((RIGHT($Q$8:$Q$36)="町")*(T$8:T$36))/15</f>
        <v>11.176666666666668</v>
      </c>
      <c r="U38" s="48"/>
      <c r="V38" s="34"/>
      <c r="W38" s="2"/>
      <c r="X38" s="2"/>
      <c r="Y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spans="2:55" ht="17.25">
      <c r="B39" s="27" t="s">
        <v>24</v>
      </c>
      <c r="C39" s="132">
        <f>AVERAGE(C8:C36)</f>
        <v>13.355172413793102</v>
      </c>
      <c r="D39" s="132">
        <f>AVERAGE(D8:D36)</f>
        <v>13.66551724137931</v>
      </c>
      <c r="E39" s="132">
        <f>AVERAGE(E8:E36)</f>
        <v>13.844827586206895</v>
      </c>
      <c r="F39" s="132">
        <f>AVERAGE(F8:F36)</f>
        <v>13.437931034482757</v>
      </c>
      <c r="G39" s="132">
        <f>AVERAGE(G8:G36)</f>
        <v>13.617241379310345</v>
      </c>
      <c r="H39" s="1"/>
      <c r="I39" s="163"/>
      <c r="J39" s="27" t="s">
        <v>24</v>
      </c>
      <c r="K39" s="62">
        <f>G39</f>
        <v>13.617241379310345</v>
      </c>
      <c r="L39" s="21"/>
      <c r="M39" s="62">
        <f>F39</f>
        <v>13.437931034482757</v>
      </c>
      <c r="N39" s="21"/>
      <c r="O39" s="34"/>
      <c r="P39" s="34"/>
      <c r="Q39" s="27" t="s">
        <v>24</v>
      </c>
      <c r="R39" s="133">
        <f>AVERAGE(R8:R36)</f>
        <v>13.326137931034486</v>
      </c>
      <c r="S39" s="48"/>
      <c r="T39" s="133">
        <f>AVERAGE(T8:T36)</f>
        <v>13.146551724137934</v>
      </c>
      <c r="U39" s="48"/>
      <c r="V39" s="34"/>
      <c r="W39" s="2"/>
      <c r="X39" s="2"/>
      <c r="Y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11:55" ht="17.25">
      <c r="K40" t="s">
        <v>36</v>
      </c>
      <c r="R40" t="s">
        <v>36</v>
      </c>
      <c r="W40" s="2"/>
      <c r="X40" s="2"/>
      <c r="Y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</row>
    <row r="41" spans="23:55" ht="17.25">
      <c r="W41" s="2"/>
      <c r="X41" s="2"/>
      <c r="Y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</row>
    <row r="42" spans="2:55" ht="17.25">
      <c r="B42" s="24"/>
      <c r="C42" s="32"/>
      <c r="D42" s="32"/>
      <c r="E42" s="32"/>
      <c r="F42" s="32"/>
      <c r="G42" s="32"/>
      <c r="H42" s="2"/>
      <c r="I42" s="2"/>
      <c r="T42" s="39"/>
      <c r="W42" s="2"/>
      <c r="X42" s="2"/>
      <c r="Y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pans="2:55" ht="17.25">
      <c r="B43" s="24"/>
      <c r="C43" s="32"/>
      <c r="D43" s="32"/>
      <c r="E43" s="32"/>
      <c r="F43" s="32"/>
      <c r="G43" s="32"/>
      <c r="H43" s="2"/>
      <c r="I43" s="2"/>
      <c r="W43" s="2"/>
      <c r="X43" s="2"/>
      <c r="Y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</row>
    <row r="44" spans="1:55" ht="17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1:55" ht="17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spans="1:55" ht="17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spans="1:55" ht="17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 ht="17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 ht="17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 ht="17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 ht="17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 ht="17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 ht="17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 ht="17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 ht="17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 ht="17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 ht="17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 ht="17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 ht="17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 ht="17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 ht="17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 ht="17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 ht="17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55" ht="17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1:55" ht="17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1:55" ht="17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1:55" ht="17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1:55" ht="17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:55" ht="17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1:55" ht="17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1:55" ht="17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spans="1:55" ht="17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1:55" ht="17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1:55" ht="17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55" ht="17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1:55" ht="17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 ht="17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 ht="17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55" ht="17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55" ht="17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1:55" ht="17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1:55" ht="17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1:55" ht="17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1:55" ht="17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 ht="17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 ht="17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 ht="17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 ht="17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 ht="17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 ht="17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 ht="17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 ht="17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 ht="17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 ht="17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 ht="17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 ht="17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 ht="17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 ht="17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:55" ht="17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1:55" ht="17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:55" ht="17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</row>
    <row r="102" spans="1:55" ht="17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1:55" ht="17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1:55" ht="17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1:55" ht="17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</row>
    <row r="106" spans="1:55" ht="17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</row>
    <row r="107" spans="1:55" ht="17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</row>
    <row r="108" spans="1:55" ht="17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</row>
    <row r="109" spans="1:55" ht="17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</row>
    <row r="110" spans="1:55" ht="17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</row>
    <row r="111" spans="1:55" ht="17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</row>
    <row r="112" spans="1:55" ht="17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</row>
    <row r="113" spans="1:55" ht="17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</row>
    <row r="114" spans="1:55" ht="17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</row>
    <row r="115" spans="1:55" ht="17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</row>
    <row r="116" spans="1:55" ht="17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</row>
    <row r="117" spans="1:55" ht="17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</row>
    <row r="118" spans="1:55" ht="17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</row>
    <row r="119" spans="1:55" ht="17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</row>
    <row r="120" spans="1:55" ht="17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</row>
    <row r="121" spans="1:55" ht="17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</row>
    <row r="122" spans="1:55" ht="17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</row>
    <row r="123" spans="1:55" ht="17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</row>
    <row r="124" spans="1:55" ht="17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</row>
    <row r="125" spans="1:55" ht="17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</row>
    <row r="126" spans="1:55" ht="17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</row>
    <row r="127" spans="1:55" ht="17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</row>
    <row r="128" spans="1:55" ht="17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</row>
    <row r="129" spans="1:55" ht="17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</row>
    <row r="130" spans="1:55" ht="17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</row>
    <row r="131" spans="1:55" ht="17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</row>
    <row r="132" spans="1:55" ht="17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</row>
    <row r="133" spans="1:55" ht="17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</row>
    <row r="134" spans="1:55" ht="17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</row>
    <row r="135" spans="1:55" ht="17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</row>
    <row r="136" spans="1:55" ht="17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</row>
    <row r="137" spans="1:55" ht="17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</row>
    <row r="138" spans="1:55" ht="17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</row>
    <row r="139" spans="1:55" ht="17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</row>
    <row r="140" spans="1:55" ht="17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</row>
    <row r="141" spans="1:55" ht="17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</row>
    <row r="142" spans="1:55" ht="17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</row>
    <row r="143" spans="1:55" ht="17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</row>
    <row r="144" spans="1:55" ht="17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</row>
    <row r="145" spans="1:55" ht="17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</row>
    <row r="146" spans="1:55" ht="17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</row>
    <row r="147" spans="1:55" ht="17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</row>
    <row r="148" spans="1:55" ht="17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</row>
    <row r="149" spans="1:55" ht="17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</row>
    <row r="150" spans="1:55" ht="17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</row>
    <row r="151" spans="1:55" ht="17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</row>
    <row r="152" spans="1:55" ht="17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</row>
    <row r="153" spans="1:55" ht="17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</row>
    <row r="154" spans="1:55" ht="17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</row>
    <row r="155" spans="1:55" ht="17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</row>
    <row r="156" spans="1:55" ht="17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</row>
    <row r="157" spans="1:55" ht="17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</row>
    <row r="158" spans="1:55" ht="17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</row>
    <row r="159" spans="1:55" ht="17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</row>
    <row r="160" spans="1:55" ht="17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</row>
    <row r="161" spans="1:55" ht="17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</row>
    <row r="162" spans="1:55" ht="17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</row>
    <row r="163" spans="1:55" ht="17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</row>
    <row r="164" spans="1:55" ht="17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</row>
    <row r="165" spans="1:55" ht="17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</row>
    <row r="166" spans="1:55" ht="17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</row>
    <row r="167" spans="1:55" ht="17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</row>
    <row r="168" spans="1:55" ht="17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</row>
    <row r="169" spans="1:55" ht="17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</row>
    <row r="170" spans="1:55" ht="17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</row>
    <row r="171" spans="1:55" ht="17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</row>
    <row r="172" spans="1:55" ht="17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</row>
    <row r="173" spans="1:55" ht="17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</row>
    <row r="174" spans="1:55" ht="17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</row>
    <row r="175" spans="1:55" ht="17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</row>
    <row r="176" spans="1:55" ht="17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</row>
    <row r="177" spans="1:55" ht="17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</row>
    <row r="178" spans="1:55" ht="17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</row>
    <row r="179" spans="1:55" ht="17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</row>
    <row r="180" spans="1:55" ht="17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</row>
    <row r="181" spans="1:55" ht="17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</row>
    <row r="182" spans="1:55" ht="17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</row>
    <row r="183" spans="1:55" ht="17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</row>
    <row r="184" spans="1:55" ht="17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</row>
    <row r="185" spans="1:55" ht="17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</row>
    <row r="186" spans="1:55" ht="17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</row>
    <row r="187" spans="1:55" ht="17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</row>
    <row r="188" spans="1:55" ht="17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</row>
    <row r="189" spans="1:55" ht="17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</row>
    <row r="190" spans="1:55" ht="17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</row>
    <row r="191" spans="1:55" ht="17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</row>
    <row r="192" spans="1:55" ht="17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</row>
    <row r="193" spans="1:55" ht="17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</row>
    <row r="194" spans="1:55" ht="17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</row>
    <row r="195" spans="1:55" ht="17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</row>
    <row r="196" spans="1:55" ht="17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</row>
    <row r="197" spans="1:55" ht="17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</row>
    <row r="198" spans="1:55" ht="17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</row>
    <row r="199" spans="1:55" ht="17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</row>
    <row r="200" spans="1:55" ht="17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</row>
    <row r="201" spans="1:55" ht="17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</row>
    <row r="202" spans="1:55" ht="17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</row>
    <row r="203" spans="1:55" ht="17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</row>
    <row r="204" spans="1:55" ht="17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</row>
    <row r="205" spans="1:55" ht="17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</row>
    <row r="206" spans="1:55" ht="17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</row>
    <row r="207" spans="1:55" ht="17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</row>
    <row r="208" spans="1:55" ht="17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</row>
    <row r="209" spans="1:55" ht="17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</row>
    <row r="210" spans="1:55" ht="17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</row>
    <row r="211" spans="1:55" ht="17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</row>
    <row r="212" spans="1:55" ht="17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</row>
    <row r="213" spans="1:55" ht="17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</row>
    <row r="214" spans="1:55" ht="17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</row>
    <row r="215" spans="1:55" ht="17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</row>
    <row r="216" spans="1:55" ht="17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</row>
    <row r="217" spans="1:55" ht="17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</row>
    <row r="218" spans="1:55" ht="17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</row>
    <row r="219" spans="1:55" ht="17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</row>
    <row r="220" spans="1:55" ht="17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</row>
    <row r="221" spans="1:55" ht="17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</row>
    <row r="222" spans="1:55" ht="17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</row>
    <row r="223" spans="1:55" ht="17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</row>
    <row r="224" spans="1:55" ht="17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</row>
    <row r="225" spans="1:55" ht="17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</row>
    <row r="226" spans="1:55" ht="17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</row>
    <row r="227" spans="1:55" ht="17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</row>
    <row r="228" spans="1:55" ht="17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</row>
    <row r="229" spans="1:55" ht="17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</row>
    <row r="230" spans="1:55" ht="17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</row>
    <row r="231" spans="1:55" ht="17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</row>
    <row r="232" spans="1:55" ht="17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</row>
    <row r="233" spans="1:55" ht="17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</row>
    <row r="234" spans="1:55" ht="17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</row>
    <row r="235" spans="1:55" ht="17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</row>
    <row r="236" spans="1:55" ht="17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</row>
    <row r="237" spans="1:55" ht="17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</row>
    <row r="238" spans="1:55" ht="17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</row>
    <row r="239" spans="1:55" ht="17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</row>
    <row r="240" spans="1:55" ht="17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</row>
    <row r="241" spans="1:55" ht="17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</row>
    <row r="242" spans="1:55" ht="17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</row>
    <row r="243" spans="1:55" ht="17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</row>
    <row r="244" spans="1:55" ht="17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</row>
    <row r="245" spans="1:55" ht="17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</row>
    <row r="246" spans="1:55" ht="17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</row>
    <row r="247" spans="1:55" ht="17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</row>
    <row r="248" spans="1:55" ht="17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</row>
    <row r="249" spans="1:55" ht="17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</row>
    <row r="250" spans="1:55" ht="17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</row>
    <row r="251" spans="1:55" ht="17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</row>
    <row r="252" spans="1:55" ht="17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</row>
    <row r="253" spans="1:55" ht="17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</row>
    <row r="254" spans="1:55" ht="17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</row>
    <row r="255" spans="1:55" ht="17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</row>
    <row r="256" spans="1:55" ht="17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</row>
    <row r="257" spans="1:55" ht="17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</row>
    <row r="258" spans="1:55" ht="17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</row>
    <row r="259" spans="1:55" ht="17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</row>
    <row r="260" spans="1:55" ht="17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</row>
    <row r="261" spans="1:55" ht="17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</row>
    <row r="262" spans="1:55" ht="17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</row>
    <row r="263" spans="1:55" ht="17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</row>
    <row r="264" spans="1:55" ht="17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</row>
    <row r="265" spans="1:55" ht="17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</row>
    <row r="266" spans="1:55" ht="17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</row>
    <row r="267" spans="1:55" ht="17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</row>
    <row r="268" spans="1:55" ht="17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</row>
    <row r="269" spans="1:55" ht="17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</row>
    <row r="270" spans="1:55" ht="17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</row>
    <row r="271" spans="1:55" ht="17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</row>
    <row r="272" spans="1:55" ht="17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</row>
    <row r="273" spans="1:55" ht="17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</row>
    <row r="274" spans="1:55" ht="17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</row>
    <row r="275" spans="1:55" ht="17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</row>
    <row r="276" spans="1:55" ht="17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</row>
    <row r="277" spans="1:55" ht="17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</row>
    <row r="278" spans="1:55" ht="17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</row>
    <row r="279" spans="1:55" ht="17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</row>
    <row r="280" spans="1:55" ht="17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</row>
    <row r="281" spans="1:55" ht="17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</row>
  </sheetData>
  <sheetProtection/>
  <mergeCells count="4">
    <mergeCell ref="K6:L6"/>
    <mergeCell ref="M6:N6"/>
    <mergeCell ref="R6:S6"/>
    <mergeCell ref="T6:U6"/>
  </mergeCells>
  <printOptions/>
  <pageMargins left="0.5905511811023623" right="0.5905511811023623" top="0.7874015748031497" bottom="0.5905511811023623" header="0.5905511811023623" footer="0.3937007874015748"/>
  <pageSetup fitToWidth="2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2:S40"/>
  <sheetViews>
    <sheetView showGridLines="0" view="pageBreakPreview" zoomScale="65" zoomScaleNormal="75" zoomScaleSheetLayoutView="65" zoomScalePageLayoutView="0" workbookViewId="0" topLeftCell="A1">
      <pane xSplit="2" ySplit="7" topLeftCell="C8" activePane="bottomRight" state="frozen"/>
      <selection pane="topLeft" activeCell="K7" sqref="K7"/>
      <selection pane="topRight" activeCell="K7" sqref="K7"/>
      <selection pane="bottomLeft" activeCell="K7" sqref="K7"/>
      <selection pane="bottomRight" activeCell="K7" sqref="K7"/>
    </sheetView>
  </sheetViews>
  <sheetFormatPr defaultColWidth="8.66015625" defaultRowHeight="18"/>
  <cols>
    <col min="1" max="1" width="6.66015625" style="65" customWidth="1"/>
    <col min="2" max="7" width="11.66015625" style="0" customWidth="1"/>
    <col min="8" max="8" width="2.66015625" style="0" customWidth="1"/>
    <col min="9" max="9" width="6.66015625" style="0" hidden="1" customWidth="1"/>
    <col min="10" max="11" width="11.66015625" style="0" customWidth="1"/>
    <col min="12" max="12" width="4.66015625" style="0" customWidth="1"/>
    <col min="13" max="13" width="11.66015625" style="0" customWidth="1"/>
    <col min="14" max="14" width="4.66015625" style="0" customWidth="1"/>
  </cols>
  <sheetData>
    <row r="1" ht="9.75" customHeight="1"/>
    <row r="2" ht="24">
      <c r="B2" s="36" t="s">
        <v>51</v>
      </c>
    </row>
    <row r="4" spans="2:14" ht="17.25">
      <c r="B4" s="2"/>
      <c r="C4" s="4"/>
      <c r="D4" s="4"/>
      <c r="E4" s="4"/>
      <c r="F4" s="4"/>
      <c r="G4" s="4"/>
      <c r="J4" s="2"/>
      <c r="K4" s="2"/>
      <c r="L4" s="2"/>
      <c r="M4" s="2"/>
      <c r="N4" s="2"/>
    </row>
    <row r="5" spans="2:14" ht="17.25">
      <c r="B5" s="5"/>
      <c r="C5" s="5"/>
      <c r="D5" s="5"/>
      <c r="E5" s="5"/>
      <c r="F5" s="5"/>
      <c r="G5" s="5"/>
      <c r="H5" s="1"/>
      <c r="I5" s="163"/>
      <c r="J5" s="5"/>
      <c r="K5" s="12"/>
      <c r="L5" s="13"/>
      <c r="M5" s="12"/>
      <c r="N5" s="13"/>
    </row>
    <row r="6" spans="2:14" ht="17.25">
      <c r="B6" s="6" t="s">
        <v>43</v>
      </c>
      <c r="C6" s="71" t="s">
        <v>73</v>
      </c>
      <c r="D6" s="71" t="s">
        <v>74</v>
      </c>
      <c r="E6" s="71" t="s">
        <v>75</v>
      </c>
      <c r="F6" s="71" t="s">
        <v>76</v>
      </c>
      <c r="G6" s="71" t="s">
        <v>77</v>
      </c>
      <c r="H6" s="1"/>
      <c r="I6" s="163"/>
      <c r="J6" s="6" t="s">
        <v>43</v>
      </c>
      <c r="K6" s="198" t="s">
        <v>77</v>
      </c>
      <c r="L6" s="199"/>
      <c r="M6" s="198" t="s">
        <v>76</v>
      </c>
      <c r="N6" s="199"/>
    </row>
    <row r="7" spans="2:14" ht="17.25">
      <c r="B7" s="7"/>
      <c r="C7" s="7"/>
      <c r="D7" s="7"/>
      <c r="E7" s="7"/>
      <c r="F7" s="7"/>
      <c r="G7" s="7"/>
      <c r="H7" s="1"/>
      <c r="I7" s="163"/>
      <c r="J7" s="14"/>
      <c r="K7" s="15"/>
      <c r="L7" s="16" t="s">
        <v>34</v>
      </c>
      <c r="M7" s="15"/>
      <c r="N7" s="16" t="s">
        <v>34</v>
      </c>
    </row>
    <row r="8" spans="1:19" ht="17.25">
      <c r="A8" s="70">
        <v>242012</v>
      </c>
      <c r="B8" s="11" t="s">
        <v>65</v>
      </c>
      <c r="C8" s="114">
        <v>0.762</v>
      </c>
      <c r="D8" s="114">
        <v>0.742</v>
      </c>
      <c r="E8" s="114">
        <v>0.737</v>
      </c>
      <c r="F8" s="115">
        <v>0.751</v>
      </c>
      <c r="G8" s="115">
        <v>0.75</v>
      </c>
      <c r="H8" s="1"/>
      <c r="I8" s="170">
        <v>243442</v>
      </c>
      <c r="J8" s="175" t="s">
        <v>84</v>
      </c>
      <c r="K8" s="176">
        <v>1.181</v>
      </c>
      <c r="L8" s="180">
        <v>1</v>
      </c>
      <c r="M8" s="176">
        <v>1.173</v>
      </c>
      <c r="N8" s="180">
        <v>1</v>
      </c>
      <c r="Q8" s="119"/>
      <c r="R8" s="119"/>
      <c r="S8" s="119"/>
    </row>
    <row r="9" spans="1:19" ht="17.25">
      <c r="A9" s="70">
        <v>242021</v>
      </c>
      <c r="B9" s="9" t="s">
        <v>2</v>
      </c>
      <c r="C9" s="116">
        <v>1.063</v>
      </c>
      <c r="D9" s="116">
        <v>1.019</v>
      </c>
      <c r="E9" s="116">
        <v>0.984</v>
      </c>
      <c r="F9" s="116">
        <v>0.99</v>
      </c>
      <c r="G9" s="116">
        <v>0.99</v>
      </c>
      <c r="H9" s="1"/>
      <c r="I9" s="170">
        <v>242101</v>
      </c>
      <c r="J9" s="175" t="s">
        <v>2</v>
      </c>
      <c r="K9" s="183">
        <v>0.99</v>
      </c>
      <c r="L9" s="184">
        <v>2</v>
      </c>
      <c r="M9" s="183">
        <v>0.99</v>
      </c>
      <c r="N9" s="184">
        <v>2</v>
      </c>
      <c r="Q9" s="119"/>
      <c r="R9" s="119"/>
      <c r="S9" s="119"/>
    </row>
    <row r="10" spans="1:19" ht="17.25">
      <c r="A10" s="70">
        <v>242039</v>
      </c>
      <c r="B10" s="9" t="s">
        <v>3</v>
      </c>
      <c r="C10" s="114">
        <v>0.667</v>
      </c>
      <c r="D10" s="114">
        <v>0.639</v>
      </c>
      <c r="E10" s="114">
        <v>0.624</v>
      </c>
      <c r="F10" s="114">
        <v>0.629</v>
      </c>
      <c r="G10" s="114">
        <v>0.631</v>
      </c>
      <c r="H10" s="1"/>
      <c r="I10" s="170">
        <v>242021</v>
      </c>
      <c r="J10" s="175" t="s">
        <v>85</v>
      </c>
      <c r="K10" s="183">
        <v>0.976</v>
      </c>
      <c r="L10" s="184">
        <v>3</v>
      </c>
      <c r="M10" s="183">
        <v>0.975</v>
      </c>
      <c r="N10" s="184">
        <v>3</v>
      </c>
      <c r="Q10" s="119"/>
      <c r="R10" s="119"/>
      <c r="S10" s="119"/>
    </row>
    <row r="11" spans="1:19" ht="17.25">
      <c r="A11" s="70">
        <v>242047</v>
      </c>
      <c r="B11" s="9" t="s">
        <v>4</v>
      </c>
      <c r="C11" s="114">
        <v>0.653</v>
      </c>
      <c r="D11" s="114">
        <v>0.636</v>
      </c>
      <c r="E11" s="114">
        <v>0.627</v>
      </c>
      <c r="F11" s="114">
        <v>0.628</v>
      </c>
      <c r="G11" s="114">
        <v>0.629</v>
      </c>
      <c r="H11" s="1"/>
      <c r="I11" s="170">
        <v>242055</v>
      </c>
      <c r="J11" s="175" t="s">
        <v>86</v>
      </c>
      <c r="K11" s="183">
        <v>0.858</v>
      </c>
      <c r="L11" s="184">
        <v>4</v>
      </c>
      <c r="M11" s="183">
        <v>0.858</v>
      </c>
      <c r="N11" s="184">
        <v>4</v>
      </c>
      <c r="Q11" s="119"/>
      <c r="R11" s="119"/>
      <c r="S11" s="119"/>
    </row>
    <row r="12" spans="1:19" ht="17.25">
      <c r="A12" s="70">
        <v>242055</v>
      </c>
      <c r="B12" s="9" t="s">
        <v>5</v>
      </c>
      <c r="C12" s="114">
        <v>0.939</v>
      </c>
      <c r="D12" s="114">
        <v>0.897</v>
      </c>
      <c r="E12" s="114">
        <v>0.863</v>
      </c>
      <c r="F12" s="114">
        <v>0.858</v>
      </c>
      <c r="G12" s="114">
        <v>0.858</v>
      </c>
      <c r="H12" s="1"/>
      <c r="I12" s="170">
        <v>242071</v>
      </c>
      <c r="J12" s="175" t="s">
        <v>87</v>
      </c>
      <c r="K12" s="183">
        <v>0.852</v>
      </c>
      <c r="L12" s="184">
        <v>5</v>
      </c>
      <c r="M12" s="183">
        <v>0.847</v>
      </c>
      <c r="N12" s="184">
        <v>5</v>
      </c>
      <c r="Q12" s="119"/>
      <c r="R12" s="119"/>
      <c r="S12" s="119"/>
    </row>
    <row r="13" spans="1:19" ht="17.25">
      <c r="A13" s="70">
        <v>242071</v>
      </c>
      <c r="B13" s="9" t="s">
        <v>6</v>
      </c>
      <c r="C13" s="114">
        <v>0.976</v>
      </c>
      <c r="D13" s="114">
        <v>0.906</v>
      </c>
      <c r="E13" s="114">
        <v>0.859</v>
      </c>
      <c r="F13" s="114">
        <v>0.847</v>
      </c>
      <c r="G13" s="114">
        <v>0.852</v>
      </c>
      <c r="H13" s="1"/>
      <c r="I13" s="170">
        <v>242144</v>
      </c>
      <c r="J13" s="175" t="s">
        <v>58</v>
      </c>
      <c r="K13" s="183">
        <v>0.829</v>
      </c>
      <c r="L13" s="184">
        <v>6</v>
      </c>
      <c r="M13" s="183">
        <v>0.829</v>
      </c>
      <c r="N13" s="184">
        <v>6</v>
      </c>
      <c r="Q13" s="119"/>
      <c r="R13" s="119"/>
      <c r="S13" s="119"/>
    </row>
    <row r="14" spans="1:19" ht="17.25">
      <c r="A14" s="70">
        <v>242080</v>
      </c>
      <c r="B14" s="9" t="s">
        <v>7</v>
      </c>
      <c r="C14" s="114">
        <v>0.767</v>
      </c>
      <c r="D14" s="114">
        <v>0.757</v>
      </c>
      <c r="E14" s="114">
        <v>0.746</v>
      </c>
      <c r="F14" s="114">
        <v>0.75</v>
      </c>
      <c r="G14" s="114">
        <v>0.739</v>
      </c>
      <c r="H14" s="1"/>
      <c r="I14" s="170">
        <v>243434</v>
      </c>
      <c r="J14" s="175" t="s">
        <v>88</v>
      </c>
      <c r="K14" s="183">
        <v>0.808</v>
      </c>
      <c r="L14" s="184">
        <v>7</v>
      </c>
      <c r="M14" s="183">
        <v>0.807</v>
      </c>
      <c r="N14" s="184">
        <v>7</v>
      </c>
      <c r="Q14" s="119"/>
      <c r="R14" s="119"/>
      <c r="S14" s="119"/>
    </row>
    <row r="15" spans="1:19" ht="17.25">
      <c r="A15" s="70">
        <v>242098</v>
      </c>
      <c r="B15" s="9" t="s">
        <v>8</v>
      </c>
      <c r="C15" s="114">
        <v>0.412</v>
      </c>
      <c r="D15" s="114">
        <v>0.392</v>
      </c>
      <c r="E15" s="114">
        <v>0.381</v>
      </c>
      <c r="F15" s="114">
        <v>0.386</v>
      </c>
      <c r="G15" s="114">
        <v>0.389</v>
      </c>
      <c r="H15" s="1"/>
      <c r="I15" s="170">
        <v>243418</v>
      </c>
      <c r="J15" s="175" t="s">
        <v>89</v>
      </c>
      <c r="K15" s="183">
        <v>0.774</v>
      </c>
      <c r="L15" s="184">
        <v>8</v>
      </c>
      <c r="M15" s="183">
        <v>0.762</v>
      </c>
      <c r="N15" s="184">
        <v>8</v>
      </c>
      <c r="Q15" s="119"/>
      <c r="R15" s="119"/>
      <c r="S15" s="119"/>
    </row>
    <row r="16" spans="1:19" ht="17.25">
      <c r="A16" s="70">
        <v>242101</v>
      </c>
      <c r="B16" s="9" t="s">
        <v>10</v>
      </c>
      <c r="C16" s="114">
        <v>1.279</v>
      </c>
      <c r="D16" s="114">
        <v>1.12</v>
      </c>
      <c r="E16" s="114">
        <v>0.999</v>
      </c>
      <c r="F16" s="114">
        <v>0.975</v>
      </c>
      <c r="G16" s="114">
        <v>0.976</v>
      </c>
      <c r="H16" s="1"/>
      <c r="I16" s="170">
        <v>242080</v>
      </c>
      <c r="J16" s="175" t="s">
        <v>90</v>
      </c>
      <c r="K16" s="183">
        <v>0.756</v>
      </c>
      <c r="L16" s="184">
        <v>9</v>
      </c>
      <c r="M16" s="183">
        <v>0.728</v>
      </c>
      <c r="N16" s="184">
        <v>11</v>
      </c>
      <c r="Q16" s="119"/>
      <c r="R16" s="119"/>
      <c r="S16" s="119"/>
    </row>
    <row r="17" spans="1:19" ht="17.25">
      <c r="A17" s="70">
        <v>242110</v>
      </c>
      <c r="B17" s="9" t="s">
        <v>11</v>
      </c>
      <c r="C17" s="114">
        <v>0.498</v>
      </c>
      <c r="D17" s="114">
        <v>0.477</v>
      </c>
      <c r="E17" s="114">
        <v>0.462</v>
      </c>
      <c r="F17" s="114">
        <v>0.46</v>
      </c>
      <c r="G17" s="114">
        <v>0.456</v>
      </c>
      <c r="H17" s="1"/>
      <c r="I17" s="170">
        <v>242012</v>
      </c>
      <c r="J17" s="175" t="s">
        <v>91</v>
      </c>
      <c r="K17" s="183">
        <v>0.75</v>
      </c>
      <c r="L17" s="184">
        <v>10</v>
      </c>
      <c r="M17" s="183">
        <v>0.751</v>
      </c>
      <c r="N17" s="184">
        <v>9</v>
      </c>
      <c r="Q17" s="119"/>
      <c r="R17" s="119"/>
      <c r="S17" s="119"/>
    </row>
    <row r="18" spans="1:19" ht="17.25">
      <c r="A18" s="70">
        <v>242128</v>
      </c>
      <c r="B18" s="9" t="s">
        <v>9</v>
      </c>
      <c r="C18" s="114">
        <v>0.294</v>
      </c>
      <c r="D18" s="114">
        <v>0.285</v>
      </c>
      <c r="E18" s="114">
        <v>0.277</v>
      </c>
      <c r="F18" s="114">
        <v>0.278</v>
      </c>
      <c r="G18" s="114">
        <v>0.278</v>
      </c>
      <c r="H18" s="1"/>
      <c r="I18" s="170">
        <v>243248</v>
      </c>
      <c r="J18" s="175" t="s">
        <v>92</v>
      </c>
      <c r="K18" s="183">
        <v>0.739</v>
      </c>
      <c r="L18" s="184">
        <v>11</v>
      </c>
      <c r="M18" s="183">
        <v>0.75</v>
      </c>
      <c r="N18" s="184">
        <v>10</v>
      </c>
      <c r="Q18" s="119"/>
      <c r="R18" s="119"/>
      <c r="S18" s="119"/>
    </row>
    <row r="19" spans="1:19" ht="17.25">
      <c r="A19" s="70">
        <v>242144</v>
      </c>
      <c r="B19" s="9" t="s">
        <v>28</v>
      </c>
      <c r="C19" s="114">
        <v>0.916</v>
      </c>
      <c r="D19" s="114">
        <v>0.866</v>
      </c>
      <c r="E19" s="114">
        <v>0.822</v>
      </c>
      <c r="F19" s="114">
        <v>0.829</v>
      </c>
      <c r="G19" s="114">
        <v>0.829</v>
      </c>
      <c r="H19" s="1"/>
      <c r="I19" s="170">
        <v>242161</v>
      </c>
      <c r="J19" s="175" t="s">
        <v>93</v>
      </c>
      <c r="K19" s="183">
        <v>0.664</v>
      </c>
      <c r="L19" s="184">
        <v>12</v>
      </c>
      <c r="M19" s="183">
        <v>0.666</v>
      </c>
      <c r="N19" s="184">
        <v>12</v>
      </c>
      <c r="Q19" s="119"/>
      <c r="R19" s="119"/>
      <c r="S19" s="119"/>
    </row>
    <row r="20" spans="1:19" ht="17.25">
      <c r="A20" s="70">
        <v>242152</v>
      </c>
      <c r="B20" s="9" t="s">
        <v>29</v>
      </c>
      <c r="C20" s="114">
        <v>0.488</v>
      </c>
      <c r="D20" s="114">
        <v>0.472</v>
      </c>
      <c r="E20" s="114">
        <v>0.455</v>
      </c>
      <c r="F20" s="114">
        <v>0.442</v>
      </c>
      <c r="G20" s="114">
        <v>0.432</v>
      </c>
      <c r="H20" s="1"/>
      <c r="I20" s="170">
        <v>242047</v>
      </c>
      <c r="J20" s="175" t="s">
        <v>94</v>
      </c>
      <c r="K20" s="183">
        <v>0.631</v>
      </c>
      <c r="L20" s="184">
        <v>13</v>
      </c>
      <c r="M20" s="183">
        <v>0.629</v>
      </c>
      <c r="N20" s="184">
        <v>13</v>
      </c>
      <c r="Q20" s="119"/>
      <c r="R20" s="119"/>
      <c r="S20" s="119"/>
    </row>
    <row r="21" spans="1:19" ht="17.25">
      <c r="A21" s="70">
        <v>242161</v>
      </c>
      <c r="B21" s="10" t="s">
        <v>30</v>
      </c>
      <c r="C21" s="117">
        <v>0.686</v>
      </c>
      <c r="D21" s="117">
        <v>0.662</v>
      </c>
      <c r="E21" s="117">
        <v>0.653</v>
      </c>
      <c r="F21" s="117">
        <v>0.666</v>
      </c>
      <c r="G21" s="117">
        <v>0.664</v>
      </c>
      <c r="H21" s="1"/>
      <c r="I21" s="170">
        <v>242039</v>
      </c>
      <c r="J21" s="175" t="s">
        <v>95</v>
      </c>
      <c r="K21" s="183">
        <v>0.629</v>
      </c>
      <c r="L21" s="184">
        <v>14</v>
      </c>
      <c r="M21" s="183">
        <v>0.628</v>
      </c>
      <c r="N21" s="184">
        <v>14</v>
      </c>
      <c r="Q21" s="119"/>
      <c r="R21" s="119"/>
      <c r="S21" s="119"/>
    </row>
    <row r="22" spans="1:19" ht="17.25">
      <c r="A22" s="70">
        <v>243035</v>
      </c>
      <c r="B22" s="9" t="s">
        <v>12</v>
      </c>
      <c r="C22" s="114">
        <v>0.555</v>
      </c>
      <c r="D22" s="114">
        <v>0.521</v>
      </c>
      <c r="E22" s="114">
        <v>0.498</v>
      </c>
      <c r="F22" s="114">
        <v>0.493</v>
      </c>
      <c r="G22" s="114">
        <v>0.496</v>
      </c>
      <c r="H22" s="1"/>
      <c r="I22" s="170">
        <v>244414</v>
      </c>
      <c r="J22" s="175" t="s">
        <v>96</v>
      </c>
      <c r="K22" s="183">
        <v>0.605</v>
      </c>
      <c r="L22" s="184">
        <v>15</v>
      </c>
      <c r="M22" s="183">
        <v>0.593</v>
      </c>
      <c r="N22" s="184">
        <v>15</v>
      </c>
      <c r="Q22" s="119"/>
      <c r="R22" s="119"/>
      <c r="S22" s="119"/>
    </row>
    <row r="23" spans="1:19" ht="17.25">
      <c r="A23" s="70">
        <v>243248</v>
      </c>
      <c r="B23" s="9" t="s">
        <v>13</v>
      </c>
      <c r="C23" s="114">
        <v>0.79</v>
      </c>
      <c r="D23" s="114">
        <v>0.761</v>
      </c>
      <c r="E23" s="114">
        <v>0.731</v>
      </c>
      <c r="F23" s="114">
        <v>0.728</v>
      </c>
      <c r="G23" s="114">
        <v>0.756</v>
      </c>
      <c r="H23" s="1"/>
      <c r="I23" s="170">
        <v>244619</v>
      </c>
      <c r="J23" s="175" t="s">
        <v>97</v>
      </c>
      <c r="K23" s="183">
        <v>0.592</v>
      </c>
      <c r="L23" s="184">
        <v>16</v>
      </c>
      <c r="M23" s="183">
        <v>0.592</v>
      </c>
      <c r="N23" s="184">
        <v>16</v>
      </c>
      <c r="Q23" s="119"/>
      <c r="R23" s="119"/>
      <c r="S23" s="119"/>
    </row>
    <row r="24" spans="1:19" ht="17.25">
      <c r="A24" s="70">
        <v>243418</v>
      </c>
      <c r="B24" s="9" t="s">
        <v>14</v>
      </c>
      <c r="C24" s="114">
        <v>0.801</v>
      </c>
      <c r="D24" s="114">
        <v>0.779</v>
      </c>
      <c r="E24" s="114">
        <v>0.755</v>
      </c>
      <c r="F24" s="114">
        <v>0.762</v>
      </c>
      <c r="G24" s="114">
        <v>0.774</v>
      </c>
      <c r="H24" s="1"/>
      <c r="I24" s="170">
        <v>244422</v>
      </c>
      <c r="J24" s="175" t="s">
        <v>98</v>
      </c>
      <c r="K24" s="183">
        <v>0.55</v>
      </c>
      <c r="L24" s="184">
        <v>17</v>
      </c>
      <c r="M24" s="183">
        <v>0.544</v>
      </c>
      <c r="N24" s="184">
        <v>17</v>
      </c>
      <c r="Q24" s="119"/>
      <c r="R24" s="119"/>
      <c r="S24" s="119"/>
    </row>
    <row r="25" spans="1:19" ht="17.25">
      <c r="A25" s="70">
        <v>243434</v>
      </c>
      <c r="B25" s="9" t="s">
        <v>15</v>
      </c>
      <c r="C25" s="114">
        <v>0.9</v>
      </c>
      <c r="D25" s="114">
        <v>0.843</v>
      </c>
      <c r="E25" s="114">
        <v>0.799</v>
      </c>
      <c r="F25" s="114">
        <v>0.807</v>
      </c>
      <c r="G25" s="114">
        <v>0.808</v>
      </c>
      <c r="H25" s="1"/>
      <c r="I25" s="170">
        <v>243035</v>
      </c>
      <c r="J25" s="175" t="s">
        <v>12</v>
      </c>
      <c r="K25" s="183">
        <v>0.496</v>
      </c>
      <c r="L25" s="184">
        <v>18</v>
      </c>
      <c r="M25" s="183">
        <v>0.493</v>
      </c>
      <c r="N25" s="184">
        <v>18</v>
      </c>
      <c r="Q25" s="119"/>
      <c r="R25" s="119"/>
      <c r="S25" s="119"/>
    </row>
    <row r="26" spans="1:19" ht="17.25">
      <c r="A26" s="70">
        <v>243442</v>
      </c>
      <c r="B26" s="9" t="s">
        <v>16</v>
      </c>
      <c r="C26" s="114">
        <v>1.49</v>
      </c>
      <c r="D26" s="114">
        <v>1.38</v>
      </c>
      <c r="E26" s="114">
        <v>1.257</v>
      </c>
      <c r="F26" s="114">
        <v>1.173</v>
      </c>
      <c r="G26" s="114">
        <v>1.181</v>
      </c>
      <c r="H26" s="1"/>
      <c r="I26" s="170">
        <v>242110</v>
      </c>
      <c r="J26" s="175" t="s">
        <v>99</v>
      </c>
      <c r="K26" s="183">
        <v>0.456</v>
      </c>
      <c r="L26" s="184">
        <v>19</v>
      </c>
      <c r="M26" s="183">
        <v>0.46</v>
      </c>
      <c r="N26" s="184">
        <v>19</v>
      </c>
      <c r="Q26" s="119"/>
      <c r="R26" s="119"/>
      <c r="S26" s="119"/>
    </row>
    <row r="27" spans="1:19" ht="17.25">
      <c r="A27" s="70">
        <v>244414</v>
      </c>
      <c r="B27" s="9" t="s">
        <v>20</v>
      </c>
      <c r="C27" s="114">
        <v>0.697</v>
      </c>
      <c r="D27" s="114">
        <v>0.663</v>
      </c>
      <c r="E27" s="114">
        <v>0.607</v>
      </c>
      <c r="F27" s="114">
        <v>0.592</v>
      </c>
      <c r="G27" s="114">
        <v>0.592</v>
      </c>
      <c r="H27" s="1"/>
      <c r="I27" s="170">
        <v>242152</v>
      </c>
      <c r="J27" s="175" t="s">
        <v>100</v>
      </c>
      <c r="K27" s="183">
        <v>0.432</v>
      </c>
      <c r="L27" s="184">
        <v>20</v>
      </c>
      <c r="M27" s="183">
        <v>0.442</v>
      </c>
      <c r="N27" s="184">
        <v>20</v>
      </c>
      <c r="Q27" s="119"/>
      <c r="R27" s="119"/>
      <c r="S27" s="119"/>
    </row>
    <row r="28" spans="1:19" ht="17.25">
      <c r="A28" s="70">
        <v>244422</v>
      </c>
      <c r="B28" s="9" t="s">
        <v>19</v>
      </c>
      <c r="C28" s="114">
        <v>0.57</v>
      </c>
      <c r="D28" s="114">
        <v>0.558</v>
      </c>
      <c r="E28" s="114">
        <v>0.543</v>
      </c>
      <c r="F28" s="114">
        <v>0.544</v>
      </c>
      <c r="G28" s="114">
        <v>0.55</v>
      </c>
      <c r="H28" s="1"/>
      <c r="I28" s="170">
        <v>242098</v>
      </c>
      <c r="J28" s="175" t="s">
        <v>101</v>
      </c>
      <c r="K28" s="183">
        <v>0.389</v>
      </c>
      <c r="L28" s="184">
        <v>21</v>
      </c>
      <c r="M28" s="183">
        <v>0.386</v>
      </c>
      <c r="N28" s="184">
        <v>21</v>
      </c>
      <c r="Q28" s="119"/>
      <c r="R28" s="119"/>
      <c r="S28" s="119"/>
    </row>
    <row r="29" spans="1:19" ht="17.25">
      <c r="A29" s="70">
        <v>244431</v>
      </c>
      <c r="B29" s="9" t="s">
        <v>21</v>
      </c>
      <c r="C29" s="114">
        <v>0.275</v>
      </c>
      <c r="D29" s="114">
        <v>0.266</v>
      </c>
      <c r="E29" s="114">
        <v>0.258</v>
      </c>
      <c r="F29" s="114">
        <v>0.257</v>
      </c>
      <c r="G29" s="114">
        <v>0.255</v>
      </c>
      <c r="H29" s="1"/>
      <c r="I29" s="170">
        <v>245623</v>
      </c>
      <c r="J29" s="175" t="s">
        <v>102</v>
      </c>
      <c r="K29" s="183">
        <v>0.338</v>
      </c>
      <c r="L29" s="184">
        <v>22</v>
      </c>
      <c r="M29" s="183">
        <v>0.341</v>
      </c>
      <c r="N29" s="184">
        <v>22</v>
      </c>
      <c r="Q29" s="119"/>
      <c r="R29" s="119"/>
      <c r="S29" s="119"/>
    </row>
    <row r="30" spans="1:19" ht="17.25">
      <c r="A30" s="70">
        <v>244619</v>
      </c>
      <c r="B30" s="9" t="s">
        <v>22</v>
      </c>
      <c r="C30" s="114">
        <v>0.679</v>
      </c>
      <c r="D30" s="114">
        <v>0.59</v>
      </c>
      <c r="E30" s="114">
        <v>0.578</v>
      </c>
      <c r="F30" s="114">
        <v>0.593</v>
      </c>
      <c r="G30" s="114">
        <v>0.605</v>
      </c>
      <c r="H30" s="1"/>
      <c r="I30" s="170">
        <v>244708</v>
      </c>
      <c r="J30" s="175" t="s">
        <v>103</v>
      </c>
      <c r="K30" s="183">
        <v>0.311</v>
      </c>
      <c r="L30" s="184">
        <v>23</v>
      </c>
      <c r="M30" s="183">
        <v>0.305</v>
      </c>
      <c r="N30" s="184">
        <v>23</v>
      </c>
      <c r="Q30" s="119"/>
      <c r="R30" s="119"/>
      <c r="S30" s="119"/>
    </row>
    <row r="31" spans="1:19" ht="17.25">
      <c r="A31" s="70">
        <v>244708</v>
      </c>
      <c r="B31" s="9" t="s">
        <v>17</v>
      </c>
      <c r="C31" s="114">
        <v>0.331</v>
      </c>
      <c r="D31" s="114">
        <v>0.318</v>
      </c>
      <c r="E31" s="114">
        <v>0.306</v>
      </c>
      <c r="F31" s="114">
        <v>0.305</v>
      </c>
      <c r="G31" s="114">
        <v>0.311</v>
      </c>
      <c r="H31" s="1"/>
      <c r="I31" s="170">
        <v>245437</v>
      </c>
      <c r="J31" s="175" t="s">
        <v>104</v>
      </c>
      <c r="K31" s="183">
        <v>0.293</v>
      </c>
      <c r="L31" s="184">
        <v>24</v>
      </c>
      <c r="M31" s="183">
        <v>0.294</v>
      </c>
      <c r="N31" s="184">
        <v>24</v>
      </c>
      <c r="Q31" s="119"/>
      <c r="R31" s="119"/>
      <c r="S31" s="119"/>
    </row>
    <row r="32" spans="1:19" ht="17.25">
      <c r="A32" s="70">
        <v>244716</v>
      </c>
      <c r="B32" s="9" t="s">
        <v>31</v>
      </c>
      <c r="C32" s="114">
        <v>0.205</v>
      </c>
      <c r="D32" s="114">
        <v>0.196</v>
      </c>
      <c r="E32" s="114">
        <v>0.191</v>
      </c>
      <c r="F32" s="114">
        <v>0.192</v>
      </c>
      <c r="G32" s="114">
        <v>0.195</v>
      </c>
      <c r="H32" s="1"/>
      <c r="I32" s="170">
        <v>242128</v>
      </c>
      <c r="J32" s="175" t="s">
        <v>105</v>
      </c>
      <c r="K32" s="183">
        <v>0.278</v>
      </c>
      <c r="L32" s="184">
        <v>25</v>
      </c>
      <c r="M32" s="183">
        <v>0.278</v>
      </c>
      <c r="N32" s="184">
        <v>25</v>
      </c>
      <c r="Q32" s="119"/>
      <c r="R32" s="119"/>
      <c r="S32" s="119"/>
    </row>
    <row r="33" spans="1:19" ht="17.25">
      <c r="A33" s="70">
        <v>244724</v>
      </c>
      <c r="B33" s="9" t="s">
        <v>32</v>
      </c>
      <c r="C33" s="114">
        <v>0.237</v>
      </c>
      <c r="D33" s="114">
        <v>0.224</v>
      </c>
      <c r="E33" s="114">
        <v>0.215</v>
      </c>
      <c r="F33" s="114">
        <v>0.213</v>
      </c>
      <c r="G33" s="114">
        <v>0.209</v>
      </c>
      <c r="H33" s="1"/>
      <c r="I33" s="170">
        <v>244431</v>
      </c>
      <c r="J33" s="175" t="s">
        <v>106</v>
      </c>
      <c r="K33" s="183">
        <v>0.273</v>
      </c>
      <c r="L33" s="184">
        <v>26</v>
      </c>
      <c r="M33" s="183">
        <v>0.262</v>
      </c>
      <c r="N33" s="184">
        <v>26</v>
      </c>
      <c r="Q33" s="119"/>
      <c r="R33" s="119"/>
      <c r="S33" s="119"/>
    </row>
    <row r="34" spans="1:19" ht="17.25">
      <c r="A34" s="70">
        <v>245437</v>
      </c>
      <c r="B34" s="9" t="s">
        <v>33</v>
      </c>
      <c r="C34" s="114">
        <v>0.302</v>
      </c>
      <c r="D34" s="114">
        <v>0.299</v>
      </c>
      <c r="E34" s="114">
        <v>0.293</v>
      </c>
      <c r="F34" s="114">
        <v>0.294</v>
      </c>
      <c r="G34" s="114">
        <v>0.293</v>
      </c>
      <c r="H34" s="1"/>
      <c r="I34" s="170">
        <v>245615</v>
      </c>
      <c r="J34" s="175" t="s">
        <v>107</v>
      </c>
      <c r="K34" s="183">
        <v>0.255</v>
      </c>
      <c r="L34" s="184">
        <v>27</v>
      </c>
      <c r="M34" s="183">
        <v>0.257</v>
      </c>
      <c r="N34" s="184">
        <v>27</v>
      </c>
      <c r="Q34" s="119"/>
      <c r="R34" s="119"/>
      <c r="S34" s="119"/>
    </row>
    <row r="35" spans="1:19" ht="17.25">
      <c r="A35" s="70">
        <v>245615</v>
      </c>
      <c r="B35" s="9" t="s">
        <v>35</v>
      </c>
      <c r="C35" s="114">
        <v>0.266</v>
      </c>
      <c r="D35" s="114">
        <v>0.263</v>
      </c>
      <c r="E35" s="114">
        <v>0.258</v>
      </c>
      <c r="F35" s="114">
        <v>0.262</v>
      </c>
      <c r="G35" s="114">
        <v>0.273</v>
      </c>
      <c r="H35" s="1"/>
      <c r="I35" s="170">
        <v>244724</v>
      </c>
      <c r="J35" s="175" t="s">
        <v>61</v>
      </c>
      <c r="K35" s="183">
        <v>0.209</v>
      </c>
      <c r="L35" s="184">
        <v>28</v>
      </c>
      <c r="M35" s="183">
        <v>0.213</v>
      </c>
      <c r="N35" s="184">
        <v>28</v>
      </c>
      <c r="Q35" s="119"/>
      <c r="R35" s="119"/>
      <c r="S35" s="119"/>
    </row>
    <row r="36" spans="1:19" ht="17.25">
      <c r="A36" s="70">
        <v>245623</v>
      </c>
      <c r="B36" s="9" t="s">
        <v>18</v>
      </c>
      <c r="C36" s="114">
        <v>0.37</v>
      </c>
      <c r="D36" s="114">
        <v>0.353</v>
      </c>
      <c r="E36" s="114">
        <v>0.332</v>
      </c>
      <c r="F36" s="114">
        <v>0.341</v>
      </c>
      <c r="G36" s="114">
        <v>0.338</v>
      </c>
      <c r="H36" s="1"/>
      <c r="I36" s="170">
        <v>244716</v>
      </c>
      <c r="J36" s="175" t="s">
        <v>108</v>
      </c>
      <c r="K36" s="181">
        <v>0.195</v>
      </c>
      <c r="L36" s="182">
        <v>29</v>
      </c>
      <c r="M36" s="181">
        <v>0.192</v>
      </c>
      <c r="N36" s="182">
        <v>29</v>
      </c>
      <c r="Q36" s="119"/>
      <c r="R36" s="119"/>
      <c r="S36" s="119"/>
    </row>
    <row r="37" spans="2:14" ht="17.25">
      <c r="B37" s="20" t="s">
        <v>23</v>
      </c>
      <c r="C37" s="118">
        <f>AVERAGE(C8:C21)</f>
        <v>0.7428571428571429</v>
      </c>
      <c r="D37" s="118">
        <f>AVERAGE(D8:D21)</f>
        <v>0.7050000000000001</v>
      </c>
      <c r="E37" s="118">
        <f>AVERAGE(E8:E21)</f>
        <v>0.6777857142857143</v>
      </c>
      <c r="F37" s="118">
        <f>AVERAGE(F8:F21)</f>
        <v>0.6777857142857143</v>
      </c>
      <c r="G37" s="118">
        <f>AVERAGE(G8:G21)</f>
        <v>0.6766428571428572</v>
      </c>
      <c r="H37" s="1"/>
      <c r="I37" s="163"/>
      <c r="J37" s="177" t="s">
        <v>23</v>
      </c>
      <c r="K37" s="178">
        <f>G37</f>
        <v>0.6766428571428572</v>
      </c>
      <c r="L37" s="48"/>
      <c r="M37" s="178">
        <f>F37</f>
        <v>0.6777857142857143</v>
      </c>
      <c r="N37" s="48"/>
    </row>
    <row r="38" spans="2:14" ht="17.25">
      <c r="B38" s="20" t="s">
        <v>41</v>
      </c>
      <c r="C38" s="118">
        <f>AVERAGE(C22:C36)</f>
        <v>0.5645333333333334</v>
      </c>
      <c r="D38" s="118">
        <f>AVERAGE(D22:D36)</f>
        <v>0.5342666666666667</v>
      </c>
      <c r="E38" s="118">
        <f>AVERAGE(E22:E36)</f>
        <v>0.5080666666666667</v>
      </c>
      <c r="F38" s="118">
        <f>AVERAGE(F22:F36)</f>
        <v>0.5037333333333334</v>
      </c>
      <c r="G38" s="118">
        <f>AVERAGE(G22:G36)</f>
        <v>0.5090666666666667</v>
      </c>
      <c r="H38" s="1"/>
      <c r="I38" s="163"/>
      <c r="J38" s="20" t="s">
        <v>41</v>
      </c>
      <c r="K38" s="118">
        <f>G38</f>
        <v>0.5090666666666667</v>
      </c>
      <c r="L38" s="21"/>
      <c r="M38" s="118">
        <f>F38</f>
        <v>0.5037333333333334</v>
      </c>
      <c r="N38" s="21"/>
    </row>
    <row r="39" spans="2:14" ht="17.25">
      <c r="B39" s="20" t="s">
        <v>24</v>
      </c>
      <c r="C39" s="118">
        <f>AVERAGE(C8:C36)</f>
        <v>0.6506206896551722</v>
      </c>
      <c r="D39" s="118">
        <f>AVERAGE(D8:D36)</f>
        <v>0.616689655172414</v>
      </c>
      <c r="E39" s="118">
        <f>AVERAGE(E8:E36)</f>
        <v>0.5899999999999999</v>
      </c>
      <c r="F39" s="118">
        <f>AVERAGE(F8:F36)</f>
        <v>0.5877586206896553</v>
      </c>
      <c r="G39" s="118">
        <f>AVERAGE(G8:G36)</f>
        <v>0.5899655172413795</v>
      </c>
      <c r="H39" s="1"/>
      <c r="I39" s="163"/>
      <c r="J39" s="20" t="s">
        <v>24</v>
      </c>
      <c r="K39" s="118">
        <f>G39</f>
        <v>0.5899655172413795</v>
      </c>
      <c r="L39" s="21"/>
      <c r="M39" s="118">
        <f>F39</f>
        <v>0.5877586206896553</v>
      </c>
      <c r="N39" s="21"/>
    </row>
    <row r="40" ht="17.25">
      <c r="K40" t="s">
        <v>36</v>
      </c>
    </row>
  </sheetData>
  <sheetProtection/>
  <mergeCells count="2">
    <mergeCell ref="K6:L6"/>
    <mergeCell ref="M6:N6"/>
  </mergeCells>
  <printOptions/>
  <pageMargins left="0.7874015748031497" right="0.7874015748031497" top="0.7874015748031497" bottom="0.5905511811023623" header="0.5905511811023623" footer="0.3937007874015748"/>
  <pageSetup fitToWidth="2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2:S40"/>
  <sheetViews>
    <sheetView showGridLines="0" view="pageBreakPreview" zoomScale="65" zoomScaleNormal="75" zoomScaleSheetLayoutView="65" zoomScalePageLayoutView="0" workbookViewId="0" topLeftCell="A1">
      <pane xSplit="2" ySplit="7" topLeftCell="C8" activePane="bottomRight" state="frozen"/>
      <selection pane="topLeft" activeCell="K7" sqref="K7"/>
      <selection pane="topRight" activeCell="K7" sqref="K7"/>
      <selection pane="bottomLeft" activeCell="K7" sqref="K7"/>
      <selection pane="bottomRight" activeCell="K7" sqref="K7"/>
    </sheetView>
  </sheetViews>
  <sheetFormatPr defaultColWidth="8.66015625" defaultRowHeight="18"/>
  <cols>
    <col min="1" max="1" width="6.66015625" style="0" customWidth="1"/>
    <col min="2" max="2" width="11.66015625" style="0" customWidth="1"/>
    <col min="3" max="7" width="11.16015625" style="0" customWidth="1"/>
    <col min="8" max="8" width="1.66015625" style="0" customWidth="1"/>
    <col min="9" max="11" width="11.16015625" style="0" customWidth="1"/>
    <col min="12" max="12" width="2.16015625" style="0" customWidth="1"/>
    <col min="13" max="13" width="6.66015625" style="0" hidden="1" customWidth="1"/>
    <col min="14" max="14" width="11.66015625" style="0" customWidth="1"/>
    <col min="15" max="15" width="11.16015625" style="0" customWidth="1"/>
    <col min="16" max="16" width="4.66015625" style="0" customWidth="1"/>
    <col min="17" max="17" width="11.16015625" style="0" customWidth="1"/>
    <col min="18" max="18" width="4.66015625" style="0" customWidth="1"/>
    <col min="19" max="19" width="11.33203125" style="0" customWidth="1"/>
  </cols>
  <sheetData>
    <row r="1" ht="9.75" customHeight="1"/>
    <row r="2" spans="2:14" ht="24">
      <c r="B2" s="38" t="s">
        <v>52</v>
      </c>
      <c r="N2" s="37"/>
    </row>
    <row r="4" spans="2:18" ht="17.25">
      <c r="B4" s="2"/>
      <c r="C4" s="4"/>
      <c r="D4" s="4"/>
      <c r="E4" s="4"/>
      <c r="F4" s="4"/>
      <c r="G4" s="4" t="s">
        <v>0</v>
      </c>
      <c r="I4" s="4"/>
      <c r="J4" s="4"/>
      <c r="K4" s="4" t="s">
        <v>0</v>
      </c>
      <c r="L4" s="2"/>
      <c r="M4" s="2"/>
      <c r="O4" s="2"/>
      <c r="P4" s="2"/>
      <c r="Q4" s="4"/>
      <c r="R4" s="4" t="s">
        <v>49</v>
      </c>
    </row>
    <row r="5" spans="2:19" ht="17.25">
      <c r="B5" s="5"/>
      <c r="C5" s="5"/>
      <c r="D5" s="5"/>
      <c r="E5" s="5"/>
      <c r="F5" s="5"/>
      <c r="G5" s="5"/>
      <c r="H5" s="1"/>
      <c r="I5" s="29"/>
      <c r="J5" s="29"/>
      <c r="K5" s="29"/>
      <c r="L5" s="30"/>
      <c r="M5" s="171"/>
      <c r="N5" s="5"/>
      <c r="O5" s="200"/>
      <c r="P5" s="201"/>
      <c r="Q5" s="200"/>
      <c r="R5" s="201"/>
      <c r="S5" s="1"/>
    </row>
    <row r="6" spans="2:19" ht="17.25">
      <c r="B6" s="122" t="s">
        <v>46</v>
      </c>
      <c r="C6" s="71" t="s">
        <v>44</v>
      </c>
      <c r="D6" s="71" t="s">
        <v>54</v>
      </c>
      <c r="E6" s="71" t="s">
        <v>56</v>
      </c>
      <c r="F6" s="71" t="s">
        <v>57</v>
      </c>
      <c r="G6" s="71" t="s">
        <v>109</v>
      </c>
      <c r="H6" s="1"/>
      <c r="I6" s="120" t="s">
        <v>110</v>
      </c>
      <c r="J6" s="120" t="s">
        <v>111</v>
      </c>
      <c r="K6" s="120" t="s">
        <v>112</v>
      </c>
      <c r="L6" s="30"/>
      <c r="M6" s="171"/>
      <c r="N6" s="6" t="s">
        <v>40</v>
      </c>
      <c r="O6" s="202" t="s">
        <v>83</v>
      </c>
      <c r="P6" s="199"/>
      <c r="Q6" s="202" t="s">
        <v>82</v>
      </c>
      <c r="R6" s="199"/>
      <c r="S6" s="1"/>
    </row>
    <row r="7" spans="2:19" ht="17.25">
      <c r="B7" s="7"/>
      <c r="C7" s="7"/>
      <c r="D7" s="7"/>
      <c r="E7" s="7"/>
      <c r="F7" s="7"/>
      <c r="G7" s="7"/>
      <c r="H7" s="1"/>
      <c r="I7" s="121" t="s">
        <v>45</v>
      </c>
      <c r="J7" s="121" t="s">
        <v>45</v>
      </c>
      <c r="K7" s="121" t="s">
        <v>27</v>
      </c>
      <c r="L7" s="30"/>
      <c r="M7" s="171"/>
      <c r="N7" s="14"/>
      <c r="O7" s="15"/>
      <c r="P7" s="16" t="s">
        <v>34</v>
      </c>
      <c r="Q7" s="15"/>
      <c r="R7" s="16" t="s">
        <v>34</v>
      </c>
      <c r="S7" s="1"/>
    </row>
    <row r="8" spans="1:19" ht="17.25">
      <c r="A8" s="70">
        <v>242012</v>
      </c>
      <c r="B8" s="11" t="s">
        <v>1</v>
      </c>
      <c r="C8" s="123">
        <v>38</v>
      </c>
      <c r="D8" s="123">
        <v>39.8</v>
      </c>
      <c r="E8" s="123">
        <v>40.9</v>
      </c>
      <c r="F8" s="123">
        <v>41.7</v>
      </c>
      <c r="G8" s="123">
        <v>40.2</v>
      </c>
      <c r="H8" s="43"/>
      <c r="I8" s="64">
        <f>AVERAGE(C8:E8)</f>
        <v>39.56666666666666</v>
      </c>
      <c r="J8" s="64">
        <f>AVERAGE(C8:F8)</f>
        <v>40.099999999999994</v>
      </c>
      <c r="K8" s="64">
        <f>AVERAGE(C8:G8)</f>
        <v>40.11999999999999</v>
      </c>
      <c r="L8" s="30"/>
      <c r="M8" s="169">
        <v>243442</v>
      </c>
      <c r="N8" s="8" t="s">
        <v>16</v>
      </c>
      <c r="O8" s="63">
        <v>446</v>
      </c>
      <c r="P8" s="44">
        <v>1</v>
      </c>
      <c r="Q8" s="63">
        <v>497.2</v>
      </c>
      <c r="R8" s="44">
        <v>1</v>
      </c>
      <c r="S8" s="1"/>
    </row>
    <row r="9" spans="1:19" ht="17.25">
      <c r="A9" s="70">
        <v>242021</v>
      </c>
      <c r="B9" s="9" t="s">
        <v>2</v>
      </c>
      <c r="C9" s="124">
        <v>29.7</v>
      </c>
      <c r="D9" s="124">
        <v>31.2</v>
      </c>
      <c r="E9" s="124">
        <v>32.4</v>
      </c>
      <c r="F9" s="124">
        <v>35.5</v>
      </c>
      <c r="G9" s="124">
        <v>38.3</v>
      </c>
      <c r="H9" s="1"/>
      <c r="I9" s="64">
        <f aca="true" t="shared" si="0" ref="I9:I36">AVERAGE(C9:E9)</f>
        <v>31.099999999999998</v>
      </c>
      <c r="J9" s="64">
        <f aca="true" t="shared" si="1" ref="J9:J36">AVERAGE(C9:F9)</f>
        <v>32.2</v>
      </c>
      <c r="K9" s="64">
        <f aca="true" t="shared" si="2" ref="K9:K36">AVERAGE(C9:G9)</f>
        <v>33.42</v>
      </c>
      <c r="L9" s="3"/>
      <c r="M9" s="169">
        <v>243035</v>
      </c>
      <c r="N9" s="11" t="s">
        <v>12</v>
      </c>
      <c r="O9" s="64">
        <v>185.3</v>
      </c>
      <c r="P9" s="22">
        <v>2</v>
      </c>
      <c r="Q9" s="64">
        <v>179.2</v>
      </c>
      <c r="R9" s="22">
        <v>2</v>
      </c>
      <c r="S9" s="1"/>
    </row>
    <row r="10" spans="1:19" ht="17.25">
      <c r="A10" s="70">
        <v>242039</v>
      </c>
      <c r="B10" s="9" t="s">
        <v>3</v>
      </c>
      <c r="C10" s="125">
        <v>49.9</v>
      </c>
      <c r="D10" s="125">
        <v>55</v>
      </c>
      <c r="E10" s="125">
        <v>59.4</v>
      </c>
      <c r="F10" s="125">
        <v>62</v>
      </c>
      <c r="G10" s="125">
        <v>64.7</v>
      </c>
      <c r="H10" s="1"/>
      <c r="I10" s="64">
        <f t="shared" si="0"/>
        <v>54.76666666666667</v>
      </c>
      <c r="J10" s="64">
        <f t="shared" si="1"/>
        <v>56.575</v>
      </c>
      <c r="K10" s="64">
        <f t="shared" si="2"/>
        <v>58.2</v>
      </c>
      <c r="L10" s="3"/>
      <c r="M10" s="169">
        <v>244708</v>
      </c>
      <c r="N10" s="11" t="s">
        <v>17</v>
      </c>
      <c r="O10" s="64">
        <v>124.3</v>
      </c>
      <c r="P10" s="22">
        <v>3</v>
      </c>
      <c r="Q10" s="64">
        <v>131.6</v>
      </c>
      <c r="R10" s="22">
        <v>3</v>
      </c>
      <c r="S10" s="1"/>
    </row>
    <row r="11" spans="1:19" ht="17.25">
      <c r="A11" s="70">
        <v>242047</v>
      </c>
      <c r="B11" s="9" t="s">
        <v>4</v>
      </c>
      <c r="C11" s="125">
        <v>34.6</v>
      </c>
      <c r="D11" s="125">
        <v>36.6</v>
      </c>
      <c r="E11" s="125">
        <v>36.7</v>
      </c>
      <c r="F11" s="125">
        <v>37</v>
      </c>
      <c r="G11" s="125">
        <v>33.2</v>
      </c>
      <c r="H11" s="1"/>
      <c r="I11" s="64">
        <f>AVERAGE(C11:E11)</f>
        <v>35.96666666666667</v>
      </c>
      <c r="J11" s="64">
        <f t="shared" si="1"/>
        <v>36.225</v>
      </c>
      <c r="K11" s="64">
        <f t="shared" si="2"/>
        <v>35.620000000000005</v>
      </c>
      <c r="L11" s="3"/>
      <c r="M11" s="169">
        <v>242144</v>
      </c>
      <c r="N11" s="9" t="s">
        <v>58</v>
      </c>
      <c r="O11" s="60">
        <v>105.9</v>
      </c>
      <c r="P11" s="18">
        <v>4</v>
      </c>
      <c r="Q11" s="60">
        <v>113.4</v>
      </c>
      <c r="R11" s="18">
        <v>4</v>
      </c>
      <c r="S11" s="1"/>
    </row>
    <row r="12" spans="1:19" ht="17.25">
      <c r="A12" s="70">
        <v>242055</v>
      </c>
      <c r="B12" s="9" t="s">
        <v>5</v>
      </c>
      <c r="C12" s="125">
        <v>22.5</v>
      </c>
      <c r="D12" s="125">
        <v>22.4</v>
      </c>
      <c r="E12" s="125">
        <v>22.5</v>
      </c>
      <c r="F12" s="125">
        <v>23.8</v>
      </c>
      <c r="G12" s="125">
        <v>23</v>
      </c>
      <c r="H12" s="1"/>
      <c r="I12" s="64">
        <f t="shared" si="0"/>
        <v>22.46666666666667</v>
      </c>
      <c r="J12" s="64">
        <f t="shared" si="1"/>
        <v>22.8</v>
      </c>
      <c r="K12" s="64">
        <f t="shared" si="2"/>
        <v>22.84</v>
      </c>
      <c r="L12" s="3"/>
      <c r="M12" s="169">
        <v>244724</v>
      </c>
      <c r="N12" s="9" t="s">
        <v>60</v>
      </c>
      <c r="O12" s="60">
        <v>95.2</v>
      </c>
      <c r="P12" s="18">
        <v>5</v>
      </c>
      <c r="Q12" s="60">
        <v>88</v>
      </c>
      <c r="R12" s="18">
        <v>7</v>
      </c>
      <c r="S12" s="1"/>
    </row>
    <row r="13" spans="1:19" ht="17.25">
      <c r="A13" s="70">
        <v>242071</v>
      </c>
      <c r="B13" s="9" t="s">
        <v>6</v>
      </c>
      <c r="C13" s="125">
        <v>28.6</v>
      </c>
      <c r="D13" s="125">
        <v>31.1</v>
      </c>
      <c r="E13" s="125">
        <v>37.7</v>
      </c>
      <c r="F13" s="125">
        <v>38.3</v>
      </c>
      <c r="G13" s="125">
        <v>33.3</v>
      </c>
      <c r="H13" s="1"/>
      <c r="I13" s="64">
        <f t="shared" si="0"/>
        <v>32.46666666666667</v>
      </c>
      <c r="J13" s="64">
        <f t="shared" si="1"/>
        <v>33.925</v>
      </c>
      <c r="K13" s="64">
        <f t="shared" si="2"/>
        <v>33.8</v>
      </c>
      <c r="L13" s="3"/>
      <c r="M13" s="169">
        <v>244431</v>
      </c>
      <c r="N13" s="9" t="s">
        <v>61</v>
      </c>
      <c r="O13" s="60">
        <v>94.6</v>
      </c>
      <c r="P13" s="18">
        <v>6</v>
      </c>
      <c r="Q13" s="60">
        <v>94.8</v>
      </c>
      <c r="R13" s="18">
        <v>6</v>
      </c>
      <c r="S13" s="1"/>
    </row>
    <row r="14" spans="1:19" ht="17.25">
      <c r="A14" s="70">
        <v>242080</v>
      </c>
      <c r="B14" s="9" t="s">
        <v>7</v>
      </c>
      <c r="C14" s="125">
        <v>19.5</v>
      </c>
      <c r="D14" s="125">
        <v>12.3</v>
      </c>
      <c r="E14" s="125">
        <v>15.9</v>
      </c>
      <c r="F14" s="125">
        <v>16.8</v>
      </c>
      <c r="G14" s="125">
        <v>13.9</v>
      </c>
      <c r="H14" s="1"/>
      <c r="I14" s="64">
        <f t="shared" si="0"/>
        <v>15.9</v>
      </c>
      <c r="J14" s="64">
        <f t="shared" si="1"/>
        <v>16.125</v>
      </c>
      <c r="K14" s="64">
        <f t="shared" si="2"/>
        <v>15.680000000000001</v>
      </c>
      <c r="L14" s="3"/>
      <c r="M14" s="169">
        <v>245437</v>
      </c>
      <c r="N14" s="9" t="s">
        <v>62</v>
      </c>
      <c r="O14" s="60">
        <v>94.2</v>
      </c>
      <c r="P14" s="18">
        <v>7</v>
      </c>
      <c r="Q14" s="60">
        <v>83.9</v>
      </c>
      <c r="R14" s="18">
        <v>8</v>
      </c>
      <c r="S14" s="1"/>
    </row>
    <row r="15" spans="1:19" ht="17.25">
      <c r="A15" s="70">
        <v>242098</v>
      </c>
      <c r="B15" s="9" t="s">
        <v>8</v>
      </c>
      <c r="C15" s="125">
        <v>31.9</v>
      </c>
      <c r="D15" s="125">
        <v>41.8</v>
      </c>
      <c r="E15" s="125">
        <v>40.6</v>
      </c>
      <c r="F15" s="125">
        <v>42.3</v>
      </c>
      <c r="G15" s="125">
        <v>39.6</v>
      </c>
      <c r="H15" s="1"/>
      <c r="I15" s="64">
        <f t="shared" si="0"/>
        <v>38.099999999999994</v>
      </c>
      <c r="J15" s="64">
        <f t="shared" si="1"/>
        <v>39.14999999999999</v>
      </c>
      <c r="K15" s="64">
        <f t="shared" si="2"/>
        <v>39.239999999999995</v>
      </c>
      <c r="L15" s="3"/>
      <c r="M15" s="169">
        <v>244716</v>
      </c>
      <c r="N15" s="9" t="s">
        <v>21</v>
      </c>
      <c r="O15" s="60">
        <v>86.9</v>
      </c>
      <c r="P15" s="18">
        <v>8</v>
      </c>
      <c r="Q15" s="60">
        <v>95.2</v>
      </c>
      <c r="R15" s="18">
        <v>5</v>
      </c>
      <c r="S15" s="1"/>
    </row>
    <row r="16" spans="1:19" ht="17.25">
      <c r="A16" s="70">
        <v>242101</v>
      </c>
      <c r="B16" s="9" t="s">
        <v>10</v>
      </c>
      <c r="C16" s="125">
        <v>76.2</v>
      </c>
      <c r="D16" s="125">
        <v>78.1</v>
      </c>
      <c r="E16" s="125">
        <v>67.9</v>
      </c>
      <c r="F16" s="125">
        <v>69</v>
      </c>
      <c r="G16" s="125">
        <v>70.1</v>
      </c>
      <c r="H16" s="1"/>
      <c r="I16" s="64">
        <f t="shared" si="0"/>
        <v>74.06666666666668</v>
      </c>
      <c r="J16" s="64">
        <f t="shared" si="1"/>
        <v>72.80000000000001</v>
      </c>
      <c r="K16" s="64">
        <f t="shared" si="2"/>
        <v>72.26000000000002</v>
      </c>
      <c r="L16" s="3"/>
      <c r="M16" s="169">
        <v>245623</v>
      </c>
      <c r="N16" s="9" t="s">
        <v>9</v>
      </c>
      <c r="O16" s="60">
        <v>76</v>
      </c>
      <c r="P16" s="18">
        <v>9</v>
      </c>
      <c r="Q16" s="60">
        <v>74.3</v>
      </c>
      <c r="R16" s="18">
        <v>11</v>
      </c>
      <c r="S16" s="1"/>
    </row>
    <row r="17" spans="1:19" ht="17.25">
      <c r="A17" s="70">
        <v>242110</v>
      </c>
      <c r="B17" s="9" t="s">
        <v>11</v>
      </c>
      <c r="C17" s="125">
        <v>22</v>
      </c>
      <c r="D17" s="125">
        <v>21.2</v>
      </c>
      <c r="E17" s="125">
        <v>19.2</v>
      </c>
      <c r="F17" s="125">
        <v>22.5</v>
      </c>
      <c r="G17" s="125">
        <v>20.9</v>
      </c>
      <c r="H17" s="1"/>
      <c r="I17" s="64">
        <f t="shared" si="0"/>
        <v>20.8</v>
      </c>
      <c r="J17" s="64">
        <f t="shared" si="1"/>
        <v>21.225</v>
      </c>
      <c r="K17" s="64">
        <f t="shared" si="2"/>
        <v>21.160000000000004</v>
      </c>
      <c r="L17" s="3"/>
      <c r="M17" s="169">
        <v>244414</v>
      </c>
      <c r="N17" s="9" t="s">
        <v>20</v>
      </c>
      <c r="O17" s="60">
        <v>75.8</v>
      </c>
      <c r="P17" s="18">
        <v>10</v>
      </c>
      <c r="Q17" s="60">
        <v>75.5</v>
      </c>
      <c r="R17" s="18">
        <v>10</v>
      </c>
      <c r="S17" s="1"/>
    </row>
    <row r="18" spans="1:19" ht="17.25">
      <c r="A18" s="70">
        <v>242128</v>
      </c>
      <c r="B18" s="9" t="s">
        <v>9</v>
      </c>
      <c r="C18" s="125">
        <v>54.3</v>
      </c>
      <c r="D18" s="125">
        <v>62.6</v>
      </c>
      <c r="E18" s="125">
        <v>69</v>
      </c>
      <c r="F18" s="125">
        <v>74.3</v>
      </c>
      <c r="G18" s="125">
        <v>76</v>
      </c>
      <c r="H18" s="1"/>
      <c r="I18" s="64">
        <f t="shared" si="0"/>
        <v>61.96666666666667</v>
      </c>
      <c r="J18" s="64">
        <f t="shared" si="1"/>
        <v>65.05</v>
      </c>
      <c r="K18" s="64">
        <f t="shared" si="2"/>
        <v>67.24</v>
      </c>
      <c r="L18" s="3"/>
      <c r="M18" s="169">
        <v>242128</v>
      </c>
      <c r="N18" s="9" t="s">
        <v>18</v>
      </c>
      <c r="O18" s="60">
        <v>74.9</v>
      </c>
      <c r="P18" s="18">
        <v>11</v>
      </c>
      <c r="Q18" s="60">
        <v>78.7</v>
      </c>
      <c r="R18" s="18">
        <v>9</v>
      </c>
      <c r="S18" s="1"/>
    </row>
    <row r="19" spans="1:19" ht="17.25">
      <c r="A19" s="70">
        <v>242144</v>
      </c>
      <c r="B19" s="9" t="s">
        <v>28</v>
      </c>
      <c r="C19" s="125">
        <v>72.4</v>
      </c>
      <c r="D19" s="125">
        <v>89.8</v>
      </c>
      <c r="E19" s="125">
        <v>107.9</v>
      </c>
      <c r="F19" s="125">
        <v>113.4</v>
      </c>
      <c r="G19" s="125">
        <v>105.9</v>
      </c>
      <c r="H19" s="1"/>
      <c r="I19" s="64">
        <f t="shared" si="0"/>
        <v>90.03333333333335</v>
      </c>
      <c r="J19" s="64">
        <f t="shared" si="1"/>
        <v>95.875</v>
      </c>
      <c r="K19" s="64">
        <f t="shared" si="2"/>
        <v>97.88</v>
      </c>
      <c r="L19" s="3"/>
      <c r="M19" s="169">
        <v>242101</v>
      </c>
      <c r="N19" s="9" t="s">
        <v>10</v>
      </c>
      <c r="O19" s="60">
        <v>70.1</v>
      </c>
      <c r="P19" s="18">
        <v>12</v>
      </c>
      <c r="Q19" s="60">
        <v>69</v>
      </c>
      <c r="R19" s="18">
        <v>12</v>
      </c>
      <c r="S19" s="1"/>
    </row>
    <row r="20" spans="1:19" ht="17.25">
      <c r="A20" s="70">
        <v>242152</v>
      </c>
      <c r="B20" s="9" t="s">
        <v>29</v>
      </c>
      <c r="C20" s="125">
        <v>33.7</v>
      </c>
      <c r="D20" s="125">
        <v>41.5</v>
      </c>
      <c r="E20" s="125">
        <v>46.7</v>
      </c>
      <c r="F20" s="125">
        <v>51.9</v>
      </c>
      <c r="G20" s="125">
        <v>53.8</v>
      </c>
      <c r="H20" s="1"/>
      <c r="I20" s="64">
        <f t="shared" si="0"/>
        <v>40.63333333333333</v>
      </c>
      <c r="J20" s="64">
        <f t="shared" si="1"/>
        <v>43.45</v>
      </c>
      <c r="K20" s="64">
        <f t="shared" si="2"/>
        <v>45.52</v>
      </c>
      <c r="L20" s="3"/>
      <c r="M20" s="169">
        <v>243434</v>
      </c>
      <c r="N20" s="9" t="s">
        <v>13</v>
      </c>
      <c r="O20" s="60">
        <v>67.7</v>
      </c>
      <c r="P20" s="18">
        <v>13</v>
      </c>
      <c r="Q20" s="60">
        <v>66.7</v>
      </c>
      <c r="R20" s="18">
        <v>13</v>
      </c>
      <c r="S20" s="1"/>
    </row>
    <row r="21" spans="1:19" ht="17.25">
      <c r="A21" s="70">
        <v>242161</v>
      </c>
      <c r="B21" s="10" t="s">
        <v>30</v>
      </c>
      <c r="C21" s="126">
        <v>40.9</v>
      </c>
      <c r="D21" s="126">
        <v>44</v>
      </c>
      <c r="E21" s="126">
        <v>43.2</v>
      </c>
      <c r="F21" s="126">
        <v>45.7</v>
      </c>
      <c r="G21" s="126">
        <v>45.5</v>
      </c>
      <c r="H21" s="1"/>
      <c r="I21" s="61">
        <f t="shared" si="0"/>
        <v>42.70000000000001</v>
      </c>
      <c r="J21" s="61">
        <f t="shared" si="1"/>
        <v>43.45</v>
      </c>
      <c r="K21" s="61">
        <f t="shared" si="2"/>
        <v>43.86</v>
      </c>
      <c r="L21" s="3"/>
      <c r="M21" s="169">
        <v>243248</v>
      </c>
      <c r="N21" s="9" t="s">
        <v>14</v>
      </c>
      <c r="O21" s="60">
        <v>67.4</v>
      </c>
      <c r="P21" s="18">
        <v>14</v>
      </c>
      <c r="Q21" s="60">
        <v>64.4</v>
      </c>
      <c r="R21" s="18">
        <v>14</v>
      </c>
      <c r="S21" s="1"/>
    </row>
    <row r="22" spans="1:19" ht="17.25">
      <c r="A22" s="70">
        <v>243035</v>
      </c>
      <c r="B22" s="9" t="s">
        <v>12</v>
      </c>
      <c r="C22" s="125">
        <v>166.7</v>
      </c>
      <c r="D22" s="125">
        <v>173.6</v>
      </c>
      <c r="E22" s="125">
        <v>179.1</v>
      </c>
      <c r="F22" s="125">
        <v>179.2</v>
      </c>
      <c r="G22" s="125">
        <v>185.3</v>
      </c>
      <c r="H22" s="1"/>
      <c r="I22" s="64">
        <f t="shared" si="0"/>
        <v>173.13333333333333</v>
      </c>
      <c r="J22" s="64">
        <f t="shared" si="1"/>
        <v>174.64999999999998</v>
      </c>
      <c r="K22" s="64">
        <f t="shared" si="2"/>
        <v>176.77999999999997</v>
      </c>
      <c r="L22" s="3"/>
      <c r="M22" s="169">
        <v>244619</v>
      </c>
      <c r="N22" s="9" t="s">
        <v>3</v>
      </c>
      <c r="O22" s="60">
        <v>64.7</v>
      </c>
      <c r="P22" s="18">
        <v>15</v>
      </c>
      <c r="Q22" s="60">
        <v>62</v>
      </c>
      <c r="R22" s="18">
        <v>15</v>
      </c>
      <c r="S22" s="1"/>
    </row>
    <row r="23" spans="1:19" ht="17.25">
      <c r="A23" s="70">
        <v>243248</v>
      </c>
      <c r="B23" s="9" t="s">
        <v>13</v>
      </c>
      <c r="C23" s="125">
        <v>62.3</v>
      </c>
      <c r="D23" s="125">
        <v>64.6</v>
      </c>
      <c r="E23" s="125">
        <v>63.6</v>
      </c>
      <c r="F23" s="125">
        <v>66.7</v>
      </c>
      <c r="G23" s="125">
        <v>67.7</v>
      </c>
      <c r="H23" s="1"/>
      <c r="I23" s="64">
        <f t="shared" si="0"/>
        <v>63.5</v>
      </c>
      <c r="J23" s="64">
        <f t="shared" si="1"/>
        <v>64.3</v>
      </c>
      <c r="K23" s="64">
        <f t="shared" si="2"/>
        <v>64.97999999999999</v>
      </c>
      <c r="L23" s="3"/>
      <c r="M23" s="169">
        <v>243418</v>
      </c>
      <c r="N23" s="9" t="s">
        <v>59</v>
      </c>
      <c r="O23" s="60">
        <v>62.9</v>
      </c>
      <c r="P23" s="18">
        <v>16</v>
      </c>
      <c r="Q23" s="60">
        <v>59.1</v>
      </c>
      <c r="R23" s="18">
        <v>17</v>
      </c>
      <c r="S23" s="1"/>
    </row>
    <row r="24" spans="1:19" ht="17.25">
      <c r="A24" s="70">
        <v>243418</v>
      </c>
      <c r="B24" s="9" t="s">
        <v>14</v>
      </c>
      <c r="C24" s="125">
        <v>69.6</v>
      </c>
      <c r="D24" s="125">
        <v>70.4</v>
      </c>
      <c r="E24" s="125">
        <v>62.2</v>
      </c>
      <c r="F24" s="125">
        <v>64.4</v>
      </c>
      <c r="G24" s="125">
        <v>67.4</v>
      </c>
      <c r="H24" s="1"/>
      <c r="I24" s="64">
        <f t="shared" si="0"/>
        <v>67.39999999999999</v>
      </c>
      <c r="J24" s="64">
        <f t="shared" si="1"/>
        <v>66.65</v>
      </c>
      <c r="K24" s="64">
        <f t="shared" si="2"/>
        <v>66.8</v>
      </c>
      <c r="L24" s="3"/>
      <c r="M24" s="169">
        <v>242039</v>
      </c>
      <c r="N24" s="9" t="s">
        <v>15</v>
      </c>
      <c r="O24" s="60">
        <v>60.9</v>
      </c>
      <c r="P24" s="18">
        <v>17</v>
      </c>
      <c r="Q24" s="60">
        <v>60.2</v>
      </c>
      <c r="R24" s="18">
        <v>16</v>
      </c>
      <c r="S24" s="1"/>
    </row>
    <row r="25" spans="1:19" ht="17.25">
      <c r="A25" s="70">
        <v>243434</v>
      </c>
      <c r="B25" s="9" t="s">
        <v>15</v>
      </c>
      <c r="C25" s="125">
        <v>49.4</v>
      </c>
      <c r="D25" s="125">
        <v>56.9</v>
      </c>
      <c r="E25" s="125">
        <v>64.7</v>
      </c>
      <c r="F25" s="125">
        <v>60.2</v>
      </c>
      <c r="G25" s="125">
        <v>60.9</v>
      </c>
      <c r="H25" s="1"/>
      <c r="I25" s="64">
        <f t="shared" si="0"/>
        <v>57</v>
      </c>
      <c r="J25" s="64">
        <f t="shared" si="1"/>
        <v>57.8</v>
      </c>
      <c r="K25" s="64">
        <f t="shared" si="2"/>
        <v>58.419999999999995</v>
      </c>
      <c r="L25" s="3"/>
      <c r="M25" s="169">
        <v>244422</v>
      </c>
      <c r="N25" s="9" t="s">
        <v>22</v>
      </c>
      <c r="O25" s="60">
        <v>56.7</v>
      </c>
      <c r="P25" s="18">
        <v>18</v>
      </c>
      <c r="Q25" s="60">
        <v>54.9</v>
      </c>
      <c r="R25" s="18">
        <v>18</v>
      </c>
      <c r="S25" s="1"/>
    </row>
    <row r="26" spans="1:19" ht="17.25">
      <c r="A26" s="70">
        <v>243442</v>
      </c>
      <c r="B26" s="9" t="s">
        <v>16</v>
      </c>
      <c r="C26" s="125">
        <v>410.5</v>
      </c>
      <c r="D26" s="125">
        <v>436.2</v>
      </c>
      <c r="E26" s="125">
        <v>468</v>
      </c>
      <c r="F26" s="125">
        <v>497.2</v>
      </c>
      <c r="G26" s="125">
        <v>446</v>
      </c>
      <c r="H26" s="1"/>
      <c r="I26" s="64">
        <f t="shared" si="0"/>
        <v>438.23333333333335</v>
      </c>
      <c r="J26" s="64">
        <f t="shared" si="1"/>
        <v>452.975</v>
      </c>
      <c r="K26" s="64">
        <f t="shared" si="2"/>
        <v>451.58000000000004</v>
      </c>
      <c r="L26" s="3"/>
      <c r="M26" s="169">
        <v>242152</v>
      </c>
      <c r="N26" s="9" t="s">
        <v>63</v>
      </c>
      <c r="O26" s="60">
        <v>53.8</v>
      </c>
      <c r="P26" s="18">
        <v>19</v>
      </c>
      <c r="Q26" s="60">
        <v>51.9</v>
      </c>
      <c r="R26" s="18">
        <v>19</v>
      </c>
      <c r="S26" s="1"/>
    </row>
    <row r="27" spans="1:19" ht="17.25">
      <c r="A27" s="70">
        <v>244414</v>
      </c>
      <c r="B27" s="9" t="s">
        <v>20</v>
      </c>
      <c r="C27" s="125">
        <v>63.4</v>
      </c>
      <c r="D27" s="125">
        <v>72.6</v>
      </c>
      <c r="E27" s="125">
        <v>71</v>
      </c>
      <c r="F27" s="125">
        <v>75.5</v>
      </c>
      <c r="G27" s="125">
        <v>75.8</v>
      </c>
      <c r="H27" s="1"/>
      <c r="I27" s="64">
        <f t="shared" si="0"/>
        <v>69</v>
      </c>
      <c r="J27" s="64">
        <f t="shared" si="1"/>
        <v>70.625</v>
      </c>
      <c r="K27" s="64">
        <f t="shared" si="2"/>
        <v>71.66</v>
      </c>
      <c r="L27" s="3"/>
      <c r="M27" s="170">
        <v>242161</v>
      </c>
      <c r="N27" s="19" t="s">
        <v>64</v>
      </c>
      <c r="O27" s="128">
        <v>45.5</v>
      </c>
      <c r="P27" s="18">
        <v>20</v>
      </c>
      <c r="Q27" s="128">
        <v>45.7</v>
      </c>
      <c r="R27" s="18">
        <v>21</v>
      </c>
      <c r="S27" s="1"/>
    </row>
    <row r="28" spans="1:19" ht="17.25">
      <c r="A28" s="70">
        <v>244422</v>
      </c>
      <c r="B28" s="9" t="s">
        <v>19</v>
      </c>
      <c r="C28" s="125">
        <v>52.7</v>
      </c>
      <c r="D28" s="125">
        <v>58.4</v>
      </c>
      <c r="E28" s="125">
        <v>50.4</v>
      </c>
      <c r="F28" s="125">
        <v>46.1</v>
      </c>
      <c r="G28" s="125">
        <v>45.3</v>
      </c>
      <c r="H28" s="1"/>
      <c r="I28" s="64">
        <f t="shared" si="0"/>
        <v>53.833333333333336</v>
      </c>
      <c r="J28" s="64">
        <f t="shared" si="1"/>
        <v>51.9</v>
      </c>
      <c r="K28" s="64">
        <f t="shared" si="2"/>
        <v>50.58</v>
      </c>
      <c r="L28" s="3"/>
      <c r="M28" s="169">
        <v>245615</v>
      </c>
      <c r="N28" s="9" t="s">
        <v>19</v>
      </c>
      <c r="O28" s="60">
        <v>45.3</v>
      </c>
      <c r="P28" s="18">
        <v>21</v>
      </c>
      <c r="Q28" s="60">
        <v>46.1</v>
      </c>
      <c r="R28" s="18">
        <v>20</v>
      </c>
      <c r="S28" s="1"/>
    </row>
    <row r="29" spans="1:19" ht="17.25">
      <c r="A29" s="70">
        <v>244431</v>
      </c>
      <c r="B29" s="9" t="s">
        <v>21</v>
      </c>
      <c r="C29" s="125">
        <v>68.9</v>
      </c>
      <c r="D29" s="125">
        <v>76.1</v>
      </c>
      <c r="E29" s="125">
        <v>78.8</v>
      </c>
      <c r="F29" s="125">
        <v>95.2</v>
      </c>
      <c r="G29" s="125">
        <v>86.9</v>
      </c>
      <c r="H29" s="1"/>
      <c r="I29" s="64">
        <f t="shared" si="0"/>
        <v>74.60000000000001</v>
      </c>
      <c r="J29" s="64">
        <f t="shared" si="1"/>
        <v>79.75</v>
      </c>
      <c r="K29" s="64">
        <f t="shared" si="2"/>
        <v>81.17999999999999</v>
      </c>
      <c r="L29" s="3"/>
      <c r="M29" s="169">
        <v>242012</v>
      </c>
      <c r="N29" s="11" t="s">
        <v>1</v>
      </c>
      <c r="O29" s="64">
        <v>40.2</v>
      </c>
      <c r="P29" s="18">
        <v>22</v>
      </c>
      <c r="Q29" s="64">
        <v>41.7</v>
      </c>
      <c r="R29" s="18">
        <v>23</v>
      </c>
      <c r="S29" s="1"/>
    </row>
    <row r="30" spans="1:19" ht="17.25">
      <c r="A30" s="70">
        <v>244619</v>
      </c>
      <c r="B30" s="9" t="s">
        <v>22</v>
      </c>
      <c r="C30" s="125">
        <v>43.7</v>
      </c>
      <c r="D30" s="125">
        <v>60.7</v>
      </c>
      <c r="E30" s="125">
        <v>62.7</v>
      </c>
      <c r="F30" s="125">
        <v>54.9</v>
      </c>
      <c r="G30" s="125">
        <v>56.7</v>
      </c>
      <c r="H30" s="1"/>
      <c r="I30" s="64">
        <f t="shared" si="0"/>
        <v>55.70000000000001</v>
      </c>
      <c r="J30" s="64">
        <f t="shared" si="1"/>
        <v>55.50000000000001</v>
      </c>
      <c r="K30" s="64">
        <f t="shared" si="2"/>
        <v>55.74000000000001</v>
      </c>
      <c r="L30" s="3"/>
      <c r="M30" s="169">
        <v>242098</v>
      </c>
      <c r="N30" s="11" t="s">
        <v>8</v>
      </c>
      <c r="O30" s="64">
        <v>39.6</v>
      </c>
      <c r="P30" s="18">
        <v>23</v>
      </c>
      <c r="Q30" s="64">
        <v>42.3</v>
      </c>
      <c r="R30" s="18">
        <v>22</v>
      </c>
      <c r="S30" s="1"/>
    </row>
    <row r="31" spans="1:19" ht="17.25">
      <c r="A31" s="70">
        <v>244708</v>
      </c>
      <c r="B31" s="9" t="s">
        <v>17</v>
      </c>
      <c r="C31" s="125">
        <v>125.9</v>
      </c>
      <c r="D31" s="125">
        <v>126.9</v>
      </c>
      <c r="E31" s="125">
        <v>129.3</v>
      </c>
      <c r="F31" s="125">
        <v>131.6</v>
      </c>
      <c r="G31" s="125">
        <v>124.3</v>
      </c>
      <c r="H31" s="1"/>
      <c r="I31" s="64">
        <f t="shared" si="0"/>
        <v>127.36666666666667</v>
      </c>
      <c r="J31" s="64">
        <f t="shared" si="1"/>
        <v>128.425</v>
      </c>
      <c r="K31" s="64">
        <f t="shared" si="2"/>
        <v>127.6</v>
      </c>
      <c r="L31" s="3"/>
      <c r="M31" s="169">
        <v>242071</v>
      </c>
      <c r="N31" s="11" t="s">
        <v>2</v>
      </c>
      <c r="O31" s="64">
        <v>38.3</v>
      </c>
      <c r="P31" s="18">
        <v>24</v>
      </c>
      <c r="Q31" s="64">
        <v>35.5</v>
      </c>
      <c r="R31" s="18">
        <v>26</v>
      </c>
      <c r="S31" s="1"/>
    </row>
    <row r="32" spans="1:19" ht="17.25">
      <c r="A32" s="70">
        <v>244716</v>
      </c>
      <c r="B32" s="9" t="s">
        <v>31</v>
      </c>
      <c r="C32" s="125">
        <v>57.6</v>
      </c>
      <c r="D32" s="125">
        <v>63.5</v>
      </c>
      <c r="E32" s="125">
        <v>73.3</v>
      </c>
      <c r="F32" s="125">
        <v>83.9</v>
      </c>
      <c r="G32" s="125">
        <v>94.2</v>
      </c>
      <c r="H32" s="1"/>
      <c r="I32" s="64">
        <f t="shared" si="0"/>
        <v>64.8</v>
      </c>
      <c r="J32" s="64">
        <f t="shared" si="1"/>
        <v>69.57499999999999</v>
      </c>
      <c r="K32" s="64">
        <f t="shared" si="2"/>
        <v>74.49999999999999</v>
      </c>
      <c r="L32" s="3"/>
      <c r="M32" s="169">
        <v>242047</v>
      </c>
      <c r="N32" s="9" t="s">
        <v>6</v>
      </c>
      <c r="O32" s="60">
        <v>33.3</v>
      </c>
      <c r="P32" s="18">
        <v>25</v>
      </c>
      <c r="Q32" s="60">
        <v>38.3</v>
      </c>
      <c r="R32" s="18">
        <v>24</v>
      </c>
      <c r="S32" s="1"/>
    </row>
    <row r="33" spans="1:19" ht="17.25">
      <c r="A33" s="70">
        <v>244724</v>
      </c>
      <c r="B33" s="9" t="s">
        <v>32</v>
      </c>
      <c r="C33" s="125">
        <v>72.6</v>
      </c>
      <c r="D33" s="125">
        <v>80.6</v>
      </c>
      <c r="E33" s="125">
        <v>88.6</v>
      </c>
      <c r="F33" s="125">
        <v>94.8</v>
      </c>
      <c r="G33" s="125">
        <v>94.6</v>
      </c>
      <c r="H33" s="1"/>
      <c r="I33" s="64">
        <f t="shared" si="0"/>
        <v>80.6</v>
      </c>
      <c r="J33" s="64">
        <f t="shared" si="1"/>
        <v>84.14999999999999</v>
      </c>
      <c r="K33" s="64">
        <f t="shared" si="2"/>
        <v>86.23999999999998</v>
      </c>
      <c r="L33" s="3"/>
      <c r="M33" s="169">
        <v>242021</v>
      </c>
      <c r="N33" s="9" t="s">
        <v>4</v>
      </c>
      <c r="O33" s="60">
        <v>33.2</v>
      </c>
      <c r="P33" s="18">
        <v>26</v>
      </c>
      <c r="Q33" s="60">
        <v>37</v>
      </c>
      <c r="R33" s="18">
        <v>25</v>
      </c>
      <c r="S33" s="1"/>
    </row>
    <row r="34" spans="1:19" ht="17.25">
      <c r="A34" s="70">
        <v>245437</v>
      </c>
      <c r="B34" s="9" t="s">
        <v>33</v>
      </c>
      <c r="C34" s="125">
        <v>56.7</v>
      </c>
      <c r="D34" s="125">
        <v>70.4</v>
      </c>
      <c r="E34" s="125">
        <v>78.6</v>
      </c>
      <c r="F34" s="125">
        <v>88</v>
      </c>
      <c r="G34" s="125">
        <v>95.2</v>
      </c>
      <c r="H34" s="1"/>
      <c r="I34" s="64">
        <f t="shared" si="0"/>
        <v>68.56666666666666</v>
      </c>
      <c r="J34" s="64">
        <f t="shared" si="1"/>
        <v>73.425</v>
      </c>
      <c r="K34" s="64">
        <f t="shared" si="2"/>
        <v>77.78</v>
      </c>
      <c r="L34" s="3"/>
      <c r="M34" s="169">
        <v>242055</v>
      </c>
      <c r="N34" s="9" t="s">
        <v>5</v>
      </c>
      <c r="O34" s="60">
        <v>23</v>
      </c>
      <c r="P34" s="18">
        <v>27</v>
      </c>
      <c r="Q34" s="60">
        <v>23.8</v>
      </c>
      <c r="R34" s="18">
        <v>27</v>
      </c>
      <c r="S34" s="1"/>
    </row>
    <row r="35" spans="1:19" ht="17.25">
      <c r="A35" s="70">
        <v>245615</v>
      </c>
      <c r="B35" s="9" t="s">
        <v>35</v>
      </c>
      <c r="C35" s="125">
        <v>40</v>
      </c>
      <c r="D35" s="125">
        <v>44.2</v>
      </c>
      <c r="E35" s="125">
        <v>41.1</v>
      </c>
      <c r="F35" s="125">
        <v>59.1</v>
      </c>
      <c r="G35" s="125">
        <v>62.9</v>
      </c>
      <c r="H35" s="1"/>
      <c r="I35" s="64">
        <f t="shared" si="0"/>
        <v>41.76666666666667</v>
      </c>
      <c r="J35" s="64">
        <f t="shared" si="1"/>
        <v>46.1</v>
      </c>
      <c r="K35" s="64">
        <f t="shared" si="2"/>
        <v>49.46</v>
      </c>
      <c r="L35" s="3"/>
      <c r="M35" s="169">
        <v>242110</v>
      </c>
      <c r="N35" s="9" t="s">
        <v>11</v>
      </c>
      <c r="O35" s="60">
        <v>20.9</v>
      </c>
      <c r="P35" s="18">
        <v>28</v>
      </c>
      <c r="Q35" s="60">
        <v>22.5</v>
      </c>
      <c r="R35" s="18">
        <v>28</v>
      </c>
      <c r="S35" s="1"/>
    </row>
    <row r="36" spans="1:19" ht="17.25">
      <c r="A36" s="70">
        <v>245623</v>
      </c>
      <c r="B36" s="9" t="s">
        <v>18</v>
      </c>
      <c r="C36" s="125">
        <v>57.3</v>
      </c>
      <c r="D36" s="125">
        <v>64.2</v>
      </c>
      <c r="E36" s="125">
        <v>72.4</v>
      </c>
      <c r="F36" s="125">
        <v>78.7</v>
      </c>
      <c r="G36" s="125">
        <v>74.9</v>
      </c>
      <c r="H36" s="1"/>
      <c r="I36" s="127">
        <f t="shared" si="0"/>
        <v>64.63333333333334</v>
      </c>
      <c r="J36" s="127">
        <f t="shared" si="1"/>
        <v>68.15</v>
      </c>
      <c r="K36" s="127">
        <f t="shared" si="2"/>
        <v>69.5</v>
      </c>
      <c r="L36" s="3"/>
      <c r="M36" s="169">
        <v>242080</v>
      </c>
      <c r="N36" s="9" t="s">
        <v>7</v>
      </c>
      <c r="O36" s="60">
        <v>13.9</v>
      </c>
      <c r="P36" s="18">
        <v>29</v>
      </c>
      <c r="Q36" s="60">
        <v>16.8</v>
      </c>
      <c r="R36" s="18">
        <v>29</v>
      </c>
      <c r="S36" s="1"/>
    </row>
    <row r="37" spans="2:19" ht="17.25">
      <c r="B37" s="20" t="s">
        <v>23</v>
      </c>
      <c r="C37" s="62">
        <f>AVERAGE(C8:C21)</f>
        <v>39.58571428571429</v>
      </c>
      <c r="D37" s="62">
        <f>AVERAGE(D8:D21)</f>
        <v>43.385714285714286</v>
      </c>
      <c r="E37" s="62">
        <f>AVERAGE(E8:E21)</f>
        <v>45.71428571428572</v>
      </c>
      <c r="F37" s="62">
        <f>AVERAGE(F8:F21)</f>
        <v>48.15714285714286</v>
      </c>
      <c r="G37" s="62">
        <f>AVERAGE(G8:G21)</f>
        <v>47.02857142857142</v>
      </c>
      <c r="H37" s="1"/>
      <c r="I37" s="62">
        <f>AVERAGE(C37:D37)</f>
        <v>41.48571428571429</v>
      </c>
      <c r="J37" s="62">
        <f>AVERAGE(C37:E37)</f>
        <v>42.895238095238106</v>
      </c>
      <c r="K37" s="62">
        <f>AVERAGE(C37:F37)</f>
        <v>44.21071428571429</v>
      </c>
      <c r="L37" s="3"/>
      <c r="M37" s="172"/>
      <c r="N37" s="20" t="s">
        <v>23</v>
      </c>
      <c r="O37" s="62">
        <f>G37</f>
        <v>47.02857142857142</v>
      </c>
      <c r="P37" s="21"/>
      <c r="Q37" s="62">
        <f>F37</f>
        <v>48.15714285714286</v>
      </c>
      <c r="R37" s="21"/>
      <c r="S37" s="1"/>
    </row>
    <row r="38" spans="2:19" ht="17.25">
      <c r="B38" s="20" t="s">
        <v>41</v>
      </c>
      <c r="C38" s="62">
        <f>AVERAGE(C22:C36)</f>
        <v>93.15333333333334</v>
      </c>
      <c r="D38" s="62">
        <f>AVERAGE(D22:D36)</f>
        <v>101.28666666666668</v>
      </c>
      <c r="E38" s="62">
        <f>AVERAGE(E22:E36)</f>
        <v>105.58666666666664</v>
      </c>
      <c r="F38" s="62">
        <f>AVERAGE(F22:F36)</f>
        <v>111.7</v>
      </c>
      <c r="G38" s="62">
        <f>AVERAGE(G22:G36)</f>
        <v>109.20666666666668</v>
      </c>
      <c r="H38" s="1"/>
      <c r="I38" s="62">
        <f>AVERAGE(C38:D38)</f>
        <v>97.22</v>
      </c>
      <c r="J38" s="62">
        <f>AVERAGE(C38:E38)</f>
        <v>100.00888888888888</v>
      </c>
      <c r="K38" s="62">
        <f>AVERAGE(C38:F38)</f>
        <v>102.93166666666666</v>
      </c>
      <c r="L38" s="3"/>
      <c r="M38" s="172"/>
      <c r="N38" s="20" t="s">
        <v>47</v>
      </c>
      <c r="O38" s="62">
        <f>G38</f>
        <v>109.20666666666668</v>
      </c>
      <c r="P38" s="21"/>
      <c r="Q38" s="62">
        <f>F38</f>
        <v>111.7</v>
      </c>
      <c r="R38" s="21"/>
      <c r="S38" s="1"/>
    </row>
    <row r="39" spans="2:19" ht="17.25">
      <c r="B39" s="20" t="s">
        <v>24</v>
      </c>
      <c r="C39" s="62">
        <f>AVERAGE(C8:C36)</f>
        <v>67.29310344827587</v>
      </c>
      <c r="D39" s="62">
        <f>AVERAGE(D8:D36)</f>
        <v>73.33448275862068</v>
      </c>
      <c r="E39" s="62">
        <f>AVERAGE(E8:E36)</f>
        <v>76.68275862068967</v>
      </c>
      <c r="F39" s="62">
        <f>AVERAGE(F8:F36)</f>
        <v>81.02413793103447</v>
      </c>
      <c r="G39" s="62">
        <f>AVERAGE(G8:G36)</f>
        <v>79.1896551724138</v>
      </c>
      <c r="H39" s="1"/>
      <c r="I39" s="62">
        <f>AVERAGE(C39:D39)</f>
        <v>70.31379310344828</v>
      </c>
      <c r="J39" s="62">
        <f>AVERAGE(C39:E39)</f>
        <v>72.4367816091954</v>
      </c>
      <c r="K39" s="62">
        <f>AVERAGE(C39:F39)</f>
        <v>74.58362068965518</v>
      </c>
      <c r="L39" s="3"/>
      <c r="M39" s="172"/>
      <c r="N39" s="20" t="s">
        <v>24</v>
      </c>
      <c r="O39" s="62">
        <f>G39</f>
        <v>79.1896551724138</v>
      </c>
      <c r="P39" s="21"/>
      <c r="Q39" s="62">
        <f>F39</f>
        <v>81.02413793103447</v>
      </c>
      <c r="R39" s="21"/>
      <c r="S39" s="1"/>
    </row>
    <row r="40" ht="17.25">
      <c r="O40" t="s">
        <v>36</v>
      </c>
    </row>
  </sheetData>
  <sheetProtection/>
  <mergeCells count="4">
    <mergeCell ref="O5:P5"/>
    <mergeCell ref="Q5:R5"/>
    <mergeCell ref="O6:P6"/>
    <mergeCell ref="Q6:R6"/>
  </mergeCells>
  <printOptions/>
  <pageMargins left="0.5905511811023623" right="0.5905511811023623" top="0.7874015748031497" bottom="0.5905511811023623" header="0.5905511811023623" footer="0.3937007874015748"/>
  <pageSetup fitToWidth="2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2015-08-18T09:58:17Z</cp:lastPrinted>
  <dcterms:created xsi:type="dcterms:W3CDTF">2000-10-02T09:50:09Z</dcterms:created>
  <dcterms:modified xsi:type="dcterms:W3CDTF">2015-08-18T10:37:16Z</dcterms:modified>
  <cp:category/>
  <cp:version/>
  <cp:contentType/>
  <cp:contentStatus/>
</cp:coreProperties>
</file>