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建設投資" sheetId="1" r:id="rId1"/>
  </sheets>
  <definedNames>
    <definedName name="_xlnm.Print_Area" localSheetId="0">建設投資!$B$2:$T$39</definedName>
    <definedName name="_xlnm.Print_Titles" localSheetId="0">建設投資!$B:$C</definedName>
  </definedNames>
  <calcPr calcId="145621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S34" i="1"/>
  <c r="R34" i="1"/>
  <c r="Q34" i="1"/>
  <c r="P34" i="1"/>
  <c r="O34" i="1"/>
  <c r="N34" i="1"/>
  <c r="M34" i="1"/>
  <c r="L34" i="1"/>
  <c r="K34" i="1"/>
  <c r="J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I19" i="1"/>
  <c r="S19" i="1" s="1"/>
  <c r="H19" i="1"/>
  <c r="G19" i="1"/>
  <c r="Q19" i="1" s="1"/>
  <c r="F19" i="1"/>
  <c r="E19" i="1"/>
  <c r="O19" i="1" s="1"/>
  <c r="D19" i="1"/>
  <c r="R19" i="1" s="1"/>
  <c r="S18" i="1"/>
  <c r="R18" i="1"/>
  <c r="Q18" i="1"/>
  <c r="P18" i="1"/>
  <c r="O18" i="1"/>
  <c r="N18" i="1"/>
  <c r="M18" i="1"/>
  <c r="L18" i="1"/>
  <c r="K18" i="1"/>
  <c r="J18" i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L19" i="1" l="1"/>
  <c r="N19" i="1"/>
  <c r="S35" i="1"/>
  <c r="F36" i="1"/>
  <c r="H36" i="1"/>
  <c r="E36" i="1"/>
  <c r="G36" i="1"/>
  <c r="I36" i="1"/>
  <c r="K36" i="1"/>
  <c r="J19" i="1"/>
  <c r="P19" i="1"/>
  <c r="J35" i="1"/>
  <c r="L35" i="1"/>
  <c r="N35" i="1"/>
  <c r="P35" i="1"/>
  <c r="R35" i="1"/>
  <c r="D36" i="1"/>
  <c r="K19" i="1"/>
  <c r="M19" i="1"/>
  <c r="K35" i="1"/>
  <c r="M35" i="1"/>
  <c r="O35" i="1"/>
  <c r="Q35" i="1"/>
  <c r="N36" i="1" l="1"/>
  <c r="M36" i="1"/>
  <c r="L36" i="1"/>
  <c r="S36" i="1"/>
  <c r="Q36" i="1"/>
  <c r="O36" i="1"/>
  <c r="R36" i="1"/>
  <c r="P36" i="1"/>
  <c r="J36" i="1"/>
</calcChain>
</file>

<file path=xl/sharedStrings.xml><?xml version="1.0" encoding="utf-8"?>
<sst xmlns="http://schemas.openxmlformats.org/spreadsheetml/2006/main" count="52" uniqueCount="44">
  <si>
    <t>第４表　建設投資額の推移</t>
    <phoneticPr fontId="4"/>
  </si>
  <si>
    <t xml:space="preserve"> 　(単位：百万円，％)</t>
  </si>
  <si>
    <t xml:space="preserve">       年  度</t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</si>
  <si>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</si>
  <si>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</si>
  <si>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</si>
  <si>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</si>
  <si>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phoneticPr fontId="4"/>
  </si>
  <si>
    <t xml:space="preserve">  事業名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</si>
  <si>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</si>
  <si>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</si>
  <si>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</si>
  <si>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</si>
  <si>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</si>
  <si>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</si>
  <si>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</si>
  <si>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</si>
  <si>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</si>
  <si>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4"/>
  </si>
  <si>
    <t>観光施設</t>
  </si>
  <si>
    <t>用</t>
    <rPh sb="0" eb="1">
      <t>ヨウ</t>
    </rPh>
    <phoneticPr fontId="4"/>
  </si>
  <si>
    <t>駐車場整備</t>
  </si>
  <si>
    <t>介護サービス</t>
    <rPh sb="0" eb="2">
      <t>カイゴ</t>
    </rPh>
    <phoneticPr fontId="4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</si>
  <si>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</si>
  <si>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</si>
  <si>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</si>
  <si>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</si>
  <si>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</si>
  <si>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</si>
  <si>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</si>
  <si>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</si>
  <si>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</si>
  <si>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</si>
  <si>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</si>
  <si>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用</t>
  </si>
  <si>
    <t>と 畜 場</t>
  </si>
  <si>
    <t>宅地造成</t>
  </si>
  <si>
    <t xml:space="preserve">      合    計</t>
  </si>
  <si>
    <t>※</t>
    <phoneticPr fontId="4"/>
  </si>
  <si>
    <t>１　建設投資額とは,資本的支出の建設改良費である。</t>
    <phoneticPr fontId="4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</si>
  <si>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4"/>
  </si>
  <si>
    <t>21年度</t>
    <phoneticPr fontId="3"/>
  </si>
  <si>
    <t>26年度</t>
    <rPh sb="2" eb="4">
      <t>ネンド</t>
    </rPh>
    <phoneticPr fontId="4"/>
  </si>
  <si>
    <t>伸 長 指 数(H21=100)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</si>
</sst>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i/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0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Protection="1"/>
    <xf numFmtId="0" fontId="5" fillId="0" borderId="0" xfId="1" applyFont="1" applyFill="1" applyProtection="1"/>
    <xf numFmtId="0" fontId="6" fillId="0" borderId="0" xfId="1" applyFont="1" applyFill="1" applyProtection="1"/>
    <xf numFmtId="0" fontId="1" fillId="0" borderId="0" xfId="1" applyFont="1" applyFill="1" applyProtection="1"/>
    <xf numFmtId="0" fontId="5" fillId="0" borderId="1" xfId="1" applyFont="1" applyFill="1" applyBorder="1" applyProtection="1"/>
    <xf numFmtId="0" fontId="5" fillId="0" borderId="0" xfId="1" applyFont="1" applyFill="1" applyBorder="1" applyProtection="1"/>
    <xf numFmtId="0" fontId="5" fillId="0" borderId="2" xfId="1" applyFont="1" applyFill="1" applyBorder="1" applyProtection="1"/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Fill="1" applyBorder="1" applyProtection="1"/>
    <xf numFmtId="0" fontId="5" fillId="0" borderId="6" xfId="1" applyFont="1" applyFill="1" applyBorder="1" applyProtection="1"/>
    <xf numFmtId="0" fontId="5" fillId="0" borderId="7" xfId="1" applyFont="1" applyFill="1" applyBorder="1" applyProtection="1"/>
    <xf numFmtId="0" fontId="7" fillId="0" borderId="3" xfId="1" applyFont="1" applyFill="1" applyBorder="1" applyProtection="1"/>
    <xf numFmtId="0" fontId="5" fillId="0" borderId="3" xfId="1" applyFont="1" applyFill="1" applyBorder="1" applyProtection="1"/>
    <xf numFmtId="0" fontId="6" fillId="0" borderId="8" xfId="1" applyFont="1" applyFill="1" applyBorder="1" applyProtection="1"/>
    <xf numFmtId="0" fontId="5" fillId="0" borderId="8" xfId="1" applyFont="1" applyFill="1" applyBorder="1" applyProtection="1"/>
    <xf numFmtId="0" fontId="5" fillId="0" borderId="9" xfId="1" applyFont="1" applyFill="1" applyBorder="1" applyProtection="1"/>
    <xf numFmtId="0" fontId="5" fillId="0" borderId="4" xfId="1" applyFont="1" applyFill="1" applyBorder="1" applyAlignment="1" applyProtection="1">
      <alignment horizontal="center"/>
    </xf>
    <xf numFmtId="0" fontId="5" fillId="0" borderId="1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left"/>
    </xf>
    <xf numFmtId="0" fontId="5" fillId="0" borderId="15" xfId="1" applyFont="1" applyFill="1" applyBorder="1" applyAlignment="1" applyProtection="1">
      <alignment horizontal="left"/>
    </xf>
    <xf numFmtId="0" fontId="5" fillId="0" borderId="16" xfId="1" applyFont="1" applyFill="1" applyBorder="1" applyProtection="1"/>
    <xf numFmtId="0" fontId="5" fillId="0" borderId="17" xfId="1" applyFont="1" applyFill="1" applyBorder="1" applyProtection="1"/>
    <xf numFmtId="0" fontId="5" fillId="0" borderId="18" xfId="1" applyFont="1" applyFill="1" applyBorder="1" applyProtection="1"/>
    <xf numFmtId="0" fontId="5" fillId="0" borderId="16" xfId="1" applyFont="1" applyFill="1" applyBorder="1" applyAlignment="1" applyProtection="1">
      <alignment horizontal="center"/>
    </xf>
    <xf numFmtId="0" fontId="5" fillId="0" borderId="19" xfId="1" applyFont="1" applyFill="1" applyBorder="1" applyAlignment="1" applyProtection="1">
      <alignment horizontal="center"/>
    </xf>
    <xf numFmtId="0" fontId="5" fillId="0" borderId="20" xfId="1" applyFont="1" applyFill="1" applyBorder="1" applyAlignment="1" applyProtection="1">
      <alignment horizontal="center"/>
    </xf>
    <xf numFmtId="0" fontId="5" fillId="0" borderId="21" xfId="1" applyFont="1" applyFill="1" applyBorder="1" applyAlignment="1" applyProtection="1">
      <alignment horizontal="center"/>
    </xf>
    <xf numFmtId="0" fontId="5" fillId="0" borderId="22" xfId="1" applyFont="1" applyFill="1" applyBorder="1" applyAlignment="1" applyProtection="1">
      <alignment horizontal="center"/>
    </xf>
    <xf numFmtId="0" fontId="5" fillId="0" borderId="23" xfId="1" applyFont="1" applyFill="1" applyBorder="1" applyAlignment="1" applyProtection="1">
      <alignment horizontal="center"/>
    </xf>
    <xf numFmtId="0" fontId="5" fillId="0" borderId="24" xfId="1" applyFont="1" applyFill="1" applyBorder="1" applyAlignment="1" applyProtection="1">
      <alignment horizontal="center"/>
    </xf>
    <xf numFmtId="0" fontId="5" fillId="0" borderId="25" xfId="1" applyFont="1" applyFill="1" applyBorder="1" applyAlignment="1" applyProtection="1">
      <alignment horizontal="center"/>
    </xf>
    <xf numFmtId="0" fontId="5" fillId="0" borderId="26" xfId="1" applyFont="1" applyFill="1" applyBorder="1" applyAlignment="1" applyProtection="1">
      <alignment horizontal="center"/>
    </xf>
    <xf numFmtId="176" fontId="5" fillId="0" borderId="27" xfId="1" applyNumberFormat="1" applyFont="1" applyFill="1" applyBorder="1" applyProtection="1"/>
    <xf numFmtId="176" fontId="5" fillId="0" borderId="28" xfId="1" applyNumberFormat="1" applyFont="1" applyFill="1" applyBorder="1" applyProtection="1"/>
    <xf numFmtId="176" fontId="5" fillId="0" borderId="29" xfId="1" applyNumberFormat="1" applyFont="1" applyFill="1" applyBorder="1" applyProtection="1"/>
    <xf numFmtId="176" fontId="5" fillId="0" borderId="30" xfId="1" applyNumberFormat="1" applyFont="1" applyFill="1" applyBorder="1" applyProtection="1"/>
    <xf numFmtId="176" fontId="5" fillId="0" borderId="26" xfId="1" applyNumberFormat="1" applyFont="1" applyFill="1" applyBorder="1" applyProtection="1"/>
    <xf numFmtId="177" fontId="5" fillId="0" borderId="27" xfId="1" applyNumberFormat="1" applyFont="1" applyFill="1" applyBorder="1" applyAlignment="1" applyProtection="1">
      <alignment horizontal="right"/>
    </xf>
    <xf numFmtId="176" fontId="5" fillId="0" borderId="31" xfId="1" applyNumberFormat="1" applyFont="1" applyFill="1" applyBorder="1" applyAlignment="1" applyProtection="1">
      <alignment horizontal="right"/>
    </xf>
    <xf numFmtId="176" fontId="5" fillId="0" borderId="28" xfId="1" applyNumberFormat="1" applyFont="1" applyFill="1" applyBorder="1" applyAlignment="1" applyProtection="1">
      <alignment horizontal="right"/>
    </xf>
    <xf numFmtId="176" fontId="5" fillId="0" borderId="30" xfId="1" applyNumberFormat="1" applyFont="1" applyFill="1" applyBorder="1" applyAlignment="1" applyProtection="1">
      <alignment horizontal="right"/>
    </xf>
    <xf numFmtId="176" fontId="5" fillId="0" borderId="26" xfId="1" applyNumberFormat="1" applyFont="1" applyFill="1" applyBorder="1" applyAlignment="1" applyProtection="1">
      <alignment horizontal="right"/>
    </xf>
    <xf numFmtId="0" fontId="5" fillId="0" borderId="32" xfId="1" applyFont="1" applyFill="1" applyBorder="1" applyAlignment="1" applyProtection="1">
      <alignment horizontal="center"/>
    </xf>
    <xf numFmtId="176" fontId="5" fillId="0" borderId="33" xfId="1" applyNumberFormat="1" applyFont="1" applyFill="1" applyBorder="1" applyProtection="1"/>
    <xf numFmtId="176" fontId="5" fillId="0" borderId="34" xfId="1" applyNumberFormat="1" applyFont="1" applyFill="1" applyBorder="1" applyProtection="1"/>
    <xf numFmtId="176" fontId="5" fillId="0" borderId="32" xfId="1" applyNumberFormat="1" applyFont="1" applyFill="1" applyBorder="1" applyProtection="1"/>
    <xf numFmtId="176" fontId="5" fillId="0" borderId="35" xfId="1" applyNumberFormat="1" applyFont="1" applyFill="1" applyBorder="1" applyAlignment="1" applyProtection="1">
      <alignment horizontal="right"/>
    </xf>
    <xf numFmtId="176" fontId="5" fillId="0" borderId="33" xfId="1" applyNumberFormat="1" applyFont="1" applyFill="1" applyBorder="1" applyAlignment="1" applyProtection="1">
      <alignment horizontal="right"/>
    </xf>
    <xf numFmtId="176" fontId="5" fillId="0" borderId="27" xfId="1" applyNumberFormat="1" applyFont="1" applyFill="1" applyBorder="1" applyAlignment="1" applyProtection="1">
      <alignment horizontal="right"/>
    </xf>
    <xf numFmtId="176" fontId="5" fillId="0" borderId="32" xfId="1" applyNumberFormat="1" applyFont="1" applyFill="1" applyBorder="1" applyAlignment="1" applyProtection="1">
      <alignment horizontal="right"/>
    </xf>
    <xf numFmtId="177" fontId="5" fillId="0" borderId="36" xfId="1" quotePrefix="1" applyNumberFormat="1" applyFont="1" applyFill="1" applyBorder="1" applyAlignment="1" applyProtection="1">
      <alignment horizontal="right"/>
    </xf>
    <xf numFmtId="0" fontId="5" fillId="0" borderId="8" xfId="1" applyFont="1" applyFill="1" applyBorder="1" applyAlignment="1" applyProtection="1">
      <alignment horizontal="center"/>
    </xf>
    <xf numFmtId="177" fontId="5" fillId="0" borderId="27" xfId="1" quotePrefix="1" applyNumberFormat="1" applyFont="1" applyFill="1" applyBorder="1" applyAlignment="1" applyProtection="1">
      <alignment horizontal="right"/>
    </xf>
    <xf numFmtId="0" fontId="6" fillId="0" borderId="37" xfId="1" quotePrefix="1" applyFont="1" applyFill="1" applyBorder="1" applyAlignment="1" applyProtection="1">
      <alignment horizontal="center"/>
    </xf>
    <xf numFmtId="176" fontId="5" fillId="0" borderId="38" xfId="1" applyNumberFormat="1" applyFont="1" applyFill="1" applyBorder="1" applyProtection="1"/>
    <xf numFmtId="176" fontId="5" fillId="0" borderId="39" xfId="1" applyNumberFormat="1" applyFont="1" applyFill="1" applyBorder="1" applyProtection="1"/>
    <xf numFmtId="176" fontId="5" fillId="0" borderId="40" xfId="1" applyNumberFormat="1" applyFont="1" applyFill="1" applyBorder="1" applyProtection="1"/>
    <xf numFmtId="176" fontId="5" fillId="0" borderId="41" xfId="1" applyNumberFormat="1" applyFont="1" applyFill="1" applyBorder="1" applyProtection="1"/>
    <xf numFmtId="177" fontId="5" fillId="0" borderId="38" xfId="1" applyNumberFormat="1" applyFont="1" applyFill="1" applyBorder="1" applyAlignment="1" applyProtection="1">
      <alignment horizontal="right"/>
    </xf>
    <xf numFmtId="177" fontId="5" fillId="0" borderId="42" xfId="1" applyNumberFormat="1" applyFont="1" applyFill="1" applyBorder="1" applyAlignment="1" applyProtection="1">
      <alignment horizontal="right"/>
    </xf>
    <xf numFmtId="176" fontId="5" fillId="0" borderId="43" xfId="1" applyNumberFormat="1" applyFont="1" applyFill="1" applyBorder="1" applyAlignment="1" applyProtection="1">
      <alignment horizontal="right"/>
    </xf>
    <xf numFmtId="176" fontId="5" fillId="0" borderId="44" xfId="1" applyNumberFormat="1" applyFont="1" applyFill="1" applyBorder="1" applyAlignment="1" applyProtection="1">
      <alignment horizontal="right"/>
    </xf>
    <xf numFmtId="176" fontId="5" fillId="0" borderId="42" xfId="1" applyNumberFormat="1" applyFont="1" applyFill="1" applyBorder="1" applyAlignment="1" applyProtection="1">
      <alignment horizontal="right"/>
    </xf>
    <xf numFmtId="176" fontId="5" fillId="0" borderId="45" xfId="1" applyNumberFormat="1" applyFont="1" applyFill="1" applyBorder="1" applyAlignment="1" applyProtection="1">
      <alignment horizontal="right"/>
    </xf>
    <xf numFmtId="0" fontId="5" fillId="0" borderId="14" xfId="1" applyFont="1" applyFill="1" applyBorder="1" applyProtection="1"/>
    <xf numFmtId="0" fontId="5" fillId="0" borderId="18" xfId="1" applyFont="1" applyFill="1" applyBorder="1" applyAlignment="1" applyProtection="1">
      <alignment horizontal="center"/>
    </xf>
    <xf numFmtId="176" fontId="5" fillId="0" borderId="16" xfId="1" applyNumberFormat="1" applyFont="1" applyFill="1" applyBorder="1" applyProtection="1"/>
    <xf numFmtId="176" fontId="5" fillId="0" borderId="17" xfId="1" applyNumberFormat="1" applyFont="1" applyFill="1" applyBorder="1" applyProtection="1"/>
    <xf numFmtId="176" fontId="5" fillId="0" borderId="1" xfId="1" applyNumberFormat="1" applyFont="1" applyFill="1" applyBorder="1" applyProtection="1"/>
    <xf numFmtId="176" fontId="5" fillId="0" borderId="18" xfId="1" applyNumberFormat="1" applyFont="1" applyFill="1" applyBorder="1" applyProtection="1"/>
    <xf numFmtId="177" fontId="5" fillId="0" borderId="16" xfId="1" applyNumberFormat="1" applyFont="1" applyFill="1" applyBorder="1" applyAlignment="1" applyProtection="1">
      <alignment horizontal="right"/>
    </xf>
    <xf numFmtId="177" fontId="5" fillId="0" borderId="46" xfId="1" applyNumberFormat="1" applyFont="1" applyFill="1" applyBorder="1" applyAlignment="1" applyProtection="1">
      <alignment horizontal="right"/>
    </xf>
    <xf numFmtId="176" fontId="5" fillId="0" borderId="47" xfId="1" applyNumberFormat="1" applyFont="1" applyFill="1" applyBorder="1" applyAlignment="1" applyProtection="1">
      <alignment horizontal="right"/>
    </xf>
    <xf numFmtId="176" fontId="5" fillId="0" borderId="48" xfId="1" applyNumberFormat="1" applyFont="1" applyFill="1" applyBorder="1" applyAlignment="1" applyProtection="1">
      <alignment horizontal="right"/>
    </xf>
    <xf numFmtId="176" fontId="5" fillId="0" borderId="46" xfId="1" applyNumberFormat="1" applyFont="1" applyFill="1" applyBorder="1" applyAlignment="1" applyProtection="1">
      <alignment horizontal="right"/>
    </xf>
    <xf numFmtId="176" fontId="5" fillId="0" borderId="49" xfId="1" applyNumberFormat="1" applyFont="1" applyFill="1" applyBorder="1" applyAlignment="1" applyProtection="1">
      <alignment horizontal="right"/>
    </xf>
    <xf numFmtId="177" fontId="5" fillId="0" borderId="36" xfId="1" applyNumberFormat="1" applyFont="1" applyFill="1" applyBorder="1" applyAlignment="1" applyProtection="1">
      <alignment horizontal="right"/>
    </xf>
    <xf numFmtId="0" fontId="6" fillId="0" borderId="37" xfId="1" applyFont="1" applyFill="1" applyBorder="1" applyAlignment="1" applyProtection="1">
      <alignment horizontal="center" shrinkToFit="1"/>
    </xf>
    <xf numFmtId="176" fontId="5" fillId="0" borderId="42" xfId="1" applyNumberFormat="1" applyFont="1" applyFill="1" applyBorder="1" applyProtection="1"/>
    <xf numFmtId="176" fontId="5" fillId="0" borderId="45" xfId="1" applyNumberFormat="1" applyFont="1" applyFill="1" applyBorder="1" applyProtection="1"/>
    <xf numFmtId="0" fontId="5" fillId="0" borderId="50" xfId="1" applyFont="1" applyFill="1" applyBorder="1" applyProtection="1"/>
    <xf numFmtId="0" fontId="5" fillId="0" borderId="41" xfId="1" applyFont="1" applyFill="1" applyBorder="1" applyAlignment="1" applyProtection="1">
      <alignment horizontal="center"/>
    </xf>
    <xf numFmtId="177" fontId="5" fillId="0" borderId="51" xfId="1" applyNumberFormat="1" applyFont="1" applyFill="1" applyBorder="1" applyAlignment="1" applyProtection="1">
      <alignment horizontal="right"/>
    </xf>
    <xf numFmtId="176" fontId="5" fillId="0" borderId="52" xfId="1" applyNumberFormat="1" applyFont="1" applyFill="1" applyBorder="1" applyAlignment="1" applyProtection="1">
      <alignment horizontal="right"/>
    </xf>
    <xf numFmtId="176" fontId="5" fillId="0" borderId="53" xfId="1" applyNumberFormat="1" applyFont="1" applyFill="1" applyBorder="1" applyAlignment="1" applyProtection="1">
      <alignment horizontal="right"/>
    </xf>
    <xf numFmtId="176" fontId="5" fillId="0" borderId="51" xfId="1" applyNumberFormat="1" applyFont="1" applyFill="1" applyBorder="1" applyAlignment="1" applyProtection="1">
      <alignment horizontal="right"/>
    </xf>
    <xf numFmtId="176" fontId="5" fillId="0" borderId="54" xfId="1" applyNumberFormat="1" applyFont="1" applyFill="1" applyBorder="1" applyAlignment="1" applyProtection="1">
      <alignment horizontal="right"/>
    </xf>
    <xf numFmtId="0" fontId="5" fillId="0" borderId="55" xfId="1" applyFont="1" applyFill="1" applyBorder="1" applyAlignment="1" applyProtection="1">
      <alignment horizontal="left"/>
    </xf>
    <xf numFmtId="0" fontId="5" fillId="0" borderId="56" xfId="1" applyFont="1" applyFill="1" applyBorder="1" applyAlignment="1" applyProtection="1">
      <alignment horizontal="left"/>
    </xf>
    <xf numFmtId="176" fontId="5" fillId="0" borderId="57" xfId="1" applyNumberFormat="1" applyFont="1" applyFill="1" applyBorder="1" applyProtection="1"/>
    <xf numFmtId="176" fontId="5" fillId="0" borderId="58" xfId="1" applyNumberFormat="1" applyFont="1" applyFill="1" applyBorder="1" applyProtection="1"/>
    <xf numFmtId="176" fontId="5" fillId="0" borderId="59" xfId="1" applyNumberFormat="1" applyFont="1" applyFill="1" applyBorder="1" applyProtection="1"/>
    <xf numFmtId="0" fontId="5" fillId="0" borderId="0" xfId="1" applyFont="1" applyFill="1" applyAlignment="1" applyProtection="1">
      <alignment shrinkToFit="1"/>
    </xf>
    <xf numFmtId="0" fontId="8" fillId="0" borderId="0" xfId="1" applyFont="1" applyFill="1" applyProtection="1"/>
    <xf numFmtId="0" fontId="9" fillId="0" borderId="0" xfId="1" applyFont="1" applyFill="1" applyProtection="1"/>
    <xf numFmtId="0" fontId="5" fillId="0" borderId="0" xfId="2" applyFont="1" applyFill="1" applyProtection="1"/>
    <xf numFmtId="176" fontId="1" fillId="0" borderId="0" xfId="1" applyNumberFormat="1" applyFont="1" applyFill="1" applyProtection="1"/>
    <xf numFmtId="0" fontId="5" fillId="0" borderId="1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</cellXfs>
  <cellStyles count="4">
    <cellStyle name="標準" xfId="0" builtinId="0"/>
    <cellStyle name="標準_hyou03" xfId="2"/>
    <cellStyle name="標準_hyou04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3"/>
  <sheetViews>
    <sheetView showGridLines="0" showZero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5" x14ac:dyDescent="0.15"/>
  <cols>
    <col min="1" max="1" width="1.125" style="4" customWidth="1"/>
    <col min="2" max="2" width="3.875" style="4" customWidth="1"/>
    <col min="3" max="3" width="16.25" style="4" customWidth="1"/>
    <col min="4" max="19" width="9" style="4" customWidth="1"/>
    <col min="20" max="20" width="1.5" style="4" customWidth="1"/>
    <col min="21" max="16384" width="9" style="4"/>
  </cols>
  <sheetData>
    <row r="2" spans="2:20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0" ht="14.25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</v>
      </c>
      <c r="S3" s="6"/>
      <c r="T3" s="3"/>
    </row>
    <row r="4" spans="2:20" x14ac:dyDescent="0.15">
      <c r="B4" s="7"/>
      <c r="C4" s="8" t="s">
        <v>2</v>
      </c>
      <c r="D4" s="9"/>
      <c r="E4" s="9"/>
      <c r="F4" s="9"/>
      <c r="G4" s="10"/>
      <c r="H4" s="10"/>
      <c r="I4" s="11"/>
      <c r="J4" s="12"/>
      <c r="K4" s="12"/>
      <c r="L4" s="12"/>
      <c r="M4" s="12"/>
      <c r="N4" s="13"/>
      <c r="O4" s="2"/>
      <c r="P4" s="2"/>
      <c r="Q4" s="12"/>
      <c r="R4" s="12"/>
      <c r="S4" s="14"/>
      <c r="T4" s="15"/>
    </row>
    <row r="5" spans="2:20" ht="17.25" customHeight="1" x14ac:dyDescent="0.15">
      <c r="B5" s="16"/>
      <c r="C5" s="17"/>
      <c r="D5" s="18" t="s">
        <v>41</v>
      </c>
      <c r="E5" s="18" t="s">
        <v>3</v>
      </c>
      <c r="F5" s="19" t="s">
        <v>4</v>
      </c>
      <c r="G5" s="20" t="s">
        <v>5</v>
      </c>
      <c r="H5" s="18" t="s">
        <v>6</v>
      </c>
      <c r="I5" s="21" t="s">
        <v>42</v>
      </c>
      <c r="J5" s="101" t="s">
        <v>7</v>
      </c>
      <c r="K5" s="101"/>
      <c r="L5" s="101"/>
      <c r="M5" s="101"/>
      <c r="N5" s="102"/>
      <c r="O5" s="103" t="s">
        <v>43</v>
      </c>
      <c r="P5" s="104"/>
      <c r="Q5" s="104"/>
      <c r="R5" s="104"/>
      <c r="S5" s="105"/>
      <c r="T5" s="15"/>
    </row>
    <row r="6" spans="2:20" ht="14.25" thickBot="1" x14ac:dyDescent="0.2">
      <c r="B6" s="22" t="s">
        <v>8</v>
      </c>
      <c r="C6" s="23"/>
      <c r="D6" s="24"/>
      <c r="E6" s="25"/>
      <c r="F6" s="5"/>
      <c r="G6" s="24"/>
      <c r="H6" s="24"/>
      <c r="I6" s="26"/>
      <c r="J6" s="27">
        <v>22</v>
      </c>
      <c r="K6" s="27">
        <v>23</v>
      </c>
      <c r="L6" s="28">
        <v>24</v>
      </c>
      <c r="M6" s="28">
        <v>25</v>
      </c>
      <c r="N6" s="29">
        <v>26</v>
      </c>
      <c r="O6" s="30">
        <v>22</v>
      </c>
      <c r="P6" s="31">
        <v>23</v>
      </c>
      <c r="Q6" s="32">
        <v>24</v>
      </c>
      <c r="R6" s="33">
        <v>25</v>
      </c>
      <c r="S6" s="34">
        <v>26</v>
      </c>
      <c r="T6" s="15"/>
    </row>
    <row r="7" spans="2:20" x14ac:dyDescent="0.15">
      <c r="B7" s="16"/>
      <c r="C7" s="35" t="s">
        <v>9</v>
      </c>
      <c r="D7" s="36">
        <v>10191</v>
      </c>
      <c r="E7" s="37">
        <v>11004</v>
      </c>
      <c r="F7" s="38">
        <v>12491</v>
      </c>
      <c r="G7" s="39">
        <v>13116</v>
      </c>
      <c r="H7" s="39">
        <v>14507</v>
      </c>
      <c r="I7" s="40">
        <v>13386</v>
      </c>
      <c r="J7" s="41">
        <f t="shared" ref="J7:N36" si="0">IF(AND(D7=0,E7&gt;0),"皆増　",IF(AND(D7&gt;0,E7=0),"皆減　",IF(AND(D7=0,E7=0),"",ROUND((E7-D7)/D7*100,1))))</f>
        <v>8</v>
      </c>
      <c r="K7" s="41">
        <f t="shared" si="0"/>
        <v>13.5</v>
      </c>
      <c r="L7" s="41">
        <f t="shared" si="0"/>
        <v>5</v>
      </c>
      <c r="M7" s="41">
        <f t="shared" si="0"/>
        <v>10.6</v>
      </c>
      <c r="N7" s="41">
        <f t="shared" si="0"/>
        <v>-7.7</v>
      </c>
      <c r="O7" s="42">
        <f>IF(AND($D7=0,E7&gt;0),"皆増　",IF(AND($D7&gt;0,E7=0),"皆減　",IF(AND($D7=0,E7=0),"",ROUND(E7/$D7*100,0))))</f>
        <v>108</v>
      </c>
      <c r="P7" s="43">
        <f t="shared" ref="P7:S21" si="1">IF(AND($D7=0,F7&gt;0),"皆増　",IF(AND($D7&gt;0,F7=0),"皆減　",IF(AND($D7=0,F7=0),"",ROUND(F7/$D7*100,0))))</f>
        <v>123</v>
      </c>
      <c r="Q7" s="44">
        <f t="shared" si="1"/>
        <v>129</v>
      </c>
      <c r="R7" s="44">
        <f t="shared" si="1"/>
        <v>142</v>
      </c>
      <c r="S7" s="45">
        <f t="shared" si="1"/>
        <v>131</v>
      </c>
      <c r="T7" s="15"/>
    </row>
    <row r="8" spans="2:20" x14ac:dyDescent="0.15">
      <c r="B8" s="16"/>
      <c r="C8" s="46" t="s">
        <v>10</v>
      </c>
      <c r="D8" s="36">
        <v>0</v>
      </c>
      <c r="E8" s="47"/>
      <c r="F8" s="48"/>
      <c r="G8" s="36"/>
      <c r="H8" s="36"/>
      <c r="I8" s="49"/>
      <c r="J8" s="41" t="str">
        <f t="shared" si="0"/>
        <v/>
      </c>
      <c r="K8" s="41" t="str">
        <f t="shared" si="0"/>
        <v/>
      </c>
      <c r="L8" s="41" t="str">
        <f t="shared" si="0"/>
        <v/>
      </c>
      <c r="M8" s="41" t="str">
        <f t="shared" si="0"/>
        <v/>
      </c>
      <c r="N8" s="41" t="str">
        <f t="shared" si="0"/>
        <v/>
      </c>
      <c r="O8" s="50" t="str">
        <f t="shared" ref="O8:S36" si="2">IF(AND($D8=0,E8&gt;0),"皆増　",IF(AND($D8&gt;0,E8=0),"皆減　",IF(AND($D8=0,E8=0),"",ROUND(E8/$D8*100,0))))</f>
        <v/>
      </c>
      <c r="P8" s="51" t="str">
        <f t="shared" si="1"/>
        <v/>
      </c>
      <c r="Q8" s="52" t="str">
        <f t="shared" si="1"/>
        <v/>
      </c>
      <c r="R8" s="52" t="str">
        <f t="shared" si="1"/>
        <v/>
      </c>
      <c r="S8" s="53" t="str">
        <f t="shared" si="1"/>
        <v/>
      </c>
      <c r="T8" s="15"/>
    </row>
    <row r="9" spans="2:20" x14ac:dyDescent="0.15">
      <c r="B9" s="16"/>
      <c r="C9" s="46" t="s">
        <v>11</v>
      </c>
      <c r="D9" s="36">
        <v>65</v>
      </c>
      <c r="E9" s="47">
        <v>57</v>
      </c>
      <c r="F9" s="48"/>
      <c r="G9" s="36">
        <v>34</v>
      </c>
      <c r="H9" s="36">
        <v>1</v>
      </c>
      <c r="I9" s="49">
        <v>37</v>
      </c>
      <c r="J9" s="54">
        <f t="shared" si="0"/>
        <v>-12.3</v>
      </c>
      <c r="K9" s="41" t="str">
        <f t="shared" si="0"/>
        <v>皆減　</v>
      </c>
      <c r="L9" s="41" t="str">
        <f t="shared" si="0"/>
        <v>皆増　</v>
      </c>
      <c r="M9" s="41">
        <f t="shared" si="0"/>
        <v>-97.1</v>
      </c>
      <c r="N9" s="41">
        <f t="shared" si="0"/>
        <v>3600</v>
      </c>
      <c r="O9" s="50">
        <f t="shared" si="2"/>
        <v>88</v>
      </c>
      <c r="P9" s="51" t="str">
        <f t="shared" si="1"/>
        <v>皆減　</v>
      </c>
      <c r="Q9" s="52">
        <f t="shared" si="1"/>
        <v>52</v>
      </c>
      <c r="R9" s="52">
        <f t="shared" si="1"/>
        <v>2</v>
      </c>
      <c r="S9" s="53">
        <f t="shared" si="1"/>
        <v>57</v>
      </c>
      <c r="T9" s="15"/>
    </row>
    <row r="10" spans="2:20" x14ac:dyDescent="0.15">
      <c r="B10" s="55" t="s">
        <v>12</v>
      </c>
      <c r="C10" s="46" t="s">
        <v>13</v>
      </c>
      <c r="D10" s="36">
        <v>0</v>
      </c>
      <c r="E10" s="47"/>
      <c r="F10" s="48"/>
      <c r="G10" s="36"/>
      <c r="H10" s="36"/>
      <c r="I10" s="49"/>
      <c r="J10" s="41" t="str">
        <f t="shared" si="0"/>
        <v/>
      </c>
      <c r="K10" s="41" t="str">
        <f t="shared" si="0"/>
        <v/>
      </c>
      <c r="L10" s="41" t="str">
        <f t="shared" si="0"/>
        <v/>
      </c>
      <c r="M10" s="41" t="str">
        <f t="shared" si="0"/>
        <v/>
      </c>
      <c r="N10" s="41" t="str">
        <f t="shared" si="0"/>
        <v/>
      </c>
      <c r="O10" s="50" t="str">
        <f t="shared" si="2"/>
        <v/>
      </c>
      <c r="P10" s="51" t="str">
        <f t="shared" si="1"/>
        <v/>
      </c>
      <c r="Q10" s="52" t="str">
        <f t="shared" si="1"/>
        <v/>
      </c>
      <c r="R10" s="52" t="str">
        <f t="shared" si="1"/>
        <v/>
      </c>
      <c r="S10" s="53" t="str">
        <f t="shared" si="1"/>
        <v/>
      </c>
      <c r="T10" s="15"/>
    </row>
    <row r="11" spans="2:20" x14ac:dyDescent="0.15">
      <c r="B11" s="16"/>
      <c r="C11" s="46" t="s">
        <v>14</v>
      </c>
      <c r="D11" s="36">
        <v>1945</v>
      </c>
      <c r="E11" s="47">
        <v>2164</v>
      </c>
      <c r="F11" s="48">
        <v>7604</v>
      </c>
      <c r="G11" s="36">
        <v>7128</v>
      </c>
      <c r="H11" s="36">
        <v>4587</v>
      </c>
      <c r="I11" s="49">
        <v>4346</v>
      </c>
      <c r="J11" s="41">
        <f t="shared" si="0"/>
        <v>11.3</v>
      </c>
      <c r="K11" s="41">
        <f t="shared" si="0"/>
        <v>251.4</v>
      </c>
      <c r="L11" s="41">
        <f t="shared" si="0"/>
        <v>-6.3</v>
      </c>
      <c r="M11" s="41">
        <f t="shared" si="0"/>
        <v>-35.6</v>
      </c>
      <c r="N11" s="41">
        <f t="shared" si="0"/>
        <v>-5.3</v>
      </c>
      <c r="O11" s="50">
        <f t="shared" si="2"/>
        <v>111</v>
      </c>
      <c r="P11" s="51">
        <f t="shared" si="1"/>
        <v>391</v>
      </c>
      <c r="Q11" s="52">
        <f t="shared" si="1"/>
        <v>366</v>
      </c>
      <c r="R11" s="52">
        <f t="shared" si="1"/>
        <v>236</v>
      </c>
      <c r="S11" s="53">
        <f t="shared" si="1"/>
        <v>223</v>
      </c>
      <c r="T11" s="15"/>
    </row>
    <row r="12" spans="2:20" x14ac:dyDescent="0.15">
      <c r="B12" s="16"/>
      <c r="C12" s="46" t="s">
        <v>15</v>
      </c>
      <c r="D12" s="36">
        <v>13858</v>
      </c>
      <c r="E12" s="47">
        <v>13064</v>
      </c>
      <c r="F12" s="48">
        <v>12262</v>
      </c>
      <c r="G12" s="36">
        <v>13788</v>
      </c>
      <c r="H12" s="36">
        <v>17432</v>
      </c>
      <c r="I12" s="49">
        <v>17611</v>
      </c>
      <c r="J12" s="41">
        <f t="shared" si="0"/>
        <v>-5.7</v>
      </c>
      <c r="K12" s="41">
        <f t="shared" si="0"/>
        <v>-6.1</v>
      </c>
      <c r="L12" s="41">
        <f t="shared" si="0"/>
        <v>12.4</v>
      </c>
      <c r="M12" s="41">
        <f t="shared" si="0"/>
        <v>26.4</v>
      </c>
      <c r="N12" s="41">
        <f t="shared" si="0"/>
        <v>1</v>
      </c>
      <c r="O12" s="50">
        <f t="shared" si="2"/>
        <v>94</v>
      </c>
      <c r="P12" s="51">
        <f t="shared" si="1"/>
        <v>88</v>
      </c>
      <c r="Q12" s="52">
        <f t="shared" si="1"/>
        <v>99</v>
      </c>
      <c r="R12" s="52">
        <f t="shared" si="1"/>
        <v>126</v>
      </c>
      <c r="S12" s="53">
        <f t="shared" si="1"/>
        <v>127</v>
      </c>
      <c r="T12" s="15"/>
    </row>
    <row r="13" spans="2:20" x14ac:dyDescent="0.15">
      <c r="B13" s="55" t="s">
        <v>16</v>
      </c>
      <c r="C13" s="46" t="s">
        <v>17</v>
      </c>
      <c r="D13" s="36">
        <v>1267</v>
      </c>
      <c r="E13" s="47">
        <v>1266</v>
      </c>
      <c r="F13" s="48">
        <v>912</v>
      </c>
      <c r="G13" s="36">
        <v>641</v>
      </c>
      <c r="H13" s="36">
        <v>493</v>
      </c>
      <c r="I13" s="49">
        <v>460</v>
      </c>
      <c r="J13" s="41">
        <f t="shared" si="0"/>
        <v>-0.1</v>
      </c>
      <c r="K13" s="41">
        <f t="shared" si="0"/>
        <v>-28</v>
      </c>
      <c r="L13" s="41">
        <f t="shared" si="0"/>
        <v>-29.7</v>
      </c>
      <c r="M13" s="41">
        <f t="shared" si="0"/>
        <v>-23.1</v>
      </c>
      <c r="N13" s="41">
        <f t="shared" si="0"/>
        <v>-6.7</v>
      </c>
      <c r="O13" s="50">
        <f t="shared" si="2"/>
        <v>100</v>
      </c>
      <c r="P13" s="51">
        <f t="shared" si="1"/>
        <v>72</v>
      </c>
      <c r="Q13" s="52">
        <f t="shared" si="1"/>
        <v>51</v>
      </c>
      <c r="R13" s="52">
        <f t="shared" si="1"/>
        <v>39</v>
      </c>
      <c r="S13" s="53">
        <f t="shared" si="1"/>
        <v>36</v>
      </c>
      <c r="T13" s="15"/>
    </row>
    <row r="14" spans="2:20" x14ac:dyDescent="0.15">
      <c r="B14" s="55"/>
      <c r="C14" s="46" t="s">
        <v>18</v>
      </c>
      <c r="D14" s="36">
        <v>0</v>
      </c>
      <c r="E14" s="47"/>
      <c r="F14" s="48"/>
      <c r="G14" s="36">
        <v>253</v>
      </c>
      <c r="H14" s="36">
        <v>351</v>
      </c>
      <c r="I14" s="49">
        <v>421</v>
      </c>
      <c r="J14" s="41" t="str">
        <f t="shared" si="0"/>
        <v/>
      </c>
      <c r="K14" s="41" t="str">
        <f t="shared" si="0"/>
        <v/>
      </c>
      <c r="L14" s="41" t="str">
        <f t="shared" si="0"/>
        <v>皆増　</v>
      </c>
      <c r="M14" s="41">
        <f t="shared" si="0"/>
        <v>38.700000000000003</v>
      </c>
      <c r="N14" s="41">
        <f t="shared" si="0"/>
        <v>19.899999999999999</v>
      </c>
      <c r="O14" s="50" t="str">
        <f t="shared" si="2"/>
        <v/>
      </c>
      <c r="P14" s="51" t="str">
        <f t="shared" si="1"/>
        <v/>
      </c>
      <c r="Q14" s="52" t="str">
        <f t="shared" si="1"/>
        <v>皆増　</v>
      </c>
      <c r="R14" s="52" t="str">
        <f t="shared" si="1"/>
        <v>皆増　</v>
      </c>
      <c r="S14" s="53" t="str">
        <f t="shared" si="1"/>
        <v>皆増　</v>
      </c>
      <c r="T14" s="15"/>
    </row>
    <row r="15" spans="2:20" x14ac:dyDescent="0.15">
      <c r="B15" s="16"/>
      <c r="C15" s="46" t="s">
        <v>19</v>
      </c>
      <c r="D15" s="36">
        <v>1</v>
      </c>
      <c r="E15" s="47">
        <v>1</v>
      </c>
      <c r="F15" s="48">
        <v>4</v>
      </c>
      <c r="G15" s="36">
        <v>12</v>
      </c>
      <c r="H15" s="36">
        <v>96</v>
      </c>
      <c r="I15" s="49"/>
      <c r="J15" s="41">
        <f t="shared" si="0"/>
        <v>0</v>
      </c>
      <c r="K15" s="41">
        <f t="shared" si="0"/>
        <v>300</v>
      </c>
      <c r="L15" s="41">
        <f t="shared" si="0"/>
        <v>200</v>
      </c>
      <c r="M15" s="41">
        <f t="shared" si="0"/>
        <v>700</v>
      </c>
      <c r="N15" s="41" t="str">
        <f t="shared" si="0"/>
        <v>皆減　</v>
      </c>
      <c r="O15" s="50">
        <f t="shared" si="2"/>
        <v>100</v>
      </c>
      <c r="P15" s="51">
        <f t="shared" si="1"/>
        <v>400</v>
      </c>
      <c r="Q15" s="52">
        <f t="shared" si="1"/>
        <v>1200</v>
      </c>
      <c r="R15" s="52">
        <f t="shared" si="1"/>
        <v>9600</v>
      </c>
      <c r="S15" s="53" t="str">
        <f t="shared" si="1"/>
        <v>皆減　</v>
      </c>
      <c r="T15" s="15"/>
    </row>
    <row r="16" spans="2:20" x14ac:dyDescent="0.15">
      <c r="B16" s="55" t="s">
        <v>20</v>
      </c>
      <c r="C16" s="46" t="s">
        <v>21</v>
      </c>
      <c r="D16" s="36">
        <v>0</v>
      </c>
      <c r="E16" s="47"/>
      <c r="F16" s="48"/>
      <c r="G16" s="36"/>
      <c r="H16" s="36">
        <v>312</v>
      </c>
      <c r="I16" s="49">
        <v>10</v>
      </c>
      <c r="J16" s="54" t="str">
        <f t="shared" si="0"/>
        <v/>
      </c>
      <c r="K16" s="56" t="str">
        <f t="shared" si="0"/>
        <v/>
      </c>
      <c r="L16" s="41" t="str">
        <f t="shared" si="0"/>
        <v/>
      </c>
      <c r="M16" s="41" t="str">
        <f t="shared" si="0"/>
        <v>皆増　</v>
      </c>
      <c r="N16" s="41">
        <f t="shared" si="0"/>
        <v>-96.8</v>
      </c>
      <c r="O16" s="50" t="str">
        <f t="shared" si="2"/>
        <v/>
      </c>
      <c r="P16" s="51" t="str">
        <f t="shared" si="1"/>
        <v/>
      </c>
      <c r="Q16" s="52" t="str">
        <f t="shared" si="1"/>
        <v/>
      </c>
      <c r="R16" s="52" t="str">
        <f t="shared" si="1"/>
        <v>皆増　</v>
      </c>
      <c r="S16" s="53" t="str">
        <f t="shared" si="1"/>
        <v>皆増　</v>
      </c>
      <c r="T16" s="15"/>
    </row>
    <row r="17" spans="2:20" x14ac:dyDescent="0.15">
      <c r="B17" s="16"/>
      <c r="C17" s="46" t="s">
        <v>22</v>
      </c>
      <c r="D17" s="36">
        <v>12</v>
      </c>
      <c r="E17" s="47">
        <v>1</v>
      </c>
      <c r="F17" s="48">
        <v>79</v>
      </c>
      <c r="G17" s="36">
        <v>0</v>
      </c>
      <c r="H17" s="36">
        <v>2</v>
      </c>
      <c r="I17" s="49"/>
      <c r="J17" s="41">
        <f t="shared" si="0"/>
        <v>-91.7</v>
      </c>
      <c r="K17" s="41">
        <f t="shared" si="0"/>
        <v>7800</v>
      </c>
      <c r="L17" s="41" t="str">
        <f t="shared" si="0"/>
        <v>皆減　</v>
      </c>
      <c r="M17" s="41" t="str">
        <f t="shared" si="0"/>
        <v>皆増　</v>
      </c>
      <c r="N17" s="41" t="str">
        <f t="shared" si="0"/>
        <v>皆減　</v>
      </c>
      <c r="O17" s="50">
        <f t="shared" si="2"/>
        <v>8</v>
      </c>
      <c r="P17" s="51">
        <f t="shared" si="1"/>
        <v>658</v>
      </c>
      <c r="Q17" s="52" t="str">
        <f t="shared" si="1"/>
        <v>皆減　</v>
      </c>
      <c r="R17" s="52">
        <f t="shared" si="1"/>
        <v>17</v>
      </c>
      <c r="S17" s="53" t="str">
        <f t="shared" si="1"/>
        <v>皆減　</v>
      </c>
      <c r="T17" s="15"/>
    </row>
    <row r="18" spans="2:20" x14ac:dyDescent="0.15">
      <c r="B18" s="16"/>
      <c r="C18" s="57" t="s">
        <v>23</v>
      </c>
      <c r="D18" s="58">
        <v>0</v>
      </c>
      <c r="E18" s="59">
        <v>0</v>
      </c>
      <c r="F18" s="60"/>
      <c r="G18" s="58"/>
      <c r="H18" s="58"/>
      <c r="I18" s="61"/>
      <c r="J18" s="62" t="str">
        <f t="shared" si="0"/>
        <v/>
      </c>
      <c r="K18" s="62" t="str">
        <f t="shared" si="0"/>
        <v/>
      </c>
      <c r="L18" s="63" t="str">
        <f t="shared" si="0"/>
        <v/>
      </c>
      <c r="M18" s="63" t="str">
        <f t="shared" si="0"/>
        <v/>
      </c>
      <c r="N18" s="63" t="str">
        <f t="shared" si="0"/>
        <v/>
      </c>
      <c r="O18" s="64" t="str">
        <f t="shared" si="2"/>
        <v/>
      </c>
      <c r="P18" s="65" t="str">
        <f t="shared" si="1"/>
        <v/>
      </c>
      <c r="Q18" s="66" t="str">
        <f t="shared" si="1"/>
        <v/>
      </c>
      <c r="R18" s="66" t="str">
        <f t="shared" si="1"/>
        <v/>
      </c>
      <c r="S18" s="67" t="str">
        <f t="shared" si="1"/>
        <v/>
      </c>
      <c r="T18" s="15"/>
    </row>
    <row r="19" spans="2:20" ht="14.25" thickBot="1" x14ac:dyDescent="0.2">
      <c r="B19" s="68"/>
      <c r="C19" s="69" t="s">
        <v>24</v>
      </c>
      <c r="D19" s="70">
        <f t="shared" ref="D19:I19" si="3">SUM(D7:D18)</f>
        <v>27339</v>
      </c>
      <c r="E19" s="71">
        <f t="shared" si="3"/>
        <v>27557</v>
      </c>
      <c r="F19" s="72">
        <f t="shared" si="3"/>
        <v>33352</v>
      </c>
      <c r="G19" s="70">
        <f t="shared" si="3"/>
        <v>34972</v>
      </c>
      <c r="H19" s="70">
        <f t="shared" si="3"/>
        <v>37781</v>
      </c>
      <c r="I19" s="73">
        <f t="shared" si="3"/>
        <v>36271</v>
      </c>
      <c r="J19" s="74">
        <f t="shared" si="0"/>
        <v>0.8</v>
      </c>
      <c r="K19" s="74">
        <f t="shared" si="0"/>
        <v>21</v>
      </c>
      <c r="L19" s="75">
        <f t="shared" si="0"/>
        <v>4.9000000000000004</v>
      </c>
      <c r="M19" s="75">
        <f t="shared" si="0"/>
        <v>8</v>
      </c>
      <c r="N19" s="75">
        <f t="shared" si="0"/>
        <v>-4</v>
      </c>
      <c r="O19" s="76">
        <f t="shared" si="2"/>
        <v>101</v>
      </c>
      <c r="P19" s="77">
        <f t="shared" si="1"/>
        <v>122</v>
      </c>
      <c r="Q19" s="78">
        <f t="shared" si="1"/>
        <v>128</v>
      </c>
      <c r="R19" s="78">
        <f t="shared" si="1"/>
        <v>138</v>
      </c>
      <c r="S19" s="79">
        <f t="shared" si="1"/>
        <v>133</v>
      </c>
      <c r="T19" s="15"/>
    </row>
    <row r="20" spans="2:20" x14ac:dyDescent="0.15">
      <c r="B20" s="16"/>
      <c r="C20" s="46" t="s">
        <v>25</v>
      </c>
      <c r="D20" s="36">
        <v>1204</v>
      </c>
      <c r="E20" s="47">
        <v>1433</v>
      </c>
      <c r="F20" s="48">
        <v>2265</v>
      </c>
      <c r="G20" s="36">
        <v>2947</v>
      </c>
      <c r="H20" s="36">
        <v>2614</v>
      </c>
      <c r="I20" s="49">
        <v>2870</v>
      </c>
      <c r="J20" s="41">
        <f t="shared" si="0"/>
        <v>19</v>
      </c>
      <c r="K20" s="41">
        <f t="shared" si="0"/>
        <v>58.1</v>
      </c>
      <c r="L20" s="41">
        <f t="shared" si="0"/>
        <v>30.1</v>
      </c>
      <c r="M20" s="41">
        <f t="shared" si="0"/>
        <v>-11.3</v>
      </c>
      <c r="N20" s="41">
        <f t="shared" si="0"/>
        <v>9.8000000000000007</v>
      </c>
      <c r="O20" s="50">
        <f t="shared" si="2"/>
        <v>119</v>
      </c>
      <c r="P20" s="51">
        <f t="shared" si="1"/>
        <v>188</v>
      </c>
      <c r="Q20" s="52">
        <f t="shared" si="1"/>
        <v>245</v>
      </c>
      <c r="R20" s="52">
        <f t="shared" si="1"/>
        <v>217</v>
      </c>
      <c r="S20" s="53">
        <f t="shared" si="1"/>
        <v>238</v>
      </c>
      <c r="T20" s="15"/>
    </row>
    <row r="21" spans="2:20" x14ac:dyDescent="0.15">
      <c r="B21" s="16"/>
      <c r="C21" s="46" t="s">
        <v>26</v>
      </c>
      <c r="D21" s="36">
        <v>7</v>
      </c>
      <c r="E21" s="47">
        <v>1</v>
      </c>
      <c r="F21" s="48"/>
      <c r="G21" s="36"/>
      <c r="H21" s="36"/>
      <c r="I21" s="49">
        <v>46</v>
      </c>
      <c r="J21" s="41">
        <f t="shared" si="0"/>
        <v>-85.7</v>
      </c>
      <c r="K21" s="41" t="str">
        <f t="shared" si="0"/>
        <v>皆減　</v>
      </c>
      <c r="L21" s="41" t="str">
        <f t="shared" si="0"/>
        <v/>
      </c>
      <c r="M21" s="41" t="str">
        <f t="shared" si="0"/>
        <v/>
      </c>
      <c r="N21" s="41" t="str">
        <f t="shared" si="0"/>
        <v>皆増　</v>
      </c>
      <c r="O21" s="50">
        <f t="shared" si="2"/>
        <v>14</v>
      </c>
      <c r="P21" s="51" t="str">
        <f t="shared" si="1"/>
        <v>皆減　</v>
      </c>
      <c r="Q21" s="52" t="str">
        <f t="shared" si="1"/>
        <v>皆減　</v>
      </c>
      <c r="R21" s="52" t="str">
        <f t="shared" si="1"/>
        <v>皆減　</v>
      </c>
      <c r="S21" s="53">
        <f t="shared" si="1"/>
        <v>657</v>
      </c>
      <c r="T21" s="15"/>
    </row>
    <row r="22" spans="2:20" x14ac:dyDescent="0.15">
      <c r="B22" s="16"/>
      <c r="C22" s="46" t="s">
        <v>27</v>
      </c>
      <c r="D22" s="36">
        <v>0</v>
      </c>
      <c r="E22" s="47"/>
      <c r="F22" s="48"/>
      <c r="G22" s="36"/>
      <c r="H22" s="36"/>
      <c r="I22" s="49"/>
      <c r="J22" s="41" t="str">
        <f t="shared" si="0"/>
        <v/>
      </c>
      <c r="K22" s="41" t="str">
        <f t="shared" si="0"/>
        <v/>
      </c>
      <c r="L22" s="41" t="str">
        <f t="shared" si="0"/>
        <v/>
      </c>
      <c r="M22" s="41" t="str">
        <f t="shared" si="0"/>
        <v/>
      </c>
      <c r="N22" s="41" t="str">
        <f t="shared" si="0"/>
        <v/>
      </c>
      <c r="O22" s="50" t="str">
        <f t="shared" si="2"/>
        <v/>
      </c>
      <c r="P22" s="51" t="str">
        <f t="shared" si="2"/>
        <v/>
      </c>
      <c r="Q22" s="52" t="str">
        <f t="shared" si="2"/>
        <v/>
      </c>
      <c r="R22" s="52" t="str">
        <f t="shared" si="2"/>
        <v/>
      </c>
      <c r="S22" s="53" t="str">
        <f t="shared" si="2"/>
        <v/>
      </c>
      <c r="T22" s="15"/>
    </row>
    <row r="23" spans="2:20" x14ac:dyDescent="0.15">
      <c r="B23" s="16"/>
      <c r="C23" s="46" t="s">
        <v>15</v>
      </c>
      <c r="D23" s="36">
        <v>11081</v>
      </c>
      <c r="E23" s="47">
        <v>8451</v>
      </c>
      <c r="F23" s="48">
        <v>7567</v>
      </c>
      <c r="G23" s="36">
        <v>5272</v>
      </c>
      <c r="H23" s="36">
        <v>5524</v>
      </c>
      <c r="I23" s="49">
        <v>5185</v>
      </c>
      <c r="J23" s="41">
        <f t="shared" si="0"/>
        <v>-23.7</v>
      </c>
      <c r="K23" s="41">
        <f t="shared" si="0"/>
        <v>-10.5</v>
      </c>
      <c r="L23" s="41">
        <f t="shared" si="0"/>
        <v>-30.3</v>
      </c>
      <c r="M23" s="41">
        <f t="shared" si="0"/>
        <v>4.8</v>
      </c>
      <c r="N23" s="41">
        <f t="shared" si="0"/>
        <v>-6.1</v>
      </c>
      <c r="O23" s="50">
        <f t="shared" si="2"/>
        <v>76</v>
      </c>
      <c r="P23" s="51">
        <f t="shared" si="2"/>
        <v>68</v>
      </c>
      <c r="Q23" s="52">
        <f t="shared" si="2"/>
        <v>48</v>
      </c>
      <c r="R23" s="52">
        <f t="shared" si="2"/>
        <v>50</v>
      </c>
      <c r="S23" s="53">
        <f t="shared" si="2"/>
        <v>47</v>
      </c>
      <c r="T23" s="15"/>
    </row>
    <row r="24" spans="2:20" x14ac:dyDescent="0.15">
      <c r="B24" s="55" t="s">
        <v>12</v>
      </c>
      <c r="C24" s="46" t="s">
        <v>17</v>
      </c>
      <c r="D24" s="36">
        <v>2262</v>
      </c>
      <c r="E24" s="47">
        <v>1850</v>
      </c>
      <c r="F24" s="48">
        <v>1545</v>
      </c>
      <c r="G24" s="36">
        <v>1138</v>
      </c>
      <c r="H24" s="36">
        <v>1001</v>
      </c>
      <c r="I24" s="49">
        <v>1127</v>
      </c>
      <c r="J24" s="41">
        <f t="shared" si="0"/>
        <v>-18.2</v>
      </c>
      <c r="K24" s="41">
        <f t="shared" si="0"/>
        <v>-16.5</v>
      </c>
      <c r="L24" s="41">
        <f t="shared" si="0"/>
        <v>-26.3</v>
      </c>
      <c r="M24" s="41">
        <f t="shared" si="0"/>
        <v>-12</v>
      </c>
      <c r="N24" s="41">
        <f t="shared" si="0"/>
        <v>12.6</v>
      </c>
      <c r="O24" s="50">
        <f t="shared" si="2"/>
        <v>82</v>
      </c>
      <c r="P24" s="51">
        <f t="shared" si="2"/>
        <v>68</v>
      </c>
      <c r="Q24" s="52">
        <f t="shared" si="2"/>
        <v>50</v>
      </c>
      <c r="R24" s="52">
        <f t="shared" si="2"/>
        <v>44</v>
      </c>
      <c r="S24" s="53">
        <f t="shared" si="2"/>
        <v>50</v>
      </c>
      <c r="T24" s="15"/>
    </row>
    <row r="25" spans="2:20" x14ac:dyDescent="0.15">
      <c r="B25" s="16"/>
      <c r="C25" s="46" t="s">
        <v>28</v>
      </c>
      <c r="D25" s="36">
        <v>3069</v>
      </c>
      <c r="E25" s="47">
        <v>2947</v>
      </c>
      <c r="F25" s="48">
        <v>2748</v>
      </c>
      <c r="G25" s="36">
        <v>3918</v>
      </c>
      <c r="H25" s="36">
        <v>4081</v>
      </c>
      <c r="I25" s="49">
        <v>1868</v>
      </c>
      <c r="J25" s="41">
        <f t="shared" si="0"/>
        <v>-4</v>
      </c>
      <c r="K25" s="41">
        <f t="shared" si="0"/>
        <v>-6.8</v>
      </c>
      <c r="L25" s="41">
        <f t="shared" si="0"/>
        <v>42.6</v>
      </c>
      <c r="M25" s="41">
        <f t="shared" si="0"/>
        <v>4.2</v>
      </c>
      <c r="N25" s="41">
        <f t="shared" si="0"/>
        <v>-54.2</v>
      </c>
      <c r="O25" s="50">
        <f t="shared" si="2"/>
        <v>96</v>
      </c>
      <c r="P25" s="51">
        <f t="shared" si="2"/>
        <v>90</v>
      </c>
      <c r="Q25" s="52">
        <f t="shared" si="2"/>
        <v>128</v>
      </c>
      <c r="R25" s="52">
        <f t="shared" si="2"/>
        <v>133</v>
      </c>
      <c r="S25" s="53">
        <f t="shared" si="2"/>
        <v>61</v>
      </c>
      <c r="T25" s="15"/>
    </row>
    <row r="26" spans="2:20" ht="13.5" customHeight="1" x14ac:dyDescent="0.15">
      <c r="B26" s="55" t="s">
        <v>29</v>
      </c>
      <c r="C26" s="46" t="s">
        <v>30</v>
      </c>
      <c r="D26" s="36">
        <v>479</v>
      </c>
      <c r="E26" s="47">
        <v>225</v>
      </c>
      <c r="F26" s="48">
        <v>654</v>
      </c>
      <c r="G26" s="36">
        <v>319</v>
      </c>
      <c r="H26" s="36">
        <v>169</v>
      </c>
      <c r="I26" s="49">
        <v>151</v>
      </c>
      <c r="J26" s="41">
        <f t="shared" si="0"/>
        <v>-53</v>
      </c>
      <c r="K26" s="41">
        <f t="shared" si="0"/>
        <v>190.7</v>
      </c>
      <c r="L26" s="41">
        <f t="shared" si="0"/>
        <v>-51.2</v>
      </c>
      <c r="M26" s="41">
        <f t="shared" si="0"/>
        <v>-47</v>
      </c>
      <c r="N26" s="41">
        <f t="shared" si="0"/>
        <v>-10.7</v>
      </c>
      <c r="O26" s="50">
        <f t="shared" si="2"/>
        <v>47</v>
      </c>
      <c r="P26" s="51">
        <f t="shared" si="2"/>
        <v>137</v>
      </c>
      <c r="Q26" s="52">
        <f t="shared" si="2"/>
        <v>67</v>
      </c>
      <c r="R26" s="52">
        <f t="shared" si="2"/>
        <v>35</v>
      </c>
      <c r="S26" s="53">
        <f t="shared" si="2"/>
        <v>32</v>
      </c>
      <c r="T26" s="15"/>
    </row>
    <row r="27" spans="2:20" ht="13.5" customHeight="1" x14ac:dyDescent="0.15">
      <c r="B27" s="16"/>
      <c r="C27" s="46" t="s">
        <v>31</v>
      </c>
      <c r="D27" s="36">
        <v>0</v>
      </c>
      <c r="E27" s="47"/>
      <c r="F27" s="48"/>
      <c r="G27" s="36"/>
      <c r="H27" s="36"/>
      <c r="I27" s="49"/>
      <c r="J27" s="41" t="str">
        <f t="shared" si="0"/>
        <v/>
      </c>
      <c r="K27" s="41" t="str">
        <f t="shared" si="0"/>
        <v/>
      </c>
      <c r="L27" s="41" t="str">
        <f t="shared" si="0"/>
        <v/>
      </c>
      <c r="M27" s="41" t="str">
        <f t="shared" si="0"/>
        <v/>
      </c>
      <c r="N27" s="41" t="str">
        <f t="shared" si="0"/>
        <v/>
      </c>
      <c r="O27" s="50" t="str">
        <f t="shared" si="2"/>
        <v/>
      </c>
      <c r="P27" s="51" t="str">
        <f t="shared" si="2"/>
        <v/>
      </c>
      <c r="Q27" s="52" t="str">
        <f t="shared" si="2"/>
        <v/>
      </c>
      <c r="R27" s="52" t="str">
        <f t="shared" si="2"/>
        <v/>
      </c>
      <c r="S27" s="53" t="str">
        <f t="shared" si="2"/>
        <v/>
      </c>
      <c r="T27" s="15"/>
    </row>
    <row r="28" spans="2:20" x14ac:dyDescent="0.15">
      <c r="B28" s="55" t="s">
        <v>16</v>
      </c>
      <c r="C28" s="46" t="s">
        <v>32</v>
      </c>
      <c r="D28" s="36">
        <v>414</v>
      </c>
      <c r="E28" s="47">
        <v>360</v>
      </c>
      <c r="F28" s="48">
        <v>303</v>
      </c>
      <c r="G28" s="36">
        <v>302</v>
      </c>
      <c r="H28" s="36">
        <v>281</v>
      </c>
      <c r="I28" s="49">
        <v>274</v>
      </c>
      <c r="J28" s="41">
        <f t="shared" si="0"/>
        <v>-13</v>
      </c>
      <c r="K28" s="41">
        <f t="shared" si="0"/>
        <v>-15.8</v>
      </c>
      <c r="L28" s="41">
        <f t="shared" si="0"/>
        <v>-0.3</v>
      </c>
      <c r="M28" s="41">
        <f t="shared" si="0"/>
        <v>-7</v>
      </c>
      <c r="N28" s="41">
        <f t="shared" si="0"/>
        <v>-2.5</v>
      </c>
      <c r="O28" s="50">
        <f t="shared" si="2"/>
        <v>87</v>
      </c>
      <c r="P28" s="51">
        <f t="shared" si="2"/>
        <v>73</v>
      </c>
      <c r="Q28" s="52">
        <f t="shared" si="2"/>
        <v>73</v>
      </c>
      <c r="R28" s="52">
        <f t="shared" si="2"/>
        <v>68</v>
      </c>
      <c r="S28" s="53">
        <f t="shared" si="2"/>
        <v>66</v>
      </c>
      <c r="T28" s="15"/>
    </row>
    <row r="29" spans="2:20" x14ac:dyDescent="0.15">
      <c r="B29" s="16"/>
      <c r="C29" s="46" t="s">
        <v>33</v>
      </c>
      <c r="D29" s="36">
        <v>514</v>
      </c>
      <c r="E29" s="47">
        <v>11</v>
      </c>
      <c r="F29" s="48">
        <v>2</v>
      </c>
      <c r="G29" s="36">
        <v>10</v>
      </c>
      <c r="H29" s="36">
        <v>19</v>
      </c>
      <c r="I29" s="49">
        <v>31</v>
      </c>
      <c r="J29" s="41">
        <f t="shared" si="0"/>
        <v>-97.9</v>
      </c>
      <c r="K29" s="41">
        <f t="shared" si="0"/>
        <v>-81.8</v>
      </c>
      <c r="L29" s="41">
        <f t="shared" si="0"/>
        <v>400</v>
      </c>
      <c r="M29" s="41">
        <f t="shared" si="0"/>
        <v>90</v>
      </c>
      <c r="N29" s="41">
        <f t="shared" si="0"/>
        <v>63.2</v>
      </c>
      <c r="O29" s="50">
        <f t="shared" si="2"/>
        <v>2</v>
      </c>
      <c r="P29" s="51">
        <f t="shared" si="2"/>
        <v>0</v>
      </c>
      <c r="Q29" s="52">
        <f t="shared" si="2"/>
        <v>2</v>
      </c>
      <c r="R29" s="52">
        <f t="shared" si="2"/>
        <v>4</v>
      </c>
      <c r="S29" s="53">
        <f t="shared" si="2"/>
        <v>6</v>
      </c>
      <c r="T29" s="15"/>
    </row>
    <row r="30" spans="2:20" x14ac:dyDescent="0.15">
      <c r="B30" s="55" t="s">
        <v>34</v>
      </c>
      <c r="C30" s="46" t="s">
        <v>35</v>
      </c>
      <c r="D30" s="36">
        <v>17</v>
      </c>
      <c r="E30" s="47">
        <v>19</v>
      </c>
      <c r="F30" s="48">
        <v>8</v>
      </c>
      <c r="G30" s="36">
        <v>10</v>
      </c>
      <c r="H30" s="36">
        <v>3</v>
      </c>
      <c r="I30" s="49">
        <v>24</v>
      </c>
      <c r="J30" s="41">
        <f t="shared" si="0"/>
        <v>11.8</v>
      </c>
      <c r="K30" s="41">
        <f t="shared" si="0"/>
        <v>-57.9</v>
      </c>
      <c r="L30" s="41">
        <f t="shared" si="0"/>
        <v>25</v>
      </c>
      <c r="M30" s="41">
        <f t="shared" si="0"/>
        <v>-70</v>
      </c>
      <c r="N30" s="41">
        <f t="shared" si="0"/>
        <v>700</v>
      </c>
      <c r="O30" s="50">
        <f t="shared" si="2"/>
        <v>112</v>
      </c>
      <c r="P30" s="51">
        <f t="shared" si="2"/>
        <v>47</v>
      </c>
      <c r="Q30" s="52">
        <f t="shared" si="2"/>
        <v>59</v>
      </c>
      <c r="R30" s="52">
        <f t="shared" si="2"/>
        <v>18</v>
      </c>
      <c r="S30" s="53">
        <f t="shared" si="2"/>
        <v>141</v>
      </c>
      <c r="T30" s="15"/>
    </row>
    <row r="31" spans="2:20" x14ac:dyDescent="0.15">
      <c r="B31" s="16"/>
      <c r="C31" s="46" t="s">
        <v>19</v>
      </c>
      <c r="D31" s="36">
        <v>1</v>
      </c>
      <c r="E31" s="47">
        <v>3</v>
      </c>
      <c r="F31" s="48"/>
      <c r="G31" s="36"/>
      <c r="H31" s="36">
        <v>0</v>
      </c>
      <c r="I31" s="49"/>
      <c r="J31" s="80">
        <f t="shared" si="0"/>
        <v>200</v>
      </c>
      <c r="K31" s="56" t="str">
        <f t="shared" si="0"/>
        <v>皆減　</v>
      </c>
      <c r="L31" s="41" t="str">
        <f t="shared" si="0"/>
        <v/>
      </c>
      <c r="M31" s="41" t="str">
        <f t="shared" si="0"/>
        <v/>
      </c>
      <c r="N31" s="41" t="str">
        <f t="shared" si="0"/>
        <v/>
      </c>
      <c r="O31" s="50">
        <f t="shared" si="2"/>
        <v>300</v>
      </c>
      <c r="P31" s="51" t="str">
        <f t="shared" si="2"/>
        <v>皆減　</v>
      </c>
      <c r="Q31" s="52" t="str">
        <f t="shared" si="2"/>
        <v>皆減　</v>
      </c>
      <c r="R31" s="52" t="str">
        <f t="shared" si="2"/>
        <v>皆減　</v>
      </c>
      <c r="S31" s="53" t="str">
        <f t="shared" si="2"/>
        <v>皆減　</v>
      </c>
      <c r="T31" s="15"/>
    </row>
    <row r="32" spans="2:20" x14ac:dyDescent="0.15">
      <c r="B32" s="16"/>
      <c r="C32" s="46" t="s">
        <v>36</v>
      </c>
      <c r="D32" s="36">
        <v>161</v>
      </c>
      <c r="E32" s="47">
        <v>143</v>
      </c>
      <c r="F32" s="48">
        <v>2356</v>
      </c>
      <c r="G32" s="36">
        <v>251</v>
      </c>
      <c r="H32" s="36">
        <v>0</v>
      </c>
      <c r="I32" s="49"/>
      <c r="J32" s="41">
        <f t="shared" si="0"/>
        <v>-11.2</v>
      </c>
      <c r="K32" s="41">
        <f t="shared" si="0"/>
        <v>1547.6</v>
      </c>
      <c r="L32" s="41">
        <f t="shared" si="0"/>
        <v>-89.3</v>
      </c>
      <c r="M32" s="41" t="str">
        <f t="shared" si="0"/>
        <v>皆減　</v>
      </c>
      <c r="N32" s="41" t="str">
        <f t="shared" si="0"/>
        <v/>
      </c>
      <c r="O32" s="50">
        <f t="shared" si="2"/>
        <v>89</v>
      </c>
      <c r="P32" s="51">
        <f t="shared" si="2"/>
        <v>1463</v>
      </c>
      <c r="Q32" s="52">
        <f t="shared" si="2"/>
        <v>156</v>
      </c>
      <c r="R32" s="52" t="str">
        <f t="shared" si="2"/>
        <v>皆減　</v>
      </c>
      <c r="S32" s="53" t="str">
        <f t="shared" si="2"/>
        <v>皆減　</v>
      </c>
      <c r="T32" s="15"/>
    </row>
    <row r="33" spans="2:20" x14ac:dyDescent="0.15">
      <c r="B33" s="16"/>
      <c r="C33" s="21" t="s">
        <v>21</v>
      </c>
      <c r="D33" s="36">
        <v>0</v>
      </c>
      <c r="E33" s="47"/>
      <c r="F33" s="48">
        <v>322</v>
      </c>
      <c r="G33" s="36">
        <v>284</v>
      </c>
      <c r="H33" s="36">
        <v>15</v>
      </c>
      <c r="I33" s="49">
        <v>1</v>
      </c>
      <c r="J33" s="80" t="str">
        <f t="shared" si="0"/>
        <v/>
      </c>
      <c r="K33" s="41" t="str">
        <f t="shared" si="0"/>
        <v>皆増　</v>
      </c>
      <c r="L33" s="41">
        <f t="shared" si="0"/>
        <v>-11.8</v>
      </c>
      <c r="M33" s="41">
        <f t="shared" si="0"/>
        <v>-94.7</v>
      </c>
      <c r="N33" s="41">
        <f t="shared" si="0"/>
        <v>-93.3</v>
      </c>
      <c r="O33" s="50" t="str">
        <f t="shared" si="2"/>
        <v/>
      </c>
      <c r="P33" s="51" t="str">
        <f t="shared" si="2"/>
        <v>皆増　</v>
      </c>
      <c r="Q33" s="52" t="str">
        <f t="shared" si="2"/>
        <v>皆増　</v>
      </c>
      <c r="R33" s="52" t="str">
        <f t="shared" si="2"/>
        <v>皆増　</v>
      </c>
      <c r="S33" s="53" t="str">
        <f t="shared" si="2"/>
        <v>皆増　</v>
      </c>
      <c r="T33" s="15"/>
    </row>
    <row r="34" spans="2:20" x14ac:dyDescent="0.15">
      <c r="B34" s="16"/>
      <c r="C34" s="81" t="s">
        <v>22</v>
      </c>
      <c r="D34" s="58">
        <v>33</v>
      </c>
      <c r="E34" s="59">
        <v>363</v>
      </c>
      <c r="F34" s="60">
        <v>327</v>
      </c>
      <c r="G34" s="82">
        <v>7</v>
      </c>
      <c r="H34" s="82">
        <v>701</v>
      </c>
      <c r="I34" s="83">
        <v>1036</v>
      </c>
      <c r="J34" s="62">
        <f t="shared" si="0"/>
        <v>1000</v>
      </c>
      <c r="K34" s="62">
        <f t="shared" si="0"/>
        <v>-9.9</v>
      </c>
      <c r="L34" s="63">
        <f t="shared" si="0"/>
        <v>-97.9</v>
      </c>
      <c r="M34" s="63">
        <f t="shared" si="0"/>
        <v>9914.2999999999993</v>
      </c>
      <c r="N34" s="63">
        <f t="shared" si="0"/>
        <v>47.8</v>
      </c>
      <c r="O34" s="64">
        <f t="shared" si="2"/>
        <v>1100</v>
      </c>
      <c r="P34" s="65">
        <f t="shared" si="2"/>
        <v>991</v>
      </c>
      <c r="Q34" s="66">
        <f t="shared" si="2"/>
        <v>21</v>
      </c>
      <c r="R34" s="66">
        <f t="shared" si="2"/>
        <v>2124</v>
      </c>
      <c r="S34" s="67">
        <f t="shared" si="2"/>
        <v>3139</v>
      </c>
      <c r="T34" s="15"/>
    </row>
    <row r="35" spans="2:20" x14ac:dyDescent="0.15">
      <c r="B35" s="84"/>
      <c r="C35" s="85" t="s">
        <v>24</v>
      </c>
      <c r="D35" s="58">
        <f t="shared" ref="D35:I35" si="4">SUM(D20:D34)</f>
        <v>19242</v>
      </c>
      <c r="E35" s="59">
        <f t="shared" si="4"/>
        <v>15806</v>
      </c>
      <c r="F35" s="60">
        <f t="shared" si="4"/>
        <v>18097</v>
      </c>
      <c r="G35" s="58">
        <f t="shared" si="4"/>
        <v>14458</v>
      </c>
      <c r="H35" s="58">
        <f t="shared" si="4"/>
        <v>14408</v>
      </c>
      <c r="I35" s="61">
        <f t="shared" si="4"/>
        <v>12613</v>
      </c>
      <c r="J35" s="62">
        <f t="shared" si="0"/>
        <v>-17.899999999999999</v>
      </c>
      <c r="K35" s="62">
        <f t="shared" si="0"/>
        <v>14.5</v>
      </c>
      <c r="L35" s="86">
        <f t="shared" si="0"/>
        <v>-20.100000000000001</v>
      </c>
      <c r="M35" s="86">
        <f t="shared" si="0"/>
        <v>-0.3</v>
      </c>
      <c r="N35" s="86">
        <f t="shared" si="0"/>
        <v>-12.5</v>
      </c>
      <c r="O35" s="87">
        <f t="shared" si="2"/>
        <v>82</v>
      </c>
      <c r="P35" s="88">
        <f t="shared" si="2"/>
        <v>94</v>
      </c>
      <c r="Q35" s="89">
        <f t="shared" si="2"/>
        <v>75</v>
      </c>
      <c r="R35" s="89">
        <f t="shared" si="2"/>
        <v>75</v>
      </c>
      <c r="S35" s="90">
        <f t="shared" si="2"/>
        <v>66</v>
      </c>
      <c r="T35" s="15"/>
    </row>
    <row r="36" spans="2:20" ht="14.25" thickBot="1" x14ac:dyDescent="0.2">
      <c r="B36" s="91" t="s">
        <v>37</v>
      </c>
      <c r="C36" s="92"/>
      <c r="D36" s="70">
        <f t="shared" ref="D36:I36" si="5">SUM(D35,D19)</f>
        <v>46581</v>
      </c>
      <c r="E36" s="71">
        <f t="shared" si="5"/>
        <v>43363</v>
      </c>
      <c r="F36" s="93">
        <f t="shared" si="5"/>
        <v>51449</v>
      </c>
      <c r="G36" s="94">
        <f t="shared" si="5"/>
        <v>49430</v>
      </c>
      <c r="H36" s="94">
        <f t="shared" si="5"/>
        <v>52189</v>
      </c>
      <c r="I36" s="95">
        <f t="shared" si="5"/>
        <v>48884</v>
      </c>
      <c r="J36" s="74">
        <f t="shared" si="0"/>
        <v>-6.9</v>
      </c>
      <c r="K36" s="74">
        <f t="shared" si="0"/>
        <v>18.600000000000001</v>
      </c>
      <c r="L36" s="75">
        <f t="shared" si="0"/>
        <v>-3.9</v>
      </c>
      <c r="M36" s="75">
        <f t="shared" si="0"/>
        <v>5.6</v>
      </c>
      <c r="N36" s="75">
        <f t="shared" si="0"/>
        <v>-6.3</v>
      </c>
      <c r="O36" s="76">
        <f t="shared" si="2"/>
        <v>93</v>
      </c>
      <c r="P36" s="77">
        <f t="shared" si="2"/>
        <v>110</v>
      </c>
      <c r="Q36" s="78">
        <f t="shared" si="2"/>
        <v>106</v>
      </c>
      <c r="R36" s="78">
        <f t="shared" si="2"/>
        <v>112</v>
      </c>
      <c r="S36" s="79">
        <f t="shared" si="2"/>
        <v>105</v>
      </c>
      <c r="T36" s="15"/>
    </row>
    <row r="37" spans="2:20" x14ac:dyDescent="0.15">
      <c r="B37" s="96" t="s">
        <v>38</v>
      </c>
      <c r="C37" s="2" t="s">
        <v>39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7"/>
    </row>
    <row r="38" spans="2:20" x14ac:dyDescent="0.15">
      <c r="B38" s="98"/>
      <c r="C38" s="99" t="s">
        <v>40</v>
      </c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spans="2:20" x14ac:dyDescent="0.15">
      <c r="C39" s="99"/>
    </row>
    <row r="41" spans="2:20" x14ac:dyDescent="0.15">
      <c r="F41" s="100"/>
      <c r="G41" s="100"/>
      <c r="H41" s="100"/>
      <c r="I41" s="100"/>
    </row>
    <row r="42" spans="2:20" x14ac:dyDescent="0.15">
      <c r="F42" s="100"/>
      <c r="G42" s="100"/>
      <c r="H42" s="100"/>
      <c r="I42" s="100"/>
    </row>
    <row r="43" spans="2:20" x14ac:dyDescent="0.15">
      <c r="F43" s="100"/>
      <c r="G43" s="100"/>
      <c r="H43" s="100"/>
      <c r="I43" s="100"/>
    </row>
  </sheetData>
  <mergeCells count="2">
    <mergeCell ref="J5:N5"/>
    <mergeCell ref="O5:S5"/>
  </mergeCells>
  <phoneticPr fontId="3"/>
  <pageMargins left="0.39370078740157483" right="0.39370078740157483" top="0.39370078740157483" bottom="0.39370078740157483" header="0.51181102362204722" footer="0.51181102362204722"/>
  <pageSetup paperSize="9" scale="76" fitToHeight="0" orientation="landscape" horizontalDpi="300" verticalDpi="300" r:id="rId1"/>
  <headerFooter alignWithMargins="0"/>
  <colBreaks count="1" manualBreakCount="1">
    <brk id="14" min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建設投資</vt:lpstr>
      <vt:lpstr>建設投資!Print_Area</vt:lpstr>
      <vt:lpstr>建設投資!Print_Titles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2014-11-06T02:49:31Z</dcterms:created>
  <dcterms:modified xsi:type="dcterms:W3CDTF">2015-11-20T00:26:23Z</dcterms:modified>
</cp:coreProperties>
</file>