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繰入金" sheetId="1" r:id="rId1"/>
  </sheets>
  <definedNames>
    <definedName name="_xlnm.Print_Area" localSheetId="0">繰入金!$B$1:$T$38</definedName>
  </definedNames>
  <calcPr calcId="145621"/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H18" i="1"/>
  <c r="G18" i="1"/>
  <c r="F18" i="1"/>
  <c r="L18" i="1" s="1"/>
  <c r="E18" i="1"/>
  <c r="D18" i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S34" i="1" l="1"/>
  <c r="S18" i="1"/>
  <c r="N18" i="1"/>
  <c r="I35" i="1"/>
  <c r="N35" i="1" s="1"/>
  <c r="F35" i="1"/>
  <c r="H35" i="1"/>
  <c r="K18" i="1"/>
  <c r="M18" i="1"/>
  <c r="E35" i="1"/>
  <c r="K35" i="1" s="1"/>
  <c r="G35" i="1"/>
  <c r="M35" i="1" s="1"/>
  <c r="J18" i="1"/>
  <c r="P18" i="1"/>
  <c r="R18" i="1"/>
  <c r="J34" i="1"/>
  <c r="L34" i="1"/>
  <c r="N34" i="1"/>
  <c r="P34" i="1"/>
  <c r="R34" i="1"/>
  <c r="D35" i="1"/>
  <c r="O18" i="1"/>
  <c r="Q18" i="1"/>
  <c r="K34" i="1"/>
  <c r="M34" i="1"/>
  <c r="O34" i="1"/>
  <c r="Q34" i="1"/>
  <c r="L35" i="1" l="1"/>
  <c r="S35" i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<sst xmlns="http://schemas.openxmlformats.org/spreadsheetml/2006/main" count="51" uniqueCount="43">
  <si>
    <t>第７表　事業別他会計繰入金の状況</t>
    <phoneticPr fontId="4"/>
  </si>
  <si>
    <t>年　　度</t>
    <phoneticPr fontId="6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</si>
  <si>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</si>
  <si>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</si>
  <si>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</si>
  <si>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</si>
  <si>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</si>
  <si>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>事業名</t>
    <phoneticPr fontId="6"/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</si>
  <si>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</si>
  <si>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</si>
  <si>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</si>
  <si>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</si>
  <si>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</si>
  <si>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</si>
  <si>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</si>
  <si>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</si>
  <si>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</si>
  <si>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6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</si>
  <si>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</si>
  <si>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</si>
  <si>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</si>
  <si>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</si>
  <si>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その他（グループホーム）</t>
    <phoneticPr fontId="4"/>
  </si>
  <si>
    <t>小    計</t>
  </si>
  <si>
    <t>簡易水道</t>
  </si>
  <si>
    <t>交    通</t>
  </si>
  <si>
    <t>電　　気</t>
    <rPh sb="0" eb="4">
      <t>デンキ</t>
    </rPh>
    <phoneticPr fontId="4"/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</si>
  <si>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</si>
  <si>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</si>
  <si>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</si>
  <si>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</si>
  <si>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</si>
  <si>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</si>
  <si>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</si>
  <si>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</si>
  <si>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>介護サービス</t>
    <rPh sb="0" eb="2">
      <t>カイゴ</t>
    </rPh>
    <phoneticPr fontId="6"/>
  </si>
  <si>
    <t xml:space="preserve">      合    計</t>
  </si>
  <si>
    <t>※</t>
    <phoneticPr fontId="4"/>
  </si>
  <si>
    <t>１　下水道事業の他会計繰入金には、雨水処理負担金が含まれている。</t>
    <phoneticPr fontId="4"/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</si>
  <si>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6"/>
  </si>
  <si>
    <t>21年度</t>
    <phoneticPr fontId="6"/>
  </si>
  <si>
    <t>26年度</t>
    <rPh sb="2" eb="4">
      <t>ネンド</t>
    </rPh>
    <phoneticPr fontId="4"/>
  </si>
  <si>
    <t>伸 長 指 数(H21=100)</t>
    <rPh sb="0" eb="1">
      <t>シン</t>
    </rPh>
    <rPh sb="2" eb="3">
      <t>ナガ</t>
    </rPh>
    <rPh sb="4" eb="5">
      <t>ユビ</t>
    </rPh>
    <rPh sb="6" eb="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</si>
</sst>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△ &quot;0.0"/>
    <numFmt numFmtId="177" formatCode="#,##0_ "/>
    <numFmt numFmtId="178" formatCode="#,##0.0;&quot;△ &quot;#,##0.0"/>
  </numFmts>
  <fonts count="1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</borders>
  <cellStyleXfs count="7">
    <xf numFmtId="37" fontId="0" fillId="0" borderId="0"/>
    <xf numFmtId="38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117">
    <xf numFmtId="37" fontId="0" fillId="0" borderId="0" xfId="0"/>
    <xf numFmtId="37" fontId="2" fillId="0" borderId="0" xfId="0" applyFont="1" applyFill="1" applyProtection="1"/>
    <xf numFmtId="37" fontId="1" fillId="0" borderId="0" xfId="0" applyFont="1" applyFill="1" applyProtection="1"/>
    <xf numFmtId="37" fontId="5" fillId="0" borderId="1" xfId="0" applyFont="1" applyFill="1" applyBorder="1" applyProtection="1"/>
    <xf numFmtId="37" fontId="5" fillId="0" borderId="0" xfId="0" applyFont="1" applyFill="1" applyBorder="1" applyProtection="1"/>
    <xf numFmtId="37" fontId="5" fillId="0" borderId="2" xfId="0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0" fontId="8" fillId="0" borderId="4" xfId="2" applyFont="1" applyFill="1" applyBorder="1" applyProtection="1"/>
    <xf numFmtId="0" fontId="8" fillId="0" borderId="5" xfId="2" applyFont="1" applyFill="1" applyBorder="1" applyProtection="1"/>
    <xf numFmtId="0" fontId="8" fillId="0" borderId="6" xfId="2" applyFont="1" applyFill="1" applyBorder="1" applyProtection="1"/>
    <xf numFmtId="0" fontId="8" fillId="0" borderId="7" xfId="2" applyFont="1" applyFill="1" applyBorder="1" applyProtection="1"/>
    <xf numFmtId="0" fontId="8" fillId="0" borderId="2" xfId="2" applyFont="1" applyFill="1" applyBorder="1" applyProtection="1"/>
    <xf numFmtId="0" fontId="8" fillId="0" borderId="8" xfId="2" applyFont="1" applyFill="1" applyBorder="1" applyProtection="1"/>
    <xf numFmtId="0" fontId="8" fillId="0" borderId="3" xfId="2" applyFont="1" applyFill="1" applyBorder="1" applyProtection="1"/>
    <xf numFmtId="37" fontId="1" fillId="0" borderId="9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0" fontId="8" fillId="0" borderId="4" xfId="2" applyFont="1" applyFill="1" applyBorder="1" applyAlignment="1" applyProtection="1">
      <alignment horizontal="center"/>
    </xf>
    <xf numFmtId="0" fontId="8" fillId="0" borderId="11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8" fillId="0" borderId="12" xfId="2" applyFont="1" applyFill="1" applyBorder="1" applyAlignment="1" applyProtection="1">
      <alignment horizontal="center"/>
    </xf>
    <xf numFmtId="0" fontId="8" fillId="0" borderId="21" xfId="2" applyFont="1" applyFill="1" applyBorder="1" applyProtection="1"/>
    <xf numFmtId="0" fontId="8" fillId="0" borderId="22" xfId="2" applyFont="1" applyFill="1" applyBorder="1" applyProtection="1"/>
    <xf numFmtId="0" fontId="8" fillId="0" borderId="23" xfId="2" applyFont="1" applyFill="1" applyBorder="1" applyProtection="1"/>
    <xf numFmtId="0" fontId="8" fillId="0" borderId="24" xfId="3" applyFont="1" applyFill="1" applyBorder="1" applyAlignment="1" applyProtection="1">
      <alignment horizontal="center"/>
    </xf>
    <xf numFmtId="0" fontId="8" fillId="0" borderId="25" xfId="3" applyFont="1" applyFill="1" applyBorder="1" applyAlignment="1" applyProtection="1">
      <alignment horizontal="center"/>
    </xf>
    <xf numFmtId="0" fontId="8" fillId="0" borderId="26" xfId="3" applyFont="1" applyFill="1" applyBorder="1" applyAlignment="1" applyProtection="1">
      <alignment horizontal="center"/>
    </xf>
    <xf numFmtId="0" fontId="8" fillId="0" borderId="27" xfId="3" applyFont="1" applyFill="1" applyBorder="1" applyAlignment="1" applyProtection="1">
      <alignment horizontal="center"/>
    </xf>
    <xf numFmtId="0" fontId="8" fillId="0" borderId="28" xfId="3" applyFont="1" applyFill="1" applyBorder="1" applyAlignment="1" applyProtection="1">
      <alignment horizontal="center"/>
    </xf>
    <xf numFmtId="0" fontId="8" fillId="0" borderId="29" xfId="3" applyFont="1" applyFill="1" applyBorder="1" applyAlignment="1" applyProtection="1">
      <alignment horizontal="center"/>
    </xf>
    <xf numFmtId="0" fontId="8" fillId="0" borderId="30" xfId="3" applyFont="1" applyFill="1" applyBorder="1" applyAlignment="1" applyProtection="1">
      <alignment horizontal="center"/>
    </xf>
    <xf numFmtId="37" fontId="5" fillId="0" borderId="31" xfId="0" applyFont="1" applyFill="1" applyBorder="1" applyAlignment="1" applyProtection="1">
      <alignment horizontal="center"/>
    </xf>
    <xf numFmtId="37" fontId="5" fillId="0" borderId="32" xfId="0" applyFont="1" applyFill="1" applyBorder="1" applyProtection="1"/>
    <xf numFmtId="37" fontId="5" fillId="0" borderId="33" xfId="0" applyFont="1" applyFill="1" applyBorder="1" applyProtection="1"/>
    <xf numFmtId="37" fontId="5" fillId="0" borderId="34" xfId="0" applyFont="1" applyFill="1" applyBorder="1" applyProtection="1"/>
    <xf numFmtId="176" fontId="5" fillId="0" borderId="32" xfId="0" applyNumberFormat="1" applyFont="1" applyFill="1" applyBorder="1" applyAlignment="1" applyProtection="1">
      <alignment horizontal="right"/>
    </xf>
    <xf numFmtId="176" fontId="5" fillId="0" borderId="35" xfId="0" applyNumberFormat="1" applyFont="1" applyFill="1" applyBorder="1" applyAlignment="1" applyProtection="1">
      <alignment horizontal="right"/>
    </xf>
    <xf numFmtId="176" fontId="5" fillId="0" borderId="36" xfId="0" applyNumberFormat="1" applyFont="1" applyFill="1" applyBorder="1" applyAlignment="1" applyProtection="1">
      <alignment horizontal="right"/>
    </xf>
    <xf numFmtId="177" fontId="5" fillId="0" borderId="37" xfId="1" applyNumberFormat="1" applyFont="1" applyFill="1" applyBorder="1" applyAlignment="1" applyProtection="1">
      <alignment horizontal="right"/>
    </xf>
    <xf numFmtId="177" fontId="5" fillId="0" borderId="38" xfId="1" applyNumberFormat="1" applyFont="1" applyFill="1" applyBorder="1" applyAlignment="1" applyProtection="1">
      <alignment horizontal="right"/>
    </xf>
    <xf numFmtId="177" fontId="5" fillId="0" borderId="34" xfId="1" applyNumberFormat="1" applyFont="1" applyFill="1" applyBorder="1" applyAlignment="1" applyProtection="1">
      <alignment horizontal="right"/>
    </xf>
    <xf numFmtId="37" fontId="5" fillId="0" borderId="34" xfId="0" applyFont="1" applyFill="1" applyBorder="1" applyAlignment="1" applyProtection="1">
      <alignment horizontal="center"/>
    </xf>
    <xf numFmtId="176" fontId="5" fillId="0" borderId="38" xfId="0" applyNumberFormat="1" applyFont="1" applyFill="1" applyBorder="1" applyAlignment="1" applyProtection="1">
      <alignment horizontal="right"/>
    </xf>
    <xf numFmtId="176" fontId="5" fillId="0" borderId="39" xfId="0" applyNumberFormat="1" applyFont="1" applyFill="1" applyBorder="1" applyAlignment="1" applyProtection="1">
      <alignment horizontal="right"/>
    </xf>
    <xf numFmtId="37" fontId="5" fillId="0" borderId="9" xfId="0" applyFont="1" applyFill="1" applyBorder="1" applyAlignment="1" applyProtection="1">
      <alignment horizontal="center"/>
    </xf>
    <xf numFmtId="178" fontId="5" fillId="0" borderId="32" xfId="0" applyNumberFormat="1" applyFont="1" applyFill="1" applyBorder="1" applyAlignment="1" applyProtection="1">
      <alignment horizontal="right"/>
    </xf>
    <xf numFmtId="178" fontId="5" fillId="0" borderId="38" xfId="0" applyNumberFormat="1" applyFont="1" applyFill="1" applyBorder="1" applyAlignment="1" applyProtection="1">
      <alignment horizontal="right"/>
    </xf>
    <xf numFmtId="178" fontId="5" fillId="0" borderId="39" xfId="0" applyNumberFormat="1" applyFont="1" applyFill="1" applyBorder="1" applyAlignment="1" applyProtection="1">
      <alignment horizontal="right"/>
    </xf>
    <xf numFmtId="178" fontId="5" fillId="0" borderId="32" xfId="0" quotePrefix="1" applyNumberFormat="1" applyFont="1" applyFill="1" applyBorder="1" applyAlignment="1" applyProtection="1">
      <alignment horizontal="right"/>
    </xf>
    <xf numFmtId="178" fontId="5" fillId="0" borderId="38" xfId="0" quotePrefix="1" applyNumberFormat="1" applyFont="1" applyFill="1" applyBorder="1" applyAlignment="1" applyProtection="1">
      <alignment horizontal="right"/>
    </xf>
    <xf numFmtId="178" fontId="5" fillId="0" borderId="39" xfId="0" quotePrefix="1" applyNumberFormat="1" applyFont="1" applyFill="1" applyBorder="1" applyAlignment="1" applyProtection="1">
      <alignment horizontal="right"/>
    </xf>
    <xf numFmtId="176" fontId="5" fillId="0" borderId="32" xfId="0" quotePrefix="1" applyNumberFormat="1" applyFont="1" applyFill="1" applyBorder="1" applyAlignment="1" applyProtection="1">
      <alignment horizontal="right"/>
    </xf>
    <xf numFmtId="176" fontId="5" fillId="0" borderId="38" xfId="0" quotePrefix="1" applyNumberFormat="1" applyFont="1" applyFill="1" applyBorder="1" applyAlignment="1" applyProtection="1">
      <alignment horizontal="right"/>
    </xf>
    <xf numFmtId="176" fontId="5" fillId="0" borderId="39" xfId="0" quotePrefix="1" applyNumberFormat="1" applyFont="1" applyFill="1" applyBorder="1" applyAlignment="1" applyProtection="1">
      <alignment horizontal="right"/>
    </xf>
    <xf numFmtId="37" fontId="10" fillId="0" borderId="40" xfId="0" applyFont="1" applyFill="1" applyBorder="1" applyAlignment="1" applyProtection="1">
      <alignment horizontal="center" shrinkToFit="1"/>
    </xf>
    <xf numFmtId="37" fontId="5" fillId="0" borderId="41" xfId="0" applyFont="1" applyFill="1" applyBorder="1" applyProtection="1"/>
    <xf numFmtId="37" fontId="5" fillId="0" borderId="42" xfId="0" applyFont="1" applyFill="1" applyBorder="1" applyProtection="1"/>
    <xf numFmtId="37" fontId="5" fillId="0" borderId="40" xfId="0" applyFont="1" applyFill="1" applyBorder="1" applyProtection="1"/>
    <xf numFmtId="176" fontId="5" fillId="0" borderId="41" xfId="0" applyNumberFormat="1" applyFont="1" applyFill="1" applyBorder="1" applyAlignment="1" applyProtection="1">
      <alignment horizontal="right"/>
    </xf>
    <xf numFmtId="176" fontId="5" fillId="0" borderId="43" xfId="0" applyNumberFormat="1" applyFont="1" applyFill="1" applyBorder="1" applyAlignment="1" applyProtection="1">
      <alignment horizontal="right"/>
    </xf>
    <xf numFmtId="176" fontId="5" fillId="0" borderId="44" xfId="0" applyNumberFormat="1" applyFont="1" applyFill="1" applyBorder="1" applyAlignment="1" applyProtection="1">
      <alignment horizontal="right"/>
    </xf>
    <xf numFmtId="177" fontId="5" fillId="0" borderId="45" xfId="1" applyNumberFormat="1" applyFont="1" applyFill="1" applyBorder="1" applyAlignment="1" applyProtection="1">
      <alignment horizontal="right"/>
    </xf>
    <xf numFmtId="177" fontId="5" fillId="0" borderId="43" xfId="1" applyNumberFormat="1" applyFont="1" applyFill="1" applyBorder="1" applyAlignment="1" applyProtection="1">
      <alignment horizontal="right"/>
    </xf>
    <xf numFmtId="177" fontId="5" fillId="0" borderId="40" xfId="1" applyNumberFormat="1" applyFont="1" applyFill="1" applyBorder="1" applyAlignment="1" applyProtection="1">
      <alignment horizontal="right"/>
    </xf>
    <xf numFmtId="37" fontId="5" fillId="0" borderId="19" xfId="0" applyFont="1" applyFill="1" applyBorder="1" applyProtection="1"/>
    <xf numFmtId="37" fontId="5" fillId="0" borderId="23" xfId="0" applyFont="1" applyFill="1" applyBorder="1" applyAlignment="1" applyProtection="1">
      <alignment horizontal="center"/>
    </xf>
    <xf numFmtId="37" fontId="5" fillId="0" borderId="21" xfId="0" applyFont="1" applyFill="1" applyBorder="1" applyProtection="1"/>
    <xf numFmtId="37" fontId="5" fillId="0" borderId="22" xfId="0" applyFont="1" applyFill="1" applyBorder="1" applyProtection="1"/>
    <xf numFmtId="37" fontId="5" fillId="0" borderId="46" xfId="0" applyFont="1" applyFill="1" applyBorder="1" applyProtection="1"/>
    <xf numFmtId="176" fontId="5" fillId="0" borderId="1" xfId="0" applyNumberFormat="1" applyFont="1" applyFill="1" applyBorder="1" applyAlignment="1" applyProtection="1">
      <alignment horizontal="right"/>
    </xf>
    <xf numFmtId="176" fontId="5" fillId="0" borderId="21" xfId="0" applyNumberFormat="1" applyFont="1" applyFill="1" applyBorder="1" applyAlignment="1" applyProtection="1">
      <alignment horizontal="right"/>
    </xf>
    <xf numFmtId="176" fontId="5" fillId="0" borderId="28" xfId="0" applyNumberFormat="1" applyFont="1" applyFill="1" applyBorder="1" applyAlignment="1" applyProtection="1">
      <alignment horizontal="right"/>
    </xf>
    <xf numFmtId="176" fontId="5" fillId="0" borderId="47" xfId="0" applyNumberFormat="1" applyFont="1" applyFill="1" applyBorder="1" applyAlignment="1" applyProtection="1">
      <alignment horizontal="right"/>
    </xf>
    <xf numFmtId="177" fontId="5" fillId="0" borderId="27" xfId="1" applyNumberFormat="1" applyFont="1" applyFill="1" applyBorder="1" applyAlignment="1" applyProtection="1">
      <alignment horizontal="right"/>
    </xf>
    <xf numFmtId="177" fontId="5" fillId="0" borderId="28" xfId="1" applyNumberFormat="1" applyFont="1" applyFill="1" applyBorder="1" applyAlignment="1" applyProtection="1">
      <alignment horizontal="right"/>
    </xf>
    <xf numFmtId="177" fontId="5" fillId="0" borderId="23" xfId="1" applyNumberFormat="1" applyFont="1" applyFill="1" applyBorder="1" applyAlignment="1" applyProtection="1">
      <alignment horizontal="right"/>
    </xf>
    <xf numFmtId="37" fontId="5" fillId="0" borderId="34" xfId="0" quotePrefix="1" applyFont="1" applyFill="1" applyBorder="1" applyAlignment="1" applyProtection="1">
      <alignment horizontal="center"/>
    </xf>
    <xf numFmtId="176" fontId="5" fillId="0" borderId="48" xfId="0" applyNumberFormat="1" applyFont="1" applyFill="1" applyBorder="1" applyAlignment="1" applyProtection="1">
      <alignment horizontal="right"/>
    </xf>
    <xf numFmtId="176" fontId="5" fillId="0" borderId="49" xfId="0" applyNumberFormat="1" applyFont="1" applyFill="1" applyBorder="1" applyAlignment="1" applyProtection="1">
      <alignment horizontal="right"/>
    </xf>
    <xf numFmtId="177" fontId="5" fillId="0" borderId="37" xfId="0" applyNumberFormat="1" applyFont="1" applyFill="1" applyBorder="1" applyAlignment="1" applyProtection="1">
      <alignment horizontal="right"/>
    </xf>
    <xf numFmtId="177" fontId="5" fillId="0" borderId="38" xfId="0" applyNumberFormat="1" applyFont="1" applyFill="1" applyBorder="1" applyAlignment="1" applyProtection="1">
      <alignment horizontal="right"/>
    </xf>
    <xf numFmtId="177" fontId="5" fillId="0" borderId="34" xfId="0" applyNumberFormat="1" applyFont="1" applyFill="1" applyBorder="1" applyAlignment="1" applyProtection="1">
      <alignment horizontal="right"/>
    </xf>
    <xf numFmtId="37" fontId="5" fillId="0" borderId="50" xfId="0" applyFont="1" applyFill="1" applyBorder="1" applyAlignment="1" applyProtection="1">
      <alignment horizontal="center"/>
    </xf>
    <xf numFmtId="37" fontId="10" fillId="0" borderId="40" xfId="0" applyFont="1" applyFill="1" applyBorder="1" applyAlignment="1" applyProtection="1">
      <alignment horizontal="center"/>
    </xf>
    <xf numFmtId="177" fontId="5" fillId="0" borderId="45" xfId="0" applyNumberFormat="1" applyFont="1" applyFill="1" applyBorder="1" applyAlignment="1" applyProtection="1">
      <alignment horizontal="right"/>
    </xf>
    <xf numFmtId="177" fontId="5" fillId="0" borderId="43" xfId="0" applyNumberFormat="1" applyFont="1" applyFill="1" applyBorder="1" applyAlignment="1" applyProtection="1">
      <alignment horizontal="right"/>
    </xf>
    <xf numFmtId="177" fontId="5" fillId="0" borderId="40" xfId="0" applyNumberFormat="1" applyFont="1" applyFill="1" applyBorder="1" applyAlignment="1" applyProtection="1">
      <alignment horizontal="right"/>
    </xf>
    <xf numFmtId="37" fontId="5" fillId="0" borderId="13" xfId="0" applyFont="1" applyFill="1" applyBorder="1" applyProtection="1"/>
    <xf numFmtId="37" fontId="5" fillId="0" borderId="51" xfId="0" applyFont="1" applyFill="1" applyBorder="1" applyAlignment="1" applyProtection="1">
      <alignment horizontal="center"/>
    </xf>
    <xf numFmtId="37" fontId="5" fillId="0" borderId="52" xfId="0" applyFont="1" applyFill="1" applyBorder="1" applyProtection="1"/>
    <xf numFmtId="37" fontId="5" fillId="0" borderId="53" xfId="0" applyFont="1" applyFill="1" applyBorder="1" applyProtection="1"/>
    <xf numFmtId="37" fontId="5" fillId="0" borderId="54" xfId="0" applyFont="1" applyFill="1" applyBorder="1" applyProtection="1"/>
    <xf numFmtId="37" fontId="5" fillId="0" borderId="55" xfId="0" applyFont="1" applyFill="1" applyBorder="1" applyProtection="1"/>
    <xf numFmtId="176" fontId="5" fillId="0" borderId="52" xfId="0" applyNumberFormat="1" applyFont="1" applyFill="1" applyBorder="1" applyAlignment="1" applyProtection="1">
      <alignment horizontal="right"/>
    </xf>
    <xf numFmtId="176" fontId="5" fillId="0" borderId="56" xfId="0" applyNumberFormat="1" applyFont="1" applyFill="1" applyBorder="1" applyAlignment="1" applyProtection="1">
      <alignment horizontal="right"/>
    </xf>
    <xf numFmtId="176" fontId="5" fillId="0" borderId="57" xfId="0" applyNumberFormat="1" applyFont="1" applyFill="1" applyBorder="1" applyAlignment="1" applyProtection="1">
      <alignment horizontal="right"/>
    </xf>
    <xf numFmtId="177" fontId="5" fillId="0" borderId="58" xfId="0" applyNumberFormat="1" applyFont="1" applyFill="1" applyBorder="1" applyAlignment="1" applyProtection="1">
      <alignment horizontal="right"/>
    </xf>
    <xf numFmtId="177" fontId="5" fillId="0" borderId="56" xfId="0" applyNumberFormat="1" applyFont="1" applyFill="1" applyBorder="1" applyAlignment="1" applyProtection="1">
      <alignment horizontal="right"/>
    </xf>
    <xf numFmtId="177" fontId="5" fillId="0" borderId="51" xfId="0" applyNumberFormat="1" applyFont="1" applyFill="1" applyBorder="1" applyAlignment="1" applyProtection="1">
      <alignment horizontal="right"/>
    </xf>
    <xf numFmtId="37" fontId="5" fillId="0" borderId="60" xfId="0" applyFont="1" applyFill="1" applyBorder="1" applyProtection="1"/>
    <xf numFmtId="177" fontId="5" fillId="0" borderId="27" xfId="0" applyNumberFormat="1" applyFont="1" applyFill="1" applyBorder="1" applyAlignment="1" applyProtection="1">
      <alignment horizontal="right"/>
    </xf>
    <xf numFmtId="177" fontId="5" fillId="0" borderId="28" xfId="0" applyNumberFormat="1" applyFont="1" applyFill="1" applyBorder="1" applyAlignment="1" applyProtection="1">
      <alignment horizontal="right"/>
    </xf>
    <xf numFmtId="177" fontId="5" fillId="0" borderId="23" xfId="0" applyNumberFormat="1" applyFont="1" applyFill="1" applyBorder="1" applyAlignment="1" applyProtection="1">
      <alignment horizontal="right"/>
    </xf>
    <xf numFmtId="37" fontId="5" fillId="0" borderId="0" xfId="0" applyFont="1" applyFill="1" applyAlignment="1" applyProtection="1">
      <alignment shrinkToFit="1"/>
    </xf>
    <xf numFmtId="37" fontId="5" fillId="0" borderId="0" xfId="0" applyFont="1" applyFill="1" applyProtection="1"/>
    <xf numFmtId="0" fontId="5" fillId="0" borderId="0" xfId="5" applyFont="1" applyFill="1" applyProtection="1"/>
    <xf numFmtId="37" fontId="8" fillId="0" borderId="0" xfId="0" applyFont="1" applyFill="1" applyProtection="1"/>
    <xf numFmtId="0" fontId="8" fillId="0" borderId="13" xfId="3" applyFont="1" applyFill="1" applyBorder="1" applyAlignment="1" applyProtection="1">
      <alignment horizontal="center"/>
    </xf>
    <xf numFmtId="0" fontId="8" fillId="0" borderId="14" xfId="3" applyFont="1" applyFill="1" applyBorder="1" applyAlignment="1" applyProtection="1">
      <alignment horizontal="center"/>
    </xf>
    <xf numFmtId="0" fontId="8" fillId="0" borderId="15" xfId="3" applyFont="1" applyFill="1" applyBorder="1" applyAlignment="1" applyProtection="1">
      <alignment horizontal="center"/>
    </xf>
    <xf numFmtId="0" fontId="8" fillId="0" borderId="16" xfId="4" applyFont="1" applyFill="1" applyBorder="1" applyAlignment="1" applyProtection="1">
      <alignment horizontal="center"/>
    </xf>
    <xf numFmtId="0" fontId="8" fillId="0" borderId="17" xfId="4" applyFont="1" applyFill="1" applyBorder="1" applyAlignment="1" applyProtection="1">
      <alignment horizontal="center"/>
    </xf>
    <xf numFmtId="0" fontId="8" fillId="0" borderId="18" xfId="4" applyFont="1" applyFill="1" applyBorder="1" applyAlignment="1" applyProtection="1">
      <alignment horizontal="center"/>
    </xf>
    <xf numFmtId="37" fontId="5" fillId="0" borderId="19" xfId="0" quotePrefix="1" applyFont="1" applyFill="1" applyBorder="1" applyAlignment="1" applyProtection="1">
      <alignment horizontal="center"/>
    </xf>
    <xf numFmtId="37" fontId="1" fillId="0" borderId="20" xfId="0" applyFont="1" applyFill="1" applyBorder="1" applyAlignment="1" applyProtection="1">
      <alignment horizontal="center"/>
    </xf>
    <xf numFmtId="37" fontId="5" fillId="0" borderId="59" xfId="0" applyFont="1" applyFill="1" applyBorder="1" applyAlignment="1" applyProtection="1">
      <alignment horizontal="left"/>
    </xf>
    <xf numFmtId="37" fontId="5" fillId="0" borderId="26" xfId="0" applyFont="1" applyFill="1" applyBorder="1" applyAlignment="1" applyProtection="1">
      <alignment horizontal="left"/>
    </xf>
  </cellXfs>
  <cellStyles count="7">
    <cellStyle name="桁区切り" xfId="1" builtinId="6"/>
    <cellStyle name="標準" xfId="0" builtinId="0"/>
    <cellStyle name="標準_hyou03" xfId="5"/>
    <cellStyle name="標準_hyou04" xfId="4"/>
    <cellStyle name="標準_hyou05" xfId="3"/>
    <cellStyle name="標準_hyou06" xfId="2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T47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69921875" defaultRowHeight="17.25" x14ac:dyDescent="0.2"/>
  <cols>
    <col min="1" max="1" width="2.09765625" style="2" customWidth="1"/>
    <col min="2" max="2" width="3.796875" style="2" customWidth="1"/>
    <col min="3" max="3" width="14.296875" style="2" customWidth="1"/>
    <col min="4" max="9" width="7.69921875" style="2" customWidth="1"/>
    <col min="10" max="19" width="6.69921875" style="2" customWidth="1"/>
    <col min="20" max="20" width="1.69921875" style="2" customWidth="1"/>
    <col min="21" max="16384" width="10.69921875" style="2"/>
  </cols>
  <sheetData>
    <row r="1" spans="2:20" x14ac:dyDescent="0.2">
      <c r="B1" s="1" t="s">
        <v>0</v>
      </c>
    </row>
    <row r="2" spans="2:20" ht="18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</row>
    <row r="3" spans="2:20" x14ac:dyDescent="0.2">
      <c r="B3" s="5"/>
      <c r="C3" s="6" t="s">
        <v>1</v>
      </c>
      <c r="D3" s="7"/>
      <c r="E3" s="7"/>
      <c r="F3" s="8"/>
      <c r="G3" s="9"/>
      <c r="H3" s="9"/>
      <c r="I3" s="10"/>
      <c r="J3" s="11"/>
      <c r="K3" s="12"/>
      <c r="L3" s="12"/>
      <c r="M3" s="12"/>
      <c r="N3" s="13"/>
      <c r="O3" s="11"/>
      <c r="P3" s="12"/>
      <c r="Q3" s="12"/>
      <c r="R3" s="12"/>
      <c r="S3" s="13"/>
      <c r="T3" s="14"/>
    </row>
    <row r="4" spans="2:20" ht="13.5" customHeight="1" x14ac:dyDescent="0.2">
      <c r="B4" s="15"/>
      <c r="C4" s="16"/>
      <c r="D4" s="17" t="s">
        <v>40</v>
      </c>
      <c r="E4" s="18" t="s">
        <v>2</v>
      </c>
      <c r="F4" s="19" t="s">
        <v>3</v>
      </c>
      <c r="G4" s="17" t="s">
        <v>4</v>
      </c>
      <c r="H4" s="17" t="s">
        <v>5</v>
      </c>
      <c r="I4" s="20" t="s">
        <v>41</v>
      </c>
      <c r="J4" s="107" t="s">
        <v>6</v>
      </c>
      <c r="K4" s="108"/>
      <c r="L4" s="108"/>
      <c r="M4" s="108"/>
      <c r="N4" s="109"/>
      <c r="O4" s="110" t="s">
        <v>42</v>
      </c>
      <c r="P4" s="111"/>
      <c r="Q4" s="111"/>
      <c r="R4" s="111"/>
      <c r="S4" s="112"/>
      <c r="T4" s="14"/>
    </row>
    <row r="5" spans="2:20" ht="13.5" customHeight="1" thickBot="1" x14ac:dyDescent="0.25">
      <c r="B5" s="113" t="s">
        <v>7</v>
      </c>
      <c r="C5" s="114"/>
      <c r="D5" s="21"/>
      <c r="E5" s="21"/>
      <c r="F5" s="22"/>
      <c r="G5" s="21"/>
      <c r="H5" s="21"/>
      <c r="I5" s="23"/>
      <c r="J5" s="24">
        <v>22</v>
      </c>
      <c r="K5" s="24">
        <v>23</v>
      </c>
      <c r="L5" s="24">
        <v>24</v>
      </c>
      <c r="M5" s="25">
        <v>25</v>
      </c>
      <c r="N5" s="26">
        <v>26</v>
      </c>
      <c r="O5" s="27">
        <v>22</v>
      </c>
      <c r="P5" s="28">
        <v>23</v>
      </c>
      <c r="Q5" s="29">
        <v>24</v>
      </c>
      <c r="R5" s="29">
        <v>25</v>
      </c>
      <c r="S5" s="30">
        <v>26</v>
      </c>
      <c r="T5" s="14"/>
    </row>
    <row r="6" spans="2:20" ht="13.5" customHeight="1" x14ac:dyDescent="0.2">
      <c r="B6" s="5"/>
      <c r="C6" s="31" t="s">
        <v>8</v>
      </c>
      <c r="D6" s="32">
        <v>2159</v>
      </c>
      <c r="E6" s="32">
        <v>2228</v>
      </c>
      <c r="F6" s="33">
        <v>1976</v>
      </c>
      <c r="G6" s="32">
        <v>1875</v>
      </c>
      <c r="H6" s="32">
        <v>1903</v>
      </c>
      <c r="I6" s="34">
        <v>1919</v>
      </c>
      <c r="J6" s="35">
        <f>IF(AND(D6=0,E6&gt;0),"皆増　",IF(AND(D6&gt;0,E6=0),"皆減　",IF(AND(D6=0,E6=0),"",ROUND((E6-D6)/D6*100,1))))</f>
        <v>3.2</v>
      </c>
      <c r="K6" s="35">
        <f>IF(AND(E6=0,F6&gt;0),"皆増　",IF(AND(E6&gt;0,F6=0),"皆減　",IF(AND(E6=0,F6=0),"",ROUND((F6-E6)/E6*100,1))))</f>
        <v>-11.3</v>
      </c>
      <c r="L6" s="35">
        <f>IF(AND(F6=0,G6&gt;0),"皆増　",IF(AND(F6&gt;0,G6=0),"皆減　",IF(AND(F6=0,G6=0),"",ROUND((G6-F6)/F6*100,1))))</f>
        <v>-5.0999999999999996</v>
      </c>
      <c r="M6" s="36">
        <f>IF(AND(G6=0,H6&gt;0),"皆増　",IF(AND(G6&gt;0,H6=0),"皆減　",IF(AND(G6=0,H6=0),"",ROUND((H6-G6)/G6*100,1))))</f>
        <v>1.5</v>
      </c>
      <c r="N6" s="37">
        <f>IF(AND(H6=0,I6&gt;0),"皆増　",IF(AND(H6&gt;0,I6=0),"皆減　",IF(AND(H6=0,I6=0),"",ROUND((I6-H6)/H6*100,1))))</f>
        <v>0.8</v>
      </c>
      <c r="O6" s="38">
        <f>IF(AND($D6=0,E6&gt;0),"皆増　",IF(AND($D6&gt;0,E6=0),"皆減　",IF(AND($D6=0,E6=0),"",ROUND(E6/$D6*100,0))))</f>
        <v>103</v>
      </c>
      <c r="P6" s="39">
        <f>IF(AND($D6=0,F6&gt;0),"皆増　",IF(AND($D6&gt;0,F6=0),"皆減　",IF(AND($D6=0,F6=0),"",ROUND(F6/$D6*100,0))))</f>
        <v>92</v>
      </c>
      <c r="Q6" s="39">
        <f>IF(AND($D6=0,G6&gt;0),"皆増　",IF(AND($D6&gt;0,G6=0),"皆減　",IF(AND($D6=0,G6=0),"",ROUND(G6/$D6*100,0))))</f>
        <v>87</v>
      </c>
      <c r="R6" s="39">
        <f>IF(AND($D6=0,H6&gt;0),"皆増　",IF(AND($D6&gt;0,H6=0),"皆減　",IF(AND($D6=0,H6=0),"",ROUND(H6/$D6*100,0))))</f>
        <v>88</v>
      </c>
      <c r="S6" s="40">
        <f>IF(AND($D6=0,I6&gt;0),"皆増　",IF(AND($D6&gt;0,I6=0),"皆減　",IF(AND($D6=0,I6=0),"",ROUND(I6/$D6*100,0))))</f>
        <v>89</v>
      </c>
      <c r="T6" s="14"/>
    </row>
    <row r="7" spans="2:20" ht="13.5" customHeight="1" x14ac:dyDescent="0.2">
      <c r="B7" s="15"/>
      <c r="C7" s="41" t="s">
        <v>9</v>
      </c>
      <c r="D7" s="32">
        <v>0</v>
      </c>
      <c r="E7" s="32"/>
      <c r="F7" s="33"/>
      <c r="G7" s="32"/>
      <c r="H7" s="32"/>
      <c r="I7" s="34"/>
      <c r="J7" s="35" t="str">
        <f t="shared" ref="J7:N35" si="0">IF(AND(D7=0,E7&gt;0),"皆増　",IF(AND(D7&gt;0,E7=0),"皆減　",IF(AND(D7=0,E7=0),"",ROUND((E7-D7)/D7*100,1))))</f>
        <v/>
      </c>
      <c r="K7" s="35" t="str">
        <f t="shared" si="0"/>
        <v/>
      </c>
      <c r="L7" s="35" t="str">
        <f t="shared" si="0"/>
        <v/>
      </c>
      <c r="M7" s="42" t="str">
        <f t="shared" si="0"/>
        <v/>
      </c>
      <c r="N7" s="43" t="str">
        <f t="shared" si="0"/>
        <v/>
      </c>
      <c r="O7" s="38" t="str">
        <f t="shared" ref="O7:S35" si="1">IF(AND($D7=0,E7&gt;0),"皆増　",IF(AND($D7&gt;0,E7=0),"皆減　",IF(AND($D7=0,E7=0),"",ROUND(E7/$D7*100,0))))</f>
        <v/>
      </c>
      <c r="P7" s="39" t="str">
        <f t="shared" si="1"/>
        <v/>
      </c>
      <c r="Q7" s="39" t="str">
        <f t="shared" si="1"/>
        <v/>
      </c>
      <c r="R7" s="39" t="str">
        <f t="shared" si="1"/>
        <v/>
      </c>
      <c r="S7" s="40" t="str">
        <f t="shared" si="1"/>
        <v/>
      </c>
      <c r="T7" s="14"/>
    </row>
    <row r="8" spans="2:20" ht="13.5" customHeight="1" x14ac:dyDescent="0.2">
      <c r="B8" s="15"/>
      <c r="C8" s="41" t="s">
        <v>10</v>
      </c>
      <c r="D8" s="32">
        <v>0</v>
      </c>
      <c r="E8" s="32"/>
      <c r="F8" s="33"/>
      <c r="G8" s="32"/>
      <c r="H8" s="32"/>
      <c r="I8" s="34"/>
      <c r="J8" s="35" t="str">
        <f t="shared" si="0"/>
        <v/>
      </c>
      <c r="K8" s="35" t="str">
        <f t="shared" si="0"/>
        <v/>
      </c>
      <c r="L8" s="35" t="str">
        <f t="shared" si="0"/>
        <v/>
      </c>
      <c r="M8" s="42" t="str">
        <f t="shared" si="0"/>
        <v/>
      </c>
      <c r="N8" s="43" t="str">
        <f t="shared" si="0"/>
        <v/>
      </c>
      <c r="O8" s="38" t="str">
        <f t="shared" si="1"/>
        <v/>
      </c>
      <c r="P8" s="39" t="str">
        <f t="shared" si="1"/>
        <v/>
      </c>
      <c r="Q8" s="39" t="str">
        <f t="shared" si="1"/>
        <v/>
      </c>
      <c r="R8" s="39" t="str">
        <f t="shared" si="1"/>
        <v/>
      </c>
      <c r="S8" s="40" t="str">
        <f t="shared" si="1"/>
        <v/>
      </c>
      <c r="T8" s="14"/>
    </row>
    <row r="9" spans="2:20" ht="13.5" customHeight="1" x14ac:dyDescent="0.2">
      <c r="B9" s="44" t="s">
        <v>11</v>
      </c>
      <c r="C9" s="41" t="s">
        <v>12</v>
      </c>
      <c r="D9" s="32">
        <v>0</v>
      </c>
      <c r="E9" s="32"/>
      <c r="F9" s="33"/>
      <c r="G9" s="32"/>
      <c r="H9" s="32"/>
      <c r="I9" s="34"/>
      <c r="J9" s="35" t="str">
        <f t="shared" si="0"/>
        <v/>
      </c>
      <c r="K9" s="35" t="str">
        <f t="shared" si="0"/>
        <v/>
      </c>
      <c r="L9" s="35" t="str">
        <f t="shared" si="0"/>
        <v/>
      </c>
      <c r="M9" s="42" t="str">
        <f t="shared" si="0"/>
        <v/>
      </c>
      <c r="N9" s="43" t="str">
        <f t="shared" si="0"/>
        <v/>
      </c>
      <c r="O9" s="38" t="str">
        <f t="shared" si="1"/>
        <v/>
      </c>
      <c r="P9" s="39" t="str">
        <f t="shared" si="1"/>
        <v/>
      </c>
      <c r="Q9" s="39" t="str">
        <f t="shared" si="1"/>
        <v/>
      </c>
      <c r="R9" s="39" t="str">
        <f t="shared" si="1"/>
        <v/>
      </c>
      <c r="S9" s="40" t="str">
        <f t="shared" si="1"/>
        <v/>
      </c>
      <c r="T9" s="14"/>
    </row>
    <row r="10" spans="2:20" ht="13.5" customHeight="1" x14ac:dyDescent="0.2">
      <c r="B10" s="15"/>
      <c r="C10" s="41" t="s">
        <v>13</v>
      </c>
      <c r="D10" s="32">
        <v>6417</v>
      </c>
      <c r="E10" s="32">
        <v>6619</v>
      </c>
      <c r="F10" s="33">
        <v>8936</v>
      </c>
      <c r="G10" s="32">
        <v>7900</v>
      </c>
      <c r="H10" s="32">
        <v>7319</v>
      </c>
      <c r="I10" s="34">
        <v>7554</v>
      </c>
      <c r="J10" s="45">
        <f t="shared" si="0"/>
        <v>3.1</v>
      </c>
      <c r="K10" s="45">
        <f t="shared" si="0"/>
        <v>35</v>
      </c>
      <c r="L10" s="45">
        <f t="shared" si="0"/>
        <v>-11.6</v>
      </c>
      <c r="M10" s="46">
        <f t="shared" si="0"/>
        <v>-7.4</v>
      </c>
      <c r="N10" s="47">
        <f t="shared" si="0"/>
        <v>3.2</v>
      </c>
      <c r="O10" s="38">
        <f t="shared" si="1"/>
        <v>103</v>
      </c>
      <c r="P10" s="39">
        <f t="shared" si="1"/>
        <v>139</v>
      </c>
      <c r="Q10" s="39">
        <f t="shared" si="1"/>
        <v>123</v>
      </c>
      <c r="R10" s="39">
        <f t="shared" si="1"/>
        <v>114</v>
      </c>
      <c r="S10" s="40">
        <f t="shared" si="1"/>
        <v>118</v>
      </c>
      <c r="T10" s="14"/>
    </row>
    <row r="11" spans="2:20" ht="13.5" customHeight="1" x14ac:dyDescent="0.2">
      <c r="B11" s="15"/>
      <c r="C11" s="41" t="s">
        <v>14</v>
      </c>
      <c r="D11" s="32">
        <v>11409</v>
      </c>
      <c r="E11" s="32">
        <v>12677</v>
      </c>
      <c r="F11" s="33">
        <v>12816</v>
      </c>
      <c r="G11" s="32">
        <v>15287</v>
      </c>
      <c r="H11" s="32">
        <v>15396</v>
      </c>
      <c r="I11" s="34">
        <v>15741</v>
      </c>
      <c r="J11" s="45">
        <f t="shared" si="0"/>
        <v>11.1</v>
      </c>
      <c r="K11" s="45">
        <f t="shared" si="0"/>
        <v>1.1000000000000001</v>
      </c>
      <c r="L11" s="45">
        <f t="shared" si="0"/>
        <v>19.3</v>
      </c>
      <c r="M11" s="46">
        <f t="shared" si="0"/>
        <v>0.7</v>
      </c>
      <c r="N11" s="47">
        <f t="shared" si="0"/>
        <v>2.2000000000000002</v>
      </c>
      <c r="O11" s="38">
        <f t="shared" si="1"/>
        <v>111</v>
      </c>
      <c r="P11" s="39">
        <f t="shared" si="1"/>
        <v>112</v>
      </c>
      <c r="Q11" s="39">
        <f t="shared" si="1"/>
        <v>134</v>
      </c>
      <c r="R11" s="39">
        <f t="shared" si="1"/>
        <v>135</v>
      </c>
      <c r="S11" s="40">
        <f t="shared" si="1"/>
        <v>138</v>
      </c>
      <c r="T11" s="14"/>
    </row>
    <row r="12" spans="2:20" ht="13.5" customHeight="1" x14ac:dyDescent="0.2">
      <c r="B12" s="44" t="s">
        <v>15</v>
      </c>
      <c r="C12" s="41" t="s">
        <v>16</v>
      </c>
      <c r="D12" s="32">
        <v>781</v>
      </c>
      <c r="E12" s="32">
        <v>769</v>
      </c>
      <c r="F12" s="33">
        <v>673</v>
      </c>
      <c r="G12" s="32">
        <v>604</v>
      </c>
      <c r="H12" s="32">
        <v>801</v>
      </c>
      <c r="I12" s="34">
        <v>757</v>
      </c>
      <c r="J12" s="45">
        <f t="shared" si="0"/>
        <v>-1.5</v>
      </c>
      <c r="K12" s="45">
        <f t="shared" si="0"/>
        <v>-12.5</v>
      </c>
      <c r="L12" s="45">
        <f t="shared" si="0"/>
        <v>-10.3</v>
      </c>
      <c r="M12" s="46">
        <f t="shared" si="0"/>
        <v>32.6</v>
      </c>
      <c r="N12" s="47">
        <f t="shared" si="0"/>
        <v>-5.5</v>
      </c>
      <c r="O12" s="38">
        <f t="shared" si="1"/>
        <v>98</v>
      </c>
      <c r="P12" s="39">
        <f t="shared" si="1"/>
        <v>86</v>
      </c>
      <c r="Q12" s="39">
        <f t="shared" si="1"/>
        <v>77</v>
      </c>
      <c r="R12" s="39">
        <f t="shared" si="1"/>
        <v>103</v>
      </c>
      <c r="S12" s="40">
        <f t="shared" si="1"/>
        <v>97</v>
      </c>
      <c r="T12" s="14"/>
    </row>
    <row r="13" spans="2:20" ht="13.5" customHeight="1" x14ac:dyDescent="0.2">
      <c r="B13" s="44"/>
      <c r="C13" s="41" t="s">
        <v>17</v>
      </c>
      <c r="D13" s="32">
        <v>49</v>
      </c>
      <c r="E13" s="32"/>
      <c r="F13" s="33"/>
      <c r="G13" s="32">
        <v>575</v>
      </c>
      <c r="H13" s="32">
        <v>569</v>
      </c>
      <c r="I13" s="34">
        <v>606</v>
      </c>
      <c r="J13" s="48" t="str">
        <f t="shared" si="0"/>
        <v>皆減　</v>
      </c>
      <c r="K13" s="48" t="str">
        <f t="shared" si="0"/>
        <v/>
      </c>
      <c r="L13" s="48" t="str">
        <f t="shared" si="0"/>
        <v>皆増　</v>
      </c>
      <c r="M13" s="49">
        <f t="shared" si="0"/>
        <v>-1</v>
      </c>
      <c r="N13" s="50">
        <f t="shared" si="0"/>
        <v>6.5</v>
      </c>
      <c r="O13" s="38" t="str">
        <f t="shared" si="1"/>
        <v>皆減　</v>
      </c>
      <c r="P13" s="39" t="str">
        <f t="shared" si="1"/>
        <v>皆減　</v>
      </c>
      <c r="Q13" s="39">
        <f t="shared" si="1"/>
        <v>1173</v>
      </c>
      <c r="R13" s="39">
        <f t="shared" si="1"/>
        <v>1161</v>
      </c>
      <c r="S13" s="40">
        <f t="shared" si="1"/>
        <v>1237</v>
      </c>
      <c r="T13" s="14"/>
    </row>
    <row r="14" spans="2:20" ht="13.5" customHeight="1" x14ac:dyDescent="0.2">
      <c r="B14" s="15"/>
      <c r="C14" s="41" t="s">
        <v>18</v>
      </c>
      <c r="D14" s="32">
        <v>0</v>
      </c>
      <c r="E14" s="32"/>
      <c r="F14" s="33"/>
      <c r="G14" s="32"/>
      <c r="H14" s="32"/>
      <c r="I14" s="34"/>
      <c r="J14" s="35" t="str">
        <f t="shared" si="0"/>
        <v/>
      </c>
      <c r="K14" s="35" t="str">
        <f t="shared" si="0"/>
        <v/>
      </c>
      <c r="L14" s="35" t="str">
        <f t="shared" si="0"/>
        <v/>
      </c>
      <c r="M14" s="42" t="str">
        <f t="shared" si="0"/>
        <v/>
      </c>
      <c r="N14" s="43" t="str">
        <f t="shared" si="0"/>
        <v/>
      </c>
      <c r="O14" s="38" t="str">
        <f t="shared" si="1"/>
        <v/>
      </c>
      <c r="P14" s="39" t="str">
        <f t="shared" si="1"/>
        <v/>
      </c>
      <c r="Q14" s="39" t="str">
        <f t="shared" si="1"/>
        <v/>
      </c>
      <c r="R14" s="39" t="str">
        <f t="shared" si="1"/>
        <v/>
      </c>
      <c r="S14" s="40" t="str">
        <f t="shared" si="1"/>
        <v/>
      </c>
      <c r="T14" s="14"/>
    </row>
    <row r="15" spans="2:20" ht="13.5" customHeight="1" x14ac:dyDescent="0.2">
      <c r="B15" s="44" t="s">
        <v>19</v>
      </c>
      <c r="C15" s="41" t="s">
        <v>20</v>
      </c>
      <c r="D15" s="32">
        <v>0</v>
      </c>
      <c r="E15" s="32"/>
      <c r="F15" s="33"/>
      <c r="G15" s="32"/>
      <c r="H15" s="32">
        <v>263</v>
      </c>
      <c r="I15" s="34"/>
      <c r="J15" s="51" t="str">
        <f t="shared" si="0"/>
        <v/>
      </c>
      <c r="K15" s="51" t="str">
        <f t="shared" si="0"/>
        <v/>
      </c>
      <c r="L15" s="51" t="str">
        <f t="shared" si="0"/>
        <v/>
      </c>
      <c r="M15" s="52" t="str">
        <f t="shared" si="0"/>
        <v>皆増　</v>
      </c>
      <c r="N15" s="53" t="str">
        <f t="shared" si="0"/>
        <v>皆減　</v>
      </c>
      <c r="O15" s="38" t="str">
        <f t="shared" si="1"/>
        <v/>
      </c>
      <c r="P15" s="39" t="str">
        <f t="shared" si="1"/>
        <v/>
      </c>
      <c r="Q15" s="39" t="str">
        <f t="shared" si="1"/>
        <v/>
      </c>
      <c r="R15" s="39" t="str">
        <f t="shared" si="1"/>
        <v>皆増　</v>
      </c>
      <c r="S15" s="40" t="str">
        <f t="shared" si="1"/>
        <v/>
      </c>
      <c r="T15" s="14"/>
    </row>
    <row r="16" spans="2:20" ht="13.5" customHeight="1" x14ac:dyDescent="0.2">
      <c r="B16" s="15"/>
      <c r="C16" s="41" t="s">
        <v>21</v>
      </c>
      <c r="D16" s="32">
        <v>22</v>
      </c>
      <c r="E16" s="32">
        <v>18</v>
      </c>
      <c r="F16" s="33">
        <v>70</v>
      </c>
      <c r="G16" s="32">
        <v>18</v>
      </c>
      <c r="H16" s="32">
        <v>19</v>
      </c>
      <c r="I16" s="34">
        <v>18</v>
      </c>
      <c r="J16" s="45">
        <f t="shared" si="0"/>
        <v>-18.2</v>
      </c>
      <c r="K16" s="45">
        <f t="shared" si="0"/>
        <v>288.89999999999998</v>
      </c>
      <c r="L16" s="45">
        <f t="shared" si="0"/>
        <v>-74.3</v>
      </c>
      <c r="M16" s="46">
        <f t="shared" si="0"/>
        <v>5.6</v>
      </c>
      <c r="N16" s="47">
        <f t="shared" si="0"/>
        <v>-5.3</v>
      </c>
      <c r="O16" s="38">
        <f t="shared" si="1"/>
        <v>82</v>
      </c>
      <c r="P16" s="39">
        <f t="shared" si="1"/>
        <v>318</v>
      </c>
      <c r="Q16" s="39">
        <f t="shared" si="1"/>
        <v>82</v>
      </c>
      <c r="R16" s="39">
        <f t="shared" si="1"/>
        <v>86</v>
      </c>
      <c r="S16" s="40">
        <f t="shared" si="1"/>
        <v>82</v>
      </c>
      <c r="T16" s="14"/>
    </row>
    <row r="17" spans="2:20" ht="13.5" customHeight="1" x14ac:dyDescent="0.2">
      <c r="B17" s="15"/>
      <c r="C17" s="54" t="s">
        <v>22</v>
      </c>
      <c r="D17" s="55">
        <v>0</v>
      </c>
      <c r="E17" s="55"/>
      <c r="F17" s="56"/>
      <c r="G17" s="55"/>
      <c r="H17" s="55"/>
      <c r="I17" s="57">
        <v>4</v>
      </c>
      <c r="J17" s="58" t="str">
        <f t="shared" si="0"/>
        <v/>
      </c>
      <c r="K17" s="58" t="str">
        <f t="shared" si="0"/>
        <v/>
      </c>
      <c r="L17" s="58" t="str">
        <f t="shared" si="0"/>
        <v/>
      </c>
      <c r="M17" s="59" t="str">
        <f t="shared" si="0"/>
        <v/>
      </c>
      <c r="N17" s="60" t="str">
        <f t="shared" si="0"/>
        <v>皆増　</v>
      </c>
      <c r="O17" s="61" t="str">
        <f t="shared" si="1"/>
        <v/>
      </c>
      <c r="P17" s="62" t="str">
        <f t="shared" si="1"/>
        <v/>
      </c>
      <c r="Q17" s="62" t="str">
        <f t="shared" si="1"/>
        <v/>
      </c>
      <c r="R17" s="62" t="str">
        <f t="shared" si="1"/>
        <v/>
      </c>
      <c r="S17" s="63" t="str">
        <f t="shared" si="1"/>
        <v>皆増　</v>
      </c>
      <c r="T17" s="14"/>
    </row>
    <row r="18" spans="2:20" ht="13.5" customHeight="1" thickBot="1" x14ac:dyDescent="0.25">
      <c r="B18" s="64"/>
      <c r="C18" s="65" t="s">
        <v>23</v>
      </c>
      <c r="D18" s="66">
        <f t="shared" ref="D18:I18" si="2">SUM(D6:D17)</f>
        <v>20837</v>
      </c>
      <c r="E18" s="66">
        <f t="shared" si="2"/>
        <v>22311</v>
      </c>
      <c r="F18" s="67">
        <f t="shared" si="2"/>
        <v>24471</v>
      </c>
      <c r="G18" s="66">
        <f t="shared" si="2"/>
        <v>26259</v>
      </c>
      <c r="H18" s="66">
        <f t="shared" si="2"/>
        <v>26270</v>
      </c>
      <c r="I18" s="68">
        <f t="shared" si="2"/>
        <v>26599</v>
      </c>
      <c r="J18" s="69">
        <f t="shared" si="0"/>
        <v>7.1</v>
      </c>
      <c r="K18" s="70">
        <f t="shared" si="0"/>
        <v>9.6999999999999993</v>
      </c>
      <c r="L18" s="70">
        <f t="shared" si="0"/>
        <v>7.3</v>
      </c>
      <c r="M18" s="71">
        <f t="shared" si="0"/>
        <v>0</v>
      </c>
      <c r="N18" s="72">
        <f t="shared" si="0"/>
        <v>1.3</v>
      </c>
      <c r="O18" s="73">
        <f t="shared" si="1"/>
        <v>107</v>
      </c>
      <c r="P18" s="74">
        <f t="shared" si="1"/>
        <v>117</v>
      </c>
      <c r="Q18" s="74">
        <f t="shared" si="1"/>
        <v>126</v>
      </c>
      <c r="R18" s="74">
        <f t="shared" si="1"/>
        <v>126</v>
      </c>
      <c r="S18" s="75">
        <f t="shared" si="1"/>
        <v>128</v>
      </c>
      <c r="T18" s="14"/>
    </row>
    <row r="19" spans="2:20" ht="13.5" customHeight="1" x14ac:dyDescent="0.2">
      <c r="B19" s="15"/>
      <c r="C19" s="41" t="s">
        <v>24</v>
      </c>
      <c r="D19" s="32">
        <v>982</v>
      </c>
      <c r="E19" s="32">
        <v>993</v>
      </c>
      <c r="F19" s="33">
        <v>1245</v>
      </c>
      <c r="G19" s="32">
        <v>1926</v>
      </c>
      <c r="H19" s="32">
        <v>1300</v>
      </c>
      <c r="I19" s="34">
        <v>1505</v>
      </c>
      <c r="J19" s="35">
        <f t="shared" si="0"/>
        <v>1.1000000000000001</v>
      </c>
      <c r="K19" s="35">
        <f t="shared" si="0"/>
        <v>25.4</v>
      </c>
      <c r="L19" s="35">
        <f t="shared" si="0"/>
        <v>54.7</v>
      </c>
      <c r="M19" s="42">
        <f t="shared" si="0"/>
        <v>-32.5</v>
      </c>
      <c r="N19" s="43">
        <f t="shared" si="0"/>
        <v>15.8</v>
      </c>
      <c r="O19" s="38">
        <f t="shared" si="1"/>
        <v>101</v>
      </c>
      <c r="P19" s="39">
        <f t="shared" si="1"/>
        <v>127</v>
      </c>
      <c r="Q19" s="39">
        <f t="shared" si="1"/>
        <v>196</v>
      </c>
      <c r="R19" s="39">
        <f t="shared" si="1"/>
        <v>132</v>
      </c>
      <c r="S19" s="40">
        <f t="shared" si="1"/>
        <v>153</v>
      </c>
      <c r="T19" s="14"/>
    </row>
    <row r="20" spans="2:20" ht="13.5" customHeight="1" x14ac:dyDescent="0.2">
      <c r="B20" s="15"/>
      <c r="C20" s="41" t="s">
        <v>25</v>
      </c>
      <c r="D20" s="32">
        <v>62</v>
      </c>
      <c r="E20" s="32">
        <v>95</v>
      </c>
      <c r="F20" s="33">
        <v>75</v>
      </c>
      <c r="G20" s="32">
        <v>89</v>
      </c>
      <c r="H20" s="32">
        <v>105</v>
      </c>
      <c r="I20" s="34">
        <v>61</v>
      </c>
      <c r="J20" s="35">
        <f t="shared" si="0"/>
        <v>53.2</v>
      </c>
      <c r="K20" s="35">
        <f t="shared" si="0"/>
        <v>-21.1</v>
      </c>
      <c r="L20" s="35">
        <f t="shared" si="0"/>
        <v>18.7</v>
      </c>
      <c r="M20" s="42">
        <f t="shared" si="0"/>
        <v>18</v>
      </c>
      <c r="N20" s="43">
        <f t="shared" si="0"/>
        <v>-41.9</v>
      </c>
      <c r="O20" s="38">
        <f t="shared" si="1"/>
        <v>153</v>
      </c>
      <c r="P20" s="39">
        <f t="shared" si="1"/>
        <v>121</v>
      </c>
      <c r="Q20" s="39">
        <f t="shared" si="1"/>
        <v>144</v>
      </c>
      <c r="R20" s="39">
        <f t="shared" si="1"/>
        <v>169</v>
      </c>
      <c r="S20" s="40">
        <f t="shared" si="1"/>
        <v>98</v>
      </c>
      <c r="T20" s="14"/>
    </row>
    <row r="21" spans="2:20" ht="13.5" customHeight="1" x14ac:dyDescent="0.2">
      <c r="B21" s="15"/>
      <c r="C21" s="76" t="s">
        <v>26</v>
      </c>
      <c r="D21" s="32">
        <v>0</v>
      </c>
      <c r="E21" s="32"/>
      <c r="F21" s="33"/>
      <c r="G21" s="32">
        <v>67</v>
      </c>
      <c r="H21" s="32"/>
      <c r="I21" s="34"/>
      <c r="J21" s="35" t="str">
        <f t="shared" si="0"/>
        <v/>
      </c>
      <c r="K21" s="35" t="str">
        <f t="shared" si="0"/>
        <v/>
      </c>
      <c r="L21" s="35" t="str">
        <f t="shared" si="0"/>
        <v>皆増　</v>
      </c>
      <c r="M21" s="77" t="str">
        <f t="shared" si="0"/>
        <v>皆減　</v>
      </c>
      <c r="N21" s="78" t="str">
        <f t="shared" si="0"/>
        <v/>
      </c>
      <c r="O21" s="79" t="str">
        <f t="shared" si="1"/>
        <v/>
      </c>
      <c r="P21" s="80" t="str">
        <f t="shared" si="1"/>
        <v/>
      </c>
      <c r="Q21" s="80" t="str">
        <f t="shared" si="1"/>
        <v>皆増　</v>
      </c>
      <c r="R21" s="80" t="str">
        <f t="shared" si="1"/>
        <v/>
      </c>
      <c r="S21" s="81" t="str">
        <f t="shared" si="1"/>
        <v/>
      </c>
      <c r="T21" s="14"/>
    </row>
    <row r="22" spans="2:20" ht="13.5" customHeight="1" x14ac:dyDescent="0.2">
      <c r="B22" s="15"/>
      <c r="C22" s="41" t="s">
        <v>14</v>
      </c>
      <c r="D22" s="32">
        <v>11993</v>
      </c>
      <c r="E22" s="32">
        <v>9970</v>
      </c>
      <c r="F22" s="33">
        <v>8750</v>
      </c>
      <c r="G22" s="32">
        <v>7428</v>
      </c>
      <c r="H22" s="32">
        <v>7286</v>
      </c>
      <c r="I22" s="34">
        <v>7874</v>
      </c>
      <c r="J22" s="35">
        <f t="shared" si="0"/>
        <v>-16.899999999999999</v>
      </c>
      <c r="K22" s="35">
        <f t="shared" si="0"/>
        <v>-12.2</v>
      </c>
      <c r="L22" s="35">
        <f t="shared" si="0"/>
        <v>-15.1</v>
      </c>
      <c r="M22" s="42">
        <f t="shared" si="0"/>
        <v>-1.9</v>
      </c>
      <c r="N22" s="43">
        <f t="shared" si="0"/>
        <v>8.1</v>
      </c>
      <c r="O22" s="79">
        <f t="shared" si="1"/>
        <v>83</v>
      </c>
      <c r="P22" s="80">
        <f t="shared" si="1"/>
        <v>73</v>
      </c>
      <c r="Q22" s="80">
        <f t="shared" si="1"/>
        <v>62</v>
      </c>
      <c r="R22" s="80">
        <f t="shared" si="1"/>
        <v>61</v>
      </c>
      <c r="S22" s="81">
        <f t="shared" si="1"/>
        <v>66</v>
      </c>
      <c r="T22" s="14"/>
    </row>
    <row r="23" spans="2:20" ht="13.5" customHeight="1" x14ac:dyDescent="0.2">
      <c r="B23" s="44" t="s">
        <v>11</v>
      </c>
      <c r="C23" s="41" t="s">
        <v>16</v>
      </c>
      <c r="D23" s="32">
        <v>2395</v>
      </c>
      <c r="E23" s="32">
        <v>2806</v>
      </c>
      <c r="F23" s="33">
        <v>2597</v>
      </c>
      <c r="G23" s="32">
        <v>2479</v>
      </c>
      <c r="H23" s="32">
        <v>2600</v>
      </c>
      <c r="I23" s="34">
        <v>2746</v>
      </c>
      <c r="J23" s="35">
        <f t="shared" si="0"/>
        <v>17.2</v>
      </c>
      <c r="K23" s="35">
        <f t="shared" si="0"/>
        <v>-7.4</v>
      </c>
      <c r="L23" s="35">
        <f t="shared" si="0"/>
        <v>-4.5</v>
      </c>
      <c r="M23" s="42">
        <f t="shared" si="0"/>
        <v>4.9000000000000004</v>
      </c>
      <c r="N23" s="43">
        <f t="shared" si="0"/>
        <v>5.6</v>
      </c>
      <c r="O23" s="79">
        <f t="shared" si="1"/>
        <v>117</v>
      </c>
      <c r="P23" s="80">
        <f t="shared" si="1"/>
        <v>108</v>
      </c>
      <c r="Q23" s="80">
        <f t="shared" si="1"/>
        <v>104</v>
      </c>
      <c r="R23" s="80">
        <f t="shared" si="1"/>
        <v>109</v>
      </c>
      <c r="S23" s="81">
        <f t="shared" si="1"/>
        <v>115</v>
      </c>
      <c r="T23" s="14"/>
    </row>
    <row r="24" spans="2:20" ht="13.5" customHeight="1" x14ac:dyDescent="0.2">
      <c r="B24" s="15"/>
      <c r="C24" s="41" t="s">
        <v>27</v>
      </c>
      <c r="D24" s="32">
        <v>3055</v>
      </c>
      <c r="E24" s="32">
        <v>2994</v>
      </c>
      <c r="F24" s="33">
        <v>3027</v>
      </c>
      <c r="G24" s="32">
        <v>2521</v>
      </c>
      <c r="H24" s="32">
        <v>2541</v>
      </c>
      <c r="I24" s="34">
        <v>2524</v>
      </c>
      <c r="J24" s="35">
        <f t="shared" si="0"/>
        <v>-2</v>
      </c>
      <c r="K24" s="35">
        <f t="shared" si="0"/>
        <v>1.1000000000000001</v>
      </c>
      <c r="L24" s="35">
        <f t="shared" si="0"/>
        <v>-16.7</v>
      </c>
      <c r="M24" s="42">
        <f t="shared" si="0"/>
        <v>0.8</v>
      </c>
      <c r="N24" s="43">
        <f t="shared" si="0"/>
        <v>-0.7</v>
      </c>
      <c r="O24" s="79">
        <f t="shared" si="1"/>
        <v>98</v>
      </c>
      <c r="P24" s="80">
        <f t="shared" si="1"/>
        <v>99</v>
      </c>
      <c r="Q24" s="80">
        <f t="shared" si="1"/>
        <v>83</v>
      </c>
      <c r="R24" s="80">
        <f t="shared" si="1"/>
        <v>83</v>
      </c>
      <c r="S24" s="81">
        <f t="shared" si="1"/>
        <v>83</v>
      </c>
      <c r="T24" s="14"/>
    </row>
    <row r="25" spans="2:20" ht="13.5" customHeight="1" x14ac:dyDescent="0.2">
      <c r="B25" s="44" t="s">
        <v>28</v>
      </c>
      <c r="C25" s="41" t="s">
        <v>29</v>
      </c>
      <c r="D25" s="32">
        <v>292</v>
      </c>
      <c r="E25" s="32">
        <v>259</v>
      </c>
      <c r="F25" s="33">
        <v>272</v>
      </c>
      <c r="G25" s="32">
        <v>230</v>
      </c>
      <c r="H25" s="32">
        <v>241</v>
      </c>
      <c r="I25" s="34">
        <v>282</v>
      </c>
      <c r="J25" s="35">
        <f t="shared" si="0"/>
        <v>-11.3</v>
      </c>
      <c r="K25" s="35">
        <f t="shared" si="0"/>
        <v>5</v>
      </c>
      <c r="L25" s="35">
        <f t="shared" si="0"/>
        <v>-15.4</v>
      </c>
      <c r="M25" s="42">
        <f t="shared" si="0"/>
        <v>4.8</v>
      </c>
      <c r="N25" s="43">
        <f t="shared" si="0"/>
        <v>17</v>
      </c>
      <c r="O25" s="79">
        <f t="shared" si="1"/>
        <v>89</v>
      </c>
      <c r="P25" s="80">
        <f t="shared" si="1"/>
        <v>93</v>
      </c>
      <c r="Q25" s="80">
        <f t="shared" si="1"/>
        <v>79</v>
      </c>
      <c r="R25" s="80">
        <f t="shared" si="1"/>
        <v>83</v>
      </c>
      <c r="S25" s="81">
        <f t="shared" si="1"/>
        <v>97</v>
      </c>
      <c r="T25" s="14"/>
    </row>
    <row r="26" spans="2:20" ht="13.5" customHeight="1" x14ac:dyDescent="0.2">
      <c r="B26" s="15"/>
      <c r="C26" s="41" t="s">
        <v>30</v>
      </c>
      <c r="D26" s="32">
        <v>1</v>
      </c>
      <c r="E26" s="32">
        <v>2</v>
      </c>
      <c r="F26" s="33">
        <v>1</v>
      </c>
      <c r="G26" s="32">
        <v>2</v>
      </c>
      <c r="H26" s="32">
        <v>2</v>
      </c>
      <c r="I26" s="34">
        <v>2</v>
      </c>
      <c r="J26" s="35">
        <f t="shared" si="0"/>
        <v>100</v>
      </c>
      <c r="K26" s="35">
        <f t="shared" si="0"/>
        <v>-50</v>
      </c>
      <c r="L26" s="35">
        <f t="shared" si="0"/>
        <v>100</v>
      </c>
      <c r="M26" s="42">
        <f t="shared" si="0"/>
        <v>0</v>
      </c>
      <c r="N26" s="43">
        <f t="shared" si="0"/>
        <v>0</v>
      </c>
      <c r="O26" s="79">
        <f t="shared" si="1"/>
        <v>200</v>
      </c>
      <c r="P26" s="80">
        <f t="shared" si="1"/>
        <v>100</v>
      </c>
      <c r="Q26" s="80">
        <f t="shared" si="1"/>
        <v>200</v>
      </c>
      <c r="R26" s="80">
        <f t="shared" si="1"/>
        <v>200</v>
      </c>
      <c r="S26" s="81">
        <f t="shared" si="1"/>
        <v>200</v>
      </c>
      <c r="T26" s="14"/>
    </row>
    <row r="27" spans="2:20" ht="13.5" customHeight="1" x14ac:dyDescent="0.2">
      <c r="B27" s="44" t="s">
        <v>15</v>
      </c>
      <c r="C27" s="41" t="s">
        <v>31</v>
      </c>
      <c r="D27" s="32">
        <v>171</v>
      </c>
      <c r="E27" s="32">
        <v>193</v>
      </c>
      <c r="F27" s="33">
        <v>208</v>
      </c>
      <c r="G27" s="32">
        <v>203</v>
      </c>
      <c r="H27" s="32">
        <v>217</v>
      </c>
      <c r="I27" s="34">
        <v>230</v>
      </c>
      <c r="J27" s="35">
        <f t="shared" si="0"/>
        <v>12.9</v>
      </c>
      <c r="K27" s="35">
        <f t="shared" si="0"/>
        <v>7.8</v>
      </c>
      <c r="L27" s="35">
        <f t="shared" si="0"/>
        <v>-2.4</v>
      </c>
      <c r="M27" s="42">
        <f t="shared" si="0"/>
        <v>6.9</v>
      </c>
      <c r="N27" s="43">
        <f t="shared" si="0"/>
        <v>6</v>
      </c>
      <c r="O27" s="79">
        <f t="shared" si="1"/>
        <v>113</v>
      </c>
      <c r="P27" s="80">
        <f t="shared" si="1"/>
        <v>122</v>
      </c>
      <c r="Q27" s="80">
        <f t="shared" si="1"/>
        <v>119</v>
      </c>
      <c r="R27" s="80">
        <f t="shared" si="1"/>
        <v>127</v>
      </c>
      <c r="S27" s="81">
        <f t="shared" si="1"/>
        <v>135</v>
      </c>
      <c r="T27" s="14"/>
    </row>
    <row r="28" spans="2:20" ht="13.5" customHeight="1" x14ac:dyDescent="0.2">
      <c r="B28" s="15"/>
      <c r="C28" s="41" t="s">
        <v>32</v>
      </c>
      <c r="D28" s="32">
        <v>556</v>
      </c>
      <c r="E28" s="32">
        <v>188</v>
      </c>
      <c r="F28" s="33">
        <v>186</v>
      </c>
      <c r="G28" s="32">
        <v>182</v>
      </c>
      <c r="H28" s="32">
        <v>175</v>
      </c>
      <c r="I28" s="34">
        <v>182</v>
      </c>
      <c r="J28" s="35">
        <f t="shared" si="0"/>
        <v>-66.2</v>
      </c>
      <c r="K28" s="35">
        <f t="shared" si="0"/>
        <v>-1.1000000000000001</v>
      </c>
      <c r="L28" s="35">
        <f t="shared" si="0"/>
        <v>-2.2000000000000002</v>
      </c>
      <c r="M28" s="42">
        <f t="shared" si="0"/>
        <v>-3.8</v>
      </c>
      <c r="N28" s="43">
        <f t="shared" si="0"/>
        <v>4</v>
      </c>
      <c r="O28" s="79">
        <f t="shared" si="1"/>
        <v>34</v>
      </c>
      <c r="P28" s="80">
        <f t="shared" si="1"/>
        <v>33</v>
      </c>
      <c r="Q28" s="80">
        <f t="shared" si="1"/>
        <v>33</v>
      </c>
      <c r="R28" s="80">
        <f t="shared" si="1"/>
        <v>31</v>
      </c>
      <c r="S28" s="81">
        <f t="shared" si="1"/>
        <v>33</v>
      </c>
      <c r="T28" s="14"/>
    </row>
    <row r="29" spans="2:20" ht="13.5" customHeight="1" x14ac:dyDescent="0.2">
      <c r="B29" s="44" t="s">
        <v>19</v>
      </c>
      <c r="C29" s="41" t="s">
        <v>33</v>
      </c>
      <c r="D29" s="32">
        <v>193</v>
      </c>
      <c r="E29" s="32">
        <v>219</v>
      </c>
      <c r="F29" s="33">
        <v>243</v>
      </c>
      <c r="G29" s="32">
        <v>266</v>
      </c>
      <c r="H29" s="32">
        <v>266</v>
      </c>
      <c r="I29" s="34">
        <v>316</v>
      </c>
      <c r="J29" s="35">
        <f t="shared" si="0"/>
        <v>13.5</v>
      </c>
      <c r="K29" s="35">
        <f t="shared" si="0"/>
        <v>11</v>
      </c>
      <c r="L29" s="35">
        <f t="shared" si="0"/>
        <v>9.5</v>
      </c>
      <c r="M29" s="42">
        <f t="shared" si="0"/>
        <v>0</v>
      </c>
      <c r="N29" s="43">
        <f t="shared" si="0"/>
        <v>18.8</v>
      </c>
      <c r="O29" s="79">
        <f t="shared" si="1"/>
        <v>113</v>
      </c>
      <c r="P29" s="80">
        <f t="shared" si="1"/>
        <v>126</v>
      </c>
      <c r="Q29" s="80">
        <f t="shared" si="1"/>
        <v>138</v>
      </c>
      <c r="R29" s="80">
        <f t="shared" si="1"/>
        <v>138</v>
      </c>
      <c r="S29" s="81">
        <f t="shared" si="1"/>
        <v>164</v>
      </c>
      <c r="T29" s="14"/>
    </row>
    <row r="30" spans="2:20" ht="13.5" customHeight="1" x14ac:dyDescent="0.2">
      <c r="B30" s="15"/>
      <c r="C30" s="41" t="s">
        <v>18</v>
      </c>
      <c r="D30" s="32">
        <v>0</v>
      </c>
      <c r="E30" s="32">
        <v>1</v>
      </c>
      <c r="F30" s="33">
        <v>2</v>
      </c>
      <c r="G30" s="32">
        <v>1</v>
      </c>
      <c r="H30" s="32">
        <v>1</v>
      </c>
      <c r="I30" s="34">
        <v>1</v>
      </c>
      <c r="J30" s="35" t="str">
        <f t="shared" si="0"/>
        <v>皆増　</v>
      </c>
      <c r="K30" s="35">
        <f t="shared" si="0"/>
        <v>100</v>
      </c>
      <c r="L30" s="35">
        <f t="shared" si="0"/>
        <v>-50</v>
      </c>
      <c r="M30" s="42">
        <f t="shared" si="0"/>
        <v>0</v>
      </c>
      <c r="N30" s="43">
        <f t="shared" si="0"/>
        <v>0</v>
      </c>
      <c r="O30" s="79" t="str">
        <f t="shared" si="1"/>
        <v>皆増　</v>
      </c>
      <c r="P30" s="80" t="str">
        <f t="shared" si="1"/>
        <v>皆増　</v>
      </c>
      <c r="Q30" s="80" t="str">
        <f t="shared" si="1"/>
        <v>皆増　</v>
      </c>
      <c r="R30" s="80" t="str">
        <f t="shared" si="1"/>
        <v>皆増　</v>
      </c>
      <c r="S30" s="81" t="str">
        <f t="shared" si="1"/>
        <v>皆増　</v>
      </c>
      <c r="T30" s="14"/>
    </row>
    <row r="31" spans="2:20" ht="13.5" customHeight="1" x14ac:dyDescent="0.2">
      <c r="B31" s="15"/>
      <c r="C31" s="41" t="s">
        <v>34</v>
      </c>
      <c r="D31" s="32">
        <v>104</v>
      </c>
      <c r="E31" s="32">
        <v>412</v>
      </c>
      <c r="F31" s="33">
        <v>834</v>
      </c>
      <c r="G31" s="32">
        <v>623</v>
      </c>
      <c r="H31" s="32">
        <v>168</v>
      </c>
      <c r="I31" s="34">
        <v>1</v>
      </c>
      <c r="J31" s="51">
        <f t="shared" si="0"/>
        <v>296.2</v>
      </c>
      <c r="K31" s="35">
        <f t="shared" si="0"/>
        <v>102.4</v>
      </c>
      <c r="L31" s="35">
        <f t="shared" si="0"/>
        <v>-25.3</v>
      </c>
      <c r="M31" s="42">
        <f t="shared" si="0"/>
        <v>-73</v>
      </c>
      <c r="N31" s="43">
        <f t="shared" si="0"/>
        <v>-99.4</v>
      </c>
      <c r="O31" s="79">
        <f t="shared" si="1"/>
        <v>396</v>
      </c>
      <c r="P31" s="80">
        <f t="shared" si="1"/>
        <v>802</v>
      </c>
      <c r="Q31" s="80">
        <f t="shared" si="1"/>
        <v>599</v>
      </c>
      <c r="R31" s="80">
        <f t="shared" si="1"/>
        <v>162</v>
      </c>
      <c r="S31" s="81">
        <f t="shared" si="1"/>
        <v>1</v>
      </c>
      <c r="T31" s="14"/>
    </row>
    <row r="32" spans="2:20" ht="13.5" customHeight="1" x14ac:dyDescent="0.2">
      <c r="B32" s="15"/>
      <c r="C32" s="82" t="s">
        <v>20</v>
      </c>
      <c r="D32" s="32">
        <v>0</v>
      </c>
      <c r="E32" s="32"/>
      <c r="F32" s="33"/>
      <c r="G32" s="32">
        <v>50</v>
      </c>
      <c r="H32" s="32">
        <v>44</v>
      </c>
      <c r="I32" s="34">
        <v>31</v>
      </c>
      <c r="J32" s="35" t="str">
        <f t="shared" si="0"/>
        <v/>
      </c>
      <c r="K32" s="51" t="str">
        <f t="shared" si="0"/>
        <v/>
      </c>
      <c r="L32" s="51" t="str">
        <f t="shared" si="0"/>
        <v>皆増　</v>
      </c>
      <c r="M32" s="52">
        <f t="shared" si="0"/>
        <v>-12</v>
      </c>
      <c r="N32" s="53">
        <f t="shared" si="0"/>
        <v>-29.5</v>
      </c>
      <c r="O32" s="79" t="str">
        <f t="shared" si="1"/>
        <v/>
      </c>
      <c r="P32" s="80" t="str">
        <f t="shared" si="1"/>
        <v/>
      </c>
      <c r="Q32" s="80" t="str">
        <f t="shared" si="1"/>
        <v>皆増　</v>
      </c>
      <c r="R32" s="80" t="str">
        <f t="shared" si="1"/>
        <v>皆増　</v>
      </c>
      <c r="S32" s="81" t="str">
        <f t="shared" si="1"/>
        <v>皆増　</v>
      </c>
      <c r="T32" s="14"/>
    </row>
    <row r="33" spans="2:20" ht="13.5" customHeight="1" x14ac:dyDescent="0.2">
      <c r="B33" s="15"/>
      <c r="C33" s="83" t="s">
        <v>35</v>
      </c>
      <c r="D33" s="55">
        <v>53</v>
      </c>
      <c r="E33" s="55">
        <v>64</v>
      </c>
      <c r="F33" s="56">
        <v>82</v>
      </c>
      <c r="G33" s="55">
        <v>88</v>
      </c>
      <c r="H33" s="55">
        <v>131</v>
      </c>
      <c r="I33" s="57">
        <v>170</v>
      </c>
      <c r="J33" s="58">
        <f t="shared" si="0"/>
        <v>20.8</v>
      </c>
      <c r="K33" s="58">
        <f t="shared" si="0"/>
        <v>28.1</v>
      </c>
      <c r="L33" s="58">
        <f t="shared" si="0"/>
        <v>7.3</v>
      </c>
      <c r="M33" s="59">
        <f t="shared" si="0"/>
        <v>48.9</v>
      </c>
      <c r="N33" s="60">
        <f t="shared" si="0"/>
        <v>29.8</v>
      </c>
      <c r="O33" s="84">
        <f t="shared" si="1"/>
        <v>121</v>
      </c>
      <c r="P33" s="85">
        <f t="shared" si="1"/>
        <v>155</v>
      </c>
      <c r="Q33" s="85">
        <f t="shared" si="1"/>
        <v>166</v>
      </c>
      <c r="R33" s="85">
        <f t="shared" si="1"/>
        <v>247</v>
      </c>
      <c r="S33" s="86">
        <f t="shared" si="1"/>
        <v>321</v>
      </c>
      <c r="T33" s="14"/>
    </row>
    <row r="34" spans="2:20" ht="13.5" customHeight="1" x14ac:dyDescent="0.2">
      <c r="B34" s="87"/>
      <c r="C34" s="88" t="s">
        <v>23</v>
      </c>
      <c r="D34" s="89">
        <f t="shared" ref="D34:I34" si="3">SUM(D19:D33)</f>
        <v>19857</v>
      </c>
      <c r="E34" s="89">
        <f t="shared" si="3"/>
        <v>18196</v>
      </c>
      <c r="F34" s="90">
        <f t="shared" si="3"/>
        <v>17522</v>
      </c>
      <c r="G34" s="89">
        <f t="shared" si="3"/>
        <v>16155</v>
      </c>
      <c r="H34" s="91">
        <f t="shared" si="3"/>
        <v>15077</v>
      </c>
      <c r="I34" s="92">
        <f t="shared" si="3"/>
        <v>15925</v>
      </c>
      <c r="J34" s="93">
        <f t="shared" si="0"/>
        <v>-8.4</v>
      </c>
      <c r="K34" s="93">
        <f t="shared" si="0"/>
        <v>-3.7</v>
      </c>
      <c r="L34" s="93">
        <f t="shared" si="0"/>
        <v>-7.8</v>
      </c>
      <c r="M34" s="94">
        <f t="shared" si="0"/>
        <v>-6.7</v>
      </c>
      <c r="N34" s="95">
        <f t="shared" si="0"/>
        <v>5.6</v>
      </c>
      <c r="O34" s="96">
        <f t="shared" si="1"/>
        <v>92</v>
      </c>
      <c r="P34" s="97">
        <f t="shared" si="1"/>
        <v>88</v>
      </c>
      <c r="Q34" s="97">
        <f t="shared" si="1"/>
        <v>81</v>
      </c>
      <c r="R34" s="97">
        <f t="shared" si="1"/>
        <v>76</v>
      </c>
      <c r="S34" s="98">
        <f t="shared" si="1"/>
        <v>80</v>
      </c>
      <c r="T34" s="14"/>
    </row>
    <row r="35" spans="2:20" ht="13.5" customHeight="1" thickBot="1" x14ac:dyDescent="0.25">
      <c r="B35" s="115" t="s">
        <v>36</v>
      </c>
      <c r="C35" s="116"/>
      <c r="D35" s="66">
        <f t="shared" ref="D35:I35" si="4">SUM(D34,D18)</f>
        <v>40694</v>
      </c>
      <c r="E35" s="66">
        <f t="shared" si="4"/>
        <v>40507</v>
      </c>
      <c r="F35" s="67">
        <f t="shared" si="4"/>
        <v>41993</v>
      </c>
      <c r="G35" s="66">
        <f t="shared" si="4"/>
        <v>42414</v>
      </c>
      <c r="H35" s="66">
        <f t="shared" si="4"/>
        <v>41347</v>
      </c>
      <c r="I35" s="99">
        <f t="shared" si="4"/>
        <v>42524</v>
      </c>
      <c r="J35" s="70">
        <f t="shared" si="0"/>
        <v>-0.5</v>
      </c>
      <c r="K35" s="70">
        <f t="shared" si="0"/>
        <v>3.7</v>
      </c>
      <c r="L35" s="70">
        <f t="shared" si="0"/>
        <v>1</v>
      </c>
      <c r="M35" s="71">
        <f t="shared" si="0"/>
        <v>-2.5</v>
      </c>
      <c r="N35" s="72">
        <f t="shared" si="0"/>
        <v>2.8</v>
      </c>
      <c r="O35" s="100">
        <f t="shared" si="1"/>
        <v>100</v>
      </c>
      <c r="P35" s="101">
        <f t="shared" si="1"/>
        <v>103</v>
      </c>
      <c r="Q35" s="101">
        <f t="shared" si="1"/>
        <v>104</v>
      </c>
      <c r="R35" s="101">
        <f t="shared" si="1"/>
        <v>102</v>
      </c>
      <c r="S35" s="102">
        <f t="shared" si="1"/>
        <v>104</v>
      </c>
      <c r="T35" s="14"/>
    </row>
    <row r="36" spans="2:20" ht="15" customHeight="1" x14ac:dyDescent="0.2">
      <c r="B36" s="103" t="s">
        <v>37</v>
      </c>
      <c r="C36" s="104" t="s">
        <v>38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</row>
    <row r="37" spans="2:20" ht="13.5" customHeight="1" x14ac:dyDescent="0.2">
      <c r="B37" s="104"/>
      <c r="C37" s="105" t="s">
        <v>39</v>
      </c>
      <c r="D37" s="106"/>
      <c r="E37" s="106"/>
      <c r="F37" s="106"/>
      <c r="G37" s="106"/>
      <c r="H37" s="106"/>
      <c r="I37" s="106"/>
    </row>
    <row r="38" spans="2:20" ht="13.5" customHeight="1" x14ac:dyDescent="0.2">
      <c r="B38" s="104"/>
      <c r="C38" s="105"/>
      <c r="D38" s="106"/>
      <c r="E38" s="106"/>
      <c r="F38" s="106"/>
      <c r="G38" s="106"/>
      <c r="H38" s="106"/>
      <c r="I38" s="106"/>
    </row>
    <row r="39" spans="2:20" ht="13.5" customHeight="1" x14ac:dyDescent="0.2"/>
    <row r="40" spans="2:20" ht="13.5" customHeight="1" x14ac:dyDescent="0.2"/>
    <row r="41" spans="2:20" ht="13.5" customHeight="1" x14ac:dyDescent="0.2"/>
    <row r="42" spans="2:20" ht="13.5" customHeight="1" x14ac:dyDescent="0.2"/>
    <row r="43" spans="2:20" ht="13.5" customHeight="1" x14ac:dyDescent="0.2"/>
    <row r="44" spans="2:20" ht="13.5" customHeight="1" x14ac:dyDescent="0.2"/>
    <row r="45" spans="2:20" ht="13.5" customHeight="1" x14ac:dyDescent="0.2"/>
    <row r="46" spans="2:20" ht="13.5" customHeight="1" x14ac:dyDescent="0.2"/>
    <row r="47" spans="2:20" ht="13.5" customHeight="1" x14ac:dyDescent="0.2"/>
  </sheetData>
  <mergeCells count="4">
    <mergeCell ref="J4:N4"/>
    <mergeCell ref="O4:S4"/>
    <mergeCell ref="B5:C5"/>
    <mergeCell ref="B35:C35"/>
  </mergeCells>
  <phoneticPr fontId="3"/>
  <pageMargins left="0.59055118110236227" right="0" top="0.78740157480314965" bottom="0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繰入金</vt:lpstr>
      <vt:lpstr>繰入金!Print_Area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2014-11-06T02:51:22Z</dcterms:created>
  <dcterms:modified xsi:type="dcterms:W3CDTF">2015-11-20T00:41:20Z</dcterms:modified>
</cp:coreProperties>
</file>