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690" tabRatio="909" activeTab="0"/>
  </bookViews>
  <sheets>
    <sheet name="11 年齢各歳別人口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<sst xmlns="http://schemas.openxmlformats.org/spreadsheetml/2006/main" count="69" uniqueCount="60">
  <si>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男</t>
  </si>
  <si>
    <t>女</t>
  </si>
  <si>
    <t>総    数</t>
  </si>
  <si>
    <t>30 ～ 34</t>
  </si>
  <si>
    <t>70 ～ 74</t>
  </si>
  <si>
    <t>35 ～ 39</t>
  </si>
  <si>
    <t>75 ～ 79</t>
  </si>
  <si>
    <t>10 ～ 14</t>
  </si>
  <si>
    <t>40 ～ 44</t>
  </si>
  <si>
    <t>80 ～ 84</t>
  </si>
  <si>
    <t>15 ～ 19</t>
  </si>
  <si>
    <t>45 ～ 49</t>
  </si>
  <si>
    <t>85 ～ 89</t>
  </si>
  <si>
    <t>20 ～ 24</t>
  </si>
  <si>
    <t>50 ～ 54</t>
  </si>
  <si>
    <t>90 ～ 94</t>
  </si>
  <si>
    <t>25 ～ 29</t>
  </si>
  <si>
    <t>55 ～ 59</t>
  </si>
  <si>
    <t>95歳以上</t>
  </si>
  <si>
    <t>年齢不詳</t>
  </si>
  <si>
    <t>15歳未満</t>
  </si>
  <si>
    <t>15～64歳</t>
  </si>
  <si>
    <t>65歳以上</t>
  </si>
  <si>
    <t>60 ～ 64</t>
  </si>
  <si>
    <t>65 ～ 69</t>
  </si>
  <si>
    <t>平均年齢</t>
  </si>
  <si>
    <t>総　数</t>
  </si>
  <si>
    <t xml:space="preserve"> 0～4歳</t>
  </si>
  <si>
    <t>5 ～ 9</t>
  </si>
  <si>
    <t>(再掲)</t>
  </si>
  <si>
    <t>割合(％)</t>
  </si>
  <si>
    <t>１１. 年  齢 (各 歳) 、 男  女  別  人  口</t>
  </si>
  <si>
    <t>注1 西暦換算で末尾が０、５年の年は国勢調査の数値を引用。</t>
  </si>
  <si>
    <t>　  それ以外の年は県独自の推計人口から引用。</t>
  </si>
  <si>
    <t>　3 総数には、日本人・外国人の別「不詳」を含む。</t>
  </si>
  <si>
    <t>　2 年齢３区分割合の分母について、国勢調査では「年齢不詳」を含まず、</t>
  </si>
  <si>
    <t>　  県独自の人口推計では「年齢不詳」を含む。　　　</t>
  </si>
  <si>
    <t xml:space="preserve">  122,894</t>
  </si>
  <si>
    <t xml:space="preserve">  117,369</t>
  </si>
  <si>
    <t xml:space="preserve">  542,009</t>
  </si>
  <si>
    <t xml:space="preserve">  534,248</t>
  </si>
  <si>
    <t xml:space="preserve">  213,379</t>
  </si>
  <si>
    <t xml:space="preserve">  278,420</t>
  </si>
  <si>
    <t xml:space="preserve">  240,263</t>
  </si>
  <si>
    <t>1,076,257</t>
  </si>
  <si>
    <t xml:space="preserve">  491,799</t>
  </si>
  <si>
    <t xml:space="preserve">     13.2</t>
  </si>
  <si>
    <t xml:space="preserve">     13.9</t>
  </si>
  <si>
    <t xml:space="preserve">     12.6</t>
  </si>
  <si>
    <t xml:space="preserve">     59.1</t>
  </si>
  <si>
    <t xml:space="preserve">     61.1</t>
  </si>
  <si>
    <t xml:space="preserve">     57.2</t>
  </si>
  <si>
    <t xml:space="preserve">     27.0</t>
  </si>
  <si>
    <t xml:space="preserve">     24.1</t>
  </si>
  <si>
    <t xml:space="preserve">     29.8</t>
  </si>
  <si>
    <t xml:space="preserve">     46.6</t>
  </si>
  <si>
    <t xml:space="preserve">     44.9</t>
  </si>
  <si>
    <t xml:space="preserve">     48.1</t>
  </si>
  <si>
    <t>平成26.10.1現在</t>
  </si>
  <si>
    <t>資料 戦略企画部統計課「三重県年齢別人口調査結果」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</si>
</sst>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"/>
    <numFmt numFmtId="179" formatCode="#,##0.0;\-#,##0.0"/>
    <numFmt numFmtId="180" formatCode="0.00_);[Red]\(0.00\)"/>
    <numFmt numFmtId="181" formatCode="0.0;[Red]0.0"/>
    <numFmt numFmtId="182" formatCode="#,##0.00;&quot;△ &quot;#,##0.00"/>
    <numFmt numFmtId="183" formatCode="#,##0.0;&quot;△ &quot;#,##0.0"/>
    <numFmt numFmtId="184" formatCode="#,##0;&quot;△ &quot;#,##0"/>
    <numFmt numFmtId="185" formatCode="#,##0;[Red]#,##0"/>
    <numFmt numFmtId="186" formatCode="0.00;[Red]0.00"/>
    <numFmt numFmtId="187" formatCode="0.0;&quot;△ &quot;0.0"/>
    <numFmt numFmtId="188" formatCode="#,##0.0;[Red]#,##0.0"/>
    <numFmt numFmtId="189" formatCode="#,##0.00;[Red]#,##0.00"/>
    <numFmt numFmtId="190" formatCode="0.0_);[Red]\(0.0\)"/>
    <numFmt numFmtId="191" formatCode="##,###,###,##0;&quot;-&quot;#,###,###,##0"/>
    <numFmt numFmtId="192" formatCode="0;[Red]0"/>
    <numFmt numFmtId="193" formatCode="0;&quot;△ &quot;0"/>
    <numFmt numFmtId="194" formatCode="0.00;&quot;△ &quot;0.00"/>
    <numFmt numFmtId="195" formatCode="###,###,###,##0;&quot;-&quot;##,###,###,##0"/>
    <numFmt numFmtId="196" formatCode="_ * #,##0_ ;_ * \-#,##0_ ;_ * &quot;-&quot;;_ @_ "/>
    <numFmt numFmtId="197" formatCode="_ * #,##0_ ;_ * \-#,##0_ ;_ * &quot;-&quot;\ ;_ @_ "/>
    <numFmt numFmtId="198" formatCode="_ * #,##0_ ;_ * \-#,##0_ ;\ * &quot;-&quot;_ ;_ @_ "/>
    <numFmt numFmtId="199" formatCode="_ * #,##0_ ;_ * \-#,##0_ ;_ * &quot;-&quot;_;_ @_ "/>
    <numFmt numFmtId="200" formatCode="_ * #,##0.00_ ;_ * \-#,##0.00_ ;_ * &quot;-&quot;??\ ;_ @_ "/>
    <numFmt numFmtId="201" formatCode="_ * #,##0_ ;_ * \-#,##0_ ;_ * \ \ &quot;-&quot;_ ;_ @_ "/>
    <numFmt numFmtId="202" formatCode="_ * #,##0_ ;_ * \-#,##0_ ;_ \ \ * &quot;-&quot;_ ;_ @_ "/>
    <numFmt numFmtId="203" formatCode="_ * #,##0_ ;_ * \-#,##0_ ;_ * &quot; -&quot;_ ;_ @_ "/>
    <numFmt numFmtId="204" formatCode="_ * ##,#0_;_ * \-#,##0_ ;_ * &quot;-&quot;_ ;_ @_ "/>
    <numFmt numFmtId="205" formatCode="_ * #,##0\ ;_ * \-#,##0_ ;_ * &quot;-&quot;_ ;_ @_ "/>
    <numFmt numFmtId="206" formatCode="_ *#\,##0_ ;_ * \-#,##0_ ;_ * &quot;-&quot;_ ;_ @_ "/>
    <numFmt numFmtId="207" formatCode="_ * #,##0\ ;_ * \-#,##0_ ;_ * &quot;-&quot;\ ;_ @_ "/>
    <numFmt numFmtId="208" formatCode="_ * #,##0_ ;_ * \-#,##0_ ;_*&quot;-&quot;_ ;_ @_ "/>
    <numFmt numFmtId="209" formatCode="_ * #,##0_ ;_ * \-#,##0_ ;_ * &quot;-&quot;_ ;_ @\ _ "/>
    <numFmt numFmtId="210" formatCode="_ * #,##0_ ;_ * \-#,##0_ ;_ * &quot;  -&quot;_ ;_ @_ "/>
    <numFmt numFmtId="211" formatCode="0.000;[Red]0.000"/>
    <numFmt numFmtId="212" formatCode="0.00_ "/>
    <numFmt numFmtId="213" formatCode="#,##0_ ;[Red]\-#,##0\ "/>
    <numFmt numFmtId="214" formatCode="#,###,###,##0;&quot; -&quot;###,###,##0"/>
    <numFmt numFmtId="215" formatCode="\ ###,###,##0;&quot;-&quot;###,###,##0"/>
    <numFmt numFmtId="216" formatCode="\ ###,##0.0;&quot;-&quot;###,##0.0"/>
    <numFmt numFmtId="217" formatCode="0_);[Red]\(0\)"/>
    <numFmt numFmtId="218" formatCode="#,##0.0_);[Red]\(#,##0.0\)"/>
    <numFmt numFmtId="219" formatCode="#,##0;&quot;△ &quot;#,##0;&quot;-&quot;"/>
    <numFmt numFmtId="220" formatCode="#,##0.0;&quot;△ &quot;#,##0.0;&quot;-&quot;"/>
    <numFmt numFmtId="221" formatCode="0.0;&quot;△ &quot;0.0;&quot;-&quot;"/>
    <numFmt numFmtId="222" formatCode="0.0_ 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##,###,##0;&quot;-&quot;#,###,##0"/>
    <numFmt numFmtId="228" formatCode="#,###,##0;&quot; -&quot;###,##0"/>
    <numFmt numFmtId="229" formatCode="#,##0.00;&quot;△ &quot;#,##0.00;&quot;-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4"/>
      <name val="ＭＳ Ｐ明朝"/>
      <family val="1"/>
    </font>
    <font>
      <sz val="13"/>
      <name val="ＭＳ Ｐ明朝"/>
      <family val="1"/>
    </font>
    <font>
      <sz val="20"/>
      <name val="ＭＳ 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0" fontId="2" fillId="0" borderId="11" xfId="0" applyNumberFormat="1" applyFont="1" applyFill="1" applyBorder="1" applyAlignment="1" applyProtection="1">
      <alignment horizontal="distributed" vertical="center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3" xfId="0" applyNumberFormat="1" applyFont="1" applyFill="1" applyBorder="1" applyAlignment="1" applyProtection="1">
      <alignment horizontal="right"/>
      <protection/>
    </xf>
    <xf numFmtId="3" fontId="2" fillId="0" borderId="14" xfId="0" applyNumberFormat="1" applyFont="1" applyFill="1" applyBorder="1" applyAlignment="1" applyProtection="1">
      <alignment horizontal="right"/>
      <protection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3" fontId="4" fillId="0" borderId="15" xfId="0" applyNumberFormat="1" applyFont="1" applyFill="1" applyBorder="1" applyAlignment="1" applyProtection="1">
      <alignment horizontal="right" vertical="center"/>
      <protection/>
    </xf>
    <xf numFmtId="185" fontId="2" fillId="0" borderId="0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 horizontal="center"/>
      <protection locked="0"/>
    </xf>
    <xf numFmtId="3" fontId="4" fillId="0" borderId="16" xfId="0" applyNumberFormat="1" applyFont="1" applyFill="1" applyBorder="1" applyAlignment="1" applyProtection="1">
      <alignment horizontal="right"/>
      <protection locked="0"/>
    </xf>
    <xf numFmtId="0" fontId="2" fillId="0" borderId="17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right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7" fillId="0" borderId="15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0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85" fontId="4" fillId="0" borderId="16" xfId="0" applyNumberFormat="1" applyFont="1" applyFill="1" applyBorder="1" applyAlignment="1" applyProtection="1">
      <alignment horizontal="right"/>
      <protection locked="0"/>
    </xf>
    <xf numFmtId="0" fontId="4" fillId="0" borderId="17" xfId="0" applyNumberFormat="1" applyFont="1" applyFill="1" applyBorder="1" applyAlignment="1" applyProtection="1">
      <alignment horizontal="center"/>
      <protection locked="0"/>
    </xf>
    <xf numFmtId="0" fontId="5" fillId="0" borderId="17" xfId="0" applyNumberFormat="1" applyFont="1" applyFill="1" applyBorder="1" applyAlignment="1" applyProtection="1">
      <alignment horizontal="center"/>
      <protection locked="0"/>
    </xf>
    <xf numFmtId="185" fontId="2" fillId="0" borderId="0" xfId="0" applyNumberFormat="1" applyFont="1" applyFill="1" applyBorder="1" applyAlignment="1" applyProtection="1">
      <alignment/>
      <protection/>
    </xf>
    <xf numFmtId="188" fontId="2" fillId="0" borderId="0" xfId="0" applyNumberFormat="1" applyFont="1" applyFill="1" applyBorder="1" applyAlignment="1" applyProtection="1">
      <alignment horizontal="right"/>
      <protection/>
    </xf>
    <xf numFmtId="0" fontId="2" fillId="0" borderId="22" xfId="0" applyNumberFormat="1" applyFont="1" applyFill="1" applyBorder="1" applyAlignment="1" applyProtection="1">
      <alignment horizontal="center"/>
      <protection locked="0"/>
    </xf>
    <xf numFmtId="3" fontId="2" fillId="0" borderId="23" xfId="0" applyNumberFormat="1" applyFont="1" applyFill="1" applyBorder="1" applyAlignment="1" applyProtection="1">
      <alignment horizontal="right"/>
      <protection/>
    </xf>
    <xf numFmtId="3" fontId="4" fillId="0" borderId="23" xfId="0" applyNumberFormat="1" applyFont="1" applyFill="1" applyBorder="1" applyAlignment="1" applyProtection="1">
      <alignment horizontal="right"/>
      <protection locked="0"/>
    </xf>
    <xf numFmtId="0" fontId="2" fillId="0" borderId="24" xfId="0" applyNumberFormat="1" applyFont="1" applyFill="1" applyBorder="1" applyAlignment="1" applyProtection="1">
      <alignment horizontal="center"/>
      <protection locked="0"/>
    </xf>
    <xf numFmtId="185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24" xfId="0" applyNumberFormat="1" applyFont="1" applyFill="1" applyBorder="1" applyAlignment="1" applyProtection="1">
      <alignment horizontal="center"/>
      <protection locked="0"/>
    </xf>
    <xf numFmtId="188" fontId="2" fillId="0" borderId="23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51"/>
  <sheetViews>
    <sheetView showGridLines="0" tabSelected="1" zoomScale="70" zoomScaleNormal="70" zoomScaleSheetLayoutView="75" zoomScalePageLayoutView="0" workbookViewId="0" topLeftCell="A1">
      <selection activeCell="A1" sqref="A1"/>
    </sheetView>
  </sheetViews>
  <sheetFormatPr defaultColWidth="9.00390625" defaultRowHeight="12" customHeight="1"/>
  <cols>
    <col min="1" max="1" width="12.625" style="4" customWidth="1"/>
    <col min="2" max="4" width="12.625" style="31" customWidth="1"/>
    <col min="5" max="5" width="0.5" style="31" customWidth="1"/>
    <col min="6" max="6" width="12.625" style="4" customWidth="1"/>
    <col min="7" max="9" width="12.625" style="31" customWidth="1"/>
    <col min="10" max="10" width="0.5" style="31" customWidth="1"/>
    <col min="11" max="11" width="12.625" style="4" customWidth="1"/>
    <col min="12" max="14" width="12.625" style="31" customWidth="1"/>
    <col min="15" max="16" width="9.00390625" style="31" customWidth="1"/>
    <col min="17" max="17" width="9.125" style="31" bestFit="1" customWidth="1"/>
    <col min="18" max="18" width="9.00390625" style="31" customWidth="1"/>
    <col min="19" max="19" width="9.125" style="31" bestFit="1" customWidth="1"/>
    <col min="20" max="16384" width="9.00390625" style="31" customWidth="1"/>
  </cols>
  <sheetData>
    <row r="1" spans="1:14" s="1" customFormat="1" ht="27" customHeight="1">
      <c r="A1" s="6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4" customFormat="1" ht="24.7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0" t="s">
        <v>58</v>
      </c>
    </row>
    <row r="3" spans="1:14" s="5" customFormat="1" ht="34.5" customHeight="1" thickTop="1">
      <c r="A3" s="21"/>
      <c r="B3" s="7" t="s">
        <v>26</v>
      </c>
      <c r="C3" s="22" t="s">
        <v>0</v>
      </c>
      <c r="D3" s="23" t="s">
        <v>1</v>
      </c>
      <c r="E3" s="21"/>
      <c r="F3" s="24"/>
      <c r="G3" s="7" t="s">
        <v>26</v>
      </c>
      <c r="H3" s="22" t="s">
        <v>0</v>
      </c>
      <c r="I3" s="23" t="s">
        <v>1</v>
      </c>
      <c r="J3" s="21"/>
      <c r="K3" s="24"/>
      <c r="L3" s="7" t="s">
        <v>26</v>
      </c>
      <c r="M3" s="22" t="s">
        <v>0</v>
      </c>
      <c r="N3" s="23" t="s">
        <v>1</v>
      </c>
    </row>
    <row r="4" spans="1:14" s="29" customFormat="1" ht="26.25" customHeight="1">
      <c r="A4" s="25" t="s">
        <v>2</v>
      </c>
      <c r="B4" s="8">
        <f>B5+B11+B17+B23+B29+B35+B41+G5+G11+G17+G23+G29+G35+G41+L5+L11+L17+L23+L29+L35+L36</f>
        <v>1820491</v>
      </c>
      <c r="C4" s="26">
        <f>C5+C11+C17+C23+C29+C35+C41+H5+H11+H17+H23+H29+H35+H41+M5+M11+M17+M23+M29+M35+M36</f>
        <v>886362</v>
      </c>
      <c r="D4" s="26">
        <f>D5+D11+D17+D23+D29+D35+D41+I5+I11+I17+I23+I29+I35+I41+N5+N11+N17+N23+N29+N35+N36</f>
        <v>934129</v>
      </c>
      <c r="E4" s="27"/>
      <c r="F4" s="28"/>
      <c r="G4" s="11"/>
      <c r="H4" s="12"/>
      <c r="I4" s="12"/>
      <c r="J4" s="27"/>
      <c r="K4" s="28"/>
      <c r="L4" s="12"/>
      <c r="M4" s="12"/>
      <c r="N4" s="12"/>
    </row>
    <row r="5" spans="1:20" ht="19.5" customHeight="1">
      <c r="A5" s="14" t="s">
        <v>27</v>
      </c>
      <c r="B5" s="9">
        <f>SUM(B6:B10)</f>
        <v>75473</v>
      </c>
      <c r="C5" s="18">
        <f>SUM(C6:C10)</f>
        <v>38690</v>
      </c>
      <c r="D5" s="18">
        <f>SUM(D6:D10)</f>
        <v>36783</v>
      </c>
      <c r="E5" s="15"/>
      <c r="F5" s="16" t="s">
        <v>5</v>
      </c>
      <c r="G5" s="9">
        <f>SUM(G6:G10)</f>
        <v>117232</v>
      </c>
      <c r="H5" s="18">
        <f>SUM(H6:H10)</f>
        <v>59854</v>
      </c>
      <c r="I5" s="18">
        <f>SUM(I6:I10)</f>
        <v>57378</v>
      </c>
      <c r="J5" s="17"/>
      <c r="K5" s="16" t="s">
        <v>4</v>
      </c>
      <c r="L5" s="9">
        <f>SUM(L6:L10)</f>
        <v>117795</v>
      </c>
      <c r="M5" s="18">
        <f>SUM(M6:M10)</f>
        <v>55163</v>
      </c>
      <c r="N5" s="18">
        <f>SUM(N6:N10)</f>
        <v>62632</v>
      </c>
      <c r="O5" s="30"/>
      <c r="P5" s="30"/>
      <c r="Q5" s="30"/>
      <c r="R5" s="30"/>
      <c r="S5" s="30"/>
      <c r="T5" s="30"/>
    </row>
    <row r="6" spans="1:14" ht="19.5" customHeight="1">
      <c r="A6" s="14">
        <v>0</v>
      </c>
      <c r="B6" s="9">
        <f>SUM(C6:D6)</f>
        <v>13812</v>
      </c>
      <c r="C6" s="18">
        <v>7103</v>
      </c>
      <c r="D6" s="18">
        <v>6709</v>
      </c>
      <c r="E6" s="15"/>
      <c r="F6" s="16">
        <v>35</v>
      </c>
      <c r="G6" s="9">
        <f>SUM(H6:I6)</f>
        <v>21038</v>
      </c>
      <c r="H6" s="18">
        <v>10866</v>
      </c>
      <c r="I6" s="18">
        <v>10172</v>
      </c>
      <c r="J6" s="17"/>
      <c r="K6" s="16">
        <v>70</v>
      </c>
      <c r="L6" s="9">
        <f>SUM(M6:N6)</f>
        <v>25430</v>
      </c>
      <c r="M6" s="18">
        <v>11953</v>
      </c>
      <c r="N6" s="18">
        <v>13477</v>
      </c>
    </row>
    <row r="7" spans="1:14" ht="19.5" customHeight="1">
      <c r="A7" s="14">
        <v>1</v>
      </c>
      <c r="B7" s="9">
        <f>SUM(C7:D7)</f>
        <v>15008</v>
      </c>
      <c r="C7" s="18">
        <v>7592</v>
      </c>
      <c r="D7" s="18">
        <v>7416</v>
      </c>
      <c r="E7" s="15"/>
      <c r="F7" s="16">
        <v>36</v>
      </c>
      <c r="G7" s="9">
        <f>SUM(H7:I7)</f>
        <v>22364</v>
      </c>
      <c r="H7" s="18">
        <v>11396</v>
      </c>
      <c r="I7" s="18">
        <v>10968</v>
      </c>
      <c r="J7" s="17"/>
      <c r="K7" s="16">
        <v>71</v>
      </c>
      <c r="L7" s="9">
        <f>SUM(M7:N7)</f>
        <v>23881</v>
      </c>
      <c r="M7" s="18">
        <v>11312</v>
      </c>
      <c r="N7" s="18">
        <v>12569</v>
      </c>
    </row>
    <row r="8" spans="1:14" ht="19.5" customHeight="1">
      <c r="A8" s="14">
        <v>2</v>
      </c>
      <c r="B8" s="9">
        <f>SUM(C8:D8)</f>
        <v>15270</v>
      </c>
      <c r="C8" s="18">
        <v>7874</v>
      </c>
      <c r="D8" s="18">
        <v>7396</v>
      </c>
      <c r="E8" s="15"/>
      <c r="F8" s="16">
        <v>37</v>
      </c>
      <c r="G8" s="9">
        <f>SUM(H8:I8)</f>
        <v>23290</v>
      </c>
      <c r="H8" s="18">
        <v>11845</v>
      </c>
      <c r="I8" s="18">
        <v>11445</v>
      </c>
      <c r="J8" s="17"/>
      <c r="K8" s="16">
        <v>72</v>
      </c>
      <c r="L8" s="9">
        <f>SUM(M8:N8)</f>
        <v>23779</v>
      </c>
      <c r="M8" s="18">
        <v>11313</v>
      </c>
      <c r="N8" s="18">
        <v>12466</v>
      </c>
    </row>
    <row r="9" spans="1:14" ht="19.5" customHeight="1">
      <c r="A9" s="14">
        <v>3</v>
      </c>
      <c r="B9" s="9">
        <f>SUM(C9:D9)</f>
        <v>15817</v>
      </c>
      <c r="C9" s="18">
        <v>8112</v>
      </c>
      <c r="D9" s="18">
        <v>7705</v>
      </c>
      <c r="E9" s="15"/>
      <c r="F9" s="16">
        <v>38</v>
      </c>
      <c r="G9" s="9">
        <f>SUM(H9:I9)</f>
        <v>24529</v>
      </c>
      <c r="H9" s="18">
        <v>12541</v>
      </c>
      <c r="I9" s="18">
        <v>11988</v>
      </c>
      <c r="J9" s="17"/>
      <c r="K9" s="16">
        <v>73</v>
      </c>
      <c r="L9" s="9">
        <f>SUM(M9:N9)</f>
        <v>23086</v>
      </c>
      <c r="M9" s="18">
        <v>10691</v>
      </c>
      <c r="N9" s="18">
        <v>12395</v>
      </c>
    </row>
    <row r="10" spans="1:14" ht="19.5" customHeight="1">
      <c r="A10" s="14">
        <v>4</v>
      </c>
      <c r="B10" s="9">
        <f>SUM(C10:D10)</f>
        <v>15566</v>
      </c>
      <c r="C10" s="18">
        <v>8009</v>
      </c>
      <c r="D10" s="18">
        <v>7557</v>
      </c>
      <c r="E10" s="15"/>
      <c r="F10" s="16">
        <v>39</v>
      </c>
      <c r="G10" s="9">
        <f>SUM(H10:I10)</f>
        <v>26011</v>
      </c>
      <c r="H10" s="18">
        <v>13206</v>
      </c>
      <c r="I10" s="18">
        <v>12805</v>
      </c>
      <c r="J10" s="17"/>
      <c r="K10" s="16">
        <v>74</v>
      </c>
      <c r="L10" s="9">
        <f>SUM(M10:N10)</f>
        <v>21619</v>
      </c>
      <c r="M10" s="18">
        <v>9894</v>
      </c>
      <c r="N10" s="18">
        <v>11725</v>
      </c>
    </row>
    <row r="11" spans="1:14" ht="19.5" customHeight="1">
      <c r="A11" s="14" t="s">
        <v>28</v>
      </c>
      <c r="B11" s="9">
        <f>SUM(B12:B16)</f>
        <v>78569</v>
      </c>
      <c r="C11" s="18">
        <f>SUM(C12:C16)</f>
        <v>39977</v>
      </c>
      <c r="D11" s="18">
        <f>SUM(D12:D16)</f>
        <v>38592</v>
      </c>
      <c r="E11" s="15"/>
      <c r="F11" s="16" t="s">
        <v>8</v>
      </c>
      <c r="G11" s="9">
        <f>SUM(G12:G16)</f>
        <v>135925</v>
      </c>
      <c r="H11" s="18">
        <f>SUM(H12:H16)</f>
        <v>69200</v>
      </c>
      <c r="I11" s="18">
        <f>SUM(I12:I16)</f>
        <v>66725</v>
      </c>
      <c r="J11" s="17"/>
      <c r="K11" s="16" t="s">
        <v>6</v>
      </c>
      <c r="L11" s="9">
        <f>SUM(L12:L16)</f>
        <v>92550</v>
      </c>
      <c r="M11" s="18">
        <f>SUM(M12:M16)</f>
        <v>41271</v>
      </c>
      <c r="N11" s="18">
        <f>SUM(N12:N16)</f>
        <v>51279</v>
      </c>
    </row>
    <row r="12" spans="1:14" ht="19.5" customHeight="1">
      <c r="A12" s="14">
        <v>5</v>
      </c>
      <c r="B12" s="9">
        <f>SUM(C12:D12)</f>
        <v>15384</v>
      </c>
      <c r="C12" s="18">
        <v>7795</v>
      </c>
      <c r="D12" s="18">
        <v>7589</v>
      </c>
      <c r="E12" s="15"/>
      <c r="F12" s="16">
        <v>40</v>
      </c>
      <c r="G12" s="9">
        <f>SUM(H12:I12)</f>
        <v>27463</v>
      </c>
      <c r="H12" s="18">
        <v>13960</v>
      </c>
      <c r="I12" s="18">
        <v>13503</v>
      </c>
      <c r="J12" s="17"/>
      <c r="K12" s="16">
        <v>75</v>
      </c>
      <c r="L12" s="9">
        <f>SUM(M12:N12)</f>
        <v>17510</v>
      </c>
      <c r="M12" s="18">
        <v>8085</v>
      </c>
      <c r="N12" s="18">
        <v>9425</v>
      </c>
    </row>
    <row r="13" spans="1:14" ht="19.5" customHeight="1">
      <c r="A13" s="14">
        <v>6</v>
      </c>
      <c r="B13" s="9">
        <f>SUM(C13:D13)</f>
        <v>15786</v>
      </c>
      <c r="C13" s="18">
        <v>8003</v>
      </c>
      <c r="D13" s="18">
        <v>7783</v>
      </c>
      <c r="E13" s="15"/>
      <c r="F13" s="16">
        <v>41</v>
      </c>
      <c r="G13" s="9">
        <f>SUM(H13:I13)</f>
        <v>28273</v>
      </c>
      <c r="H13" s="18">
        <v>14422</v>
      </c>
      <c r="I13" s="18">
        <v>13851</v>
      </c>
      <c r="J13" s="17"/>
      <c r="K13" s="16">
        <v>76</v>
      </c>
      <c r="L13" s="9">
        <f>SUM(M13:N13)</f>
        <v>18786</v>
      </c>
      <c r="M13" s="18">
        <v>8523</v>
      </c>
      <c r="N13" s="18">
        <v>10263</v>
      </c>
    </row>
    <row r="14" spans="1:14" ht="19.5" customHeight="1">
      <c r="A14" s="14">
        <v>7</v>
      </c>
      <c r="B14" s="9">
        <f>SUM(C14:D14)</f>
        <v>15752</v>
      </c>
      <c r="C14" s="18">
        <v>8097</v>
      </c>
      <c r="D14" s="18">
        <v>7655</v>
      </c>
      <c r="E14" s="15"/>
      <c r="F14" s="16">
        <v>42</v>
      </c>
      <c r="G14" s="9">
        <f>SUM(H14:I14)</f>
        <v>27605</v>
      </c>
      <c r="H14" s="18">
        <v>14002</v>
      </c>
      <c r="I14" s="18">
        <v>13603</v>
      </c>
      <c r="J14" s="17"/>
      <c r="K14" s="16">
        <v>77</v>
      </c>
      <c r="L14" s="9">
        <f>SUM(M14:N14)</f>
        <v>19187</v>
      </c>
      <c r="M14" s="18">
        <v>8667</v>
      </c>
      <c r="N14" s="18">
        <v>10520</v>
      </c>
    </row>
    <row r="15" spans="1:14" ht="19.5" customHeight="1">
      <c r="A15" s="14">
        <v>8</v>
      </c>
      <c r="B15" s="9">
        <f>SUM(C15:D15)</f>
        <v>16028</v>
      </c>
      <c r="C15" s="18">
        <v>8124</v>
      </c>
      <c r="D15" s="18">
        <v>7904</v>
      </c>
      <c r="E15" s="15"/>
      <c r="F15" s="16">
        <v>43</v>
      </c>
      <c r="G15" s="9">
        <f>SUM(H15:I15)</f>
        <v>26687</v>
      </c>
      <c r="H15" s="18">
        <v>13640</v>
      </c>
      <c r="I15" s="18">
        <v>13047</v>
      </c>
      <c r="J15" s="17"/>
      <c r="K15" s="16">
        <v>78</v>
      </c>
      <c r="L15" s="9">
        <f>SUM(M15:N15)</f>
        <v>19379</v>
      </c>
      <c r="M15" s="18">
        <v>8464</v>
      </c>
      <c r="N15" s="18">
        <v>10915</v>
      </c>
    </row>
    <row r="16" spans="1:14" ht="19.5" customHeight="1">
      <c r="A16" s="14">
        <v>9</v>
      </c>
      <c r="B16" s="9">
        <f>SUM(C16:D16)</f>
        <v>15619</v>
      </c>
      <c r="C16" s="18">
        <v>7958</v>
      </c>
      <c r="D16" s="18">
        <v>7661</v>
      </c>
      <c r="E16" s="15"/>
      <c r="F16" s="16">
        <v>44</v>
      </c>
      <c r="G16" s="9">
        <f>SUM(H16:I16)</f>
        <v>25897</v>
      </c>
      <c r="H16" s="18">
        <v>13176</v>
      </c>
      <c r="I16" s="18">
        <v>12721</v>
      </c>
      <c r="J16" s="17"/>
      <c r="K16" s="16">
        <v>79</v>
      </c>
      <c r="L16" s="9">
        <f>SUM(M16:N16)</f>
        <v>17688</v>
      </c>
      <c r="M16" s="18">
        <v>7532</v>
      </c>
      <c r="N16" s="18">
        <v>10156</v>
      </c>
    </row>
    <row r="17" spans="1:14" ht="19.5" customHeight="1">
      <c r="A17" s="14" t="s">
        <v>7</v>
      </c>
      <c r="B17" s="9">
        <f>SUM(B18:B22)</f>
        <v>86221</v>
      </c>
      <c r="C17" s="18">
        <f>SUM(C18:C22)</f>
        <v>44227</v>
      </c>
      <c r="D17" s="18">
        <f>SUM(D18:D22)</f>
        <v>41994</v>
      </c>
      <c r="E17" s="15"/>
      <c r="F17" s="16" t="s">
        <v>11</v>
      </c>
      <c r="G17" s="9">
        <f>SUM(G18:G22)</f>
        <v>119183</v>
      </c>
      <c r="H17" s="18">
        <f>SUM(H18:H22)</f>
        <v>59804</v>
      </c>
      <c r="I17" s="18">
        <f>SUM(I18:I22)</f>
        <v>59379</v>
      </c>
      <c r="J17" s="17"/>
      <c r="K17" s="16" t="s">
        <v>9</v>
      </c>
      <c r="L17" s="9">
        <f>SUM(L18:L22)</f>
        <v>75278</v>
      </c>
      <c r="M17" s="18">
        <f>SUM(M18:M22)</f>
        <v>30902</v>
      </c>
      <c r="N17" s="18">
        <f>SUM(N18:N22)</f>
        <v>44376</v>
      </c>
    </row>
    <row r="18" spans="1:14" ht="19.5" customHeight="1">
      <c r="A18" s="14">
        <v>10</v>
      </c>
      <c r="B18" s="9">
        <f>SUM(C18:D18)</f>
        <v>16604</v>
      </c>
      <c r="C18" s="18">
        <v>8426</v>
      </c>
      <c r="D18" s="18">
        <v>8178</v>
      </c>
      <c r="E18" s="15"/>
      <c r="F18" s="16">
        <v>45</v>
      </c>
      <c r="G18" s="9">
        <f>SUM(H18:I18)</f>
        <v>25224</v>
      </c>
      <c r="H18" s="18">
        <v>12597</v>
      </c>
      <c r="I18" s="18">
        <v>12627</v>
      </c>
      <c r="J18" s="17"/>
      <c r="K18" s="16">
        <v>80</v>
      </c>
      <c r="L18" s="9">
        <f>SUM(M18:N18)</f>
        <v>16817</v>
      </c>
      <c r="M18" s="18">
        <v>7181</v>
      </c>
      <c r="N18" s="18">
        <v>9636</v>
      </c>
    </row>
    <row r="19" spans="1:14" ht="19.5" customHeight="1">
      <c r="A19" s="14">
        <v>11</v>
      </c>
      <c r="B19" s="9">
        <f>SUM(C19:D19)</f>
        <v>16884</v>
      </c>
      <c r="C19" s="18">
        <v>8724</v>
      </c>
      <c r="D19" s="18">
        <v>8160</v>
      </c>
      <c r="E19" s="15"/>
      <c r="F19" s="16">
        <v>46</v>
      </c>
      <c r="G19" s="9">
        <f>SUM(H19:I19)</f>
        <v>25404</v>
      </c>
      <c r="H19" s="18">
        <v>12732</v>
      </c>
      <c r="I19" s="18">
        <v>12672</v>
      </c>
      <c r="J19" s="17"/>
      <c r="K19" s="16">
        <v>81</v>
      </c>
      <c r="L19" s="9">
        <f>SUM(M19:N19)</f>
        <v>16114</v>
      </c>
      <c r="M19" s="18">
        <v>6593</v>
      </c>
      <c r="N19" s="18">
        <v>9521</v>
      </c>
    </row>
    <row r="20" spans="1:14" ht="19.5" customHeight="1">
      <c r="A20" s="14">
        <v>12</v>
      </c>
      <c r="B20" s="9">
        <f>SUM(C20:D20)</f>
        <v>17351</v>
      </c>
      <c r="C20" s="18">
        <v>8910</v>
      </c>
      <c r="D20" s="18">
        <v>8441</v>
      </c>
      <c r="E20" s="15"/>
      <c r="F20" s="16">
        <v>47</v>
      </c>
      <c r="G20" s="9">
        <f>SUM(H20:I20)</f>
        <v>24714</v>
      </c>
      <c r="H20" s="18">
        <v>12526</v>
      </c>
      <c r="I20" s="18">
        <v>12188</v>
      </c>
      <c r="J20" s="17"/>
      <c r="K20" s="16">
        <v>82</v>
      </c>
      <c r="L20" s="9">
        <f>SUM(M20:N20)</f>
        <v>15115</v>
      </c>
      <c r="M20" s="18">
        <v>6171</v>
      </c>
      <c r="N20" s="18">
        <v>8944</v>
      </c>
    </row>
    <row r="21" spans="1:14" ht="19.5" customHeight="1">
      <c r="A21" s="14">
        <v>13</v>
      </c>
      <c r="B21" s="9">
        <f>SUM(C21:D21)</f>
        <v>17688</v>
      </c>
      <c r="C21" s="18">
        <v>9119</v>
      </c>
      <c r="D21" s="18">
        <v>8569</v>
      </c>
      <c r="E21" s="15"/>
      <c r="F21" s="16">
        <v>48</v>
      </c>
      <c r="G21" s="9">
        <f>SUM(H21:I21)</f>
        <v>18770</v>
      </c>
      <c r="H21" s="18">
        <v>9442</v>
      </c>
      <c r="I21" s="18">
        <v>9328</v>
      </c>
      <c r="J21" s="17"/>
      <c r="K21" s="16">
        <v>83</v>
      </c>
      <c r="L21" s="9">
        <f>SUM(M21:N21)</f>
        <v>14125</v>
      </c>
      <c r="M21" s="18">
        <v>5746</v>
      </c>
      <c r="N21" s="18">
        <v>8379</v>
      </c>
    </row>
    <row r="22" spans="1:14" ht="19.5" customHeight="1">
      <c r="A22" s="14">
        <v>14</v>
      </c>
      <c r="B22" s="9">
        <f>SUM(C22:D22)</f>
        <v>17694</v>
      </c>
      <c r="C22" s="18">
        <v>9048</v>
      </c>
      <c r="D22" s="18">
        <v>8646</v>
      </c>
      <c r="E22" s="15"/>
      <c r="F22" s="16">
        <v>49</v>
      </c>
      <c r="G22" s="9">
        <f>SUM(H22:I22)</f>
        <v>25071</v>
      </c>
      <c r="H22" s="18">
        <v>12507</v>
      </c>
      <c r="I22" s="18">
        <v>12564</v>
      </c>
      <c r="J22" s="17"/>
      <c r="K22" s="16">
        <v>84</v>
      </c>
      <c r="L22" s="9">
        <f>SUM(M22:N22)</f>
        <v>13107</v>
      </c>
      <c r="M22" s="18">
        <v>5211</v>
      </c>
      <c r="N22" s="18">
        <v>7896</v>
      </c>
    </row>
    <row r="23" spans="1:14" ht="19.5" customHeight="1">
      <c r="A23" s="14" t="s">
        <v>10</v>
      </c>
      <c r="B23" s="9">
        <f>SUM(B24:B28)</f>
        <v>90504</v>
      </c>
      <c r="C23" s="18">
        <f>SUM(C24:C28)</f>
        <v>46476</v>
      </c>
      <c r="D23" s="18">
        <f>SUM(D24:D28)</f>
        <v>44028</v>
      </c>
      <c r="E23" s="15"/>
      <c r="F23" s="16" t="s">
        <v>14</v>
      </c>
      <c r="G23" s="9">
        <f>SUM(G24:G28)</f>
        <v>112213</v>
      </c>
      <c r="H23" s="18">
        <f>SUM(H24:H28)</f>
        <v>55806</v>
      </c>
      <c r="I23" s="18">
        <f>SUM(I24:I28)</f>
        <v>56407</v>
      </c>
      <c r="J23" s="17"/>
      <c r="K23" s="16" t="s">
        <v>12</v>
      </c>
      <c r="L23" s="9">
        <f>SUM(L24:L28)</f>
        <v>48119</v>
      </c>
      <c r="M23" s="18">
        <f>SUM(M24:M28)</f>
        <v>16760</v>
      </c>
      <c r="N23" s="18">
        <f>SUM(N24:N28)</f>
        <v>31359</v>
      </c>
    </row>
    <row r="24" spans="1:14" ht="19.5" customHeight="1">
      <c r="A24" s="14">
        <v>15</v>
      </c>
      <c r="B24" s="9">
        <f>SUM(C24:D24)</f>
        <v>18057</v>
      </c>
      <c r="C24" s="18">
        <v>9358</v>
      </c>
      <c r="D24" s="18">
        <v>8699</v>
      </c>
      <c r="E24" s="15"/>
      <c r="F24" s="16">
        <v>50</v>
      </c>
      <c r="G24" s="9">
        <f>SUM(H24:I24)</f>
        <v>23568</v>
      </c>
      <c r="H24" s="18">
        <v>11934</v>
      </c>
      <c r="I24" s="18">
        <v>11634</v>
      </c>
      <c r="J24" s="17"/>
      <c r="K24" s="16">
        <v>85</v>
      </c>
      <c r="L24" s="9">
        <f>SUM(M24:N24)</f>
        <v>11811</v>
      </c>
      <c r="M24" s="18">
        <v>4455</v>
      </c>
      <c r="N24" s="18">
        <v>7356</v>
      </c>
    </row>
    <row r="25" spans="1:14" ht="19.5" customHeight="1">
      <c r="A25" s="14">
        <v>16</v>
      </c>
      <c r="B25" s="9">
        <f>SUM(C25:D25)</f>
        <v>18379</v>
      </c>
      <c r="C25" s="18">
        <v>9397</v>
      </c>
      <c r="D25" s="18">
        <v>8982</v>
      </c>
      <c r="E25" s="15"/>
      <c r="F25" s="16">
        <v>51</v>
      </c>
      <c r="G25" s="9">
        <f>SUM(H25:I25)</f>
        <v>23177</v>
      </c>
      <c r="H25" s="18">
        <v>11555</v>
      </c>
      <c r="I25" s="18">
        <v>11622</v>
      </c>
      <c r="J25" s="17"/>
      <c r="K25" s="16">
        <v>86</v>
      </c>
      <c r="L25" s="9">
        <f>SUM(M25:N25)</f>
        <v>10696</v>
      </c>
      <c r="M25" s="18">
        <v>3893</v>
      </c>
      <c r="N25" s="18">
        <v>6803</v>
      </c>
    </row>
    <row r="26" spans="1:14" ht="19.5" customHeight="1">
      <c r="A26" s="14">
        <v>17</v>
      </c>
      <c r="B26" s="9">
        <f>SUM(C26:D26)</f>
        <v>18215</v>
      </c>
      <c r="C26" s="18">
        <v>9478</v>
      </c>
      <c r="D26" s="18">
        <v>8737</v>
      </c>
      <c r="E26" s="15"/>
      <c r="F26" s="16">
        <v>52</v>
      </c>
      <c r="G26" s="9">
        <f>SUM(H26:I26)</f>
        <v>22147</v>
      </c>
      <c r="H26" s="18">
        <v>10875</v>
      </c>
      <c r="I26" s="18">
        <v>11272</v>
      </c>
      <c r="J26" s="17"/>
      <c r="K26" s="16">
        <v>87</v>
      </c>
      <c r="L26" s="9">
        <f>SUM(M26:N26)</f>
        <v>9634</v>
      </c>
      <c r="M26" s="18">
        <v>3301</v>
      </c>
      <c r="N26" s="18">
        <v>6333</v>
      </c>
    </row>
    <row r="27" spans="1:14" ht="19.5" customHeight="1">
      <c r="A27" s="14">
        <v>18</v>
      </c>
      <c r="B27" s="9">
        <f>SUM(C27:D27)</f>
        <v>17944</v>
      </c>
      <c r="C27" s="18">
        <v>9228</v>
      </c>
      <c r="D27" s="18">
        <v>8716</v>
      </c>
      <c r="E27" s="15"/>
      <c r="F27" s="16">
        <v>53</v>
      </c>
      <c r="G27" s="9">
        <f>SUM(H27:I27)</f>
        <v>21580</v>
      </c>
      <c r="H27" s="18">
        <v>10615</v>
      </c>
      <c r="I27" s="18">
        <v>10965</v>
      </c>
      <c r="J27" s="17"/>
      <c r="K27" s="16">
        <v>88</v>
      </c>
      <c r="L27" s="9">
        <f>SUM(M27:N27)</f>
        <v>8757</v>
      </c>
      <c r="M27" s="18">
        <v>2888</v>
      </c>
      <c r="N27" s="18">
        <v>5869</v>
      </c>
    </row>
    <row r="28" spans="1:14" ht="19.5" customHeight="1">
      <c r="A28" s="14">
        <v>19</v>
      </c>
      <c r="B28" s="9">
        <f>SUM(C28:D28)</f>
        <v>17909</v>
      </c>
      <c r="C28" s="18">
        <v>9015</v>
      </c>
      <c r="D28" s="18">
        <v>8894</v>
      </c>
      <c r="E28" s="15"/>
      <c r="F28" s="16">
        <v>54</v>
      </c>
      <c r="G28" s="9">
        <f>SUM(H28:I28)</f>
        <v>21741</v>
      </c>
      <c r="H28" s="18">
        <v>10827</v>
      </c>
      <c r="I28" s="18">
        <v>10914</v>
      </c>
      <c r="J28" s="17"/>
      <c r="K28" s="16">
        <v>89</v>
      </c>
      <c r="L28" s="9">
        <f>SUM(M28:N28)</f>
        <v>7221</v>
      </c>
      <c r="M28" s="18">
        <v>2223</v>
      </c>
      <c r="N28" s="18">
        <v>4998</v>
      </c>
    </row>
    <row r="29" spans="1:14" ht="19.5" customHeight="1">
      <c r="A29" s="14" t="s">
        <v>13</v>
      </c>
      <c r="B29" s="9">
        <f>SUM(B30:B34)</f>
        <v>82429</v>
      </c>
      <c r="C29" s="18">
        <f>SUM(C30:C34)</f>
        <v>41952</v>
      </c>
      <c r="D29" s="18">
        <f>SUM(D30:D34)</f>
        <v>40477</v>
      </c>
      <c r="E29" s="15"/>
      <c r="F29" s="16" t="s">
        <v>17</v>
      </c>
      <c r="G29" s="9">
        <f>SUM(G30:G34)</f>
        <v>109890</v>
      </c>
      <c r="H29" s="18">
        <f>SUM(H30:H34)</f>
        <v>53884</v>
      </c>
      <c r="I29" s="18">
        <f>SUM(I30:I34)</f>
        <v>56006</v>
      </c>
      <c r="J29" s="17"/>
      <c r="K29" s="16" t="s">
        <v>15</v>
      </c>
      <c r="L29" s="9">
        <f>SUM(L30:L34)</f>
        <v>19159</v>
      </c>
      <c r="M29" s="18">
        <f>SUM(M30:M34)</f>
        <v>4263</v>
      </c>
      <c r="N29" s="18">
        <f>SUM(N30:N34)</f>
        <v>14896</v>
      </c>
    </row>
    <row r="30" spans="1:14" ht="19.5" customHeight="1">
      <c r="A30" s="14">
        <v>20</v>
      </c>
      <c r="B30" s="9">
        <f>SUM(C30:D30)</f>
        <v>18569</v>
      </c>
      <c r="C30" s="18">
        <v>9391</v>
      </c>
      <c r="D30" s="18">
        <v>9178</v>
      </c>
      <c r="E30" s="15"/>
      <c r="F30" s="16">
        <v>55</v>
      </c>
      <c r="G30" s="9">
        <f>SUM(H30:I30)</f>
        <v>22369</v>
      </c>
      <c r="H30" s="18">
        <v>11008</v>
      </c>
      <c r="I30" s="18">
        <v>11361</v>
      </c>
      <c r="J30" s="17"/>
      <c r="K30" s="16">
        <v>90</v>
      </c>
      <c r="L30" s="9">
        <f aca="true" t="shared" si="0" ref="L30:L36">SUM(M30:N30)</f>
        <v>5490</v>
      </c>
      <c r="M30" s="18">
        <v>1440</v>
      </c>
      <c r="N30" s="18">
        <v>4050</v>
      </c>
    </row>
    <row r="31" spans="1:14" ht="19.5" customHeight="1">
      <c r="A31" s="14">
        <v>21</v>
      </c>
      <c r="B31" s="9">
        <f>SUM(C31:D31)</f>
        <v>17834</v>
      </c>
      <c r="C31" s="18">
        <v>9143</v>
      </c>
      <c r="D31" s="18">
        <v>8691</v>
      </c>
      <c r="E31" s="15"/>
      <c r="F31" s="16">
        <v>56</v>
      </c>
      <c r="G31" s="9">
        <f>SUM(H31:I31)</f>
        <v>21745</v>
      </c>
      <c r="H31" s="18">
        <v>10645</v>
      </c>
      <c r="I31" s="18">
        <v>11100</v>
      </c>
      <c r="J31" s="17"/>
      <c r="K31" s="16">
        <v>91</v>
      </c>
      <c r="L31" s="9">
        <f t="shared" si="0"/>
        <v>4560</v>
      </c>
      <c r="M31" s="18">
        <v>1027</v>
      </c>
      <c r="N31" s="18">
        <v>3533</v>
      </c>
    </row>
    <row r="32" spans="1:14" ht="19.5" customHeight="1">
      <c r="A32" s="14">
        <v>22</v>
      </c>
      <c r="B32" s="9">
        <f>SUM(C32:D32)</f>
        <v>16331</v>
      </c>
      <c r="C32" s="18">
        <v>8329</v>
      </c>
      <c r="D32" s="18">
        <v>8002</v>
      </c>
      <c r="E32" s="15"/>
      <c r="F32" s="16">
        <v>57</v>
      </c>
      <c r="G32" s="9">
        <f>SUM(H32:I32)</f>
        <v>20892</v>
      </c>
      <c r="H32" s="18">
        <v>10176</v>
      </c>
      <c r="I32" s="18">
        <v>10716</v>
      </c>
      <c r="J32" s="17"/>
      <c r="K32" s="16">
        <v>92</v>
      </c>
      <c r="L32" s="9">
        <f t="shared" si="0"/>
        <v>3709</v>
      </c>
      <c r="M32" s="18">
        <v>785</v>
      </c>
      <c r="N32" s="18">
        <v>2924</v>
      </c>
    </row>
    <row r="33" spans="1:14" ht="19.5" customHeight="1">
      <c r="A33" s="14">
        <v>23</v>
      </c>
      <c r="B33" s="9">
        <f>SUM(C33:D33)</f>
        <v>14741</v>
      </c>
      <c r="C33" s="18">
        <v>7499</v>
      </c>
      <c r="D33" s="18">
        <v>7242</v>
      </c>
      <c r="E33" s="15"/>
      <c r="F33" s="16">
        <v>58</v>
      </c>
      <c r="G33" s="9">
        <f>SUM(H33:I33)</f>
        <v>22050</v>
      </c>
      <c r="H33" s="18">
        <v>10778</v>
      </c>
      <c r="I33" s="18">
        <v>11272</v>
      </c>
      <c r="J33" s="17"/>
      <c r="K33" s="16">
        <v>93</v>
      </c>
      <c r="L33" s="9">
        <f t="shared" si="0"/>
        <v>2980</v>
      </c>
      <c r="M33" s="18">
        <v>564</v>
      </c>
      <c r="N33" s="18">
        <v>2416</v>
      </c>
    </row>
    <row r="34" spans="1:14" ht="19.5" customHeight="1">
      <c r="A34" s="14">
        <v>24</v>
      </c>
      <c r="B34" s="9">
        <f>SUM(C34:D34)</f>
        <v>14954</v>
      </c>
      <c r="C34" s="18">
        <v>7590</v>
      </c>
      <c r="D34" s="18">
        <v>7364</v>
      </c>
      <c r="E34" s="15"/>
      <c r="F34" s="16">
        <v>59</v>
      </c>
      <c r="G34" s="9">
        <f>SUM(H34:I34)</f>
        <v>22834</v>
      </c>
      <c r="H34" s="18">
        <v>11277</v>
      </c>
      <c r="I34" s="18">
        <v>11557</v>
      </c>
      <c r="J34" s="17"/>
      <c r="K34" s="16">
        <v>94</v>
      </c>
      <c r="L34" s="13">
        <f t="shared" si="0"/>
        <v>2420</v>
      </c>
      <c r="M34" s="13">
        <v>447</v>
      </c>
      <c r="N34" s="13">
        <v>1973</v>
      </c>
    </row>
    <row r="35" spans="1:14" ht="19.5" customHeight="1">
      <c r="A35" s="14" t="s">
        <v>16</v>
      </c>
      <c r="B35" s="9">
        <f>SUM(B36:B40)</f>
        <v>83830</v>
      </c>
      <c r="C35" s="18">
        <f>SUM(C36:C40)</f>
        <v>42936</v>
      </c>
      <c r="D35" s="18">
        <f>SUM(D36:D40)</f>
        <v>40894</v>
      </c>
      <c r="E35" s="15"/>
      <c r="F35" s="16" t="s">
        <v>23</v>
      </c>
      <c r="G35" s="9">
        <f>SUM(G36:G40)</f>
        <v>127978</v>
      </c>
      <c r="H35" s="18">
        <f>SUM(H36:H40)</f>
        <v>62160</v>
      </c>
      <c r="I35" s="18">
        <f>SUM(I36:I40)</f>
        <v>65818</v>
      </c>
      <c r="J35" s="32"/>
      <c r="K35" s="33" t="s">
        <v>18</v>
      </c>
      <c r="L35" s="13">
        <f t="shared" si="0"/>
        <v>6100</v>
      </c>
      <c r="M35" s="13">
        <v>968</v>
      </c>
      <c r="N35" s="13">
        <v>5132</v>
      </c>
    </row>
    <row r="36" spans="1:14" ht="19.5" customHeight="1">
      <c r="A36" s="14">
        <v>25</v>
      </c>
      <c r="B36" s="9">
        <f>SUM(C36:D36)</f>
        <v>15345</v>
      </c>
      <c r="C36" s="18">
        <v>7888</v>
      </c>
      <c r="D36" s="18">
        <v>7457</v>
      </c>
      <c r="E36" s="15"/>
      <c r="F36" s="16">
        <v>60</v>
      </c>
      <c r="G36" s="9">
        <f>SUM(H36:I36)</f>
        <v>22574</v>
      </c>
      <c r="H36" s="18">
        <v>11019</v>
      </c>
      <c r="I36" s="18">
        <v>11555</v>
      </c>
      <c r="J36" s="32"/>
      <c r="K36" s="33" t="s">
        <v>19</v>
      </c>
      <c r="L36" s="13">
        <f t="shared" si="0"/>
        <v>12172</v>
      </c>
      <c r="M36" s="13">
        <v>8080</v>
      </c>
      <c r="N36" s="13">
        <v>4092</v>
      </c>
    </row>
    <row r="37" spans="1:14" ht="19.5" customHeight="1">
      <c r="A37" s="14">
        <v>26</v>
      </c>
      <c r="B37" s="9">
        <f>SUM(C37:D37)</f>
        <v>16178</v>
      </c>
      <c r="C37" s="18">
        <v>8276</v>
      </c>
      <c r="D37" s="18">
        <v>7902</v>
      </c>
      <c r="E37" s="15"/>
      <c r="F37" s="16">
        <v>61</v>
      </c>
      <c r="G37" s="9">
        <f>SUM(H37:I37)</f>
        <v>24381</v>
      </c>
      <c r="H37" s="18">
        <v>11788</v>
      </c>
      <c r="I37" s="18">
        <v>12593</v>
      </c>
      <c r="J37" s="32"/>
      <c r="K37" s="34" t="s">
        <v>29</v>
      </c>
      <c r="L37" s="13"/>
      <c r="M37" s="35"/>
      <c r="N37" s="35"/>
    </row>
    <row r="38" spans="1:14" ht="19.5" customHeight="1">
      <c r="A38" s="14">
        <v>27</v>
      </c>
      <c r="B38" s="9">
        <f>SUM(C38:D38)</f>
        <v>16796</v>
      </c>
      <c r="C38" s="18">
        <v>8657</v>
      </c>
      <c r="D38" s="18">
        <v>8139</v>
      </c>
      <c r="E38" s="15"/>
      <c r="F38" s="16">
        <v>62</v>
      </c>
      <c r="G38" s="9">
        <f>SUM(H38:I38)</f>
        <v>25351</v>
      </c>
      <c r="H38" s="18">
        <v>12337</v>
      </c>
      <c r="I38" s="18">
        <v>13014</v>
      </c>
      <c r="J38" s="32"/>
      <c r="K38" s="33" t="s">
        <v>20</v>
      </c>
      <c r="L38" s="13" t="s">
        <v>43</v>
      </c>
      <c r="M38" s="13" t="s">
        <v>37</v>
      </c>
      <c r="N38" s="13" t="s">
        <v>38</v>
      </c>
    </row>
    <row r="39" spans="1:14" ht="19.5" customHeight="1">
      <c r="A39" s="14">
        <v>28</v>
      </c>
      <c r="B39" s="9">
        <f>SUM(C39:D39)</f>
        <v>17465</v>
      </c>
      <c r="C39" s="18">
        <v>8915</v>
      </c>
      <c r="D39" s="18">
        <v>8550</v>
      </c>
      <c r="E39" s="15"/>
      <c r="F39" s="16">
        <v>63</v>
      </c>
      <c r="G39" s="9">
        <f>SUM(H39:I39)</f>
        <v>26648</v>
      </c>
      <c r="H39" s="18">
        <v>12952</v>
      </c>
      <c r="I39" s="18">
        <v>13696</v>
      </c>
      <c r="J39" s="32"/>
      <c r="K39" s="33" t="s">
        <v>21</v>
      </c>
      <c r="L39" s="13" t="s">
        <v>44</v>
      </c>
      <c r="M39" s="13" t="s">
        <v>39</v>
      </c>
      <c r="N39" s="13" t="s">
        <v>40</v>
      </c>
    </row>
    <row r="40" spans="1:14" ht="19.5" customHeight="1">
      <c r="A40" s="14">
        <v>29</v>
      </c>
      <c r="B40" s="9">
        <f>SUM(C40:D40)</f>
        <v>18046</v>
      </c>
      <c r="C40" s="18">
        <v>9200</v>
      </c>
      <c r="D40" s="18">
        <v>8846</v>
      </c>
      <c r="E40" s="17"/>
      <c r="F40" s="16">
        <v>64</v>
      </c>
      <c r="G40" s="9">
        <f>SUM(H40:I40)</f>
        <v>29024</v>
      </c>
      <c r="H40" s="18">
        <v>14064</v>
      </c>
      <c r="I40" s="18">
        <v>14960</v>
      </c>
      <c r="J40" s="32"/>
      <c r="K40" s="33" t="s">
        <v>22</v>
      </c>
      <c r="L40" s="13" t="s">
        <v>45</v>
      </c>
      <c r="M40" s="13" t="s">
        <v>41</v>
      </c>
      <c r="N40" s="13" t="s">
        <v>42</v>
      </c>
    </row>
    <row r="41" spans="1:14" ht="19.5" customHeight="1">
      <c r="A41" s="14" t="s">
        <v>3</v>
      </c>
      <c r="B41" s="9">
        <f>SUM(B42:B46)</f>
        <v>97073</v>
      </c>
      <c r="C41" s="18">
        <f>SUM(C42:C46)</f>
        <v>49937</v>
      </c>
      <c r="D41" s="18">
        <f>SUM(D42:D46)</f>
        <v>47136</v>
      </c>
      <c r="E41" s="15"/>
      <c r="F41" s="16" t="s">
        <v>24</v>
      </c>
      <c r="G41" s="9">
        <f>SUM(G42:G46)</f>
        <v>132798</v>
      </c>
      <c r="H41" s="18">
        <f>SUM(H42:H46)</f>
        <v>64052</v>
      </c>
      <c r="I41" s="18">
        <f>SUM(I42:I46)</f>
        <v>68746</v>
      </c>
      <c r="J41" s="32"/>
      <c r="K41" s="34" t="s">
        <v>30</v>
      </c>
      <c r="L41" s="13"/>
      <c r="M41" s="13"/>
      <c r="N41" s="13"/>
    </row>
    <row r="42" spans="1:14" ht="19.5" customHeight="1">
      <c r="A42" s="14">
        <v>30</v>
      </c>
      <c r="B42" s="9">
        <f>SUM(C42:D42)</f>
        <v>19110</v>
      </c>
      <c r="C42" s="18">
        <v>9958</v>
      </c>
      <c r="D42" s="18">
        <v>9152</v>
      </c>
      <c r="E42" s="15"/>
      <c r="F42" s="16">
        <v>65</v>
      </c>
      <c r="G42" s="9">
        <f>SUM(H42:I42)</f>
        <v>32120</v>
      </c>
      <c r="H42" s="18">
        <v>15514</v>
      </c>
      <c r="I42" s="18">
        <v>16606</v>
      </c>
      <c r="J42" s="32"/>
      <c r="K42" s="33" t="s">
        <v>20</v>
      </c>
      <c r="L42" s="36" t="s">
        <v>46</v>
      </c>
      <c r="M42" s="36" t="s">
        <v>47</v>
      </c>
      <c r="N42" s="36" t="s">
        <v>48</v>
      </c>
    </row>
    <row r="43" spans="1:14" ht="19.5" customHeight="1">
      <c r="A43" s="14">
        <v>31</v>
      </c>
      <c r="B43" s="9">
        <f>SUM(C43:D43)</f>
        <v>19016</v>
      </c>
      <c r="C43" s="18">
        <v>9750</v>
      </c>
      <c r="D43" s="18">
        <v>9266</v>
      </c>
      <c r="E43" s="15"/>
      <c r="F43" s="16">
        <v>66</v>
      </c>
      <c r="G43" s="9">
        <f>SUM(H43:I43)</f>
        <v>32932</v>
      </c>
      <c r="H43" s="18">
        <v>15817</v>
      </c>
      <c r="I43" s="18">
        <v>17115</v>
      </c>
      <c r="J43" s="32"/>
      <c r="K43" s="33" t="s">
        <v>21</v>
      </c>
      <c r="L43" s="36" t="s">
        <v>49</v>
      </c>
      <c r="M43" s="36" t="s">
        <v>50</v>
      </c>
      <c r="N43" s="36" t="s">
        <v>51</v>
      </c>
    </row>
    <row r="44" spans="1:14" ht="19.5" customHeight="1">
      <c r="A44" s="14">
        <v>32</v>
      </c>
      <c r="B44" s="9">
        <f>SUM(C44:D44)</f>
        <v>19088</v>
      </c>
      <c r="C44" s="18">
        <v>9848</v>
      </c>
      <c r="D44" s="18">
        <v>9240</v>
      </c>
      <c r="E44" s="15"/>
      <c r="F44" s="16">
        <v>67</v>
      </c>
      <c r="G44" s="9">
        <f>SUM(H44:I44)</f>
        <v>29709</v>
      </c>
      <c r="H44" s="18">
        <v>14419</v>
      </c>
      <c r="I44" s="18">
        <v>15290</v>
      </c>
      <c r="J44" s="32"/>
      <c r="K44" s="33" t="s">
        <v>22</v>
      </c>
      <c r="L44" s="36" t="s">
        <v>52</v>
      </c>
      <c r="M44" s="36" t="s">
        <v>53</v>
      </c>
      <c r="N44" s="36" t="s">
        <v>54</v>
      </c>
    </row>
    <row r="45" spans="1:14" ht="19.5" customHeight="1">
      <c r="A45" s="14">
        <v>33</v>
      </c>
      <c r="B45" s="9">
        <f>SUM(C45:D45)</f>
        <v>19564</v>
      </c>
      <c r="C45" s="18">
        <v>10075</v>
      </c>
      <c r="D45" s="18">
        <v>9489</v>
      </c>
      <c r="E45" s="15"/>
      <c r="F45" s="16">
        <v>68</v>
      </c>
      <c r="G45" s="9">
        <f>SUM(H45:I45)</f>
        <v>17881</v>
      </c>
      <c r="H45" s="18">
        <v>8654</v>
      </c>
      <c r="I45" s="18">
        <v>9227</v>
      </c>
      <c r="J45" s="32"/>
      <c r="K45" s="33"/>
      <c r="L45" s="36"/>
      <c r="M45" s="36"/>
      <c r="N45" s="36"/>
    </row>
    <row r="46" spans="1:14" ht="19.5" customHeight="1">
      <c r="A46" s="37">
        <v>34</v>
      </c>
      <c r="B46" s="10">
        <f>SUM(C46:D46)</f>
        <v>20295</v>
      </c>
      <c r="C46" s="38">
        <v>10306</v>
      </c>
      <c r="D46" s="38">
        <v>9989</v>
      </c>
      <c r="E46" s="39"/>
      <c r="F46" s="40">
        <v>69</v>
      </c>
      <c r="G46" s="10">
        <f>SUM(H46:I46)</f>
        <v>20156</v>
      </c>
      <c r="H46" s="38">
        <v>9648</v>
      </c>
      <c r="I46" s="38">
        <v>10508</v>
      </c>
      <c r="J46" s="41"/>
      <c r="K46" s="42" t="s">
        <v>25</v>
      </c>
      <c r="L46" s="43" t="s">
        <v>55</v>
      </c>
      <c r="M46" s="43" t="s">
        <v>56</v>
      </c>
      <c r="N46" s="43" t="s">
        <v>57</v>
      </c>
    </row>
    <row r="47" spans="1:14" s="4" customFormat="1" ht="18" customHeight="1">
      <c r="A47" s="4" t="s">
        <v>32</v>
      </c>
      <c r="N47" s="19" t="s">
        <v>59</v>
      </c>
    </row>
    <row r="48" ht="18" customHeight="1">
      <c r="A48" s="4" t="s">
        <v>33</v>
      </c>
    </row>
    <row r="49" ht="18" customHeight="1">
      <c r="A49" s="4" t="s">
        <v>35</v>
      </c>
    </row>
    <row r="50" ht="18" customHeight="1">
      <c r="A50" s="4" t="s">
        <v>36</v>
      </c>
    </row>
    <row r="51" ht="18" customHeight="1">
      <c r="A51" s="4" t="s">
        <v>34</v>
      </c>
    </row>
  </sheetData>
  <sheetProtection/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>&amp;L&amp;"ＭＳ ゴシック,標準"&amp;14　　　人口･世帯&amp;R&amp;"ＭＳ ゴシック,標準"&amp;14人口･世帯　　　</oddHeader>
  </headerFooter>
  <ignoredErrors>
    <ignoredError sqref="G35:N37 G38:K46 B41 B35 B11:B34 B36:B40 B42:B46 G29 G17:G23 L29 L17:N28 L30:N30" formula="1"/>
    <ignoredError sqref="L38:N46 M29:N29" numberStoredAsText="1" formula="1"/>
    <ignoredError sqref="M29:N29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2015-12-18T06:41:53Z</cp:lastPrinted>
  <dcterms:created xsi:type="dcterms:W3CDTF">1998-08-27T01:25:50Z</dcterms:created>
  <dcterms:modified xsi:type="dcterms:W3CDTF">2016-02-02T00:55:58Z</dcterms:modified>
  <cp:category/>
  <cp:version/>
  <cp:contentType/>
  <cp:contentStatus/>
</cp:coreProperties>
</file>