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45" windowWidth="24120" windowHeight="12540" tabRatio="847" activeTab="0"/>
  </bookViews>
  <sheets>
    <sheet name="139 企業倒産状況 " sheetId="1" r:id="rId1"/>
  </sheets>
  <definedNames>
    <definedName name="_xlnm.Print_Titles" localSheetId="0">'139 企業倒産状況 '!$1:$1</definedName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<sst xmlns="http://schemas.openxmlformats.org/spreadsheetml/2006/main" count="387" uniqueCount="70">
  <si>
    <t>-</t>
  </si>
  <si>
    <t>総       数</t>
  </si>
  <si>
    <t xml:space="preserve">        ５月</t>
  </si>
  <si>
    <t xml:space="preserve">        ６月</t>
  </si>
  <si>
    <t xml:space="preserve">        ７月</t>
  </si>
  <si>
    <t xml:space="preserve">        ８月</t>
  </si>
  <si>
    <t xml:space="preserve">        ９月</t>
  </si>
  <si>
    <t xml:space="preserve">        ２月</t>
  </si>
  <si>
    <t xml:space="preserve">        ３月</t>
  </si>
  <si>
    <t xml:space="preserve">        ４月</t>
  </si>
  <si>
    <t>件  数</t>
  </si>
  <si>
    <t>放 漫 経 営</t>
  </si>
  <si>
    <t>過 小 資 本</t>
  </si>
  <si>
    <t>他社倒産余波</t>
  </si>
  <si>
    <t>信 用 性 低 下</t>
  </si>
  <si>
    <t>販 売 不 振</t>
  </si>
  <si>
    <t>売掛金回収難</t>
  </si>
  <si>
    <t>在庫状態悪化</t>
  </si>
  <si>
    <t>設備投資過大</t>
  </si>
  <si>
    <t>負 債 額</t>
  </si>
  <si>
    <t xml:space="preserve">        10月</t>
  </si>
  <si>
    <t xml:space="preserve">        11月</t>
  </si>
  <si>
    <t xml:space="preserve">        12月</t>
  </si>
  <si>
    <t xml:space="preserve">      産        状        況</t>
  </si>
  <si>
    <t>単位：金額 百万円</t>
  </si>
  <si>
    <t>件数</t>
  </si>
  <si>
    <t>製　造　業</t>
  </si>
  <si>
    <t>建　設　業</t>
  </si>
  <si>
    <t>ｻｰﾋﾞｽ業・その他</t>
  </si>
  <si>
    <t>負 債 額</t>
  </si>
  <si>
    <t>（１）主因別</t>
  </si>
  <si>
    <t>（２）負債規模別（件数）</t>
  </si>
  <si>
    <t>（３）地域別（件数）</t>
  </si>
  <si>
    <t>（４）業種別</t>
  </si>
  <si>
    <t>１億円以上
５億円未満</t>
  </si>
  <si>
    <t>５億円以上
 10億円未満</t>
  </si>
  <si>
    <t>金融、保険業</t>
  </si>
  <si>
    <t>不動産業</t>
  </si>
  <si>
    <t>情報通信業</t>
  </si>
  <si>
    <t>北 勢</t>
  </si>
  <si>
    <t>伊 賀</t>
  </si>
  <si>
    <t>中 勢</t>
  </si>
  <si>
    <t>南 勢</t>
  </si>
  <si>
    <t>紀 州</t>
  </si>
  <si>
    <t>卸　売　業</t>
  </si>
  <si>
    <t>小　売　業</t>
  </si>
  <si>
    <t>運　輸　業</t>
  </si>
  <si>
    <t>地          　　　　  域</t>
  </si>
  <si>
    <t>総　　　　数</t>
  </si>
  <si>
    <t>　 伊賀…名張市、伊賀市　　中勢…津市、松阪市、多気郡　　南勢…伊勢市、鳥羽市、志摩市、度会郡</t>
  </si>
  <si>
    <t>　 紀州…尾鷲市、熊野市、北牟婁郡、南牟婁郡</t>
  </si>
  <si>
    <t>総数</t>
  </si>
  <si>
    <t>負　　　債　　　規　　　模</t>
  </si>
  <si>
    <t>注 負債総額1,000万円以上の企業倒産状況。</t>
  </si>
  <si>
    <t>10億円以上</t>
  </si>
  <si>
    <t>５千万円未満</t>
  </si>
  <si>
    <t>５千万円以上
１億円未満</t>
  </si>
  <si>
    <t>農・林・漁・鉱業</t>
  </si>
  <si>
    <t xml:space="preserve">１３９．   企         業         倒     </t>
  </si>
  <si>
    <t>　 北勢…桑名市、いなべ市、桑名郡、員弁郡、四日市市、三重郡、鈴鹿市、亀山市</t>
  </si>
  <si>
    <t>資料 (株)東京商工リサーチ津支店</t>
  </si>
  <si>
    <t xml:space="preserve">     既往の皺寄せ</t>
  </si>
  <si>
    <t xml:space="preserve">      そ の 他</t>
  </si>
  <si>
    <t xml:space="preserve">   25</t>
  </si>
  <si>
    <t>平 成 24 年</t>
  </si>
  <si>
    <t>平 成 24 年</t>
  </si>
  <si>
    <t xml:space="preserve">   25</t>
  </si>
  <si>
    <t xml:space="preserve">   26</t>
  </si>
  <si>
    <t xml:space="preserve">   26</t>
  </si>
  <si>
    <t xml:space="preserve"> 平成26年１月 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</si>
</sst>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0_);[Red]\(0\)"/>
    <numFmt numFmtId="192" formatCode="#,##0.0_);[Red]\(#,##0.0\)"/>
    <numFmt numFmtId="193" formatCode="#,##0.00;[Red]#,##0.00"/>
    <numFmt numFmtId="194" formatCode="#,##0.0;\-#,##0.0"/>
    <numFmt numFmtId="195" formatCode="_ * #,##0_ ;_ * \-#,##0_ ;_ * &quot;-&quot;\ ;_ @_ "/>
    <numFmt numFmtId="196" formatCode="_ * #,##0_ ;_ * \-#,##0_ ;_ * &quot;-&quot;;_ @_ "/>
    <numFmt numFmtId="197" formatCode="_ * #,##0;_ * \-#,##0_ ;_ * &quot;-&quot;;_ @_ "/>
    <numFmt numFmtId="198" formatCode="#,##0;&quot;△&quot;#,##0;&quot;-&quot;"/>
  </numFmts>
  <fonts count="45">
    <font>
      <sz val="11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4"/>
      <name val="Terminal"/>
      <family val="0"/>
    </font>
    <font>
      <sz val="20"/>
      <name val="ＭＳ ゴシック"/>
      <family val="3"/>
    </font>
    <font>
      <u val="single"/>
      <sz val="6.05"/>
      <color indexed="12"/>
      <name val="ＭＳ Ｐゴシック"/>
      <family val="3"/>
    </font>
    <font>
      <u val="single"/>
      <sz val="6.0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37" fontId="7" fillId="0" borderId="0">
      <alignment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98" fontId="2" fillId="0" borderId="10" xfId="61" applyNumberFormat="1" applyFont="1" applyFill="1" applyBorder="1" applyAlignment="1">
      <alignment horizontal="right"/>
      <protection/>
    </xf>
    <xf numFmtId="198" fontId="2" fillId="0" borderId="11" xfId="61" applyNumberFormat="1" applyFont="1" applyFill="1" applyBorder="1" applyAlignment="1">
      <alignment horizontal="right"/>
      <protection/>
    </xf>
    <xf numFmtId="198" fontId="4" fillId="0" borderId="0" xfId="61" applyNumberFormat="1" applyFont="1" applyFill="1" applyBorder="1" applyAlignment="1">
      <alignment horizontal="right"/>
      <protection/>
    </xf>
    <xf numFmtId="198" fontId="8" fillId="0" borderId="0" xfId="61" applyNumberFormat="1" applyFont="1" applyFill="1" applyAlignment="1">
      <alignment/>
      <protection/>
    </xf>
    <xf numFmtId="198" fontId="4" fillId="0" borderId="12" xfId="61" applyNumberFormat="1" applyFont="1" applyFill="1" applyBorder="1">
      <alignment/>
      <protection/>
    </xf>
    <xf numFmtId="198" fontId="2" fillId="0" borderId="12" xfId="61" applyNumberFormat="1" applyFont="1" applyFill="1" applyBorder="1">
      <alignment/>
      <protection/>
    </xf>
    <xf numFmtId="198" fontId="2" fillId="0" borderId="11" xfId="61" applyNumberFormat="1" applyFont="1" applyFill="1" applyBorder="1" applyAlignment="1">
      <alignment horizontal="centerContinuous" vertical="center"/>
      <protection/>
    </xf>
    <xf numFmtId="198" fontId="2" fillId="0" borderId="13" xfId="61" applyNumberFormat="1" applyFont="1" applyFill="1" applyBorder="1" applyAlignment="1">
      <alignment horizontal="centerContinuous" vertical="center"/>
      <protection/>
    </xf>
    <xf numFmtId="198" fontId="2" fillId="0" borderId="11" xfId="61" applyNumberFormat="1" applyFont="1" applyFill="1" applyBorder="1" applyAlignment="1">
      <alignment horizontal="center" vertical="center"/>
      <protection/>
    </xf>
    <xf numFmtId="198" fontId="2" fillId="0" borderId="0" xfId="61" applyNumberFormat="1" applyFont="1" applyFill="1" applyBorder="1" applyAlignment="1">
      <alignment horizontal="right"/>
      <protection/>
    </xf>
    <xf numFmtId="198" fontId="4" fillId="0" borderId="10" xfId="61" applyNumberFormat="1" applyFont="1" applyFill="1" applyBorder="1" applyAlignment="1">
      <alignment horizontal="right"/>
      <protection/>
    </xf>
    <xf numFmtId="198" fontId="2" fillId="0" borderId="13" xfId="61" applyNumberFormat="1" applyFont="1" applyFill="1" applyBorder="1" applyAlignment="1">
      <alignment horizontal="right"/>
      <protection/>
    </xf>
    <xf numFmtId="198" fontId="2" fillId="0" borderId="0" xfId="61" applyNumberFormat="1" applyFont="1" applyFill="1">
      <alignment/>
      <protection/>
    </xf>
    <xf numFmtId="198" fontId="2" fillId="0" borderId="14" xfId="61" applyNumberFormat="1" applyFont="1" applyFill="1" applyBorder="1" applyAlignment="1">
      <alignment horizontal="centerContinuous" vertical="center"/>
      <protection/>
    </xf>
    <xf numFmtId="198" fontId="2" fillId="0" borderId="15" xfId="61" applyNumberFormat="1" applyFont="1" applyFill="1" applyBorder="1" applyAlignment="1">
      <alignment horizontal="centerContinuous" vertical="center"/>
      <protection/>
    </xf>
    <xf numFmtId="198" fontId="2" fillId="0" borderId="11" xfId="61" applyNumberFormat="1" applyFont="1" applyFill="1" applyBorder="1" applyAlignment="1">
      <alignment horizontal="center" vertical="center" wrapText="1"/>
      <protection/>
    </xf>
    <xf numFmtId="198" fontId="2" fillId="0" borderId="16" xfId="61" applyNumberFormat="1" applyFont="1" applyFill="1" applyBorder="1" applyAlignment="1">
      <alignment horizontal="center" vertical="center"/>
      <protection/>
    </xf>
    <xf numFmtId="198" fontId="2" fillId="0" borderId="10" xfId="61" applyNumberFormat="1" applyFont="1" applyFill="1" applyBorder="1" applyAlignment="1">
      <alignment horizontal="center" vertical="center"/>
      <protection/>
    </xf>
    <xf numFmtId="198" fontId="2" fillId="0" borderId="0" xfId="61" applyNumberFormat="1" applyFont="1" applyFill="1" applyBorder="1" applyAlignment="1">
      <alignment horizontal="center" vertical="center"/>
      <protection/>
    </xf>
    <xf numFmtId="198" fontId="2" fillId="0" borderId="17" xfId="61" applyNumberFormat="1" applyFont="1" applyFill="1" applyBorder="1" applyAlignment="1">
      <alignment horizontal="center" vertical="center"/>
      <protection/>
    </xf>
    <xf numFmtId="198" fontId="2" fillId="0" borderId="18" xfId="61" applyNumberFormat="1" applyFont="1" applyFill="1" applyBorder="1" applyAlignment="1">
      <alignment horizontal="center" vertical="center" wrapText="1"/>
      <protection/>
    </xf>
    <xf numFmtId="198" fontId="2" fillId="0" borderId="0" xfId="61" applyNumberFormat="1" applyFont="1" applyFill="1" applyAlignment="1">
      <alignment horizontal="center"/>
      <protection/>
    </xf>
    <xf numFmtId="198" fontId="2" fillId="0" borderId="19" xfId="61" applyNumberFormat="1" applyFont="1" applyFill="1" applyBorder="1" applyAlignment="1">
      <alignment horizontal="center"/>
      <protection/>
    </xf>
    <xf numFmtId="198" fontId="2" fillId="0" borderId="0" xfId="61" applyNumberFormat="1" applyFont="1" applyFill="1" applyBorder="1" applyAlignment="1">
      <alignment horizontal="center"/>
      <protection/>
    </xf>
    <xf numFmtId="198" fontId="2" fillId="0" borderId="0" xfId="61" applyNumberFormat="1" applyFont="1" applyFill="1" applyAlignment="1">
      <alignment horizontal="right"/>
      <protection/>
    </xf>
    <xf numFmtId="198" fontId="2" fillId="0" borderId="0" xfId="61" applyNumberFormat="1" applyFont="1" applyFill="1" applyBorder="1" applyAlignment="1">
      <alignment/>
      <protection/>
    </xf>
    <xf numFmtId="198" fontId="8" fillId="0" borderId="0" xfId="61" applyNumberFormat="1" applyFont="1" applyFill="1" applyAlignment="1">
      <alignment horizontal="right"/>
      <protection/>
    </xf>
    <xf numFmtId="198" fontId="2" fillId="0" borderId="12" xfId="61" applyNumberFormat="1" applyFont="1" applyFill="1" applyBorder="1" applyAlignment="1">
      <alignment horizontal="right"/>
      <protection/>
    </xf>
    <xf numFmtId="198" fontId="4" fillId="0" borderId="0" xfId="61" applyNumberFormat="1" applyFont="1" applyFill="1" applyBorder="1">
      <alignment/>
      <protection/>
    </xf>
    <xf numFmtId="198" fontId="2" fillId="0" borderId="0" xfId="61" applyNumberFormat="1" applyFont="1" applyFill="1" applyAlignment="1">
      <alignment vertical="center"/>
      <protection/>
    </xf>
    <xf numFmtId="198" fontId="2" fillId="0" borderId="19" xfId="61" applyNumberFormat="1" applyFont="1" applyFill="1" applyBorder="1" applyAlignment="1">
      <alignment horizontal="centerContinuous" vertical="center"/>
      <protection/>
    </xf>
    <xf numFmtId="198" fontId="2" fillId="0" borderId="20" xfId="61" applyNumberFormat="1" applyFont="1" applyFill="1" applyBorder="1" applyAlignment="1">
      <alignment horizontal="centerContinuous" vertical="center"/>
      <protection/>
    </xf>
    <xf numFmtId="198" fontId="2" fillId="0" borderId="13" xfId="61" applyNumberFormat="1" applyFont="1" applyFill="1" applyBorder="1" applyAlignment="1">
      <alignment vertical="center"/>
      <protection/>
    </xf>
    <xf numFmtId="198" fontId="2" fillId="0" borderId="21" xfId="61" applyNumberFormat="1" applyFont="1" applyFill="1" applyBorder="1" applyAlignment="1">
      <alignment horizontal="center" vertical="center"/>
      <protection/>
    </xf>
    <xf numFmtId="198" fontId="3" fillId="0" borderId="11" xfId="61" applyNumberFormat="1" applyFont="1" applyFill="1" applyBorder="1" applyAlignment="1">
      <alignment horizontal="center" vertical="center" wrapText="1"/>
      <protection/>
    </xf>
    <xf numFmtId="198" fontId="5" fillId="0" borderId="11" xfId="61" applyNumberFormat="1" applyFont="1" applyFill="1" applyBorder="1" applyAlignment="1">
      <alignment horizontal="center" vertical="center" wrapText="1"/>
      <protection/>
    </xf>
    <xf numFmtId="198" fontId="6" fillId="0" borderId="11" xfId="61" applyNumberFormat="1" applyFont="1" applyFill="1" applyBorder="1" applyAlignment="1">
      <alignment horizontal="center" vertical="center"/>
      <protection/>
    </xf>
    <xf numFmtId="198" fontId="2" fillId="0" borderId="16" xfId="61" applyNumberFormat="1" applyFont="1" applyFill="1" applyBorder="1" applyAlignment="1">
      <alignment horizontal="center" vertical="center" wrapText="1"/>
      <protection/>
    </xf>
    <xf numFmtId="198" fontId="2" fillId="0" borderId="22" xfId="61" applyNumberFormat="1" applyFont="1" applyFill="1" applyBorder="1" applyAlignment="1">
      <alignment horizontal="center" vertical="center"/>
      <protection/>
    </xf>
    <xf numFmtId="198" fontId="2" fillId="0" borderId="0" xfId="61" applyNumberFormat="1" applyFont="1" applyFill="1" applyBorder="1" applyAlignment="1">
      <alignment vertical="center"/>
      <protection/>
    </xf>
    <xf numFmtId="198" fontId="2" fillId="0" borderId="0" xfId="61" applyNumberFormat="1" applyFont="1" applyFill="1" applyBorder="1" applyAlignment="1">
      <alignment horizontal="center" vertical="center" wrapText="1"/>
      <protection/>
    </xf>
    <xf numFmtId="198" fontId="3" fillId="0" borderId="0" xfId="61" applyNumberFormat="1" applyFont="1" applyFill="1" applyBorder="1" applyAlignment="1">
      <alignment horizontal="center" vertical="center" wrapText="1"/>
      <protection/>
    </xf>
    <xf numFmtId="198" fontId="5" fillId="0" borderId="0" xfId="61" applyNumberFormat="1" applyFont="1" applyFill="1" applyBorder="1" applyAlignment="1">
      <alignment horizontal="center" vertical="center" wrapText="1"/>
      <protection/>
    </xf>
    <xf numFmtId="198" fontId="2" fillId="0" borderId="18" xfId="61" applyNumberFormat="1" applyFont="1" applyFill="1" applyBorder="1" applyAlignment="1">
      <alignment horizontal="center" vertical="center"/>
      <protection/>
    </xf>
    <xf numFmtId="198" fontId="2" fillId="0" borderId="17" xfId="61" applyNumberFormat="1" applyFont="1" applyFill="1" applyBorder="1" applyAlignment="1">
      <alignment horizontal="center" vertical="center" wrapText="1"/>
      <protection/>
    </xf>
    <xf numFmtId="198" fontId="6" fillId="0" borderId="0" xfId="61" applyNumberFormat="1" applyFont="1" applyFill="1" applyBorder="1" applyAlignment="1">
      <alignment horizontal="center" vertical="center"/>
      <protection/>
    </xf>
    <xf numFmtId="198" fontId="2" fillId="0" borderId="0" xfId="61" applyNumberFormat="1" applyFont="1" applyFill="1" applyAlignment="1" quotePrefix="1">
      <alignment horizontal="center"/>
      <protection/>
    </xf>
    <xf numFmtId="198" fontId="4" fillId="0" borderId="0" xfId="61" applyNumberFormat="1" applyFont="1" applyFill="1" applyAlignment="1" quotePrefix="1">
      <alignment horizontal="center"/>
      <protection/>
    </xf>
    <xf numFmtId="198" fontId="4" fillId="0" borderId="0" xfId="61" applyNumberFormat="1" applyFont="1" applyFill="1">
      <alignment/>
      <protection/>
    </xf>
    <xf numFmtId="198" fontId="2" fillId="0" borderId="0" xfId="61" applyNumberFormat="1" applyFont="1" applyFill="1" applyBorder="1">
      <alignment/>
      <protection/>
    </xf>
    <xf numFmtId="198" fontId="2" fillId="0" borderId="11" xfId="61" applyNumberFormat="1" applyFont="1" applyFill="1" applyBorder="1" applyAlignment="1">
      <alignment horizontal="left" vertical="center"/>
      <protection/>
    </xf>
    <xf numFmtId="198" fontId="2" fillId="0" borderId="0" xfId="61" applyNumberFormat="1" applyFont="1" applyFill="1" applyBorder="1" applyAlignment="1">
      <alignment horizontal="centerContinuous" vertical="center"/>
      <protection/>
    </xf>
    <xf numFmtId="198" fontId="2" fillId="0" borderId="13" xfId="61" applyNumberFormat="1" applyFont="1" applyFill="1" applyBorder="1" applyAlignment="1">
      <alignment horizontal="center" vertical="center"/>
      <protection/>
    </xf>
    <xf numFmtId="198" fontId="2" fillId="0" borderId="13" xfId="61" applyNumberFormat="1" applyFont="1" applyFill="1" applyBorder="1" applyAlignment="1">
      <alignment horizontal="center" vertical="center" wrapText="1"/>
      <protection/>
    </xf>
    <xf numFmtId="198" fontId="3" fillId="0" borderId="13" xfId="61" applyNumberFormat="1" applyFont="1" applyFill="1" applyBorder="1" applyAlignment="1">
      <alignment horizontal="center" vertical="center" wrapText="1"/>
      <protection/>
    </xf>
    <xf numFmtId="198" fontId="2" fillId="0" borderId="23" xfId="61" applyNumberFormat="1" applyFont="1" applyFill="1" applyBorder="1" applyAlignment="1">
      <alignment horizontal="center" vertical="center"/>
      <protection/>
    </xf>
    <xf numFmtId="198" fontId="2" fillId="0" borderId="21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金融・経営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L44"/>
  <sheetViews>
    <sheetView showGridLines="0" tabSelected="1" zoomScale="75" zoomScaleNormal="75" zoomScaleSheetLayoutView="50" zoomScalePageLayoutView="0" workbookViewId="0" topLeftCell="A1">
      <selection activeCell="A1" sqref="A1"/>
    </sheetView>
  </sheetViews>
  <sheetFormatPr defaultColWidth="13.375" defaultRowHeight="13.5"/>
  <cols>
    <col min="1" max="1" width="20.625" style="13" customWidth="1"/>
    <col min="2" max="2" width="10.625" style="13" customWidth="1"/>
    <col min="3" max="3" width="15.375" style="13" customWidth="1"/>
    <col min="4" max="4" width="10.625" style="13" customWidth="1"/>
    <col min="5" max="5" width="15.375" style="13" customWidth="1"/>
    <col min="6" max="6" width="10.625" style="13" customWidth="1"/>
    <col min="7" max="7" width="15.375" style="13" customWidth="1"/>
    <col min="8" max="8" width="10.625" style="13" customWidth="1"/>
    <col min="9" max="9" width="15.375" style="13" customWidth="1"/>
    <col min="10" max="10" width="10.625" style="13" customWidth="1"/>
    <col min="11" max="11" width="15.375" style="13" customWidth="1"/>
    <col min="12" max="12" width="0.12890625" style="13" customWidth="1"/>
    <col min="13" max="13" width="10.625" style="13" customWidth="1"/>
    <col min="14" max="14" width="14.625" style="13" customWidth="1"/>
    <col min="15" max="15" width="10.625" style="13" customWidth="1"/>
    <col min="16" max="16" width="14.625" style="13" customWidth="1"/>
    <col min="17" max="17" width="10.625" style="13" customWidth="1"/>
    <col min="18" max="18" width="14.625" style="13" customWidth="1"/>
    <col min="19" max="19" width="10.625" style="13" customWidth="1"/>
    <col min="20" max="20" width="14.625" style="13" customWidth="1"/>
    <col min="21" max="21" width="10.625" style="13" customWidth="1"/>
    <col min="22" max="22" width="14.625" style="13" customWidth="1"/>
    <col min="23" max="23" width="10.625" style="13" customWidth="1"/>
    <col min="24" max="24" width="14.625" style="13" customWidth="1"/>
    <col min="25" max="25" width="0.12890625" style="13" customWidth="1"/>
    <col min="26" max="32" width="21.625" style="13" customWidth="1"/>
    <col min="33" max="33" width="0.12890625" style="13" customWidth="1"/>
    <col min="34" max="40" width="21.625" style="13" customWidth="1"/>
    <col min="41" max="41" width="0.12890625" style="13" customWidth="1"/>
    <col min="42" max="42" width="20.625" style="13" customWidth="1"/>
    <col min="43" max="43" width="10.625" style="13" customWidth="1"/>
    <col min="44" max="44" width="14.625" style="13" customWidth="1"/>
    <col min="45" max="45" width="10.625" style="13" customWidth="1"/>
    <col min="46" max="46" width="14.625" style="13" customWidth="1"/>
    <col min="47" max="47" width="10.625" style="13" customWidth="1"/>
    <col min="48" max="48" width="14.625" style="13" customWidth="1"/>
    <col min="49" max="49" width="10.625" style="13" customWidth="1"/>
    <col min="50" max="50" width="14.625" style="13" customWidth="1"/>
    <col min="51" max="51" width="10.625" style="13" customWidth="1"/>
    <col min="52" max="52" width="14.625" style="13" customWidth="1"/>
    <col min="53" max="53" width="10.625" style="13" customWidth="1"/>
    <col min="54" max="54" width="14.625" style="13" customWidth="1"/>
    <col min="55" max="55" width="10.625" style="13" customWidth="1"/>
    <col min="56" max="56" width="14.625" style="13" customWidth="1"/>
    <col min="57" max="57" width="10.625" style="13" customWidth="1"/>
    <col min="58" max="58" width="14.625" style="13" customWidth="1"/>
    <col min="59" max="59" width="10.625" style="13" customWidth="1"/>
    <col min="60" max="60" width="14.625" style="13" customWidth="1"/>
    <col min="61" max="61" width="10.625" style="13" customWidth="1"/>
    <col min="62" max="62" width="14.625" style="13" customWidth="1"/>
    <col min="63" max="63" width="10.625" style="13" customWidth="1"/>
    <col min="64" max="64" width="14.625" style="13" customWidth="1"/>
    <col min="65" max="16384" width="13.375" style="13" customWidth="1"/>
  </cols>
  <sheetData>
    <row r="1" spans="11:13" s="4" customFormat="1" ht="27" customHeight="1">
      <c r="K1" s="27" t="s">
        <v>58</v>
      </c>
      <c r="L1" s="27"/>
      <c r="M1" s="4" t="s">
        <v>23</v>
      </c>
    </row>
    <row r="2" spans="1:64" ht="24.75" customHeight="1" thickBot="1">
      <c r="A2" s="5" t="s">
        <v>30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28" t="s">
        <v>24</v>
      </c>
      <c r="Y2" s="28"/>
      <c r="Z2" s="5" t="s">
        <v>31</v>
      </c>
      <c r="AA2" s="5"/>
      <c r="AB2" s="5"/>
      <c r="AC2" s="6"/>
      <c r="AD2" s="6"/>
      <c r="AE2" s="6"/>
      <c r="AF2" s="6"/>
      <c r="AG2" s="6"/>
      <c r="AH2" s="5" t="s">
        <v>32</v>
      </c>
      <c r="AI2" s="5"/>
      <c r="AJ2" s="5"/>
      <c r="AK2" s="6"/>
      <c r="AL2" s="5"/>
      <c r="AM2" s="6"/>
      <c r="AN2" s="6"/>
      <c r="AO2" s="6"/>
      <c r="AP2" s="5" t="s">
        <v>33</v>
      </c>
      <c r="AQ2" s="6"/>
      <c r="AR2" s="6"/>
      <c r="AS2" s="6"/>
      <c r="AT2" s="5"/>
      <c r="AU2" s="6"/>
      <c r="AV2" s="6"/>
      <c r="AX2" s="28"/>
      <c r="AY2" s="5"/>
      <c r="AZ2" s="29"/>
      <c r="BA2" s="29"/>
      <c r="BB2" s="29"/>
      <c r="BC2" s="29"/>
      <c r="BD2" s="29"/>
      <c r="BE2" s="29"/>
      <c r="BK2" s="28"/>
      <c r="BL2" s="28" t="s">
        <v>24</v>
      </c>
    </row>
    <row r="3" spans="2:64" s="30" customFormat="1" ht="24" customHeight="1" thickTop="1">
      <c r="B3" s="7" t="s">
        <v>1</v>
      </c>
      <c r="C3" s="8"/>
      <c r="D3" s="7" t="s">
        <v>11</v>
      </c>
      <c r="E3" s="8"/>
      <c r="F3" s="7" t="s">
        <v>12</v>
      </c>
      <c r="G3" s="8"/>
      <c r="H3" s="7" t="s">
        <v>13</v>
      </c>
      <c r="I3" s="8"/>
      <c r="J3" s="51" t="s">
        <v>61</v>
      </c>
      <c r="K3" s="31"/>
      <c r="L3" s="8"/>
      <c r="M3" s="14" t="s">
        <v>14</v>
      </c>
      <c r="N3" s="8"/>
      <c r="O3" s="7" t="s">
        <v>15</v>
      </c>
      <c r="P3" s="8"/>
      <c r="Q3" s="7" t="s">
        <v>16</v>
      </c>
      <c r="R3" s="8"/>
      <c r="S3" s="7" t="s">
        <v>17</v>
      </c>
      <c r="T3" s="8"/>
      <c r="U3" s="7" t="s">
        <v>18</v>
      </c>
      <c r="V3" s="8"/>
      <c r="W3" s="51" t="s">
        <v>62</v>
      </c>
      <c r="X3" s="8"/>
      <c r="Y3" s="52"/>
      <c r="AA3" s="56" t="s">
        <v>51</v>
      </c>
      <c r="AB3" s="8" t="s">
        <v>52</v>
      </c>
      <c r="AC3" s="8"/>
      <c r="AD3" s="8"/>
      <c r="AE3" s="8"/>
      <c r="AF3" s="8"/>
      <c r="AG3" s="52"/>
      <c r="AI3" s="56" t="s">
        <v>51</v>
      </c>
      <c r="AJ3" s="14" t="s">
        <v>47</v>
      </c>
      <c r="AK3" s="32"/>
      <c r="AL3" s="32"/>
      <c r="AM3" s="32"/>
      <c r="AN3" s="32"/>
      <c r="AO3" s="52"/>
      <c r="AQ3" s="14" t="s">
        <v>48</v>
      </c>
      <c r="AR3" s="15"/>
      <c r="AS3" s="14" t="s">
        <v>57</v>
      </c>
      <c r="AT3" s="15"/>
      <c r="AU3" s="14" t="s">
        <v>27</v>
      </c>
      <c r="AV3" s="15"/>
      <c r="AW3" s="14" t="s">
        <v>26</v>
      </c>
      <c r="AX3" s="15"/>
      <c r="AY3" s="14" t="s">
        <v>44</v>
      </c>
      <c r="AZ3" s="15"/>
      <c r="BA3" s="14" t="s">
        <v>45</v>
      </c>
      <c r="BB3" s="32"/>
      <c r="BC3" s="14" t="s">
        <v>36</v>
      </c>
      <c r="BD3" s="32"/>
      <c r="BE3" s="14" t="s">
        <v>37</v>
      </c>
      <c r="BF3" s="32"/>
      <c r="BG3" s="14" t="s">
        <v>46</v>
      </c>
      <c r="BH3" s="15"/>
      <c r="BI3" s="14" t="s">
        <v>38</v>
      </c>
      <c r="BJ3" s="15"/>
      <c r="BK3" s="14" t="s">
        <v>28</v>
      </c>
      <c r="BL3" s="32"/>
    </row>
    <row r="4" spans="1:64" s="30" customFormat="1" ht="30" customHeight="1">
      <c r="A4" s="33"/>
      <c r="B4" s="9" t="s">
        <v>10</v>
      </c>
      <c r="C4" s="9" t="s">
        <v>19</v>
      </c>
      <c r="D4" s="9" t="s">
        <v>10</v>
      </c>
      <c r="E4" s="9" t="s">
        <v>19</v>
      </c>
      <c r="F4" s="9" t="s">
        <v>10</v>
      </c>
      <c r="G4" s="9" t="s">
        <v>19</v>
      </c>
      <c r="H4" s="9" t="s">
        <v>10</v>
      </c>
      <c r="I4" s="9" t="s">
        <v>19</v>
      </c>
      <c r="J4" s="9" t="s">
        <v>10</v>
      </c>
      <c r="K4" s="34" t="s">
        <v>19</v>
      </c>
      <c r="L4" s="9"/>
      <c r="M4" s="9" t="s">
        <v>10</v>
      </c>
      <c r="N4" s="9" t="s">
        <v>19</v>
      </c>
      <c r="O4" s="9" t="s">
        <v>10</v>
      </c>
      <c r="P4" s="9" t="s">
        <v>19</v>
      </c>
      <c r="Q4" s="9" t="s">
        <v>10</v>
      </c>
      <c r="R4" s="9" t="s">
        <v>29</v>
      </c>
      <c r="S4" s="9" t="s">
        <v>10</v>
      </c>
      <c r="T4" s="9" t="s">
        <v>19</v>
      </c>
      <c r="U4" s="9" t="s">
        <v>10</v>
      </c>
      <c r="V4" s="9" t="s">
        <v>19</v>
      </c>
      <c r="W4" s="9" t="s">
        <v>10</v>
      </c>
      <c r="X4" s="9" t="s">
        <v>19</v>
      </c>
      <c r="Y4" s="53"/>
      <c r="Z4" s="33"/>
      <c r="AA4" s="57"/>
      <c r="AB4" s="16" t="s">
        <v>55</v>
      </c>
      <c r="AC4" s="35" t="s">
        <v>56</v>
      </c>
      <c r="AD4" s="35" t="s">
        <v>34</v>
      </c>
      <c r="AE4" s="36" t="s">
        <v>35</v>
      </c>
      <c r="AF4" s="35" t="s">
        <v>54</v>
      </c>
      <c r="AG4" s="55"/>
      <c r="AH4" s="33"/>
      <c r="AI4" s="57"/>
      <c r="AJ4" s="16" t="s">
        <v>39</v>
      </c>
      <c r="AK4" s="9" t="s">
        <v>40</v>
      </c>
      <c r="AL4" s="37" t="s">
        <v>41</v>
      </c>
      <c r="AM4" s="16" t="s">
        <v>42</v>
      </c>
      <c r="AN4" s="16" t="s">
        <v>43</v>
      </c>
      <c r="AO4" s="54"/>
      <c r="AP4" s="33"/>
      <c r="AQ4" s="16" t="s">
        <v>25</v>
      </c>
      <c r="AR4" s="17" t="s">
        <v>19</v>
      </c>
      <c r="AS4" s="16" t="s">
        <v>25</v>
      </c>
      <c r="AT4" s="17" t="s">
        <v>19</v>
      </c>
      <c r="AU4" s="38" t="s">
        <v>25</v>
      </c>
      <c r="AV4" s="17" t="s">
        <v>19</v>
      </c>
      <c r="AW4" s="16" t="s">
        <v>25</v>
      </c>
      <c r="AX4" s="17" t="s">
        <v>19</v>
      </c>
      <c r="AY4" s="16" t="s">
        <v>25</v>
      </c>
      <c r="AZ4" s="17" t="s">
        <v>19</v>
      </c>
      <c r="BA4" s="16" t="s">
        <v>25</v>
      </c>
      <c r="BB4" s="17" t="s">
        <v>19</v>
      </c>
      <c r="BC4" s="16" t="s">
        <v>25</v>
      </c>
      <c r="BD4" s="17" t="s">
        <v>19</v>
      </c>
      <c r="BE4" s="16" t="s">
        <v>25</v>
      </c>
      <c r="BF4" s="17" t="s">
        <v>19</v>
      </c>
      <c r="BG4" s="16" t="s">
        <v>25</v>
      </c>
      <c r="BH4" s="17" t="s">
        <v>19</v>
      </c>
      <c r="BI4" s="16" t="s">
        <v>25</v>
      </c>
      <c r="BJ4" s="17" t="s">
        <v>19</v>
      </c>
      <c r="BK4" s="16" t="s">
        <v>25</v>
      </c>
      <c r="BL4" s="39" t="s">
        <v>19</v>
      </c>
    </row>
    <row r="5" spans="1:64" s="30" customFormat="1" ht="5.25" customHeight="1">
      <c r="A5" s="40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40"/>
      <c r="AA5" s="18"/>
      <c r="AB5" s="41"/>
      <c r="AC5" s="42"/>
      <c r="AD5" s="42"/>
      <c r="AE5" s="43"/>
      <c r="AF5" s="42"/>
      <c r="AG5" s="42"/>
      <c r="AH5" s="40"/>
      <c r="AI5" s="44"/>
      <c r="AJ5" s="45"/>
      <c r="AK5" s="19"/>
      <c r="AL5" s="46"/>
      <c r="AM5" s="41"/>
      <c r="AN5" s="41"/>
      <c r="AO5" s="41"/>
      <c r="AP5" s="40"/>
      <c r="AQ5" s="21"/>
      <c r="AR5" s="20"/>
      <c r="AS5" s="41"/>
      <c r="AT5" s="19"/>
      <c r="AU5" s="41"/>
      <c r="AV5" s="19"/>
      <c r="AW5" s="41"/>
      <c r="AX5" s="19"/>
      <c r="AY5" s="41"/>
      <c r="AZ5" s="19"/>
      <c r="BA5" s="41"/>
      <c r="BB5" s="19"/>
      <c r="BC5" s="41"/>
      <c r="BD5" s="19"/>
      <c r="BE5" s="41"/>
      <c r="BF5" s="19"/>
      <c r="BG5" s="41"/>
      <c r="BH5" s="19"/>
      <c r="BI5" s="41"/>
      <c r="BJ5" s="19"/>
      <c r="BK5" s="41"/>
      <c r="BL5" s="19"/>
    </row>
    <row r="6" spans="1:64" ht="21" customHeight="1">
      <c r="A6" s="22" t="s">
        <v>65</v>
      </c>
      <c r="B6" s="1">
        <v>129</v>
      </c>
      <c r="C6" s="10">
        <v>59764</v>
      </c>
      <c r="D6" s="10">
        <v>3</v>
      </c>
      <c r="E6" s="25">
        <v>425</v>
      </c>
      <c r="F6" s="25">
        <v>2</v>
      </c>
      <c r="G6" s="25">
        <v>212</v>
      </c>
      <c r="H6" s="25">
        <v>8</v>
      </c>
      <c r="I6" s="25">
        <v>458</v>
      </c>
      <c r="J6" s="25">
        <v>8</v>
      </c>
      <c r="K6" s="25">
        <v>28235</v>
      </c>
      <c r="L6" s="25"/>
      <c r="M6" s="25">
        <v>1</v>
      </c>
      <c r="N6" s="25">
        <v>840</v>
      </c>
      <c r="O6" s="25">
        <v>105</v>
      </c>
      <c r="P6" s="25">
        <v>29494</v>
      </c>
      <c r="Q6" s="25">
        <v>1</v>
      </c>
      <c r="R6" s="25">
        <v>70</v>
      </c>
      <c r="S6" s="25" t="s">
        <v>0</v>
      </c>
      <c r="T6" s="25" t="s">
        <v>0</v>
      </c>
      <c r="U6" s="25" t="s">
        <v>0</v>
      </c>
      <c r="V6" s="25" t="s">
        <v>0</v>
      </c>
      <c r="W6" s="25">
        <v>1</v>
      </c>
      <c r="X6" s="25">
        <v>30</v>
      </c>
      <c r="Y6" s="25"/>
      <c r="Z6" s="22" t="s">
        <v>64</v>
      </c>
      <c r="AA6" s="1">
        <v>129</v>
      </c>
      <c r="AB6" s="10">
        <v>39</v>
      </c>
      <c r="AC6" s="10">
        <v>32</v>
      </c>
      <c r="AD6" s="10">
        <v>41</v>
      </c>
      <c r="AE6" s="25">
        <v>11</v>
      </c>
      <c r="AF6" s="25">
        <v>6</v>
      </c>
      <c r="AG6" s="25"/>
      <c r="AH6" s="22" t="s">
        <v>64</v>
      </c>
      <c r="AI6" s="1">
        <v>129</v>
      </c>
      <c r="AJ6" s="10">
        <v>64</v>
      </c>
      <c r="AK6" s="25">
        <v>13</v>
      </c>
      <c r="AL6" s="25">
        <v>43</v>
      </c>
      <c r="AM6" s="25">
        <v>7</v>
      </c>
      <c r="AN6" s="25">
        <v>2</v>
      </c>
      <c r="AO6" s="25"/>
      <c r="AP6" s="22" t="s">
        <v>64</v>
      </c>
      <c r="AQ6" s="1">
        <v>129</v>
      </c>
      <c r="AR6" s="10">
        <v>59764</v>
      </c>
      <c r="AS6" s="10">
        <v>2</v>
      </c>
      <c r="AT6" s="10">
        <v>462</v>
      </c>
      <c r="AU6" s="10">
        <v>39</v>
      </c>
      <c r="AV6" s="25">
        <v>4525</v>
      </c>
      <c r="AW6" s="25">
        <v>30</v>
      </c>
      <c r="AX6" s="25">
        <v>12951</v>
      </c>
      <c r="AY6" s="25">
        <v>17</v>
      </c>
      <c r="AZ6" s="25">
        <v>6307</v>
      </c>
      <c r="BA6" s="25">
        <v>9</v>
      </c>
      <c r="BB6" s="25">
        <v>1634</v>
      </c>
      <c r="BC6" s="25">
        <v>0</v>
      </c>
      <c r="BD6" s="25">
        <v>0</v>
      </c>
      <c r="BE6" s="25">
        <v>2</v>
      </c>
      <c r="BF6" s="25">
        <v>1099</v>
      </c>
      <c r="BG6" s="25">
        <v>5</v>
      </c>
      <c r="BH6" s="25">
        <v>895</v>
      </c>
      <c r="BI6" s="25">
        <v>1</v>
      </c>
      <c r="BJ6" s="25">
        <v>10</v>
      </c>
      <c r="BK6" s="25">
        <v>24</v>
      </c>
      <c r="BL6" s="10">
        <v>31881</v>
      </c>
    </row>
    <row r="7" spans="1:64" ht="21" customHeight="1">
      <c r="A7" s="47" t="s">
        <v>63</v>
      </c>
      <c r="B7" s="1">
        <v>103</v>
      </c>
      <c r="C7" s="10">
        <v>27964</v>
      </c>
      <c r="D7" s="10">
        <v>2</v>
      </c>
      <c r="E7" s="25">
        <v>1442</v>
      </c>
      <c r="F7" s="25">
        <v>5</v>
      </c>
      <c r="G7" s="25">
        <v>3114</v>
      </c>
      <c r="H7" s="25">
        <v>3</v>
      </c>
      <c r="I7" s="25">
        <v>294</v>
      </c>
      <c r="J7" s="25">
        <v>4</v>
      </c>
      <c r="K7" s="25">
        <v>1054</v>
      </c>
      <c r="L7" s="25"/>
      <c r="M7" s="25">
        <v>1</v>
      </c>
      <c r="N7" s="25">
        <v>75</v>
      </c>
      <c r="O7" s="25">
        <v>84</v>
      </c>
      <c r="P7" s="25">
        <v>21491</v>
      </c>
      <c r="Q7" s="25" t="s">
        <v>0</v>
      </c>
      <c r="R7" s="25" t="s">
        <v>0</v>
      </c>
      <c r="S7" s="25" t="s">
        <v>0</v>
      </c>
      <c r="T7" s="25" t="s">
        <v>0</v>
      </c>
      <c r="U7" s="25" t="s">
        <v>0</v>
      </c>
      <c r="V7" s="25" t="s">
        <v>0</v>
      </c>
      <c r="W7" s="25">
        <v>4</v>
      </c>
      <c r="X7" s="25">
        <v>494</v>
      </c>
      <c r="Y7" s="25"/>
      <c r="Z7" s="47" t="s">
        <v>66</v>
      </c>
      <c r="AA7" s="1">
        <v>103</v>
      </c>
      <c r="AB7" s="10">
        <v>36</v>
      </c>
      <c r="AC7" s="10">
        <v>21</v>
      </c>
      <c r="AD7" s="10">
        <v>35</v>
      </c>
      <c r="AE7" s="25">
        <v>4</v>
      </c>
      <c r="AF7" s="25">
        <v>7</v>
      </c>
      <c r="AG7" s="25"/>
      <c r="AH7" s="47" t="s">
        <v>66</v>
      </c>
      <c r="AI7" s="1">
        <v>103</v>
      </c>
      <c r="AJ7" s="10">
        <v>50</v>
      </c>
      <c r="AK7" s="25">
        <v>10</v>
      </c>
      <c r="AL7" s="25">
        <v>28</v>
      </c>
      <c r="AM7" s="25">
        <v>12</v>
      </c>
      <c r="AN7" s="25">
        <v>3</v>
      </c>
      <c r="AO7" s="25"/>
      <c r="AP7" s="47" t="s">
        <v>66</v>
      </c>
      <c r="AQ7" s="1">
        <v>103</v>
      </c>
      <c r="AR7" s="10">
        <v>27964</v>
      </c>
      <c r="AS7" s="10">
        <v>2</v>
      </c>
      <c r="AT7" s="10">
        <v>250</v>
      </c>
      <c r="AU7" s="10">
        <v>26</v>
      </c>
      <c r="AV7" s="25">
        <v>4289</v>
      </c>
      <c r="AW7" s="25">
        <v>19</v>
      </c>
      <c r="AX7" s="25">
        <v>5560</v>
      </c>
      <c r="AY7" s="25">
        <v>13</v>
      </c>
      <c r="AZ7" s="25">
        <v>13247</v>
      </c>
      <c r="BA7" s="25">
        <v>9</v>
      </c>
      <c r="BB7" s="25">
        <v>447</v>
      </c>
      <c r="BC7" s="25" t="s">
        <v>0</v>
      </c>
      <c r="BD7" s="25" t="s">
        <v>0</v>
      </c>
      <c r="BE7" s="25">
        <v>1</v>
      </c>
      <c r="BF7" s="25">
        <v>142</v>
      </c>
      <c r="BG7" s="25">
        <v>9</v>
      </c>
      <c r="BH7" s="25">
        <v>2125</v>
      </c>
      <c r="BI7" s="25">
        <v>5</v>
      </c>
      <c r="BJ7" s="25">
        <v>398</v>
      </c>
      <c r="BK7" s="25">
        <v>19</v>
      </c>
      <c r="BL7" s="10">
        <v>1506</v>
      </c>
    </row>
    <row r="8" spans="1:64" s="49" customFormat="1" ht="21" customHeight="1">
      <c r="A8" s="48" t="s">
        <v>68</v>
      </c>
      <c r="B8" s="11">
        <f>SUM(D8,F8,H8,J8,M8,O8,Q8,S8,U8,W8)</f>
        <v>91</v>
      </c>
      <c r="C8" s="3">
        <f>SUM(E8,G8,I8,K8,N8,P8,R8,T8,V8,X8)</f>
        <v>12111</v>
      </c>
      <c r="D8" s="3">
        <f aca="true" t="shared" si="0" ref="D8:X8">IF(SUM(D10:D21)=0,"-",SUM(D10:D21))</f>
        <v>3</v>
      </c>
      <c r="E8" s="3">
        <f t="shared" si="0"/>
        <v>123</v>
      </c>
      <c r="F8" s="3">
        <f t="shared" si="0"/>
        <v>3</v>
      </c>
      <c r="G8" s="3">
        <f t="shared" si="0"/>
        <v>1591</v>
      </c>
      <c r="H8" s="3">
        <f t="shared" si="0"/>
        <v>1</v>
      </c>
      <c r="I8" s="3">
        <f t="shared" si="0"/>
        <v>39</v>
      </c>
      <c r="J8" s="3">
        <f t="shared" si="0"/>
        <v>4</v>
      </c>
      <c r="K8" s="3">
        <f t="shared" si="0"/>
        <v>354</v>
      </c>
      <c r="L8" s="3"/>
      <c r="M8" s="3" t="str">
        <f t="shared" si="0"/>
        <v>-</v>
      </c>
      <c r="N8" s="3" t="str">
        <f t="shared" si="0"/>
        <v>-</v>
      </c>
      <c r="O8" s="3">
        <f t="shared" si="0"/>
        <v>76</v>
      </c>
      <c r="P8" s="3">
        <f t="shared" si="0"/>
        <v>9059</v>
      </c>
      <c r="Q8" s="3">
        <f t="shared" si="0"/>
        <v>1</v>
      </c>
      <c r="R8" s="3">
        <f t="shared" si="0"/>
        <v>340</v>
      </c>
      <c r="S8" s="3" t="str">
        <f t="shared" si="0"/>
        <v>-</v>
      </c>
      <c r="T8" s="3" t="str">
        <f t="shared" si="0"/>
        <v>-</v>
      </c>
      <c r="U8" s="3">
        <f t="shared" si="0"/>
        <v>1</v>
      </c>
      <c r="V8" s="3">
        <f t="shared" si="0"/>
        <v>460</v>
      </c>
      <c r="W8" s="3">
        <f t="shared" si="0"/>
        <v>2</v>
      </c>
      <c r="X8" s="3">
        <f t="shared" si="0"/>
        <v>145</v>
      </c>
      <c r="Y8" s="3"/>
      <c r="Z8" s="48" t="s">
        <v>67</v>
      </c>
      <c r="AA8" s="11">
        <f>SUM(AB8:AF8)</f>
        <v>91</v>
      </c>
      <c r="AB8" s="3">
        <f>IF(SUM(AB10:AB21)=0,"-",SUM(AB10:AB21))</f>
        <v>32</v>
      </c>
      <c r="AC8" s="3">
        <f>IF(SUM(AC10:AC21)=0,"-",SUM(AC10:AC21))</f>
        <v>23</v>
      </c>
      <c r="AD8" s="3">
        <f>IF(SUM(AD10:AD21)=0,"-",SUM(AD10:AD21))</f>
        <v>31</v>
      </c>
      <c r="AE8" s="3">
        <f>IF(SUM(AE10:AE21)=0,"-",SUM(AE10:AE21))</f>
        <v>3</v>
      </c>
      <c r="AF8" s="3">
        <f>IF(SUM(AF10:AF21)=0,"-",SUM(AF10:AF21))</f>
        <v>2</v>
      </c>
      <c r="AG8" s="3"/>
      <c r="AH8" s="48" t="s">
        <v>67</v>
      </c>
      <c r="AI8" s="11">
        <f aca="true" t="shared" si="1" ref="AI8:AN8">IF(SUM(AI10:AI21)=0,"-",SUM(AI10:AI21))</f>
        <v>91</v>
      </c>
      <c r="AJ8" s="3">
        <f t="shared" si="1"/>
        <v>39</v>
      </c>
      <c r="AK8" s="3">
        <f t="shared" si="1"/>
        <v>18</v>
      </c>
      <c r="AL8" s="3">
        <f t="shared" si="1"/>
        <v>17</v>
      </c>
      <c r="AM8" s="3">
        <f t="shared" si="1"/>
        <v>13</v>
      </c>
      <c r="AN8" s="3">
        <f t="shared" si="1"/>
        <v>4</v>
      </c>
      <c r="AO8" s="3"/>
      <c r="AP8" s="48" t="s">
        <v>67</v>
      </c>
      <c r="AQ8" s="11">
        <f>SUM(AS8,AU8,AW8,AY8,BA8,BC8,BE8,BG8,BI8,BK8)</f>
        <v>91</v>
      </c>
      <c r="AR8" s="3">
        <f>SUM(AT8,AV8,AX8,AZ8,BB8,BD8,BF8,BH8,BJ8,BL8)</f>
        <v>12111</v>
      </c>
      <c r="AS8" s="3" t="str">
        <f aca="true" t="shared" si="2" ref="AS8:BL8">IF(SUM(AS10:AS21)=0,"-",SUM(AS10:AS21))</f>
        <v>-</v>
      </c>
      <c r="AT8" s="3" t="str">
        <f t="shared" si="2"/>
        <v>-</v>
      </c>
      <c r="AU8" s="3">
        <f t="shared" si="2"/>
        <v>19</v>
      </c>
      <c r="AV8" s="3">
        <f t="shared" si="2"/>
        <v>3629</v>
      </c>
      <c r="AW8" s="3">
        <f t="shared" si="2"/>
        <v>18</v>
      </c>
      <c r="AX8" s="3">
        <f t="shared" si="2"/>
        <v>3005</v>
      </c>
      <c r="AY8" s="3">
        <f t="shared" si="2"/>
        <v>14</v>
      </c>
      <c r="AZ8" s="3">
        <f t="shared" si="2"/>
        <v>2245</v>
      </c>
      <c r="BA8" s="3">
        <f t="shared" si="2"/>
        <v>18</v>
      </c>
      <c r="BB8" s="3">
        <f t="shared" si="2"/>
        <v>1394</v>
      </c>
      <c r="BC8" s="3" t="str">
        <f t="shared" si="2"/>
        <v>-</v>
      </c>
      <c r="BD8" s="3" t="str">
        <f t="shared" si="2"/>
        <v>-</v>
      </c>
      <c r="BE8" s="3" t="str">
        <f t="shared" si="2"/>
        <v>-</v>
      </c>
      <c r="BF8" s="3" t="str">
        <f t="shared" si="2"/>
        <v>-</v>
      </c>
      <c r="BG8" s="3">
        <f t="shared" si="2"/>
        <v>4</v>
      </c>
      <c r="BH8" s="3">
        <f t="shared" si="2"/>
        <v>669</v>
      </c>
      <c r="BI8" s="3" t="str">
        <f t="shared" si="2"/>
        <v>-</v>
      </c>
      <c r="BJ8" s="3" t="str">
        <f t="shared" si="2"/>
        <v>-</v>
      </c>
      <c r="BK8" s="3">
        <f t="shared" si="2"/>
        <v>18</v>
      </c>
      <c r="BL8" s="3">
        <f t="shared" si="2"/>
        <v>1169</v>
      </c>
    </row>
    <row r="9" spans="2:64" ht="9.75" customHeight="1">
      <c r="B9" s="1"/>
      <c r="C9" s="10"/>
      <c r="D9" s="10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AA9" s="1"/>
      <c r="AB9" s="10"/>
      <c r="AC9" s="10"/>
      <c r="AD9" s="10"/>
      <c r="AE9" s="25"/>
      <c r="AF9" s="25"/>
      <c r="AG9" s="25"/>
      <c r="AI9" s="1"/>
      <c r="AJ9" s="10"/>
      <c r="AK9" s="25"/>
      <c r="AL9" s="25"/>
      <c r="AM9" s="25"/>
      <c r="AN9" s="25"/>
      <c r="AO9" s="25"/>
      <c r="AQ9" s="1"/>
      <c r="AR9" s="10"/>
      <c r="AS9" s="10"/>
      <c r="AT9" s="10"/>
      <c r="AU9" s="10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10"/>
    </row>
    <row r="10" spans="1:64" ht="21" customHeight="1">
      <c r="A10" s="22" t="s">
        <v>69</v>
      </c>
      <c r="B10" s="1">
        <f>SUM(D10,F10,H10,J10,M10,O10,Q10,S10,U10,W10)</f>
        <v>11</v>
      </c>
      <c r="C10" s="10">
        <f>SUM(E10,G10,I10,K10,N10,P10,R10,T10,V10,X10)</f>
        <v>1305</v>
      </c>
      <c r="D10" s="10">
        <v>0</v>
      </c>
      <c r="E10" s="25">
        <v>0</v>
      </c>
      <c r="F10" s="25">
        <v>0</v>
      </c>
      <c r="G10" s="25">
        <v>0</v>
      </c>
      <c r="H10" s="25">
        <v>1</v>
      </c>
      <c r="I10" s="25">
        <v>39</v>
      </c>
      <c r="J10" s="25" t="s">
        <v>0</v>
      </c>
      <c r="K10" s="25" t="s">
        <v>0</v>
      </c>
      <c r="L10" s="25"/>
      <c r="M10" s="25" t="s">
        <v>0</v>
      </c>
      <c r="N10" s="25" t="s">
        <v>0</v>
      </c>
      <c r="O10" s="25">
        <v>10</v>
      </c>
      <c r="P10" s="25">
        <v>1266</v>
      </c>
      <c r="Q10" s="25" t="s">
        <v>0</v>
      </c>
      <c r="R10" s="25" t="s">
        <v>0</v>
      </c>
      <c r="S10" s="25" t="s">
        <v>0</v>
      </c>
      <c r="T10" s="25" t="s">
        <v>0</v>
      </c>
      <c r="U10" s="25" t="s">
        <v>0</v>
      </c>
      <c r="V10" s="25" t="s">
        <v>0</v>
      </c>
      <c r="W10" s="25" t="s">
        <v>0</v>
      </c>
      <c r="X10" s="25" t="s">
        <v>0</v>
      </c>
      <c r="Y10" s="25"/>
      <c r="Z10" s="22" t="s">
        <v>69</v>
      </c>
      <c r="AA10" s="1">
        <f>SUM(AB10:AF10)</f>
        <v>11</v>
      </c>
      <c r="AB10" s="10">
        <v>3</v>
      </c>
      <c r="AC10" s="10">
        <v>2</v>
      </c>
      <c r="AD10" s="10">
        <v>6</v>
      </c>
      <c r="AE10" s="25">
        <v>0</v>
      </c>
      <c r="AF10" s="25">
        <v>0</v>
      </c>
      <c r="AG10" s="25"/>
      <c r="AH10" s="22" t="s">
        <v>69</v>
      </c>
      <c r="AI10" s="1">
        <f>SUM(AJ10:AN10)</f>
        <v>11</v>
      </c>
      <c r="AJ10" s="10">
        <v>4</v>
      </c>
      <c r="AK10" s="25">
        <v>3</v>
      </c>
      <c r="AL10" s="25">
        <v>1</v>
      </c>
      <c r="AM10" s="25">
        <v>1</v>
      </c>
      <c r="AN10" s="25">
        <v>2</v>
      </c>
      <c r="AO10" s="25"/>
      <c r="AP10" s="22" t="s">
        <v>69</v>
      </c>
      <c r="AQ10" s="1">
        <f>SUM(AS10,AU10,AW10,AY10,BA10,BC10,BE10,BG10,BI10,BK10)</f>
        <v>11</v>
      </c>
      <c r="AR10" s="10">
        <f>SUM(AT10,AV10,AX10,AZ10,BB10,BD10,BF10,BH10,BJ10,BL10)</f>
        <v>1305</v>
      </c>
      <c r="AS10" s="10">
        <v>0</v>
      </c>
      <c r="AT10" s="10">
        <v>0</v>
      </c>
      <c r="AU10" s="10">
        <v>4</v>
      </c>
      <c r="AV10" s="25">
        <v>750</v>
      </c>
      <c r="AW10" s="25">
        <v>3</v>
      </c>
      <c r="AX10" s="25">
        <v>332</v>
      </c>
      <c r="AY10" s="25">
        <v>1</v>
      </c>
      <c r="AZ10" s="25">
        <v>120</v>
      </c>
      <c r="BA10" s="25">
        <v>0</v>
      </c>
      <c r="BB10" s="25">
        <v>0</v>
      </c>
      <c r="BC10" s="25">
        <v>0</v>
      </c>
      <c r="BD10" s="25" t="s">
        <v>0</v>
      </c>
      <c r="BE10" s="25" t="s">
        <v>0</v>
      </c>
      <c r="BF10" s="25" t="s">
        <v>0</v>
      </c>
      <c r="BG10" s="25">
        <v>0</v>
      </c>
      <c r="BH10" s="25">
        <v>0</v>
      </c>
      <c r="BI10" s="25">
        <v>0</v>
      </c>
      <c r="BJ10" s="25">
        <v>0</v>
      </c>
      <c r="BK10" s="25">
        <v>3</v>
      </c>
      <c r="BL10" s="10">
        <v>103</v>
      </c>
    </row>
    <row r="11" spans="1:64" ht="21" customHeight="1">
      <c r="A11" s="22" t="s">
        <v>7</v>
      </c>
      <c r="B11" s="1">
        <f>SUM(D11,F11,H11,J11,M11,O11,Q11,S11,U11,W11)</f>
        <v>8</v>
      </c>
      <c r="C11" s="10">
        <f>SUM(E11,G11,I11,K11,N11,P11,R11,T11,V11,X11)</f>
        <v>694</v>
      </c>
      <c r="D11" s="10" t="s">
        <v>0</v>
      </c>
      <c r="E11" s="25" t="s">
        <v>0</v>
      </c>
      <c r="F11" s="25">
        <v>0</v>
      </c>
      <c r="G11" s="25">
        <v>0</v>
      </c>
      <c r="H11" s="25" t="s">
        <v>0</v>
      </c>
      <c r="I11" s="25" t="s">
        <v>0</v>
      </c>
      <c r="J11" s="25" t="s">
        <v>0</v>
      </c>
      <c r="K11" s="25" t="s">
        <v>0</v>
      </c>
      <c r="L11" s="25"/>
      <c r="M11" s="25" t="s">
        <v>0</v>
      </c>
      <c r="N11" s="25" t="s">
        <v>0</v>
      </c>
      <c r="O11" s="25">
        <v>8</v>
      </c>
      <c r="P11" s="25">
        <v>694</v>
      </c>
      <c r="Q11" s="25" t="s">
        <v>0</v>
      </c>
      <c r="R11" s="25" t="s">
        <v>0</v>
      </c>
      <c r="S11" s="25" t="s">
        <v>0</v>
      </c>
      <c r="T11" s="25" t="s">
        <v>0</v>
      </c>
      <c r="U11" s="25" t="s">
        <v>0</v>
      </c>
      <c r="V11" s="25" t="s">
        <v>0</v>
      </c>
      <c r="W11" s="25" t="s">
        <v>0</v>
      </c>
      <c r="X11" s="25" t="s">
        <v>0</v>
      </c>
      <c r="Y11" s="25"/>
      <c r="Z11" s="22" t="s">
        <v>7</v>
      </c>
      <c r="AA11" s="1">
        <f>SUM(AB11:AF11)</f>
        <v>8</v>
      </c>
      <c r="AB11" s="25">
        <v>4</v>
      </c>
      <c r="AC11" s="10">
        <v>1</v>
      </c>
      <c r="AD11" s="10">
        <v>3</v>
      </c>
      <c r="AE11" s="25">
        <v>0</v>
      </c>
      <c r="AF11" s="25">
        <v>0</v>
      </c>
      <c r="AG11" s="25"/>
      <c r="AH11" s="22" t="s">
        <v>7</v>
      </c>
      <c r="AI11" s="1">
        <f>SUM(AJ11:AN11)</f>
        <v>8</v>
      </c>
      <c r="AJ11" s="25">
        <v>4</v>
      </c>
      <c r="AK11" s="25">
        <v>2</v>
      </c>
      <c r="AL11" s="25">
        <v>1</v>
      </c>
      <c r="AM11" s="25">
        <v>1</v>
      </c>
      <c r="AN11" s="25">
        <v>0</v>
      </c>
      <c r="AO11" s="25"/>
      <c r="AP11" s="22" t="s">
        <v>7</v>
      </c>
      <c r="AQ11" s="1">
        <f aca="true" t="shared" si="3" ref="AQ11:AQ21">SUM(AS11,AU11,AW11,AY11,BA11,BC11,BE11,BG11,BI11,BK11)</f>
        <v>8</v>
      </c>
      <c r="AR11" s="10">
        <f aca="true" t="shared" si="4" ref="AR11:AR21">SUM(AT11,AV11,AX11,AZ11,BB11,BD11,BF11,BH11,BJ11,BL11)</f>
        <v>694</v>
      </c>
      <c r="AS11" s="10">
        <v>0</v>
      </c>
      <c r="AT11" s="10">
        <v>0</v>
      </c>
      <c r="AU11" s="10">
        <v>1</v>
      </c>
      <c r="AV11" s="25">
        <v>64</v>
      </c>
      <c r="AW11" s="25">
        <v>1</v>
      </c>
      <c r="AX11" s="25">
        <v>132</v>
      </c>
      <c r="AY11" s="25">
        <v>2</v>
      </c>
      <c r="AZ11" s="25">
        <v>40</v>
      </c>
      <c r="BA11" s="25">
        <v>2</v>
      </c>
      <c r="BB11" s="25">
        <v>111</v>
      </c>
      <c r="BC11" s="25">
        <v>0</v>
      </c>
      <c r="BD11" s="25" t="s">
        <v>0</v>
      </c>
      <c r="BE11" s="25" t="s">
        <v>0</v>
      </c>
      <c r="BF11" s="25" t="s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2</v>
      </c>
      <c r="BL11" s="10">
        <v>347</v>
      </c>
    </row>
    <row r="12" spans="1:64" ht="21" customHeight="1">
      <c r="A12" s="22" t="s">
        <v>8</v>
      </c>
      <c r="B12" s="1">
        <f aca="true" t="shared" si="5" ref="B12:B21">SUM(D12,F12,H12,J12,M12,O12,Q12,S12,U12,W12)</f>
        <v>4</v>
      </c>
      <c r="C12" s="10">
        <f aca="true" t="shared" si="6" ref="C12:C21">SUM(E12,G12,I12,K12,N12,P12,R12,T12,V12,X12)</f>
        <v>1507</v>
      </c>
      <c r="D12" s="10" t="s">
        <v>0</v>
      </c>
      <c r="E12" s="25" t="s">
        <v>0</v>
      </c>
      <c r="F12" s="25" t="s">
        <v>0</v>
      </c>
      <c r="G12" s="25" t="s">
        <v>0</v>
      </c>
      <c r="H12" s="25" t="s">
        <v>0</v>
      </c>
      <c r="I12" s="25" t="s">
        <v>0</v>
      </c>
      <c r="J12" s="25">
        <v>1</v>
      </c>
      <c r="K12" s="25">
        <v>85</v>
      </c>
      <c r="L12" s="25" t="s">
        <v>0</v>
      </c>
      <c r="M12" s="25" t="s">
        <v>0</v>
      </c>
      <c r="N12" s="25" t="s">
        <v>0</v>
      </c>
      <c r="O12" s="25">
        <v>3</v>
      </c>
      <c r="P12" s="25">
        <v>1422</v>
      </c>
      <c r="Q12" s="25" t="s">
        <v>0</v>
      </c>
      <c r="R12" s="25" t="s">
        <v>0</v>
      </c>
      <c r="S12" s="25" t="s">
        <v>0</v>
      </c>
      <c r="T12" s="25" t="s">
        <v>0</v>
      </c>
      <c r="U12" s="25" t="s">
        <v>0</v>
      </c>
      <c r="V12" s="25" t="s">
        <v>0</v>
      </c>
      <c r="W12" s="25" t="s">
        <v>0</v>
      </c>
      <c r="X12" s="25" t="s">
        <v>0</v>
      </c>
      <c r="Y12" s="25"/>
      <c r="Z12" s="22" t="s">
        <v>8</v>
      </c>
      <c r="AA12" s="1">
        <f aca="true" t="shared" si="7" ref="AA12:AA21">SUM(AB12:AF12)</f>
        <v>4</v>
      </c>
      <c r="AB12" s="10">
        <v>1</v>
      </c>
      <c r="AC12" s="10">
        <v>1</v>
      </c>
      <c r="AD12" s="10">
        <v>1</v>
      </c>
      <c r="AE12" s="25">
        <v>0</v>
      </c>
      <c r="AF12" s="25">
        <v>1</v>
      </c>
      <c r="AG12" s="25"/>
      <c r="AH12" s="22" t="s">
        <v>8</v>
      </c>
      <c r="AI12" s="1">
        <f aca="true" t="shared" si="8" ref="AI12:AI21">SUM(AJ12:AN12)</f>
        <v>4</v>
      </c>
      <c r="AJ12" s="10">
        <v>2</v>
      </c>
      <c r="AK12" s="25">
        <v>2</v>
      </c>
      <c r="AL12" s="25">
        <v>0</v>
      </c>
      <c r="AM12" s="25">
        <v>0</v>
      </c>
      <c r="AN12" s="25">
        <v>0</v>
      </c>
      <c r="AO12" s="25"/>
      <c r="AP12" s="22" t="s">
        <v>8</v>
      </c>
      <c r="AQ12" s="1">
        <f t="shared" si="3"/>
        <v>4</v>
      </c>
      <c r="AR12" s="10">
        <f t="shared" si="4"/>
        <v>1507</v>
      </c>
      <c r="AS12" s="10">
        <v>0</v>
      </c>
      <c r="AT12" s="10">
        <v>0</v>
      </c>
      <c r="AU12" s="10">
        <v>1</v>
      </c>
      <c r="AV12" s="25">
        <v>1200</v>
      </c>
      <c r="AW12" s="25">
        <v>1</v>
      </c>
      <c r="AX12" s="25">
        <v>85</v>
      </c>
      <c r="AY12" s="25" t="s">
        <v>0</v>
      </c>
      <c r="AZ12" s="25" t="s">
        <v>0</v>
      </c>
      <c r="BA12" s="25" t="s">
        <v>0</v>
      </c>
      <c r="BB12" s="25" t="s">
        <v>0</v>
      </c>
      <c r="BC12" s="25">
        <v>0</v>
      </c>
      <c r="BD12" s="25" t="s">
        <v>0</v>
      </c>
      <c r="BE12" s="25" t="s">
        <v>0</v>
      </c>
      <c r="BF12" s="25" t="s">
        <v>0</v>
      </c>
      <c r="BG12" s="25">
        <v>0</v>
      </c>
      <c r="BH12" s="25">
        <v>0</v>
      </c>
      <c r="BI12" s="25">
        <v>0</v>
      </c>
      <c r="BJ12" s="25">
        <v>0</v>
      </c>
      <c r="BK12" s="25">
        <v>2</v>
      </c>
      <c r="BL12" s="10">
        <v>222</v>
      </c>
    </row>
    <row r="13" spans="1:64" ht="21" customHeight="1">
      <c r="A13" s="22" t="s">
        <v>9</v>
      </c>
      <c r="B13" s="1">
        <f t="shared" si="5"/>
        <v>13</v>
      </c>
      <c r="C13" s="10">
        <f t="shared" si="6"/>
        <v>2776</v>
      </c>
      <c r="D13" s="25">
        <v>1</v>
      </c>
      <c r="E13" s="25">
        <v>36</v>
      </c>
      <c r="F13" s="25">
        <v>2</v>
      </c>
      <c r="G13" s="25">
        <v>1457</v>
      </c>
      <c r="H13" s="25" t="s">
        <v>0</v>
      </c>
      <c r="I13" s="25" t="s">
        <v>0</v>
      </c>
      <c r="J13" s="25" t="s">
        <v>0</v>
      </c>
      <c r="K13" s="25" t="s">
        <v>0</v>
      </c>
      <c r="L13" s="10"/>
      <c r="M13" s="25" t="s">
        <v>0</v>
      </c>
      <c r="N13" s="25" t="s">
        <v>0</v>
      </c>
      <c r="O13" s="25">
        <v>10</v>
      </c>
      <c r="P13" s="25">
        <v>1283</v>
      </c>
      <c r="Q13" s="25" t="s">
        <v>0</v>
      </c>
      <c r="R13" s="25" t="s">
        <v>0</v>
      </c>
      <c r="S13" s="25" t="s">
        <v>0</v>
      </c>
      <c r="T13" s="25" t="s">
        <v>0</v>
      </c>
      <c r="U13" s="25" t="s">
        <v>0</v>
      </c>
      <c r="V13" s="25" t="s">
        <v>0</v>
      </c>
      <c r="W13" s="25" t="s">
        <v>0</v>
      </c>
      <c r="X13" s="25" t="s">
        <v>0</v>
      </c>
      <c r="Y13" s="25"/>
      <c r="Z13" s="22" t="s">
        <v>9</v>
      </c>
      <c r="AA13" s="1">
        <f t="shared" si="7"/>
        <v>13</v>
      </c>
      <c r="AB13" s="10">
        <v>3</v>
      </c>
      <c r="AC13" s="10">
        <v>4</v>
      </c>
      <c r="AD13" s="10">
        <v>4</v>
      </c>
      <c r="AE13" s="25">
        <v>1</v>
      </c>
      <c r="AF13" s="25">
        <v>1</v>
      </c>
      <c r="AG13" s="25"/>
      <c r="AH13" s="22" t="s">
        <v>9</v>
      </c>
      <c r="AI13" s="1">
        <f t="shared" si="8"/>
        <v>13</v>
      </c>
      <c r="AJ13" s="10">
        <v>2</v>
      </c>
      <c r="AK13" s="25">
        <v>4</v>
      </c>
      <c r="AL13" s="25">
        <v>2</v>
      </c>
      <c r="AM13" s="25">
        <v>4</v>
      </c>
      <c r="AN13" s="25">
        <v>1</v>
      </c>
      <c r="AO13" s="25"/>
      <c r="AP13" s="22" t="s">
        <v>9</v>
      </c>
      <c r="AQ13" s="1">
        <f t="shared" si="3"/>
        <v>13</v>
      </c>
      <c r="AR13" s="10">
        <f t="shared" si="4"/>
        <v>2776</v>
      </c>
      <c r="AS13" s="10">
        <v>0</v>
      </c>
      <c r="AT13" s="10">
        <v>0</v>
      </c>
      <c r="AU13" s="10">
        <v>1</v>
      </c>
      <c r="AV13" s="25">
        <v>103</v>
      </c>
      <c r="AW13" s="25">
        <v>4</v>
      </c>
      <c r="AX13" s="25">
        <v>1213</v>
      </c>
      <c r="AY13" s="25">
        <v>4</v>
      </c>
      <c r="AZ13" s="25">
        <v>1305</v>
      </c>
      <c r="BA13" s="25">
        <v>2</v>
      </c>
      <c r="BB13" s="25">
        <v>99</v>
      </c>
      <c r="BC13" s="25">
        <v>0</v>
      </c>
      <c r="BD13" s="25" t="s">
        <v>0</v>
      </c>
      <c r="BE13" s="25" t="s">
        <v>0</v>
      </c>
      <c r="BF13" s="25" t="s">
        <v>0</v>
      </c>
      <c r="BG13" s="25">
        <v>1</v>
      </c>
      <c r="BH13" s="25">
        <v>20</v>
      </c>
      <c r="BI13" s="25">
        <v>0</v>
      </c>
      <c r="BJ13" s="25">
        <v>0</v>
      </c>
      <c r="BK13" s="25">
        <v>1</v>
      </c>
      <c r="BL13" s="10">
        <v>36</v>
      </c>
    </row>
    <row r="14" spans="1:64" ht="21" customHeight="1">
      <c r="A14" s="22" t="s">
        <v>2</v>
      </c>
      <c r="B14" s="1">
        <f t="shared" si="5"/>
        <v>10</v>
      </c>
      <c r="C14" s="10">
        <f t="shared" si="6"/>
        <v>756</v>
      </c>
      <c r="D14" s="10" t="s">
        <v>0</v>
      </c>
      <c r="E14" s="25" t="s">
        <v>0</v>
      </c>
      <c r="F14" s="25" t="s">
        <v>0</v>
      </c>
      <c r="G14" s="25" t="s">
        <v>0</v>
      </c>
      <c r="H14" s="25" t="s">
        <v>0</v>
      </c>
      <c r="I14" s="25" t="s">
        <v>0</v>
      </c>
      <c r="J14" s="25" t="s">
        <v>0</v>
      </c>
      <c r="K14" s="25" t="s">
        <v>0</v>
      </c>
      <c r="L14" s="25"/>
      <c r="M14" s="25" t="s">
        <v>0</v>
      </c>
      <c r="N14" s="25" t="s">
        <v>0</v>
      </c>
      <c r="O14" s="25">
        <v>9</v>
      </c>
      <c r="P14" s="25">
        <v>296</v>
      </c>
      <c r="Q14" s="25" t="s">
        <v>0</v>
      </c>
      <c r="R14" s="25" t="s">
        <v>0</v>
      </c>
      <c r="S14" s="25" t="s">
        <v>0</v>
      </c>
      <c r="T14" s="25" t="s">
        <v>0</v>
      </c>
      <c r="U14" s="25">
        <v>1</v>
      </c>
      <c r="V14" s="25">
        <v>460</v>
      </c>
      <c r="W14" s="25" t="s">
        <v>0</v>
      </c>
      <c r="X14" s="25" t="s">
        <v>0</v>
      </c>
      <c r="Y14" s="25"/>
      <c r="Z14" s="22" t="s">
        <v>2</v>
      </c>
      <c r="AA14" s="1">
        <f t="shared" si="7"/>
        <v>10</v>
      </c>
      <c r="AB14" s="10">
        <v>7</v>
      </c>
      <c r="AC14" s="10">
        <v>2</v>
      </c>
      <c r="AD14" s="10">
        <v>1</v>
      </c>
      <c r="AE14" s="25">
        <v>0</v>
      </c>
      <c r="AF14" s="25">
        <v>0</v>
      </c>
      <c r="AG14" s="25"/>
      <c r="AH14" s="22" t="s">
        <v>2</v>
      </c>
      <c r="AI14" s="1">
        <f t="shared" si="8"/>
        <v>10</v>
      </c>
      <c r="AJ14" s="10">
        <v>5</v>
      </c>
      <c r="AK14" s="25">
        <v>2</v>
      </c>
      <c r="AL14" s="25">
        <v>1</v>
      </c>
      <c r="AM14" s="25">
        <v>2</v>
      </c>
      <c r="AN14" s="25">
        <v>0</v>
      </c>
      <c r="AO14" s="25"/>
      <c r="AP14" s="22" t="s">
        <v>2</v>
      </c>
      <c r="AQ14" s="1">
        <f t="shared" si="3"/>
        <v>10</v>
      </c>
      <c r="AR14" s="10">
        <f t="shared" si="4"/>
        <v>756</v>
      </c>
      <c r="AS14" s="10">
        <v>0</v>
      </c>
      <c r="AT14" s="10">
        <v>0</v>
      </c>
      <c r="AU14" s="10">
        <v>0</v>
      </c>
      <c r="AV14" s="25">
        <v>0</v>
      </c>
      <c r="AW14" s="25">
        <v>4</v>
      </c>
      <c r="AX14" s="25">
        <v>595</v>
      </c>
      <c r="AY14" s="25">
        <v>0</v>
      </c>
      <c r="AZ14" s="25">
        <v>0</v>
      </c>
      <c r="BA14" s="25">
        <v>4</v>
      </c>
      <c r="BB14" s="25">
        <v>111</v>
      </c>
      <c r="BC14" s="25">
        <v>0</v>
      </c>
      <c r="BD14" s="25" t="s">
        <v>0</v>
      </c>
      <c r="BE14" s="25" t="s">
        <v>0</v>
      </c>
      <c r="BF14" s="25" t="s">
        <v>0</v>
      </c>
      <c r="BG14" s="25">
        <v>0</v>
      </c>
      <c r="BH14" s="25">
        <v>0</v>
      </c>
      <c r="BI14" s="25">
        <v>0</v>
      </c>
      <c r="BJ14" s="25">
        <v>0</v>
      </c>
      <c r="BK14" s="25">
        <v>2</v>
      </c>
      <c r="BL14" s="10">
        <v>50</v>
      </c>
    </row>
    <row r="15" spans="1:64" ht="21" customHeight="1">
      <c r="A15" s="22" t="s">
        <v>3</v>
      </c>
      <c r="B15" s="1">
        <f t="shared" si="5"/>
        <v>5</v>
      </c>
      <c r="C15" s="10">
        <f t="shared" si="6"/>
        <v>628</v>
      </c>
      <c r="D15" s="10">
        <v>1</v>
      </c>
      <c r="E15" s="25">
        <v>61</v>
      </c>
      <c r="F15" s="25">
        <v>0</v>
      </c>
      <c r="G15" s="25">
        <v>0</v>
      </c>
      <c r="H15" s="25">
        <v>0</v>
      </c>
      <c r="I15" s="25">
        <v>0</v>
      </c>
      <c r="J15" s="25">
        <v>1</v>
      </c>
      <c r="K15" s="25">
        <v>50</v>
      </c>
      <c r="L15" s="10"/>
      <c r="M15" s="25" t="s">
        <v>0</v>
      </c>
      <c r="N15" s="25" t="s">
        <v>0</v>
      </c>
      <c r="O15" s="25">
        <v>2</v>
      </c>
      <c r="P15" s="25">
        <v>177</v>
      </c>
      <c r="Q15" s="25">
        <v>1</v>
      </c>
      <c r="R15" s="25">
        <v>340</v>
      </c>
      <c r="S15" s="25" t="s">
        <v>0</v>
      </c>
      <c r="T15" s="25" t="s">
        <v>0</v>
      </c>
      <c r="U15" s="25" t="s">
        <v>0</v>
      </c>
      <c r="V15" s="25" t="s">
        <v>0</v>
      </c>
      <c r="W15" s="25" t="s">
        <v>0</v>
      </c>
      <c r="X15" s="25" t="s">
        <v>0</v>
      </c>
      <c r="Y15" s="25"/>
      <c r="Z15" s="22" t="s">
        <v>3</v>
      </c>
      <c r="AA15" s="1">
        <f t="shared" si="7"/>
        <v>5</v>
      </c>
      <c r="AB15" s="10">
        <v>1</v>
      </c>
      <c r="AC15" s="10">
        <v>2</v>
      </c>
      <c r="AD15" s="10">
        <v>2</v>
      </c>
      <c r="AE15" s="25">
        <v>0</v>
      </c>
      <c r="AF15" s="25">
        <v>0</v>
      </c>
      <c r="AG15" s="25"/>
      <c r="AH15" s="22" t="s">
        <v>3</v>
      </c>
      <c r="AI15" s="1">
        <f t="shared" si="8"/>
        <v>5</v>
      </c>
      <c r="AJ15" s="10">
        <v>2</v>
      </c>
      <c r="AK15" s="25">
        <v>1</v>
      </c>
      <c r="AL15" s="25">
        <v>2</v>
      </c>
      <c r="AM15" s="25">
        <v>0</v>
      </c>
      <c r="AN15" s="25">
        <v>0</v>
      </c>
      <c r="AO15" s="25"/>
      <c r="AP15" s="22" t="s">
        <v>3</v>
      </c>
      <c r="AQ15" s="1">
        <f t="shared" si="3"/>
        <v>5</v>
      </c>
      <c r="AR15" s="10">
        <f t="shared" si="4"/>
        <v>628</v>
      </c>
      <c r="AS15" s="10">
        <v>0</v>
      </c>
      <c r="AT15" s="10">
        <v>0</v>
      </c>
      <c r="AU15" s="10">
        <v>2</v>
      </c>
      <c r="AV15" s="25">
        <v>83</v>
      </c>
      <c r="AW15" s="25">
        <v>1</v>
      </c>
      <c r="AX15" s="25">
        <v>144</v>
      </c>
      <c r="AY15" s="25">
        <v>0</v>
      </c>
      <c r="AZ15" s="25">
        <v>0</v>
      </c>
      <c r="BA15" s="25">
        <v>2</v>
      </c>
      <c r="BB15" s="25">
        <v>401</v>
      </c>
      <c r="BC15" s="25">
        <v>0</v>
      </c>
      <c r="BD15" s="25" t="s">
        <v>0</v>
      </c>
      <c r="BE15" s="25" t="s">
        <v>0</v>
      </c>
      <c r="BF15" s="25" t="s">
        <v>0</v>
      </c>
      <c r="BG15" s="25">
        <v>0</v>
      </c>
      <c r="BH15" s="25">
        <v>0</v>
      </c>
      <c r="BI15" s="25">
        <v>0</v>
      </c>
      <c r="BJ15" s="25">
        <v>0</v>
      </c>
      <c r="BK15" s="25" t="s">
        <v>0</v>
      </c>
      <c r="BL15" s="10" t="s">
        <v>0</v>
      </c>
    </row>
    <row r="16" spans="1:64" ht="21" customHeight="1">
      <c r="A16" s="22" t="s">
        <v>4</v>
      </c>
      <c r="B16" s="1">
        <f t="shared" si="5"/>
        <v>7</v>
      </c>
      <c r="C16" s="10">
        <f t="shared" si="6"/>
        <v>408</v>
      </c>
      <c r="D16" s="10" t="s">
        <v>0</v>
      </c>
      <c r="E16" s="10" t="s">
        <v>0</v>
      </c>
      <c r="F16" s="10" t="s">
        <v>0</v>
      </c>
      <c r="G16" s="10" t="s">
        <v>0</v>
      </c>
      <c r="H16" s="10" t="s">
        <v>0</v>
      </c>
      <c r="I16" s="10" t="s">
        <v>0</v>
      </c>
      <c r="J16" s="25" t="s">
        <v>0</v>
      </c>
      <c r="K16" s="25" t="s">
        <v>0</v>
      </c>
      <c r="L16" s="25" t="s">
        <v>0</v>
      </c>
      <c r="M16" s="25" t="s">
        <v>0</v>
      </c>
      <c r="N16" s="25" t="s">
        <v>0</v>
      </c>
      <c r="O16" s="25">
        <v>7</v>
      </c>
      <c r="P16" s="25">
        <v>408</v>
      </c>
      <c r="Q16" s="25" t="s">
        <v>0</v>
      </c>
      <c r="R16" s="25" t="s">
        <v>0</v>
      </c>
      <c r="S16" s="25" t="s">
        <v>0</v>
      </c>
      <c r="T16" s="25" t="s">
        <v>0</v>
      </c>
      <c r="U16" s="25" t="s">
        <v>0</v>
      </c>
      <c r="V16" s="25" t="s">
        <v>0</v>
      </c>
      <c r="W16" s="25" t="s">
        <v>0</v>
      </c>
      <c r="X16" s="25" t="s">
        <v>0</v>
      </c>
      <c r="Y16" s="25"/>
      <c r="Z16" s="22" t="s">
        <v>4</v>
      </c>
      <c r="AA16" s="1">
        <f t="shared" si="7"/>
        <v>7</v>
      </c>
      <c r="AB16" s="10">
        <v>5</v>
      </c>
      <c r="AC16" s="10">
        <v>1</v>
      </c>
      <c r="AD16" s="10">
        <v>1</v>
      </c>
      <c r="AE16" s="25">
        <v>0</v>
      </c>
      <c r="AF16" s="25">
        <v>0</v>
      </c>
      <c r="AG16" s="25"/>
      <c r="AH16" s="22" t="s">
        <v>4</v>
      </c>
      <c r="AI16" s="1">
        <f t="shared" si="8"/>
        <v>7</v>
      </c>
      <c r="AJ16" s="10">
        <v>4</v>
      </c>
      <c r="AK16" s="25">
        <v>1</v>
      </c>
      <c r="AL16" s="25">
        <v>2</v>
      </c>
      <c r="AM16" s="25">
        <v>0</v>
      </c>
      <c r="AN16" s="25">
        <v>0</v>
      </c>
      <c r="AO16" s="25"/>
      <c r="AP16" s="22" t="s">
        <v>4</v>
      </c>
      <c r="AQ16" s="1">
        <f t="shared" si="3"/>
        <v>7</v>
      </c>
      <c r="AR16" s="10">
        <f t="shared" si="4"/>
        <v>408</v>
      </c>
      <c r="AS16" s="10">
        <v>0</v>
      </c>
      <c r="AT16" s="10">
        <v>0</v>
      </c>
      <c r="AU16" s="10" t="s">
        <v>0</v>
      </c>
      <c r="AV16" s="25" t="s">
        <v>0</v>
      </c>
      <c r="AW16" s="25">
        <v>1</v>
      </c>
      <c r="AX16" s="25">
        <v>200</v>
      </c>
      <c r="AY16" s="25">
        <v>1</v>
      </c>
      <c r="AZ16" s="25">
        <v>41</v>
      </c>
      <c r="BA16" s="25">
        <v>1</v>
      </c>
      <c r="BB16" s="25">
        <v>38</v>
      </c>
      <c r="BC16" s="25">
        <v>0</v>
      </c>
      <c r="BD16" s="25" t="s">
        <v>0</v>
      </c>
      <c r="BE16" s="25" t="s">
        <v>0</v>
      </c>
      <c r="BF16" s="25" t="s">
        <v>0</v>
      </c>
      <c r="BG16" s="25">
        <v>0</v>
      </c>
      <c r="BH16" s="25">
        <v>0</v>
      </c>
      <c r="BI16" s="25">
        <v>0</v>
      </c>
      <c r="BJ16" s="25">
        <v>0</v>
      </c>
      <c r="BK16" s="25">
        <v>4</v>
      </c>
      <c r="BL16" s="10">
        <v>129</v>
      </c>
    </row>
    <row r="17" spans="1:64" ht="21" customHeight="1">
      <c r="A17" s="22" t="s">
        <v>5</v>
      </c>
      <c r="B17" s="1">
        <f t="shared" si="5"/>
        <v>4</v>
      </c>
      <c r="C17" s="10">
        <f t="shared" si="6"/>
        <v>724</v>
      </c>
      <c r="D17" s="10">
        <v>1</v>
      </c>
      <c r="E17" s="25">
        <v>26</v>
      </c>
      <c r="F17" s="25" t="s">
        <v>0</v>
      </c>
      <c r="G17" s="25" t="s">
        <v>0</v>
      </c>
      <c r="H17" s="25" t="s">
        <v>0</v>
      </c>
      <c r="I17" s="25" t="s">
        <v>0</v>
      </c>
      <c r="J17" s="25" t="s">
        <v>0</v>
      </c>
      <c r="K17" s="25" t="s">
        <v>0</v>
      </c>
      <c r="L17" s="25"/>
      <c r="M17" s="25" t="s">
        <v>0</v>
      </c>
      <c r="N17" s="25" t="s">
        <v>0</v>
      </c>
      <c r="O17" s="25">
        <v>3</v>
      </c>
      <c r="P17" s="25">
        <v>698</v>
      </c>
      <c r="Q17" s="25" t="s">
        <v>0</v>
      </c>
      <c r="R17" s="25" t="s">
        <v>0</v>
      </c>
      <c r="S17" s="25" t="s">
        <v>0</v>
      </c>
      <c r="T17" s="25" t="s">
        <v>0</v>
      </c>
      <c r="U17" s="25" t="s">
        <v>0</v>
      </c>
      <c r="V17" s="25" t="s">
        <v>0</v>
      </c>
      <c r="W17" s="25" t="s">
        <v>0</v>
      </c>
      <c r="X17" s="25" t="s">
        <v>0</v>
      </c>
      <c r="Y17" s="25"/>
      <c r="Z17" s="22" t="s">
        <v>5</v>
      </c>
      <c r="AA17" s="1">
        <f t="shared" si="7"/>
        <v>4</v>
      </c>
      <c r="AB17" s="10">
        <v>2</v>
      </c>
      <c r="AC17" s="10" t="s">
        <v>0</v>
      </c>
      <c r="AD17" s="10">
        <v>1</v>
      </c>
      <c r="AE17" s="25">
        <v>1</v>
      </c>
      <c r="AF17" s="25">
        <v>0</v>
      </c>
      <c r="AG17" s="25"/>
      <c r="AH17" s="22" t="s">
        <v>5</v>
      </c>
      <c r="AI17" s="1">
        <f t="shared" si="8"/>
        <v>4</v>
      </c>
      <c r="AJ17" s="10">
        <v>2</v>
      </c>
      <c r="AK17" s="25">
        <v>0</v>
      </c>
      <c r="AL17" s="25">
        <v>1</v>
      </c>
      <c r="AM17" s="25">
        <v>1</v>
      </c>
      <c r="AN17" s="25" t="s">
        <v>0</v>
      </c>
      <c r="AO17" s="25"/>
      <c r="AP17" s="22" t="s">
        <v>5</v>
      </c>
      <c r="AQ17" s="1">
        <f t="shared" si="3"/>
        <v>4</v>
      </c>
      <c r="AR17" s="10">
        <f t="shared" si="4"/>
        <v>724</v>
      </c>
      <c r="AS17" s="10">
        <v>0</v>
      </c>
      <c r="AT17" s="10">
        <v>0</v>
      </c>
      <c r="AU17" s="10">
        <v>1</v>
      </c>
      <c r="AV17" s="25">
        <v>160</v>
      </c>
      <c r="AW17" s="25" t="s">
        <v>0</v>
      </c>
      <c r="AX17" s="25" t="s">
        <v>0</v>
      </c>
      <c r="AY17" s="25" t="s">
        <v>0</v>
      </c>
      <c r="AZ17" s="25" t="s">
        <v>0</v>
      </c>
      <c r="BA17" s="25">
        <v>1</v>
      </c>
      <c r="BB17" s="25">
        <v>38</v>
      </c>
      <c r="BC17" s="25">
        <v>0</v>
      </c>
      <c r="BD17" s="25" t="s">
        <v>0</v>
      </c>
      <c r="BE17" s="25" t="s">
        <v>0</v>
      </c>
      <c r="BF17" s="25" t="s">
        <v>0</v>
      </c>
      <c r="BG17" s="25">
        <v>1</v>
      </c>
      <c r="BH17" s="25">
        <v>500</v>
      </c>
      <c r="BI17" s="25">
        <v>0</v>
      </c>
      <c r="BJ17" s="25">
        <v>0</v>
      </c>
      <c r="BK17" s="25">
        <v>1</v>
      </c>
      <c r="BL17" s="10">
        <v>26</v>
      </c>
    </row>
    <row r="18" spans="1:64" ht="21" customHeight="1">
      <c r="A18" s="22" t="s">
        <v>6</v>
      </c>
      <c r="B18" s="1">
        <f t="shared" si="5"/>
        <v>9</v>
      </c>
      <c r="C18" s="10">
        <f t="shared" si="6"/>
        <v>1007</v>
      </c>
      <c r="D18" s="10" t="s">
        <v>0</v>
      </c>
      <c r="E18" s="25" t="s">
        <v>0</v>
      </c>
      <c r="F18" s="25" t="s">
        <v>0</v>
      </c>
      <c r="G18" s="25" t="s">
        <v>0</v>
      </c>
      <c r="H18" s="25" t="s">
        <v>0</v>
      </c>
      <c r="I18" s="25" t="s">
        <v>0</v>
      </c>
      <c r="J18" s="25" t="s">
        <v>0</v>
      </c>
      <c r="K18" s="25" t="s">
        <v>0</v>
      </c>
      <c r="L18" s="25"/>
      <c r="M18" s="25" t="s">
        <v>0</v>
      </c>
      <c r="N18" s="25" t="s">
        <v>0</v>
      </c>
      <c r="O18" s="25">
        <v>8</v>
      </c>
      <c r="P18" s="25">
        <v>922</v>
      </c>
      <c r="Q18" s="25" t="s">
        <v>0</v>
      </c>
      <c r="R18" s="25" t="s">
        <v>0</v>
      </c>
      <c r="S18" s="25" t="s">
        <v>0</v>
      </c>
      <c r="T18" s="25" t="s">
        <v>0</v>
      </c>
      <c r="U18" s="25" t="s">
        <v>0</v>
      </c>
      <c r="V18" s="25" t="s">
        <v>0</v>
      </c>
      <c r="W18" s="25">
        <v>1</v>
      </c>
      <c r="X18" s="25">
        <v>85</v>
      </c>
      <c r="Y18" s="25"/>
      <c r="Z18" s="22" t="s">
        <v>6</v>
      </c>
      <c r="AA18" s="1">
        <f t="shared" si="7"/>
        <v>9</v>
      </c>
      <c r="AB18" s="10">
        <v>2</v>
      </c>
      <c r="AC18" s="10">
        <v>4</v>
      </c>
      <c r="AD18" s="10">
        <v>3</v>
      </c>
      <c r="AE18" s="25">
        <v>0</v>
      </c>
      <c r="AF18" s="25">
        <v>0</v>
      </c>
      <c r="AG18" s="25"/>
      <c r="AH18" s="22" t="s">
        <v>6</v>
      </c>
      <c r="AI18" s="1">
        <f t="shared" si="8"/>
        <v>9</v>
      </c>
      <c r="AJ18" s="10">
        <v>5</v>
      </c>
      <c r="AK18" s="25">
        <v>1</v>
      </c>
      <c r="AL18" s="25">
        <v>1</v>
      </c>
      <c r="AM18" s="25">
        <v>2</v>
      </c>
      <c r="AN18" s="25">
        <v>0</v>
      </c>
      <c r="AO18" s="25"/>
      <c r="AP18" s="22" t="s">
        <v>6</v>
      </c>
      <c r="AQ18" s="1">
        <f t="shared" si="3"/>
        <v>9</v>
      </c>
      <c r="AR18" s="10">
        <f t="shared" si="4"/>
        <v>1007</v>
      </c>
      <c r="AS18" s="10">
        <v>0</v>
      </c>
      <c r="AT18" s="10">
        <v>0</v>
      </c>
      <c r="AU18" s="10">
        <v>2</v>
      </c>
      <c r="AV18" s="25">
        <v>209</v>
      </c>
      <c r="AW18" s="25">
        <v>1</v>
      </c>
      <c r="AX18" s="25">
        <v>10</v>
      </c>
      <c r="AY18" s="25">
        <v>3</v>
      </c>
      <c r="AZ18" s="25">
        <v>313</v>
      </c>
      <c r="BA18" s="25">
        <v>2</v>
      </c>
      <c r="BB18" s="25">
        <v>415</v>
      </c>
      <c r="BC18" s="25">
        <v>0</v>
      </c>
      <c r="BD18" s="25" t="s">
        <v>0</v>
      </c>
      <c r="BE18" s="25" t="s">
        <v>0</v>
      </c>
      <c r="BF18" s="25" t="s">
        <v>0</v>
      </c>
      <c r="BG18" s="25" t="s">
        <v>0</v>
      </c>
      <c r="BH18" s="25" t="s">
        <v>0</v>
      </c>
      <c r="BI18" s="25">
        <v>0</v>
      </c>
      <c r="BJ18" s="25">
        <v>0</v>
      </c>
      <c r="BK18" s="25">
        <v>1</v>
      </c>
      <c r="BL18" s="10">
        <v>60</v>
      </c>
    </row>
    <row r="19" spans="1:64" ht="21" customHeight="1">
      <c r="A19" s="22" t="s">
        <v>20</v>
      </c>
      <c r="B19" s="1">
        <f t="shared" si="5"/>
        <v>11</v>
      </c>
      <c r="C19" s="10">
        <f t="shared" si="6"/>
        <v>864</v>
      </c>
      <c r="D19" s="10" t="s">
        <v>0</v>
      </c>
      <c r="E19" s="25" t="s">
        <v>0</v>
      </c>
      <c r="F19" s="25">
        <v>1</v>
      </c>
      <c r="G19" s="25">
        <v>134</v>
      </c>
      <c r="H19" s="25">
        <v>0</v>
      </c>
      <c r="I19" s="25">
        <v>0</v>
      </c>
      <c r="J19" s="25">
        <v>1</v>
      </c>
      <c r="K19" s="25">
        <v>49</v>
      </c>
      <c r="L19" s="25"/>
      <c r="M19" s="25" t="s">
        <v>0</v>
      </c>
      <c r="N19" s="25" t="s">
        <v>0</v>
      </c>
      <c r="O19" s="25">
        <v>9</v>
      </c>
      <c r="P19" s="25">
        <v>681</v>
      </c>
      <c r="Q19" s="25" t="s">
        <v>0</v>
      </c>
      <c r="R19" s="25" t="s">
        <v>0</v>
      </c>
      <c r="S19" s="25" t="s">
        <v>0</v>
      </c>
      <c r="T19" s="25" t="s">
        <v>0</v>
      </c>
      <c r="U19" s="25" t="s">
        <v>0</v>
      </c>
      <c r="V19" s="25" t="s">
        <v>0</v>
      </c>
      <c r="W19" s="25" t="s">
        <v>0</v>
      </c>
      <c r="X19" s="25" t="s">
        <v>0</v>
      </c>
      <c r="Y19" s="25"/>
      <c r="Z19" s="22" t="s">
        <v>20</v>
      </c>
      <c r="AA19" s="1">
        <f t="shared" si="7"/>
        <v>11</v>
      </c>
      <c r="AB19" s="10">
        <v>4</v>
      </c>
      <c r="AC19" s="10">
        <v>3</v>
      </c>
      <c r="AD19" s="10">
        <v>4</v>
      </c>
      <c r="AE19" s="25">
        <v>0</v>
      </c>
      <c r="AF19" s="25">
        <v>0</v>
      </c>
      <c r="AG19" s="25"/>
      <c r="AH19" s="22" t="s">
        <v>20</v>
      </c>
      <c r="AI19" s="1">
        <f t="shared" si="8"/>
        <v>11</v>
      </c>
      <c r="AJ19" s="10">
        <v>5</v>
      </c>
      <c r="AK19" s="25">
        <v>0</v>
      </c>
      <c r="AL19" s="25">
        <v>4</v>
      </c>
      <c r="AM19" s="25">
        <v>1</v>
      </c>
      <c r="AN19" s="25">
        <v>1</v>
      </c>
      <c r="AO19" s="25"/>
      <c r="AP19" s="22" t="s">
        <v>20</v>
      </c>
      <c r="AQ19" s="1">
        <f t="shared" si="3"/>
        <v>11</v>
      </c>
      <c r="AR19" s="10">
        <f t="shared" si="4"/>
        <v>864</v>
      </c>
      <c r="AS19" s="10">
        <v>0</v>
      </c>
      <c r="AT19" s="10">
        <v>0</v>
      </c>
      <c r="AU19" s="10">
        <v>3</v>
      </c>
      <c r="AV19" s="25">
        <v>210</v>
      </c>
      <c r="AW19" s="25">
        <v>1</v>
      </c>
      <c r="AX19" s="25">
        <v>94</v>
      </c>
      <c r="AY19" s="25">
        <v>1</v>
      </c>
      <c r="AZ19" s="25">
        <v>144</v>
      </c>
      <c r="BA19" s="25">
        <v>3</v>
      </c>
      <c r="BB19" s="25">
        <v>121</v>
      </c>
      <c r="BC19" s="25">
        <v>0</v>
      </c>
      <c r="BD19" s="25" t="s">
        <v>0</v>
      </c>
      <c r="BE19" s="25" t="s">
        <v>0</v>
      </c>
      <c r="BF19" s="25" t="s">
        <v>0</v>
      </c>
      <c r="BG19" s="25">
        <v>2</v>
      </c>
      <c r="BH19" s="25">
        <v>149</v>
      </c>
      <c r="BI19" s="25">
        <v>0</v>
      </c>
      <c r="BJ19" s="25">
        <v>0</v>
      </c>
      <c r="BK19" s="25">
        <v>1</v>
      </c>
      <c r="BL19" s="10">
        <v>146</v>
      </c>
    </row>
    <row r="20" spans="1:64" ht="21" customHeight="1">
      <c r="A20" s="22" t="s">
        <v>21</v>
      </c>
      <c r="B20" s="1">
        <f t="shared" si="5"/>
        <v>6</v>
      </c>
      <c r="C20" s="10">
        <f t="shared" si="6"/>
        <v>1162</v>
      </c>
      <c r="D20" s="10">
        <v>0</v>
      </c>
      <c r="E20" s="25">
        <v>0</v>
      </c>
      <c r="F20" s="10">
        <v>0</v>
      </c>
      <c r="G20" s="10">
        <v>0</v>
      </c>
      <c r="H20" s="10">
        <v>0</v>
      </c>
      <c r="I20" s="10">
        <v>0</v>
      </c>
      <c r="J20" s="25">
        <v>0</v>
      </c>
      <c r="K20" s="25">
        <v>0</v>
      </c>
      <c r="L20" s="25"/>
      <c r="M20" s="25">
        <v>0</v>
      </c>
      <c r="N20" s="25">
        <v>0</v>
      </c>
      <c r="O20" s="25">
        <v>5</v>
      </c>
      <c r="P20" s="25">
        <v>1102</v>
      </c>
      <c r="Q20" s="25" t="s">
        <v>0</v>
      </c>
      <c r="R20" s="25" t="s">
        <v>0</v>
      </c>
      <c r="S20" s="25" t="s">
        <v>0</v>
      </c>
      <c r="T20" s="25" t="s">
        <v>0</v>
      </c>
      <c r="U20" s="25" t="s">
        <v>0</v>
      </c>
      <c r="V20" s="25" t="s">
        <v>0</v>
      </c>
      <c r="W20" s="25">
        <v>1</v>
      </c>
      <c r="X20" s="25">
        <v>60</v>
      </c>
      <c r="Y20" s="25"/>
      <c r="Z20" s="22" t="s">
        <v>21</v>
      </c>
      <c r="AA20" s="1">
        <f t="shared" si="7"/>
        <v>6</v>
      </c>
      <c r="AB20" s="10" t="s">
        <v>0</v>
      </c>
      <c r="AC20" s="25">
        <v>1</v>
      </c>
      <c r="AD20" s="10">
        <v>4</v>
      </c>
      <c r="AE20" s="25">
        <v>1</v>
      </c>
      <c r="AF20" s="25">
        <v>0</v>
      </c>
      <c r="AG20" s="25"/>
      <c r="AH20" s="22" t="s">
        <v>21</v>
      </c>
      <c r="AI20" s="1">
        <f t="shared" si="8"/>
        <v>6</v>
      </c>
      <c r="AJ20" s="10">
        <v>4</v>
      </c>
      <c r="AK20" s="25">
        <v>2</v>
      </c>
      <c r="AL20" s="25">
        <v>0</v>
      </c>
      <c r="AM20" s="25">
        <v>0</v>
      </c>
      <c r="AN20" s="25">
        <v>0</v>
      </c>
      <c r="AO20" s="25"/>
      <c r="AP20" s="22" t="s">
        <v>21</v>
      </c>
      <c r="AQ20" s="1">
        <f t="shared" si="3"/>
        <v>6</v>
      </c>
      <c r="AR20" s="10">
        <f t="shared" si="4"/>
        <v>1162</v>
      </c>
      <c r="AS20" s="10">
        <v>0</v>
      </c>
      <c r="AT20" s="10">
        <v>0</v>
      </c>
      <c r="AU20" s="10">
        <v>3</v>
      </c>
      <c r="AV20" s="25">
        <v>790</v>
      </c>
      <c r="AW20" s="25">
        <v>1</v>
      </c>
      <c r="AX20" s="25">
        <v>200</v>
      </c>
      <c r="AY20" s="25">
        <v>1</v>
      </c>
      <c r="AZ20" s="25">
        <v>112</v>
      </c>
      <c r="BA20" s="25">
        <v>1</v>
      </c>
      <c r="BB20" s="25">
        <v>60</v>
      </c>
      <c r="BC20" s="25">
        <v>0</v>
      </c>
      <c r="BD20" s="25" t="s">
        <v>0</v>
      </c>
      <c r="BE20" s="25" t="s">
        <v>0</v>
      </c>
      <c r="BF20" s="25" t="s">
        <v>0</v>
      </c>
      <c r="BG20" s="25">
        <v>0</v>
      </c>
      <c r="BH20" s="25">
        <v>0</v>
      </c>
      <c r="BI20" s="25">
        <v>0</v>
      </c>
      <c r="BJ20" s="25">
        <v>0</v>
      </c>
      <c r="BK20" s="25">
        <v>0</v>
      </c>
      <c r="BL20" s="10">
        <v>0</v>
      </c>
    </row>
    <row r="21" spans="1:64" ht="21" customHeight="1">
      <c r="A21" s="23" t="s">
        <v>22</v>
      </c>
      <c r="B21" s="2">
        <f t="shared" si="5"/>
        <v>3</v>
      </c>
      <c r="C21" s="12">
        <f t="shared" si="6"/>
        <v>280</v>
      </c>
      <c r="D21" s="12">
        <v>0</v>
      </c>
      <c r="E21" s="12">
        <v>0</v>
      </c>
      <c r="F21" s="12">
        <v>0</v>
      </c>
      <c r="G21" s="12">
        <v>0</v>
      </c>
      <c r="H21" s="12" t="s">
        <v>0</v>
      </c>
      <c r="I21" s="12" t="s">
        <v>0</v>
      </c>
      <c r="J21" s="12">
        <v>1</v>
      </c>
      <c r="K21" s="12">
        <v>170</v>
      </c>
      <c r="L21" s="12" t="s">
        <v>0</v>
      </c>
      <c r="M21" s="12">
        <v>0</v>
      </c>
      <c r="N21" s="12">
        <v>0</v>
      </c>
      <c r="O21" s="12">
        <v>2</v>
      </c>
      <c r="P21" s="12">
        <v>110</v>
      </c>
      <c r="Q21" s="12" t="s">
        <v>0</v>
      </c>
      <c r="R21" s="12" t="s">
        <v>0</v>
      </c>
      <c r="S21" s="12" t="s">
        <v>0</v>
      </c>
      <c r="T21" s="12" t="s">
        <v>0</v>
      </c>
      <c r="U21" s="12" t="s">
        <v>0</v>
      </c>
      <c r="V21" s="12" t="s">
        <v>0</v>
      </c>
      <c r="W21" s="12" t="s">
        <v>0</v>
      </c>
      <c r="X21" s="12" t="s">
        <v>0</v>
      </c>
      <c r="Y21" s="12"/>
      <c r="Z21" s="23" t="s">
        <v>22</v>
      </c>
      <c r="AA21" s="2">
        <f t="shared" si="7"/>
        <v>3</v>
      </c>
      <c r="AB21" s="12" t="s">
        <v>0</v>
      </c>
      <c r="AC21" s="12">
        <v>2</v>
      </c>
      <c r="AD21" s="12">
        <v>1</v>
      </c>
      <c r="AE21" s="12" t="s">
        <v>0</v>
      </c>
      <c r="AF21" s="12">
        <v>0</v>
      </c>
      <c r="AG21" s="12"/>
      <c r="AH21" s="23" t="s">
        <v>22</v>
      </c>
      <c r="AI21" s="2">
        <f t="shared" si="8"/>
        <v>3</v>
      </c>
      <c r="AJ21" s="12">
        <v>0</v>
      </c>
      <c r="AK21" s="12">
        <v>0</v>
      </c>
      <c r="AL21" s="12">
        <v>2</v>
      </c>
      <c r="AM21" s="12">
        <v>1</v>
      </c>
      <c r="AN21" s="12">
        <v>0</v>
      </c>
      <c r="AO21" s="12"/>
      <c r="AP21" s="23" t="s">
        <v>22</v>
      </c>
      <c r="AQ21" s="2">
        <f t="shared" si="3"/>
        <v>3</v>
      </c>
      <c r="AR21" s="12">
        <f t="shared" si="4"/>
        <v>280</v>
      </c>
      <c r="AS21" s="12">
        <v>0</v>
      </c>
      <c r="AT21" s="12">
        <v>0</v>
      </c>
      <c r="AU21" s="12">
        <v>1</v>
      </c>
      <c r="AV21" s="12">
        <v>60</v>
      </c>
      <c r="AW21" s="12" t="s">
        <v>0</v>
      </c>
      <c r="AX21" s="12" t="s">
        <v>0</v>
      </c>
      <c r="AY21" s="12">
        <v>1</v>
      </c>
      <c r="AZ21" s="12">
        <v>170</v>
      </c>
      <c r="BA21" s="12" t="s">
        <v>0</v>
      </c>
      <c r="BB21" s="12" t="s">
        <v>0</v>
      </c>
      <c r="BC21" s="12">
        <v>0</v>
      </c>
      <c r="BD21" s="12" t="s">
        <v>0</v>
      </c>
      <c r="BE21" s="12" t="s">
        <v>0</v>
      </c>
      <c r="BF21" s="12" t="s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1</v>
      </c>
      <c r="BL21" s="12">
        <v>50</v>
      </c>
    </row>
    <row r="22" spans="34:64" ht="18" customHeight="1">
      <c r="AH22" s="13" t="s">
        <v>59</v>
      </c>
      <c r="AP22" s="13" t="s">
        <v>53</v>
      </c>
      <c r="BF22" s="24"/>
      <c r="BH22" s="25"/>
      <c r="BJ22" s="25"/>
      <c r="BL22" s="25" t="s">
        <v>60</v>
      </c>
    </row>
    <row r="23" spans="26:34" ht="17.25">
      <c r="Z23" s="26"/>
      <c r="AH23" s="26" t="s">
        <v>49</v>
      </c>
    </row>
    <row r="24" spans="26:34" ht="17.25">
      <c r="Z24" s="26"/>
      <c r="AH24" s="26" t="s">
        <v>50</v>
      </c>
    </row>
    <row r="25" ht="17.25">
      <c r="Z25" s="24"/>
    </row>
    <row r="26" ht="17.25">
      <c r="Z26" s="24"/>
    </row>
    <row r="27" spans="26:33" ht="17.25">
      <c r="Z27" s="24"/>
      <c r="AA27" s="42"/>
      <c r="AB27" s="42"/>
      <c r="AC27" s="42"/>
      <c r="AD27" s="42"/>
      <c r="AE27" s="43"/>
      <c r="AF27" s="42"/>
      <c r="AG27" s="42"/>
    </row>
    <row r="28" spans="26:33" ht="17.25">
      <c r="Z28" s="24"/>
      <c r="AA28" s="10"/>
      <c r="AB28" s="10"/>
      <c r="AC28" s="10"/>
      <c r="AD28" s="10"/>
      <c r="AE28" s="10"/>
      <c r="AF28" s="10"/>
      <c r="AG28" s="10"/>
    </row>
    <row r="29" spans="26:33" ht="17.25">
      <c r="Z29" s="24"/>
      <c r="AA29" s="10"/>
      <c r="AB29" s="10"/>
      <c r="AC29" s="10"/>
      <c r="AD29" s="10"/>
      <c r="AE29" s="10"/>
      <c r="AF29" s="10"/>
      <c r="AG29" s="10"/>
    </row>
    <row r="30" spans="26:33" ht="17.25">
      <c r="Z30" s="24"/>
      <c r="AA30" s="3"/>
      <c r="AB30" s="3"/>
      <c r="AC30" s="3"/>
      <c r="AD30" s="3"/>
      <c r="AE30" s="3"/>
      <c r="AF30" s="3"/>
      <c r="AG30" s="3"/>
    </row>
    <row r="31" spans="26:33" ht="17.25">
      <c r="Z31" s="24"/>
      <c r="AA31" s="10"/>
      <c r="AB31" s="10"/>
      <c r="AC31" s="10"/>
      <c r="AD31" s="10"/>
      <c r="AE31" s="10"/>
      <c r="AF31" s="10"/>
      <c r="AG31" s="10"/>
    </row>
    <row r="32" spans="26:33" ht="17.25">
      <c r="Z32" s="24"/>
      <c r="AA32" s="10"/>
      <c r="AB32" s="10"/>
      <c r="AC32" s="10"/>
      <c r="AD32" s="10"/>
      <c r="AE32" s="10"/>
      <c r="AF32" s="10"/>
      <c r="AG32" s="10"/>
    </row>
    <row r="33" spans="26:33" ht="17.25">
      <c r="Z33" s="24"/>
      <c r="AA33" s="10"/>
      <c r="AB33" s="10"/>
      <c r="AC33" s="10"/>
      <c r="AD33" s="10"/>
      <c r="AE33" s="10"/>
      <c r="AF33" s="10"/>
      <c r="AG33" s="10"/>
    </row>
    <row r="34" spans="26:33" ht="17.25">
      <c r="Z34" s="24"/>
      <c r="AA34" s="10"/>
      <c r="AB34" s="10"/>
      <c r="AC34" s="10"/>
      <c r="AD34" s="10"/>
      <c r="AE34" s="10"/>
      <c r="AF34" s="10"/>
      <c r="AG34" s="10"/>
    </row>
    <row r="35" spans="26:33" ht="17.25">
      <c r="Z35" s="24"/>
      <c r="AA35" s="10"/>
      <c r="AB35" s="10"/>
      <c r="AC35" s="10"/>
      <c r="AD35" s="10"/>
      <c r="AE35" s="10"/>
      <c r="AF35" s="10"/>
      <c r="AG35" s="10"/>
    </row>
    <row r="36" spans="26:33" ht="17.25">
      <c r="Z36" s="24"/>
      <c r="AA36" s="10"/>
      <c r="AB36" s="10"/>
      <c r="AC36" s="10"/>
      <c r="AD36" s="10"/>
      <c r="AE36" s="10"/>
      <c r="AF36" s="10"/>
      <c r="AG36" s="10"/>
    </row>
    <row r="37" spans="26:33" ht="17.25">
      <c r="Z37" s="24"/>
      <c r="AA37" s="10"/>
      <c r="AB37" s="10"/>
      <c r="AC37" s="10"/>
      <c r="AD37" s="10"/>
      <c r="AE37" s="10"/>
      <c r="AF37" s="10"/>
      <c r="AG37" s="10"/>
    </row>
    <row r="38" spans="26:33" ht="17.25">
      <c r="Z38" s="24"/>
      <c r="AA38" s="10"/>
      <c r="AB38" s="10"/>
      <c r="AC38" s="10"/>
      <c r="AD38" s="10"/>
      <c r="AE38" s="10"/>
      <c r="AF38" s="10"/>
      <c r="AG38" s="10"/>
    </row>
    <row r="39" spans="26:33" ht="17.25">
      <c r="Z39" s="24"/>
      <c r="AA39" s="10"/>
      <c r="AB39" s="10"/>
      <c r="AC39" s="10"/>
      <c r="AD39" s="10"/>
      <c r="AE39" s="10"/>
      <c r="AF39" s="10"/>
      <c r="AG39" s="10"/>
    </row>
    <row r="40" spans="26:33" ht="17.25">
      <c r="Z40" s="24"/>
      <c r="AA40" s="10"/>
      <c r="AB40" s="10"/>
      <c r="AC40" s="10"/>
      <c r="AD40" s="10"/>
      <c r="AE40" s="10"/>
      <c r="AF40" s="10"/>
      <c r="AG40" s="10"/>
    </row>
    <row r="41" spans="26:33" ht="17.25">
      <c r="Z41" s="24"/>
      <c r="AA41" s="10"/>
      <c r="AB41" s="10"/>
      <c r="AC41" s="10"/>
      <c r="AD41" s="10"/>
      <c r="AE41" s="10"/>
      <c r="AF41" s="10"/>
      <c r="AG41" s="10"/>
    </row>
    <row r="42" spans="26:33" ht="17.25">
      <c r="Z42" s="24"/>
      <c r="AA42" s="10"/>
      <c r="AB42" s="10"/>
      <c r="AC42" s="10"/>
      <c r="AD42" s="10"/>
      <c r="AE42" s="10"/>
      <c r="AF42" s="10"/>
      <c r="AG42" s="10"/>
    </row>
    <row r="43" spans="26:33" ht="17.25">
      <c r="Z43" s="24"/>
      <c r="AA43" s="10"/>
      <c r="AB43" s="10"/>
      <c r="AC43" s="10"/>
      <c r="AD43" s="10"/>
      <c r="AE43" s="10"/>
      <c r="AF43" s="10"/>
      <c r="AG43" s="10"/>
    </row>
    <row r="44" spans="26:33" ht="17.25">
      <c r="Z44" s="50"/>
      <c r="AA44" s="10"/>
      <c r="AB44" s="10"/>
      <c r="AC44" s="10"/>
      <c r="AD44" s="10"/>
      <c r="AE44" s="10"/>
      <c r="AF44" s="10"/>
      <c r="AG44" s="10"/>
    </row>
  </sheetData>
  <sheetProtection/>
  <mergeCells count="2">
    <mergeCell ref="AA3:AA4"/>
    <mergeCell ref="AI3:AI4"/>
  </mergeCells>
  <printOptions/>
  <pageMargins left="0.7874015748031497" right="0.7874015748031497" top="0.984251968503937" bottom="0.5905511811023623" header="0.5" footer="0.5118110236220472"/>
  <pageSetup horizontalDpi="300" verticalDpi="300" orientation="portrait" pageOrder="overThenDown" paperSize="9" scale="57" r:id="rId1"/>
  <headerFooter alignWithMargins="0">
    <oddHeader xml:space="preserve">&amp;L&amp;"ＭＳ ゴシック,標準"      金融・経営
&amp;R&amp;"ＭＳ ゴシック,標準"金融・経営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2015-12-02T04:16:21Z</cp:lastPrinted>
  <dcterms:created xsi:type="dcterms:W3CDTF">1998-09-02T00:04:32Z</dcterms:created>
  <dcterms:modified xsi:type="dcterms:W3CDTF">2016-02-02T02:47:38Z</dcterms:modified>
  <cp:category/>
  <cp:version/>
  <cp:contentType/>
  <cp:contentStatus/>
</cp:coreProperties>
</file>