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690" tabRatio="879" activeTab="0"/>
  </bookViews>
  <sheets>
    <sheet name="185 生活排水処理施設の整備状況" sheetId="1" r:id="rId1"/>
  </sheets>
  <definedNames>
    <definedName name="産業">#REF!</definedName>
    <definedName name="産業2">#REF!</definedName>
  </definedNames>
  <calcPr fullCalcOnLoad="1"/>
</workbook>
</file>

<file path=xl/sharedStrings.xml><?xml version="1.0" encoding="utf-8"?>
<sst xmlns="http://schemas.openxmlformats.org/spreadsheetml/2006/main" count="67" uniqueCount="66">
  <si>
    <t>集  合  処  理  施  設</t>
  </si>
  <si>
    <t>漁業集落</t>
  </si>
  <si>
    <t>集合処理</t>
  </si>
  <si>
    <t>下水道</t>
  </si>
  <si>
    <t>排水施設</t>
  </si>
  <si>
    <t>プラント</t>
  </si>
  <si>
    <t>施設合計</t>
  </si>
  <si>
    <t>伊勢市</t>
  </si>
  <si>
    <t>単位：人、率 ％</t>
  </si>
  <si>
    <t>行政区域
人    口</t>
  </si>
  <si>
    <t>個 別 処 理 施 設</t>
  </si>
  <si>
    <t>農業集落</t>
  </si>
  <si>
    <t>個別処理</t>
  </si>
  <si>
    <t>総数</t>
  </si>
  <si>
    <t>津市</t>
  </si>
  <si>
    <t>四日市市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</si>
  <si>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</si>
  <si>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</si>
  <si>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</si>
  <si>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</si>
  <si>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</si>
  <si>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</si>
  <si>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</si>
  <si>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</si>
  <si>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</si>
  <si>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</si>
  <si>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</si>
  <si>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</si>
  <si>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</si>
  <si>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</si>
  <si>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</si>
  <si>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</si>
  <si>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</si>
  <si>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</si>
  <si>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</si>
  <si>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</si>
  <si>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</si>
  <si>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大紀町</t>
  </si>
  <si>
    <t>御浜町</t>
  </si>
  <si>
    <t>紀宝町</t>
  </si>
  <si>
    <t>排水施設等</t>
  </si>
  <si>
    <t>市　町　村</t>
  </si>
  <si>
    <t>設　置　型</t>
  </si>
  <si>
    <t>浄  化  槽</t>
  </si>
  <si>
    <t>浄化槽等</t>
  </si>
  <si>
    <t>個　　人</t>
  </si>
  <si>
    <t>設 置 型</t>
  </si>
  <si>
    <t>南伊勢町</t>
  </si>
  <si>
    <t>紀北町</t>
  </si>
  <si>
    <t>　４ 「市町村設置型浄化槽」の整備人口は、浄化槽市町村整備推進事業で設置されたもののほか、市町が設置</t>
  </si>
  <si>
    <t xml:space="preserve">     ・管理を行う浄化槽の整備人口である。</t>
  </si>
  <si>
    <t>　６ 「個人設置型浄化槽等」の整備人口は、個人や民間事業者によって設置された浄化槽の整備人口である。</t>
  </si>
  <si>
    <t>注１ 生活排水処理の整備率とは、下水道、農業・漁業集落排水施設、コミュニティ・プラント、</t>
  </si>
  <si>
    <t>　   行えば利用できる人口）を住民基本台帳人口で除して求めた率である。</t>
  </si>
  <si>
    <t xml:space="preserve"> １８５． 生 活 排 水 処 理 施 設 の 整 備 状 況 －市 町－</t>
  </si>
  <si>
    <t>生活排水
処理施設
整備人口
合　　　計</t>
  </si>
  <si>
    <t>生活排水
処理施設
の整備率</t>
  </si>
  <si>
    <t>コ ミ ュ</t>
  </si>
  <si>
    <t>ニティ・</t>
  </si>
  <si>
    <t>　　 浄化槽等の生活排水処理施設による処理が可能な地域の居住人口（各家庭で宅内配管を</t>
  </si>
  <si>
    <t>資料 環境生活部大気・水環境課</t>
  </si>
  <si>
    <t>　２ 「農業集落排水施設等」とは、農業集落排水施設、簡易排水施設の合計を表す。</t>
  </si>
  <si>
    <t>　３ 浄化槽とは、従来から合併処理浄化槽と呼んでいたものである。</t>
  </si>
  <si>
    <t>　　 松阪市、多気町、大台町、南伊勢町、名張市、紀宝町である。</t>
  </si>
  <si>
    <t xml:space="preserve">  ５ 平成26年度末において浄化槽市町村整備推進事業を実施中の市町は、</t>
  </si>
  <si>
    <t>平成26年度末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</si>
</sst>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#,##0_ "/>
    <numFmt numFmtId="179" formatCode="#,##0.0_);[Red]\(#,##0.0\)"/>
    <numFmt numFmtId="180" formatCode="#,##0_);\(#,##0\)"/>
    <numFmt numFmtId="181" formatCode="#,##0;[Red]#,##0"/>
    <numFmt numFmtId="182" formatCode="#,##0.00;[Red]#,##0.00"/>
    <numFmt numFmtId="183" formatCode="0.000"/>
    <numFmt numFmtId="184" formatCode="0.0"/>
    <numFmt numFmtId="185" formatCode="#,##0.0;\-#,##0.0"/>
    <numFmt numFmtId="186" formatCode="0_);\(0\)"/>
    <numFmt numFmtId="187" formatCode="[&lt;=999]000;000\-00"/>
    <numFmt numFmtId="188" formatCode="0.0;[Red]0.0"/>
    <numFmt numFmtId="189" formatCode="0.0_);[Red]\(0.0\)"/>
    <numFmt numFmtId="190" formatCode="0_ "/>
    <numFmt numFmtId="191" formatCode="_ * #,##0\ ;_ * \-#,##0_ ;_ * &quot;-&quot;\ ;_ @_ "/>
    <numFmt numFmtId="192" formatCode="_ * #,##0;_ * \-#,##0_ ;_ * &quot;-&quot;;_ @_ "/>
    <numFmt numFmtId="193" formatCode="#,##0.000;\-#,##0.000"/>
    <numFmt numFmtId="194" formatCode="#,##0;\-#,##0;&quot;-&quot;"/>
    <numFmt numFmtId="195" formatCode="0.00_);[Red]\(0.00\)"/>
  </numFmts>
  <fonts count="49">
    <font>
      <sz val="11"/>
      <name val="ＭＳ Ｐゴシック"/>
      <family val="3"/>
    </font>
    <font>
      <sz val="14"/>
      <name val="Terminal"/>
      <family val="0"/>
    </font>
    <font>
      <b/>
      <sz val="20"/>
      <name val="ＭＳ ゴシック"/>
      <family val="3"/>
    </font>
    <font>
      <sz val="14"/>
      <name val="ＭＳ 明朝"/>
      <family val="1"/>
    </font>
    <font>
      <b/>
      <sz val="14"/>
      <name val="ＭＳ ゴシック"/>
      <family val="3"/>
    </font>
    <font>
      <b/>
      <sz val="14"/>
      <name val="ＭＳ 明朝"/>
      <family val="1"/>
    </font>
    <font>
      <sz val="13"/>
      <name val="ＭＳ Ｐ明朝"/>
      <family val="1"/>
    </font>
    <font>
      <sz val="12"/>
      <name val="ＭＳ Ｐ明朝"/>
      <family val="1"/>
    </font>
    <font>
      <sz val="13"/>
      <name val="ＭＳ 明朝"/>
      <family val="1"/>
    </font>
    <font>
      <sz val="14"/>
      <name val="ＭＳ Ｐ明朝"/>
      <family val="1"/>
    </font>
    <font>
      <sz val="20"/>
      <name val="ＭＳ 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37" fontId="1" fillId="0" borderId="0">
      <alignment/>
      <protection/>
    </xf>
    <xf numFmtId="0" fontId="1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0" fillId="0" borderId="0" xfId="61" applyNumberFormat="1" applyFont="1" applyFill="1" applyAlignment="1">
      <alignment horizontal="centerContinuous"/>
      <protection/>
    </xf>
    <xf numFmtId="37" fontId="3" fillId="0" borderId="10" xfId="61" applyFont="1" applyFill="1" applyBorder="1">
      <alignment/>
      <protection/>
    </xf>
    <xf numFmtId="37" fontId="3" fillId="0" borderId="0" xfId="61" applyFont="1" applyFill="1">
      <alignment/>
      <protection/>
    </xf>
    <xf numFmtId="37" fontId="3" fillId="0" borderId="0" xfId="61" applyFont="1" applyFill="1" applyAlignment="1" applyProtection="1">
      <alignment horizontal="left"/>
      <protection/>
    </xf>
    <xf numFmtId="37" fontId="3" fillId="0" borderId="11" xfId="61" applyFont="1" applyFill="1" applyBorder="1" applyAlignment="1" applyProtection="1">
      <alignment horizontal="distributed"/>
      <protection/>
    </xf>
    <xf numFmtId="37" fontId="3" fillId="0" borderId="0" xfId="61" applyFont="1" applyFill="1" applyAlignment="1">
      <alignment vertical="center"/>
      <protection/>
    </xf>
    <xf numFmtId="37" fontId="3" fillId="0" borderId="0" xfId="61" applyFont="1" applyFill="1" applyAlignment="1" applyProtection="1">
      <alignment horizontal="right"/>
      <protection/>
    </xf>
    <xf numFmtId="37" fontId="3" fillId="0" borderId="11" xfId="61" applyFont="1" applyFill="1" applyBorder="1">
      <alignment/>
      <protection/>
    </xf>
    <xf numFmtId="0" fontId="3" fillId="0" borderId="0" xfId="61" applyNumberFormat="1" applyFont="1" applyFill="1" applyAlignment="1" applyProtection="1">
      <alignment horizontal="left"/>
      <protection/>
    </xf>
    <xf numFmtId="0" fontId="10" fillId="0" borderId="0" xfId="61" applyNumberFormat="1" applyFont="1" applyFill="1" applyBorder="1" applyAlignment="1" applyProtection="1">
      <alignment horizontal="centerContinuous"/>
      <protection/>
    </xf>
    <xf numFmtId="37" fontId="3" fillId="0" borderId="0" xfId="61" applyFont="1" applyFill="1" applyAlignment="1" applyProtection="1">
      <alignment horizontal="distributed"/>
      <protection/>
    </xf>
    <xf numFmtId="0" fontId="10" fillId="0" borderId="0" xfId="61" applyNumberFormat="1" applyFont="1" applyFill="1" applyAlignment="1">
      <alignment/>
      <protection/>
    </xf>
    <xf numFmtId="189" fontId="3" fillId="0" borderId="10" xfId="61" applyNumberFormat="1" applyFont="1" applyFill="1" applyBorder="1" applyAlignment="1">
      <alignment horizontal="right"/>
      <protection/>
    </xf>
    <xf numFmtId="37" fontId="8" fillId="0" borderId="12" xfId="61" applyFont="1" applyFill="1" applyBorder="1" applyAlignment="1">
      <alignment horizontal="centerContinuous" vertical="center"/>
      <protection/>
    </xf>
    <xf numFmtId="37" fontId="8" fillId="0" borderId="11" xfId="61" applyFont="1" applyFill="1" applyBorder="1" applyAlignment="1">
      <alignment horizontal="centerContinuous"/>
      <protection/>
    </xf>
    <xf numFmtId="37" fontId="8" fillId="0" borderId="12" xfId="61" applyFont="1" applyFill="1" applyBorder="1" applyAlignment="1">
      <alignment horizontal="centerContinuous"/>
      <protection/>
    </xf>
    <xf numFmtId="37" fontId="7" fillId="0" borderId="13" xfId="61" applyFont="1" applyFill="1" applyBorder="1">
      <alignment/>
      <protection/>
    </xf>
    <xf numFmtId="37" fontId="7" fillId="0" borderId="13" xfId="61" applyFont="1" applyFill="1" applyBorder="1" applyAlignment="1" applyProtection="1">
      <alignment horizontal="center"/>
      <protection/>
    </xf>
    <xf numFmtId="37" fontId="7" fillId="0" borderId="14" xfId="61" applyFont="1" applyFill="1" applyBorder="1" applyAlignment="1" applyProtection="1">
      <alignment horizontal="center"/>
      <protection/>
    </xf>
    <xf numFmtId="37" fontId="7" fillId="0" borderId="15" xfId="61" applyFont="1" applyFill="1" applyBorder="1" applyAlignment="1" applyProtection="1">
      <alignment horizontal="center"/>
      <protection/>
    </xf>
    <xf numFmtId="37" fontId="7" fillId="0" borderId="0" xfId="61" applyFont="1" applyFill="1" applyBorder="1" applyAlignment="1" applyProtection="1">
      <alignment horizontal="center"/>
      <protection/>
    </xf>
    <xf numFmtId="37" fontId="6" fillId="0" borderId="13" xfId="61" applyFont="1" applyFill="1" applyBorder="1" applyAlignment="1" applyProtection="1">
      <alignment horizontal="center" vertical="center"/>
      <protection/>
    </xf>
    <xf numFmtId="37" fontId="7" fillId="0" borderId="13" xfId="61" applyFont="1" applyFill="1" applyBorder="1" applyAlignment="1" applyProtection="1">
      <alignment horizontal="center" vertical="center"/>
      <protection/>
    </xf>
    <xf numFmtId="37" fontId="7" fillId="0" borderId="15" xfId="61" applyFont="1" applyFill="1" applyBorder="1" applyAlignment="1" applyProtection="1">
      <alignment horizontal="center" vertical="center"/>
      <protection/>
    </xf>
    <xf numFmtId="37" fontId="7" fillId="0" borderId="0" xfId="61" applyFont="1" applyFill="1" applyBorder="1" applyAlignment="1" applyProtection="1">
      <alignment horizontal="center" vertical="center"/>
      <protection/>
    </xf>
    <xf numFmtId="37" fontId="7" fillId="0" borderId="12" xfId="61" applyFont="1" applyFill="1" applyBorder="1" applyAlignment="1">
      <alignment horizontal="center" vertical="center"/>
      <protection/>
    </xf>
    <xf numFmtId="37" fontId="7" fillId="0" borderId="12" xfId="61" applyFont="1" applyFill="1" applyBorder="1" applyAlignment="1">
      <alignment horizontal="center" vertical="top"/>
      <protection/>
    </xf>
    <xf numFmtId="37" fontId="7" fillId="0" borderId="16" xfId="61" applyFont="1" applyFill="1" applyBorder="1" applyAlignment="1">
      <alignment horizontal="center" vertical="top"/>
      <protection/>
    </xf>
    <xf numFmtId="37" fontId="7" fillId="0" borderId="16" xfId="61" applyFont="1" applyFill="1" applyBorder="1" applyAlignment="1" applyProtection="1">
      <alignment horizontal="center" vertical="top"/>
      <protection/>
    </xf>
    <xf numFmtId="37" fontId="7" fillId="0" borderId="11" xfId="61" applyFont="1" applyFill="1" applyBorder="1" applyAlignment="1">
      <alignment horizontal="center" vertical="top"/>
      <protection/>
    </xf>
    <xf numFmtId="37" fontId="11" fillId="0" borderId="0" xfId="61" applyFont="1" applyFill="1" applyAlignment="1" applyProtection="1">
      <alignment horizontal="distributed" vertical="center"/>
      <protection/>
    </xf>
    <xf numFmtId="37" fontId="3" fillId="0" borderId="0" xfId="61" applyFont="1" applyFill="1" applyAlignment="1" applyProtection="1">
      <alignment horizontal="distributed" vertical="center"/>
      <protection/>
    </xf>
    <xf numFmtId="41" fontId="12" fillId="0" borderId="13" xfId="61" applyNumberFormat="1" applyFont="1" applyFill="1" applyBorder="1" applyAlignment="1" applyProtection="1">
      <alignment horizontal="right" vertical="center"/>
      <protection/>
    </xf>
    <xf numFmtId="41" fontId="12" fillId="0" borderId="0" xfId="61" applyNumberFormat="1" applyFont="1" applyFill="1" applyBorder="1" applyAlignment="1" applyProtection="1">
      <alignment horizontal="right" vertical="center"/>
      <protection/>
    </xf>
    <xf numFmtId="41" fontId="12" fillId="0" borderId="0" xfId="61" applyNumberFormat="1" applyFont="1" applyFill="1" applyAlignment="1" applyProtection="1">
      <alignment horizontal="right" vertical="center"/>
      <protection locked="0"/>
    </xf>
    <xf numFmtId="189" fontId="12" fillId="0" borderId="0" xfId="61" applyNumberFormat="1" applyFont="1" applyFill="1" applyAlignment="1" applyProtection="1">
      <alignment horizontal="right" vertical="center"/>
      <protection/>
    </xf>
    <xf numFmtId="37" fontId="3" fillId="0" borderId="0" xfId="61" applyFont="1" applyFill="1" applyAlignment="1">
      <alignment horizontal="distributed"/>
      <protection/>
    </xf>
    <xf numFmtId="41" fontId="9" fillId="0" borderId="13" xfId="61" applyNumberFormat="1" applyFont="1" applyFill="1" applyBorder="1" applyAlignment="1">
      <alignment horizontal="right"/>
      <protection/>
    </xf>
    <xf numFmtId="41" fontId="9" fillId="0" borderId="0" xfId="61" applyNumberFormat="1" applyFont="1" applyFill="1" applyAlignment="1">
      <alignment horizontal="right"/>
      <protection/>
    </xf>
    <xf numFmtId="189" fontId="9" fillId="0" borderId="0" xfId="61" applyNumberFormat="1" applyFont="1" applyFill="1" applyAlignment="1">
      <alignment horizontal="right"/>
      <protection/>
    </xf>
    <xf numFmtId="189" fontId="9" fillId="0" borderId="0" xfId="61" applyNumberFormat="1" applyFont="1" applyFill="1" applyBorder="1" applyAlignment="1" applyProtection="1">
      <alignment horizontal="right"/>
      <protection/>
    </xf>
    <xf numFmtId="189" fontId="9" fillId="0" borderId="11" xfId="61" applyNumberFormat="1" applyFont="1" applyFill="1" applyBorder="1" applyAlignment="1" applyProtection="1">
      <alignment horizontal="right"/>
      <protection/>
    </xf>
    <xf numFmtId="41" fontId="9" fillId="0" borderId="0" xfId="61" applyNumberFormat="1" applyFont="1" applyFill="1" applyBorder="1" applyAlignment="1" applyProtection="1">
      <alignment horizontal="right"/>
      <protection/>
    </xf>
    <xf numFmtId="41" fontId="9" fillId="0" borderId="11" xfId="61" applyNumberFormat="1" applyFont="1" applyFill="1" applyBorder="1" applyAlignment="1" applyProtection="1">
      <alignment horizontal="right"/>
      <protection/>
    </xf>
    <xf numFmtId="37" fontId="11" fillId="0" borderId="10" xfId="61" applyFont="1" applyFill="1" applyBorder="1">
      <alignment/>
      <protection/>
    </xf>
    <xf numFmtId="41" fontId="9" fillId="0" borderId="13" xfId="61" applyNumberFormat="1" applyFont="1" applyFill="1" applyBorder="1" applyAlignment="1" applyProtection="1">
      <alignment horizontal="right"/>
      <protection/>
    </xf>
    <xf numFmtId="41" fontId="9" fillId="0" borderId="0" xfId="61" applyNumberFormat="1" applyFont="1" applyFill="1" applyBorder="1" applyAlignment="1" applyProtection="1">
      <alignment horizontal="right"/>
      <protection locked="0"/>
    </xf>
    <xf numFmtId="41" fontId="9" fillId="0" borderId="12" xfId="61" applyNumberFormat="1" applyFont="1" applyFill="1" applyBorder="1" applyAlignment="1" applyProtection="1">
      <alignment horizontal="right"/>
      <protection/>
    </xf>
    <xf numFmtId="41" fontId="9" fillId="0" borderId="11" xfId="61" applyNumberFormat="1" applyFont="1" applyFill="1" applyBorder="1" applyAlignment="1" applyProtection="1">
      <alignment horizontal="right"/>
      <protection locked="0"/>
    </xf>
    <xf numFmtId="37" fontId="8" fillId="0" borderId="17" xfId="61" applyFont="1" applyFill="1" applyBorder="1" applyAlignment="1">
      <alignment horizontal="center" vertical="center" wrapText="1"/>
      <protection/>
    </xf>
    <xf numFmtId="37" fontId="8" fillId="0" borderId="15" xfId="61" applyFont="1" applyFill="1" applyBorder="1" applyAlignment="1">
      <alignment horizontal="center" vertical="center" wrapText="1"/>
      <protection/>
    </xf>
    <xf numFmtId="37" fontId="8" fillId="0" borderId="16" xfId="61" applyFont="1" applyFill="1" applyBorder="1" applyAlignment="1">
      <alignment horizontal="center" vertical="center" wrapText="1"/>
      <protection/>
    </xf>
    <xf numFmtId="37" fontId="6" fillId="0" borderId="17" xfId="61" applyFont="1" applyFill="1" applyBorder="1" applyAlignment="1" applyProtection="1">
      <alignment horizontal="center" vertical="center" wrapText="1"/>
      <protection/>
    </xf>
    <xf numFmtId="37" fontId="6" fillId="0" borderId="15" xfId="61" applyFont="1" applyFill="1" applyBorder="1" applyAlignment="1" applyProtection="1">
      <alignment horizontal="center" vertical="center" wrapText="1"/>
      <protection/>
    </xf>
    <xf numFmtId="37" fontId="6" fillId="0" borderId="16" xfId="61" applyFont="1" applyFill="1" applyBorder="1" applyAlignment="1" applyProtection="1">
      <alignment horizontal="center" vertical="center" wrapText="1"/>
      <protection/>
    </xf>
    <xf numFmtId="37" fontId="6" fillId="0" borderId="18" xfId="61" applyFont="1" applyFill="1" applyBorder="1" applyAlignment="1">
      <alignment horizontal="center" vertical="center" wrapText="1"/>
      <protection/>
    </xf>
    <xf numFmtId="37" fontId="6" fillId="0" borderId="13" xfId="61" applyFont="1" applyFill="1" applyBorder="1" applyAlignment="1">
      <alignment horizontal="center" vertical="center" wrapText="1"/>
      <protection/>
    </xf>
    <xf numFmtId="37" fontId="6" fillId="0" borderId="12" xfId="6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6衛生・環境_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N48"/>
  <sheetViews>
    <sheetView showGridLines="0" tabSelected="1" zoomScale="70" zoomScaleNormal="70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3.375" defaultRowHeight="13.5"/>
  <cols>
    <col min="1" max="1" width="15.25390625" style="3" customWidth="1"/>
    <col min="2" max="2" width="0.6171875" style="3" customWidth="1"/>
    <col min="3" max="3" width="16.25390625" style="3" customWidth="1"/>
    <col min="4" max="11" width="12.625" style="3" customWidth="1"/>
    <col min="12" max="12" width="13.125" style="3" customWidth="1"/>
    <col min="13" max="13" width="12.625" style="3" customWidth="1"/>
    <col min="14" max="16384" width="13.375" style="3" customWidth="1"/>
  </cols>
  <sheetData>
    <row r="1" spans="1:13" s="12" customFormat="1" ht="27" customHeight="1">
      <c r="A1" s="10" t="s">
        <v>54</v>
      </c>
      <c r="B1" s="10"/>
      <c r="C1" s="1"/>
      <c r="D1" s="1"/>
      <c r="E1" s="1"/>
      <c r="F1" s="1"/>
      <c r="G1" s="1"/>
      <c r="H1" s="1"/>
      <c r="I1" s="1"/>
      <c r="J1" s="10"/>
      <c r="K1" s="1"/>
      <c r="L1" s="1"/>
      <c r="M1" s="1"/>
    </row>
    <row r="2" spans="1:13" ht="24.75" customHeight="1" thickBot="1">
      <c r="A2" s="45" t="s">
        <v>65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3" t="s">
        <v>8</v>
      </c>
    </row>
    <row r="3" spans="3:13" ht="19.5" customHeight="1" thickTop="1">
      <c r="C3" s="50" t="s">
        <v>9</v>
      </c>
      <c r="D3" s="14" t="s">
        <v>0</v>
      </c>
      <c r="E3" s="15"/>
      <c r="F3" s="15"/>
      <c r="G3" s="15"/>
      <c r="H3" s="15"/>
      <c r="I3" s="14" t="s">
        <v>10</v>
      </c>
      <c r="J3" s="16"/>
      <c r="K3" s="15"/>
      <c r="L3" s="53" t="s">
        <v>55</v>
      </c>
      <c r="M3" s="56" t="s">
        <v>56</v>
      </c>
    </row>
    <row r="4" spans="3:13" ht="19.5" customHeight="1">
      <c r="C4" s="51"/>
      <c r="D4" s="17"/>
      <c r="E4" s="18" t="s">
        <v>11</v>
      </c>
      <c r="F4" s="18" t="s">
        <v>1</v>
      </c>
      <c r="G4" s="18" t="s">
        <v>57</v>
      </c>
      <c r="H4" s="19" t="s">
        <v>2</v>
      </c>
      <c r="I4" s="20" t="s">
        <v>41</v>
      </c>
      <c r="J4" s="21" t="s">
        <v>45</v>
      </c>
      <c r="K4" s="19" t="s">
        <v>12</v>
      </c>
      <c r="L4" s="54"/>
      <c r="M4" s="57"/>
    </row>
    <row r="5" spans="3:13" ht="19.5" customHeight="1">
      <c r="C5" s="51"/>
      <c r="D5" s="22" t="s">
        <v>3</v>
      </c>
      <c r="E5" s="23"/>
      <c r="F5" s="23"/>
      <c r="G5" s="23" t="s">
        <v>58</v>
      </c>
      <c r="H5" s="24"/>
      <c r="I5" s="24" t="s">
        <v>42</v>
      </c>
      <c r="J5" s="25" t="s">
        <v>46</v>
      </c>
      <c r="K5" s="24"/>
      <c r="L5" s="54"/>
      <c r="M5" s="57"/>
    </row>
    <row r="6" spans="1:13" ht="19.5" customHeight="1">
      <c r="A6" s="8"/>
      <c r="B6" s="8"/>
      <c r="C6" s="52"/>
      <c r="D6" s="26"/>
      <c r="E6" s="27" t="s">
        <v>40</v>
      </c>
      <c r="F6" s="28" t="s">
        <v>4</v>
      </c>
      <c r="G6" s="27" t="s">
        <v>5</v>
      </c>
      <c r="H6" s="28" t="s">
        <v>6</v>
      </c>
      <c r="I6" s="29" t="s">
        <v>43</v>
      </c>
      <c r="J6" s="30" t="s">
        <v>44</v>
      </c>
      <c r="K6" s="28" t="s">
        <v>6</v>
      </c>
      <c r="L6" s="55"/>
      <c r="M6" s="58"/>
    </row>
    <row r="7" spans="1:13" s="6" customFormat="1" ht="30" customHeight="1">
      <c r="A7" s="31" t="s">
        <v>13</v>
      </c>
      <c r="B7" s="32"/>
      <c r="C7" s="33">
        <f>SUM(C9:C38)</f>
        <v>1852085</v>
      </c>
      <c r="D7" s="34">
        <f>SUM(D9:D38)</f>
        <v>939238</v>
      </c>
      <c r="E7" s="34">
        <f>SUM(E9:E38)</f>
        <v>94322</v>
      </c>
      <c r="F7" s="34">
        <f>SUM(F9:F38)</f>
        <v>6335</v>
      </c>
      <c r="G7" s="34">
        <f>SUM(G9:G38)</f>
        <v>3388</v>
      </c>
      <c r="H7" s="35">
        <f>SUM(D7:G7)</f>
        <v>1043283</v>
      </c>
      <c r="I7" s="34">
        <f>SUM(I9:I38)</f>
        <v>18472</v>
      </c>
      <c r="J7" s="34">
        <f>SUM(J9:J38)</f>
        <v>460421</v>
      </c>
      <c r="K7" s="34">
        <f>SUM(K9:K38)</f>
        <v>478893</v>
      </c>
      <c r="L7" s="34">
        <f>SUM(L9:L38)</f>
        <v>1522176</v>
      </c>
      <c r="M7" s="36">
        <f>ROUND(L7/C7*100,1)</f>
        <v>82.2</v>
      </c>
    </row>
    <row r="8" spans="1:14" ht="4.5" customHeight="1">
      <c r="A8" s="37"/>
      <c r="B8" s="37"/>
      <c r="C8" s="38"/>
      <c r="D8" s="39"/>
      <c r="E8" s="39"/>
      <c r="F8" s="39"/>
      <c r="G8" s="39"/>
      <c r="H8" s="39"/>
      <c r="I8" s="39"/>
      <c r="J8" s="39"/>
      <c r="K8" s="39"/>
      <c r="L8" s="39"/>
      <c r="M8" s="40"/>
      <c r="N8" s="6"/>
    </row>
    <row r="9" spans="1:14" ht="24" customHeight="1">
      <c r="A9" s="11" t="s">
        <v>14</v>
      </c>
      <c r="B9" s="11"/>
      <c r="C9" s="46">
        <v>282821</v>
      </c>
      <c r="D9" s="47">
        <v>126618</v>
      </c>
      <c r="E9" s="47">
        <v>11047</v>
      </c>
      <c r="F9" s="43">
        <v>0</v>
      </c>
      <c r="G9" s="43">
        <v>0</v>
      </c>
      <c r="H9" s="43">
        <f>SUM(D9:G9)</f>
        <v>137665</v>
      </c>
      <c r="I9" s="47">
        <v>1358</v>
      </c>
      <c r="J9" s="47">
        <v>92591</v>
      </c>
      <c r="K9" s="43">
        <f>SUM(I9:J9)</f>
        <v>93949</v>
      </c>
      <c r="L9" s="43">
        <f>H9+K9</f>
        <v>231614</v>
      </c>
      <c r="M9" s="41">
        <f aca="true" t="shared" si="0" ref="M9:M38">ROUND(L9/C9*100,1)</f>
        <v>81.9</v>
      </c>
      <c r="N9" s="6"/>
    </row>
    <row r="10" spans="1:14" ht="24" customHeight="1">
      <c r="A10" s="11" t="s">
        <v>15</v>
      </c>
      <c r="B10" s="11"/>
      <c r="C10" s="46">
        <v>312106</v>
      </c>
      <c r="D10" s="47">
        <v>231024</v>
      </c>
      <c r="E10" s="47">
        <v>5867</v>
      </c>
      <c r="F10" s="43">
        <v>0</v>
      </c>
      <c r="G10" s="47">
        <v>3107</v>
      </c>
      <c r="H10" s="43">
        <f aca="true" t="shared" si="1" ref="H10:H38">SUM(D10:G10)</f>
        <v>239998</v>
      </c>
      <c r="I10" s="43">
        <v>0</v>
      </c>
      <c r="J10" s="47">
        <v>39406</v>
      </c>
      <c r="K10" s="43">
        <f aca="true" t="shared" si="2" ref="K10:K38">SUM(I10:J10)</f>
        <v>39406</v>
      </c>
      <c r="L10" s="43">
        <f aca="true" t="shared" si="3" ref="L10:L38">H10+K10</f>
        <v>279404</v>
      </c>
      <c r="M10" s="41">
        <f t="shared" si="0"/>
        <v>89.5</v>
      </c>
      <c r="N10" s="6"/>
    </row>
    <row r="11" spans="1:14" ht="24" customHeight="1">
      <c r="A11" s="11" t="s">
        <v>7</v>
      </c>
      <c r="B11" s="11"/>
      <c r="C11" s="46">
        <v>130338</v>
      </c>
      <c r="D11" s="47">
        <v>62490</v>
      </c>
      <c r="E11" s="47">
        <v>0</v>
      </c>
      <c r="F11" s="43">
        <v>0</v>
      </c>
      <c r="G11" s="43">
        <v>0</v>
      </c>
      <c r="H11" s="43">
        <f t="shared" si="1"/>
        <v>62490</v>
      </c>
      <c r="I11" s="43">
        <v>0</v>
      </c>
      <c r="J11" s="47">
        <v>27157</v>
      </c>
      <c r="K11" s="43">
        <f t="shared" si="2"/>
        <v>27157</v>
      </c>
      <c r="L11" s="43">
        <f t="shared" si="3"/>
        <v>89647</v>
      </c>
      <c r="M11" s="41">
        <f t="shared" si="0"/>
        <v>68.8</v>
      </c>
      <c r="N11" s="6"/>
    </row>
    <row r="12" spans="1:14" ht="24" customHeight="1">
      <c r="A12" s="11" t="s">
        <v>16</v>
      </c>
      <c r="B12" s="11"/>
      <c r="C12" s="46">
        <v>168163</v>
      </c>
      <c r="D12" s="47">
        <v>84366</v>
      </c>
      <c r="E12" s="47">
        <v>1057</v>
      </c>
      <c r="F12" s="43">
        <v>0</v>
      </c>
      <c r="G12" s="43">
        <v>0</v>
      </c>
      <c r="H12" s="43">
        <f t="shared" si="1"/>
        <v>85423</v>
      </c>
      <c r="I12" s="47">
        <v>7690</v>
      </c>
      <c r="J12" s="47">
        <v>44132</v>
      </c>
      <c r="K12" s="43">
        <f t="shared" si="2"/>
        <v>51822</v>
      </c>
      <c r="L12" s="43">
        <f t="shared" si="3"/>
        <v>137245</v>
      </c>
      <c r="M12" s="41">
        <f t="shared" si="0"/>
        <v>81.6</v>
      </c>
      <c r="N12" s="6"/>
    </row>
    <row r="13" spans="1:14" ht="24" customHeight="1">
      <c r="A13" s="11" t="s">
        <v>17</v>
      </c>
      <c r="B13" s="11"/>
      <c r="C13" s="46">
        <v>142544</v>
      </c>
      <c r="D13" s="47">
        <v>106459</v>
      </c>
      <c r="E13" s="47">
        <v>2306</v>
      </c>
      <c r="F13" s="43">
        <v>0</v>
      </c>
      <c r="G13" s="43">
        <v>0</v>
      </c>
      <c r="H13" s="43">
        <f t="shared" si="1"/>
        <v>108765</v>
      </c>
      <c r="I13" s="43">
        <v>0</v>
      </c>
      <c r="J13" s="47">
        <v>29525</v>
      </c>
      <c r="K13" s="43">
        <f t="shared" si="2"/>
        <v>29525</v>
      </c>
      <c r="L13" s="43">
        <f t="shared" si="3"/>
        <v>138290</v>
      </c>
      <c r="M13" s="41">
        <f t="shared" si="0"/>
        <v>97</v>
      </c>
      <c r="N13" s="6"/>
    </row>
    <row r="14" spans="1:14" ht="24" customHeight="1">
      <c r="A14" s="11" t="s">
        <v>18</v>
      </c>
      <c r="B14" s="11"/>
      <c r="C14" s="46">
        <v>200338</v>
      </c>
      <c r="D14" s="47">
        <v>108048</v>
      </c>
      <c r="E14" s="47">
        <v>17311</v>
      </c>
      <c r="F14" s="43">
        <v>0</v>
      </c>
      <c r="G14" s="43">
        <v>0</v>
      </c>
      <c r="H14" s="43">
        <f t="shared" si="1"/>
        <v>125359</v>
      </c>
      <c r="I14" s="43">
        <v>0</v>
      </c>
      <c r="J14" s="47">
        <v>57877</v>
      </c>
      <c r="K14" s="43">
        <f t="shared" si="2"/>
        <v>57877</v>
      </c>
      <c r="L14" s="43">
        <f t="shared" si="3"/>
        <v>183236</v>
      </c>
      <c r="M14" s="41">
        <f t="shared" si="0"/>
        <v>91.5</v>
      </c>
      <c r="N14" s="6"/>
    </row>
    <row r="15" spans="1:14" ht="24" customHeight="1">
      <c r="A15" s="11" t="s">
        <v>19</v>
      </c>
      <c r="B15" s="11"/>
      <c r="C15" s="46">
        <v>80667</v>
      </c>
      <c r="D15" s="47">
        <v>21395</v>
      </c>
      <c r="E15" s="47">
        <v>8931</v>
      </c>
      <c r="F15" s="43">
        <v>0</v>
      </c>
      <c r="G15" s="47">
        <v>29</v>
      </c>
      <c r="H15" s="43">
        <f t="shared" si="1"/>
        <v>30355</v>
      </c>
      <c r="I15" s="47">
        <v>398</v>
      </c>
      <c r="J15" s="47">
        <v>48049</v>
      </c>
      <c r="K15" s="43">
        <f t="shared" si="2"/>
        <v>48447</v>
      </c>
      <c r="L15" s="43">
        <f t="shared" si="3"/>
        <v>78802</v>
      </c>
      <c r="M15" s="41">
        <f t="shared" si="0"/>
        <v>97.7</v>
      </c>
      <c r="N15" s="6"/>
    </row>
    <row r="16" spans="1:14" ht="24" customHeight="1">
      <c r="A16" s="11" t="s">
        <v>20</v>
      </c>
      <c r="B16" s="11"/>
      <c r="C16" s="46">
        <v>19321</v>
      </c>
      <c r="D16" s="43">
        <v>0</v>
      </c>
      <c r="E16" s="43">
        <v>0</v>
      </c>
      <c r="F16" s="43">
        <v>0</v>
      </c>
      <c r="G16" s="43">
        <v>0</v>
      </c>
      <c r="H16" s="43">
        <f t="shared" si="1"/>
        <v>0</v>
      </c>
      <c r="I16" s="43">
        <v>0</v>
      </c>
      <c r="J16" s="47">
        <v>5322</v>
      </c>
      <c r="K16" s="43">
        <f t="shared" si="2"/>
        <v>5322</v>
      </c>
      <c r="L16" s="43">
        <f t="shared" si="3"/>
        <v>5322</v>
      </c>
      <c r="M16" s="41">
        <f t="shared" si="0"/>
        <v>27.5</v>
      </c>
      <c r="N16" s="6"/>
    </row>
    <row r="17" spans="1:14" ht="24" customHeight="1">
      <c r="A17" s="11" t="s">
        <v>21</v>
      </c>
      <c r="B17" s="11"/>
      <c r="C17" s="46">
        <v>49800</v>
      </c>
      <c r="D17" s="47">
        <v>23954</v>
      </c>
      <c r="E17" s="47">
        <v>8454</v>
      </c>
      <c r="F17" s="43">
        <v>0</v>
      </c>
      <c r="G17" s="43">
        <v>0</v>
      </c>
      <c r="H17" s="43">
        <f t="shared" si="1"/>
        <v>32408</v>
      </c>
      <c r="I17" s="43">
        <v>0</v>
      </c>
      <c r="J17" s="47">
        <v>9083</v>
      </c>
      <c r="K17" s="43">
        <f t="shared" si="2"/>
        <v>9083</v>
      </c>
      <c r="L17" s="43">
        <f t="shared" si="3"/>
        <v>41491</v>
      </c>
      <c r="M17" s="41">
        <f t="shared" si="0"/>
        <v>83.3</v>
      </c>
      <c r="N17" s="6"/>
    </row>
    <row r="18" spans="1:14" ht="24" customHeight="1">
      <c r="A18" s="11" t="s">
        <v>22</v>
      </c>
      <c r="B18" s="11"/>
      <c r="C18" s="46">
        <v>20181</v>
      </c>
      <c r="D18" s="47">
        <v>1617</v>
      </c>
      <c r="E18" s="43">
        <v>0</v>
      </c>
      <c r="F18" s="43">
        <v>0</v>
      </c>
      <c r="G18" s="43">
        <v>0</v>
      </c>
      <c r="H18" s="43">
        <f t="shared" si="1"/>
        <v>1617</v>
      </c>
      <c r="I18" s="43">
        <v>0</v>
      </c>
      <c r="J18" s="47">
        <v>4699</v>
      </c>
      <c r="K18" s="43">
        <f t="shared" si="2"/>
        <v>4699</v>
      </c>
      <c r="L18" s="43">
        <f t="shared" si="3"/>
        <v>6316</v>
      </c>
      <c r="M18" s="41">
        <f t="shared" si="0"/>
        <v>31.3</v>
      </c>
      <c r="N18" s="6"/>
    </row>
    <row r="19" spans="1:14" ht="24" customHeight="1">
      <c r="A19" s="11" t="s">
        <v>23</v>
      </c>
      <c r="B19" s="11"/>
      <c r="C19" s="46">
        <v>18068</v>
      </c>
      <c r="D19" s="43">
        <v>0</v>
      </c>
      <c r="E19" s="43">
        <v>0</v>
      </c>
      <c r="F19" s="43">
        <v>0</v>
      </c>
      <c r="G19" s="43">
        <v>0</v>
      </c>
      <c r="H19" s="43">
        <f t="shared" si="1"/>
        <v>0</v>
      </c>
      <c r="I19" s="47">
        <v>507</v>
      </c>
      <c r="J19" s="47">
        <v>5409</v>
      </c>
      <c r="K19" s="43">
        <f t="shared" si="2"/>
        <v>5916</v>
      </c>
      <c r="L19" s="43">
        <f t="shared" si="3"/>
        <v>5916</v>
      </c>
      <c r="M19" s="41">
        <f t="shared" si="0"/>
        <v>32.7</v>
      </c>
      <c r="N19" s="6"/>
    </row>
    <row r="20" spans="1:14" ht="24" customHeight="1">
      <c r="A20" s="11" t="s">
        <v>24</v>
      </c>
      <c r="B20" s="11"/>
      <c r="C20" s="46">
        <v>46074</v>
      </c>
      <c r="D20" s="47">
        <v>39824</v>
      </c>
      <c r="E20" s="47">
        <v>5287</v>
      </c>
      <c r="F20" s="43">
        <v>0</v>
      </c>
      <c r="G20" s="43">
        <v>0</v>
      </c>
      <c r="H20" s="43">
        <f t="shared" si="1"/>
        <v>45111</v>
      </c>
      <c r="I20" s="43">
        <v>0</v>
      </c>
      <c r="J20" s="47">
        <v>706</v>
      </c>
      <c r="K20" s="43">
        <f t="shared" si="2"/>
        <v>706</v>
      </c>
      <c r="L20" s="43">
        <f t="shared" si="3"/>
        <v>45817</v>
      </c>
      <c r="M20" s="41">
        <f t="shared" si="0"/>
        <v>99.4</v>
      </c>
      <c r="N20" s="6"/>
    </row>
    <row r="21" spans="1:14" ht="24" customHeight="1">
      <c r="A21" s="11" t="s">
        <v>25</v>
      </c>
      <c r="B21" s="11"/>
      <c r="C21" s="46">
        <v>53592</v>
      </c>
      <c r="D21" s="47">
        <v>6354</v>
      </c>
      <c r="E21" s="47">
        <v>1229</v>
      </c>
      <c r="F21" s="47">
        <v>1691</v>
      </c>
      <c r="G21" s="43">
        <v>0</v>
      </c>
      <c r="H21" s="43">
        <f t="shared" si="1"/>
        <v>9274</v>
      </c>
      <c r="I21" s="47">
        <v>197</v>
      </c>
      <c r="J21" s="47">
        <v>18751</v>
      </c>
      <c r="K21" s="43">
        <f t="shared" si="2"/>
        <v>18948</v>
      </c>
      <c r="L21" s="43">
        <f t="shared" si="3"/>
        <v>28222</v>
      </c>
      <c r="M21" s="41">
        <f t="shared" si="0"/>
        <v>52.7</v>
      </c>
      <c r="N21" s="6"/>
    </row>
    <row r="22" spans="1:14" ht="24" customHeight="1">
      <c r="A22" s="37" t="s">
        <v>26</v>
      </c>
      <c r="B22" s="37"/>
      <c r="C22" s="38">
        <v>95066</v>
      </c>
      <c r="D22" s="47">
        <v>17861</v>
      </c>
      <c r="E22" s="47">
        <v>17963</v>
      </c>
      <c r="F22" s="43">
        <v>0</v>
      </c>
      <c r="G22" s="47">
        <v>252</v>
      </c>
      <c r="H22" s="43">
        <f t="shared" si="1"/>
        <v>36076</v>
      </c>
      <c r="I22" s="47">
        <v>2132</v>
      </c>
      <c r="J22" s="47">
        <v>34023</v>
      </c>
      <c r="K22" s="43">
        <f t="shared" si="2"/>
        <v>36155</v>
      </c>
      <c r="L22" s="43">
        <f t="shared" si="3"/>
        <v>72231</v>
      </c>
      <c r="M22" s="41">
        <f t="shared" si="0"/>
        <v>76</v>
      </c>
      <c r="N22" s="6"/>
    </row>
    <row r="23" spans="1:14" ht="18.75" customHeight="1">
      <c r="A23" s="11"/>
      <c r="B23" s="11"/>
      <c r="C23" s="46"/>
      <c r="D23" s="47"/>
      <c r="E23" s="47"/>
      <c r="F23" s="47"/>
      <c r="G23" s="47"/>
      <c r="H23" s="43"/>
      <c r="I23" s="47"/>
      <c r="J23" s="47"/>
      <c r="K23" s="43"/>
      <c r="L23" s="43">
        <f t="shared" si="3"/>
        <v>0</v>
      </c>
      <c r="M23" s="41"/>
      <c r="N23" s="6"/>
    </row>
    <row r="24" spans="1:14" ht="24" customHeight="1">
      <c r="A24" s="11" t="s">
        <v>27</v>
      </c>
      <c r="B24" s="11"/>
      <c r="C24" s="46">
        <v>6498</v>
      </c>
      <c r="D24" s="47">
        <v>4199</v>
      </c>
      <c r="E24" s="47">
        <v>2299</v>
      </c>
      <c r="F24" s="43">
        <v>0</v>
      </c>
      <c r="G24" s="43">
        <v>0</v>
      </c>
      <c r="H24" s="43">
        <f t="shared" si="1"/>
        <v>6498</v>
      </c>
      <c r="I24" s="43">
        <v>0</v>
      </c>
      <c r="J24" s="43">
        <v>0</v>
      </c>
      <c r="K24" s="43">
        <f t="shared" si="2"/>
        <v>0</v>
      </c>
      <c r="L24" s="43">
        <f t="shared" si="3"/>
        <v>6498</v>
      </c>
      <c r="M24" s="41">
        <f t="shared" si="0"/>
        <v>100</v>
      </c>
      <c r="N24" s="6"/>
    </row>
    <row r="25" spans="1:14" ht="24" customHeight="1">
      <c r="A25" s="11" t="s">
        <v>28</v>
      </c>
      <c r="B25" s="11"/>
      <c r="C25" s="46">
        <v>25575</v>
      </c>
      <c r="D25" s="47">
        <v>25341</v>
      </c>
      <c r="E25" s="43">
        <v>0</v>
      </c>
      <c r="F25" s="43">
        <v>0</v>
      </c>
      <c r="G25" s="43">
        <v>0</v>
      </c>
      <c r="H25" s="43">
        <f t="shared" si="1"/>
        <v>25341</v>
      </c>
      <c r="I25" s="43">
        <v>0</v>
      </c>
      <c r="J25" s="47">
        <v>39</v>
      </c>
      <c r="K25" s="43">
        <f t="shared" si="2"/>
        <v>39</v>
      </c>
      <c r="L25" s="43">
        <f t="shared" si="3"/>
        <v>25380</v>
      </c>
      <c r="M25" s="41">
        <f t="shared" si="0"/>
        <v>99.2</v>
      </c>
      <c r="N25" s="6"/>
    </row>
    <row r="26" spans="1:14" ht="24" customHeight="1">
      <c r="A26" s="11" t="s">
        <v>29</v>
      </c>
      <c r="B26" s="11"/>
      <c r="C26" s="46">
        <v>41462</v>
      </c>
      <c r="D26" s="47">
        <v>25000</v>
      </c>
      <c r="E26" s="47">
        <v>3210</v>
      </c>
      <c r="F26" s="43">
        <v>0</v>
      </c>
      <c r="G26" s="43">
        <v>0</v>
      </c>
      <c r="H26" s="43">
        <f t="shared" si="1"/>
        <v>28210</v>
      </c>
      <c r="I26" s="43">
        <v>0</v>
      </c>
      <c r="J26" s="47">
        <v>7922</v>
      </c>
      <c r="K26" s="43">
        <f t="shared" si="2"/>
        <v>7922</v>
      </c>
      <c r="L26" s="43">
        <f t="shared" si="3"/>
        <v>36132</v>
      </c>
      <c r="M26" s="41">
        <f t="shared" si="0"/>
        <v>87.1</v>
      </c>
      <c r="N26" s="6"/>
    </row>
    <row r="27" spans="1:14" ht="24" customHeight="1">
      <c r="A27" s="11" t="s">
        <v>30</v>
      </c>
      <c r="B27" s="11"/>
      <c r="C27" s="46">
        <v>10367</v>
      </c>
      <c r="D27" s="47">
        <v>10270</v>
      </c>
      <c r="E27" s="43">
        <v>0</v>
      </c>
      <c r="F27" s="43">
        <v>0</v>
      </c>
      <c r="G27" s="43">
        <v>0</v>
      </c>
      <c r="H27" s="43">
        <f t="shared" si="1"/>
        <v>10270</v>
      </c>
      <c r="I27" s="43">
        <v>0</v>
      </c>
      <c r="J27" s="47">
        <v>8</v>
      </c>
      <c r="K27" s="43">
        <f t="shared" si="2"/>
        <v>8</v>
      </c>
      <c r="L27" s="43">
        <f t="shared" si="3"/>
        <v>10278</v>
      </c>
      <c r="M27" s="41">
        <f t="shared" si="0"/>
        <v>99.1</v>
      </c>
      <c r="N27" s="6"/>
    </row>
    <row r="28" spans="1:14" ht="24" customHeight="1">
      <c r="A28" s="11" t="s">
        <v>31</v>
      </c>
      <c r="B28" s="11"/>
      <c r="C28" s="46">
        <v>14816</v>
      </c>
      <c r="D28" s="47">
        <v>14724</v>
      </c>
      <c r="E28" s="43">
        <v>0</v>
      </c>
      <c r="F28" s="43">
        <v>0</v>
      </c>
      <c r="G28" s="43">
        <v>0</v>
      </c>
      <c r="H28" s="43">
        <f t="shared" si="1"/>
        <v>14724</v>
      </c>
      <c r="I28" s="43">
        <v>0</v>
      </c>
      <c r="J28" s="43">
        <v>78</v>
      </c>
      <c r="K28" s="43">
        <f t="shared" si="2"/>
        <v>78</v>
      </c>
      <c r="L28" s="43">
        <f t="shared" si="3"/>
        <v>14802</v>
      </c>
      <c r="M28" s="41">
        <f t="shared" si="0"/>
        <v>99.9</v>
      </c>
      <c r="N28" s="6"/>
    </row>
    <row r="29" spans="1:14" ht="24" customHeight="1">
      <c r="A29" s="11" t="s">
        <v>32</v>
      </c>
      <c r="B29" s="11"/>
      <c r="C29" s="46">
        <v>15207</v>
      </c>
      <c r="D29" s="47">
        <v>6991</v>
      </c>
      <c r="E29" s="47">
        <v>2819</v>
      </c>
      <c r="F29" s="43">
        <v>0</v>
      </c>
      <c r="G29" s="43">
        <v>0</v>
      </c>
      <c r="H29" s="43">
        <f t="shared" si="1"/>
        <v>9810</v>
      </c>
      <c r="I29" s="47">
        <v>2401</v>
      </c>
      <c r="J29" s="47">
        <v>1927</v>
      </c>
      <c r="K29" s="43">
        <f t="shared" si="2"/>
        <v>4328</v>
      </c>
      <c r="L29" s="43">
        <f t="shared" si="3"/>
        <v>14138</v>
      </c>
      <c r="M29" s="41">
        <f t="shared" si="0"/>
        <v>93</v>
      </c>
      <c r="N29" s="6"/>
    </row>
    <row r="30" spans="1:14" ht="24" customHeight="1">
      <c r="A30" s="11" t="s">
        <v>33</v>
      </c>
      <c r="B30" s="11"/>
      <c r="C30" s="46">
        <v>23110</v>
      </c>
      <c r="D30" s="47">
        <v>3362</v>
      </c>
      <c r="E30" s="47">
        <v>4316</v>
      </c>
      <c r="F30" s="43">
        <v>0</v>
      </c>
      <c r="G30" s="43">
        <v>0</v>
      </c>
      <c r="H30" s="43">
        <f t="shared" si="1"/>
        <v>7678</v>
      </c>
      <c r="I30" s="43">
        <v>0</v>
      </c>
      <c r="J30" s="47">
        <v>8923</v>
      </c>
      <c r="K30" s="43">
        <f t="shared" si="2"/>
        <v>8923</v>
      </c>
      <c r="L30" s="43">
        <f t="shared" si="3"/>
        <v>16601</v>
      </c>
      <c r="M30" s="41">
        <f t="shared" si="0"/>
        <v>71.8</v>
      </c>
      <c r="N30" s="6"/>
    </row>
    <row r="31" spans="1:14" ht="24" customHeight="1">
      <c r="A31" s="11" t="s">
        <v>34</v>
      </c>
      <c r="B31" s="11"/>
      <c r="C31" s="46">
        <v>9964</v>
      </c>
      <c r="D31" s="47">
        <v>1974</v>
      </c>
      <c r="E31" s="43">
        <v>0</v>
      </c>
      <c r="F31" s="43">
        <v>0</v>
      </c>
      <c r="G31" s="43">
        <v>0</v>
      </c>
      <c r="H31" s="43">
        <f t="shared" si="1"/>
        <v>1974</v>
      </c>
      <c r="I31" s="47">
        <v>1338</v>
      </c>
      <c r="J31" s="47">
        <v>3045</v>
      </c>
      <c r="K31" s="43">
        <f t="shared" si="2"/>
        <v>4383</v>
      </c>
      <c r="L31" s="43">
        <f t="shared" si="3"/>
        <v>6357</v>
      </c>
      <c r="M31" s="41">
        <f t="shared" si="0"/>
        <v>63.8</v>
      </c>
      <c r="N31" s="6"/>
    </row>
    <row r="32" spans="1:14" ht="24" customHeight="1">
      <c r="A32" s="11" t="s">
        <v>35</v>
      </c>
      <c r="B32" s="11"/>
      <c r="C32" s="46">
        <v>15759</v>
      </c>
      <c r="D32" s="47">
        <v>12055</v>
      </c>
      <c r="E32" s="47">
        <v>1375</v>
      </c>
      <c r="F32" s="43">
        <v>0</v>
      </c>
      <c r="G32" s="43">
        <v>0</v>
      </c>
      <c r="H32" s="43">
        <f t="shared" si="1"/>
        <v>13430</v>
      </c>
      <c r="I32" s="43">
        <v>0</v>
      </c>
      <c r="J32" s="47">
        <v>1674</v>
      </c>
      <c r="K32" s="43">
        <f t="shared" si="2"/>
        <v>1674</v>
      </c>
      <c r="L32" s="43">
        <f t="shared" si="3"/>
        <v>15104</v>
      </c>
      <c r="M32" s="41">
        <f t="shared" si="0"/>
        <v>95.8</v>
      </c>
      <c r="N32" s="6"/>
    </row>
    <row r="33" spans="1:14" ht="24" customHeight="1">
      <c r="A33" s="11" t="s">
        <v>36</v>
      </c>
      <c r="B33" s="11"/>
      <c r="C33" s="46">
        <v>8611</v>
      </c>
      <c r="D33" s="43">
        <v>0</v>
      </c>
      <c r="E33" s="43">
        <v>0</v>
      </c>
      <c r="F33" s="43">
        <v>0</v>
      </c>
      <c r="G33" s="43">
        <v>0</v>
      </c>
      <c r="H33" s="43">
        <f t="shared" si="1"/>
        <v>0</v>
      </c>
      <c r="I33" s="43">
        <v>0</v>
      </c>
      <c r="J33" s="47">
        <v>4528</v>
      </c>
      <c r="K33" s="43">
        <f t="shared" si="2"/>
        <v>4528</v>
      </c>
      <c r="L33" s="43">
        <f t="shared" si="3"/>
        <v>4528</v>
      </c>
      <c r="M33" s="41">
        <f t="shared" si="0"/>
        <v>52.6</v>
      </c>
      <c r="N33" s="6"/>
    </row>
    <row r="34" spans="1:14" ht="24" customHeight="1">
      <c r="A34" s="11" t="s">
        <v>37</v>
      </c>
      <c r="B34" s="11"/>
      <c r="C34" s="46">
        <v>9510</v>
      </c>
      <c r="D34" s="43">
        <v>0</v>
      </c>
      <c r="E34" s="43">
        <v>0</v>
      </c>
      <c r="F34" s="43">
        <v>0</v>
      </c>
      <c r="G34" s="43">
        <v>0</v>
      </c>
      <c r="H34" s="43">
        <f t="shared" si="1"/>
        <v>0</v>
      </c>
      <c r="I34" s="43">
        <v>0</v>
      </c>
      <c r="J34" s="47">
        <v>3786</v>
      </c>
      <c r="K34" s="43">
        <f t="shared" si="2"/>
        <v>3786</v>
      </c>
      <c r="L34" s="43">
        <f t="shared" si="3"/>
        <v>3786</v>
      </c>
      <c r="M34" s="41">
        <f t="shared" si="0"/>
        <v>39.8</v>
      </c>
      <c r="N34" s="6"/>
    </row>
    <row r="35" spans="1:14" ht="24" customHeight="1">
      <c r="A35" s="11" t="s">
        <v>47</v>
      </c>
      <c r="B35" s="11"/>
      <c r="C35" s="46">
        <v>14157</v>
      </c>
      <c r="D35" s="47">
        <v>2854</v>
      </c>
      <c r="E35" s="47">
        <v>851</v>
      </c>
      <c r="F35" s="47">
        <v>4644</v>
      </c>
      <c r="G35" s="43">
        <v>0</v>
      </c>
      <c r="H35" s="43">
        <f t="shared" si="1"/>
        <v>8349</v>
      </c>
      <c r="I35" s="47">
        <v>690</v>
      </c>
      <c r="J35" s="47">
        <v>826</v>
      </c>
      <c r="K35" s="43">
        <f t="shared" si="2"/>
        <v>1516</v>
      </c>
      <c r="L35" s="43">
        <f t="shared" si="3"/>
        <v>9865</v>
      </c>
      <c r="M35" s="41">
        <f t="shared" si="0"/>
        <v>69.7</v>
      </c>
      <c r="N35" s="6"/>
    </row>
    <row r="36" spans="1:14" ht="24" customHeight="1">
      <c r="A36" s="11" t="s">
        <v>48</v>
      </c>
      <c r="B36" s="11"/>
      <c r="C36" s="46">
        <v>17239</v>
      </c>
      <c r="D36" s="43">
        <v>0</v>
      </c>
      <c r="E36" s="43">
        <v>0</v>
      </c>
      <c r="F36" s="43">
        <v>0</v>
      </c>
      <c r="G36" s="43">
        <v>0</v>
      </c>
      <c r="H36" s="43">
        <f t="shared" si="1"/>
        <v>0</v>
      </c>
      <c r="I36" s="47">
        <v>271</v>
      </c>
      <c r="J36" s="47">
        <v>4418</v>
      </c>
      <c r="K36" s="43">
        <f t="shared" si="2"/>
        <v>4689</v>
      </c>
      <c r="L36" s="43">
        <f t="shared" si="3"/>
        <v>4689</v>
      </c>
      <c r="M36" s="41">
        <f t="shared" si="0"/>
        <v>27.2</v>
      </c>
      <c r="N36" s="6"/>
    </row>
    <row r="37" spans="1:14" ht="24" customHeight="1">
      <c r="A37" s="11" t="s">
        <v>38</v>
      </c>
      <c r="B37" s="11"/>
      <c r="C37" s="46">
        <v>9170</v>
      </c>
      <c r="D37" s="47">
        <v>2458</v>
      </c>
      <c r="E37" s="43">
        <v>0</v>
      </c>
      <c r="F37" s="43">
        <v>0</v>
      </c>
      <c r="G37" s="43">
        <v>0</v>
      </c>
      <c r="H37" s="43">
        <f t="shared" si="1"/>
        <v>2458</v>
      </c>
      <c r="I37" s="43">
        <v>0</v>
      </c>
      <c r="J37" s="47">
        <v>2744</v>
      </c>
      <c r="K37" s="43">
        <f t="shared" si="2"/>
        <v>2744</v>
      </c>
      <c r="L37" s="43">
        <f t="shared" si="3"/>
        <v>5202</v>
      </c>
      <c r="M37" s="41">
        <f t="shared" si="0"/>
        <v>56.7</v>
      </c>
      <c r="N37" s="6"/>
    </row>
    <row r="38" spans="1:14" ht="24" customHeight="1">
      <c r="A38" s="5" t="s">
        <v>39</v>
      </c>
      <c r="B38" s="5"/>
      <c r="C38" s="48">
        <v>11561</v>
      </c>
      <c r="D38" s="44">
        <v>0</v>
      </c>
      <c r="E38" s="44">
        <v>0</v>
      </c>
      <c r="F38" s="44">
        <v>0</v>
      </c>
      <c r="G38" s="44">
        <v>0</v>
      </c>
      <c r="H38" s="44">
        <f t="shared" si="1"/>
        <v>0</v>
      </c>
      <c r="I38" s="44">
        <v>1490</v>
      </c>
      <c r="J38" s="49">
        <v>3773</v>
      </c>
      <c r="K38" s="44">
        <f t="shared" si="2"/>
        <v>5263</v>
      </c>
      <c r="L38" s="44">
        <f t="shared" si="3"/>
        <v>5263</v>
      </c>
      <c r="M38" s="42">
        <f t="shared" si="0"/>
        <v>45.5</v>
      </c>
      <c r="N38" s="6"/>
    </row>
    <row r="39" spans="1:13" ht="18" customHeight="1">
      <c r="A39" s="9" t="s">
        <v>52</v>
      </c>
      <c r="K39" s="4"/>
      <c r="M39" s="7" t="s">
        <v>60</v>
      </c>
    </row>
    <row r="40" spans="1:13" ht="21" customHeight="1">
      <c r="A40" s="9" t="s">
        <v>59</v>
      </c>
      <c r="K40" s="4"/>
      <c r="M40" s="7"/>
    </row>
    <row r="41" ht="21" customHeight="1">
      <c r="A41" s="3" t="s">
        <v>53</v>
      </c>
    </row>
    <row r="42" ht="21" customHeight="1">
      <c r="A42" s="3" t="s">
        <v>61</v>
      </c>
    </row>
    <row r="43" ht="21" customHeight="1">
      <c r="A43" s="3" t="s">
        <v>62</v>
      </c>
    </row>
    <row r="44" ht="21" customHeight="1">
      <c r="A44" s="3" t="s">
        <v>49</v>
      </c>
    </row>
    <row r="45" ht="21" customHeight="1">
      <c r="A45" s="3" t="s">
        <v>50</v>
      </c>
    </row>
    <row r="46" ht="21" customHeight="1">
      <c r="A46" s="3" t="s">
        <v>64</v>
      </c>
    </row>
    <row r="47" ht="21" customHeight="1">
      <c r="A47" s="3" t="s">
        <v>63</v>
      </c>
    </row>
    <row r="48" ht="21" customHeight="1">
      <c r="A48" s="3" t="s">
        <v>51</v>
      </c>
    </row>
  </sheetData>
  <sheetProtection/>
  <mergeCells count="3">
    <mergeCell ref="C3:C6"/>
    <mergeCell ref="L3:L6"/>
    <mergeCell ref="M3:M6"/>
  </mergeCells>
  <printOptions/>
  <pageMargins left="0.7086614173228347" right="0.3937007874015748" top="0.7874015748031497" bottom="0.3937007874015748" header="0.3937007874015748" footer="0.31496062992125984"/>
  <pageSetup horizontalDpi="300" verticalDpi="300" orientation="portrait" pageOrder="overThenDown" paperSize="9" scale="57" r:id="rId1"/>
  <headerFooter alignWithMargins="0">
    <oddHeader xml:space="preserve">&amp;L&amp;"ＭＳ ゴシック,標準"&amp;14 健康・医療・環境&amp;R&amp;"ＭＳ ゴシック,標準"&amp;14健康・医療・環境&amp;11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田間</dc:creator>
  <cp:keywords/>
  <dc:description/>
  <cp:lastModifiedBy>mieken</cp:lastModifiedBy>
  <cp:lastPrinted>2015-12-17T08:25:16Z</cp:lastPrinted>
  <dcterms:created xsi:type="dcterms:W3CDTF">1999-04-29T08:32:14Z</dcterms:created>
  <dcterms:modified xsi:type="dcterms:W3CDTF">2016-02-02T04:21:26Z</dcterms:modified>
  <cp:category/>
  <cp:version/>
  <cp:contentType/>
  <cp:contentStatus/>
</cp:coreProperties>
</file>