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060" tabRatio="757" activeTab="0"/>
  </bookViews>
  <sheets>
    <sheet name="193 中学の状況 " sheetId="1" r:id="rId1"/>
  </sheets>
  <definedNames>
    <definedName name="_xlnm.Print_Area" localSheetId="0">'193 中学の状況 '!$A$1:$T$74</definedName>
  </definedNames>
  <calcPr fullCalcOnLoad="1"/>
</workbook>
</file>

<file path=xl/sharedStrings.xml><?xml version="1.0" encoding="utf-8"?>
<sst xmlns="http://schemas.openxmlformats.org/spreadsheetml/2006/main" count="120" uniqueCount="74">
  <si>
    <t>学級数</t>
  </si>
  <si>
    <t>男</t>
  </si>
  <si>
    <t>女</t>
  </si>
  <si>
    <t>総 数</t>
  </si>
  <si>
    <t>立</t>
  </si>
  <si>
    <t>津    市</t>
  </si>
  <si>
    <t>四日市市</t>
  </si>
  <si>
    <t>伊 勢 市</t>
  </si>
  <si>
    <t>松 阪 市</t>
  </si>
  <si>
    <t>桑 名 市</t>
  </si>
  <si>
    <t>鈴 鹿 市</t>
  </si>
  <si>
    <t>名 張 市</t>
  </si>
  <si>
    <t>尾 鷲 市</t>
  </si>
  <si>
    <t>亀 山 市</t>
  </si>
  <si>
    <t>鳥 羽 市</t>
  </si>
  <si>
    <t>熊 野 市</t>
  </si>
  <si>
    <t>桑　名　郡</t>
  </si>
  <si>
    <t>木曽岬町</t>
  </si>
  <si>
    <t>員　弁　郡</t>
  </si>
  <si>
    <t>東 員 町</t>
  </si>
  <si>
    <t>三　重　郡</t>
  </si>
  <si>
    <t>菰 野 町</t>
  </si>
  <si>
    <t>朝 日 町</t>
  </si>
  <si>
    <t>川 越 町</t>
  </si>
  <si>
    <t>多　気　郡</t>
  </si>
  <si>
    <t>度　会　郡</t>
  </si>
  <si>
    <t>北 牟 婁 郡</t>
  </si>
  <si>
    <t>南 牟 婁 郡</t>
  </si>
  <si>
    <t xml:space="preserve">   各年5.1現在</t>
  </si>
  <si>
    <t>学校数</t>
  </si>
  <si>
    <t>教        員        数</t>
  </si>
  <si>
    <t>総数</t>
  </si>
  <si>
    <t>多 気 町</t>
  </si>
  <si>
    <t>明 和 町</t>
  </si>
  <si>
    <t>大 台 町</t>
  </si>
  <si>
    <t>玉 城 町</t>
  </si>
  <si>
    <t>度 会 町</t>
  </si>
  <si>
    <t>御 浜 町</t>
  </si>
  <si>
    <t>紀 宝 町</t>
  </si>
  <si>
    <t>公</t>
  </si>
  <si>
    <t>生            徒            数</t>
  </si>
  <si>
    <t>本 務 者</t>
  </si>
  <si>
    <t>兼 務 者</t>
  </si>
  <si>
    <t>1   年</t>
  </si>
  <si>
    <t>2   年</t>
  </si>
  <si>
    <t>3   年</t>
  </si>
  <si>
    <t>単式</t>
  </si>
  <si>
    <t>国</t>
  </si>
  <si>
    <t>私</t>
  </si>
  <si>
    <t>志摩市</t>
  </si>
  <si>
    <t>伊賀市</t>
  </si>
  <si>
    <t>いなべ市</t>
  </si>
  <si>
    <t>計（公　立）</t>
  </si>
  <si>
    <t>計（国　立）</t>
  </si>
  <si>
    <t>計（私　立）</t>
  </si>
  <si>
    <t>大紀町</t>
  </si>
  <si>
    <r>
      <t xml:space="preserve">職員数 
</t>
    </r>
    <r>
      <rPr>
        <sz val="12"/>
        <rFont val="ＭＳ Ｐ明朝"/>
        <family val="1"/>
      </rPr>
      <t>(本務者)</t>
    </r>
  </si>
  <si>
    <t>紀北町</t>
  </si>
  <si>
    <t>南伊勢町</t>
  </si>
  <si>
    <t>　１９３.中学校数、学級数、教員数、職員数及び学年別生徒数 -市 町-（続）</t>
  </si>
  <si>
    <t>市　　　 部</t>
  </si>
  <si>
    <t>郡　　　 部</t>
  </si>
  <si>
    <t>特別
支援</t>
  </si>
  <si>
    <t>注１ 特別支援学級は知的障がい等に該当する生徒で編成されている学級をいう。</t>
  </si>
  <si>
    <t>　１９３.中学校数、学級数、教員数、職員数及び学年別生徒数 -市 町-</t>
  </si>
  <si>
    <t xml:space="preserve">  ２ 学級数の総数には複式学級（平成20年度以降は無し。）を含む。</t>
  </si>
  <si>
    <t>資料 戦略企画部統計課「学校基本調査結果」</t>
  </si>
  <si>
    <t xml:space="preserve">   23</t>
  </si>
  <si>
    <t xml:space="preserve">   24</t>
  </si>
  <si>
    <t xml:space="preserve">   25</t>
  </si>
  <si>
    <t xml:space="preserve">   21</t>
  </si>
  <si>
    <t xml:space="preserve">   22</t>
  </si>
  <si>
    <t>平 成 20 年</t>
  </si>
  <si>
    <t xml:space="preserve">   26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</si>
</sst>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 ;[Red]\-#,##0\ "/>
    <numFmt numFmtId="192" formatCode="0.0%"/>
    <numFmt numFmtId="193" formatCode="0.0_ "/>
    <numFmt numFmtId="194" formatCode="_ * #,##0_ ;_ * \-#,##0_ ;_ * &quot;-&quot;\ ;_ @_ "/>
    <numFmt numFmtId="195" formatCode="_ * #,##0_ ;_ * \-#,##0_ ;_ * &quot;-&quot;;_ @_ "/>
    <numFmt numFmtId="196" formatCode="_ * ##,#0_;_ * \-#,##0_ ;_ * &quot;-&quot;_ ;_ @_ "/>
    <numFmt numFmtId="197" formatCode="_ * #,##0;_ * \-#,##0_ ;_ * &quot;-&quot;_ ;_ @_ "/>
    <numFmt numFmtId="198" formatCode="_ * #,##0;_ * \-#,##0_ ;_ * &quot;-&quot;;_ @_ "/>
    <numFmt numFmtId="199" formatCode="_ * #,##0;_ * \-#,##0;_ * &quot;-&quot;;_ @_ "/>
    <numFmt numFmtId="200" formatCode="_ * #,##0_ ;_ * \-#,##0_ ;_ * &quot;…&quot;_ ;_ @_ "/>
    <numFmt numFmtId="201" formatCode="_ &quot;¥&quot;* #,##0.0_ ;_ &quot;¥&quot;* \-#,##0.0_ ;_ &quot;¥&quot;* &quot;-&quot;?_ ;_ @_ "/>
    <numFmt numFmtId="202" formatCode="_ * #,##0;_ * \-#,##0;_ * &quot;-&quot;;_ @"/>
    <numFmt numFmtId="203" formatCode="[&lt;=999]000;[&lt;=99999]000\-00;000\-0000"/>
    <numFmt numFmtId="204" formatCode="0.0_);[Red]\(0.0\)"/>
    <numFmt numFmtId="205" formatCode="#,##0.0_);[Red]\(#,##0.0\)"/>
    <numFmt numFmtId="206" formatCode="#,##0;\-#,##0;&quot;-&quot;"/>
    <numFmt numFmtId="207" formatCode="#,##0;&quot;△&quot;#,##0;&quot;-&quot;"/>
    <numFmt numFmtId="208" formatCode="&quot;¥&quot;#,##0_);[Red]\(&quot;¥&quot;#,##0\)"/>
    <numFmt numFmtId="209" formatCode="#,##0.0;&quot;△&quot;#,##0.0;&quot;-&quot;"/>
    <numFmt numFmtId="210" formatCode="0.00;[Red]0.00"/>
    <numFmt numFmtId="211" formatCode="0.000;[Red]0.000"/>
    <numFmt numFmtId="212" formatCode="0.0000;[Red]0.0000"/>
    <numFmt numFmtId="213" formatCode="&quot;Yes&quot;;&quot;Yes&quot;;&quot;No&quot;"/>
    <numFmt numFmtId="214" formatCode="&quot;True&quot;;&quot;True&quot;;&quot;False&quot;"/>
    <numFmt numFmtId="215" formatCode="&quot;On&quot;;&quot;On&quot;;&quot;Off&quot;"/>
    <numFmt numFmtId="216" formatCode="[$€-2]\ #,##0.00_);[Red]\([$€-2]\ #,##0.00\)"/>
  </numFmts>
  <fonts count="49">
    <font>
      <sz val="11"/>
      <name val="ＭＳ Ｐゴシック"/>
      <family val="3"/>
    </font>
    <font>
      <sz val="13"/>
      <name val="ＭＳ 明朝"/>
      <family val="1"/>
    </font>
    <font>
      <sz val="6"/>
      <name val="ＭＳ Ｐゴシック"/>
      <family val="3"/>
    </font>
    <font>
      <sz val="14"/>
      <name val="ＭＳ 明朝"/>
      <family val="1"/>
    </font>
    <font>
      <sz val="12"/>
      <name val="ＭＳ 明朝"/>
      <family val="1"/>
    </font>
    <font>
      <sz val="14"/>
      <name val="ＭＳ ゴシック"/>
      <family val="3"/>
    </font>
    <font>
      <sz val="13"/>
      <name val="ＭＳ Ｐゴシック"/>
      <family val="3"/>
    </font>
    <font>
      <sz val="13"/>
      <name val="ＭＳ ゴシック"/>
      <family val="3"/>
    </font>
    <font>
      <sz val="13"/>
      <name val="ＭＳ Ｐ明朝"/>
      <family val="1"/>
    </font>
    <font>
      <sz val="11"/>
      <name val="ＭＳ 明朝"/>
      <family val="1"/>
    </font>
    <font>
      <sz val="12"/>
      <name val="ＭＳ Ｐ明朝"/>
      <family val="1"/>
    </font>
    <font>
      <sz val="20"/>
      <name val="ＭＳ ゴシック"/>
      <family val="3"/>
    </font>
    <font>
      <sz val="11"/>
      <name val="ＭＳ 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2" fillId="0" borderId="0">
      <alignment vertical="center"/>
      <protection/>
    </xf>
    <xf numFmtId="0" fontId="14" fillId="0" borderId="0" applyNumberFormat="0" applyFill="0" applyBorder="0" applyAlignment="0" applyProtection="0"/>
    <xf numFmtId="0" fontId="48" fillId="32" borderId="0" applyNumberFormat="0" applyBorder="0" applyAlignment="0" applyProtection="0"/>
  </cellStyleXfs>
  <cellXfs count="119">
    <xf numFmtId="0" fontId="0" fillId="0" borderId="0" xfId="0" applyAlignment="1">
      <alignment/>
    </xf>
    <xf numFmtId="0" fontId="3" fillId="0" borderId="0" xfId="0" applyFont="1" applyFill="1" applyAlignment="1" applyProtection="1">
      <alignment horizontal="left"/>
      <protection/>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Continuous" vertical="center"/>
      <protection/>
    </xf>
    <xf numFmtId="0" fontId="3" fillId="0" borderId="13" xfId="0" applyFont="1" applyFill="1" applyBorder="1" applyAlignment="1" applyProtection="1">
      <alignment horizontal="centerContinuous" vertical="center"/>
      <protection/>
    </xf>
    <xf numFmtId="0" fontId="7" fillId="0" borderId="0" xfId="0" applyFont="1" applyFill="1" applyAlignment="1">
      <alignment/>
    </xf>
    <xf numFmtId="0" fontId="1" fillId="0" borderId="0" xfId="0" applyFont="1" applyFill="1" applyAlignment="1">
      <alignment/>
    </xf>
    <xf numFmtId="0" fontId="3" fillId="0" borderId="0" xfId="0" applyFont="1" applyFill="1" applyBorder="1" applyAlignment="1" applyProtection="1">
      <alignment horizontal="left"/>
      <protection/>
    </xf>
    <xf numFmtId="0" fontId="3" fillId="0" borderId="14" xfId="0" applyFont="1" applyFill="1" applyBorder="1" applyAlignment="1" applyProtection="1">
      <alignment horizontal="left"/>
      <protection/>
    </xf>
    <xf numFmtId="38" fontId="3" fillId="0" borderId="14" xfId="50" applyFont="1" applyFill="1" applyBorder="1" applyAlignment="1" applyProtection="1">
      <alignment horizontal="right"/>
      <protection/>
    </xf>
    <xf numFmtId="0" fontId="3" fillId="0" borderId="15" xfId="0" applyFont="1" applyFill="1" applyBorder="1" applyAlignment="1" applyProtection="1">
      <alignment horizontal="centerContinuous" vertical="center"/>
      <protection/>
    </xf>
    <xf numFmtId="0" fontId="3" fillId="0" borderId="16" xfId="0" applyFont="1" applyFill="1" applyBorder="1" applyAlignment="1" applyProtection="1">
      <alignment horizontal="centerContinuous" vertical="center"/>
      <protection/>
    </xf>
    <xf numFmtId="0" fontId="3" fillId="0" borderId="17" xfId="0" applyFont="1" applyFill="1" applyBorder="1" applyAlignment="1" applyProtection="1">
      <alignment horizontal="centerContinuous" vertical="center"/>
      <protection/>
    </xf>
    <xf numFmtId="0" fontId="11" fillId="0" borderId="0" xfId="0" applyFont="1" applyFill="1" applyAlignment="1">
      <alignment/>
    </xf>
    <xf numFmtId="0" fontId="11" fillId="0" borderId="0" xfId="0" applyFont="1" applyFill="1" applyBorder="1" applyAlignment="1" applyProtection="1">
      <alignment horizontal="center"/>
      <protection/>
    </xf>
    <xf numFmtId="0" fontId="3" fillId="0" borderId="18" xfId="0" applyFont="1" applyFill="1" applyBorder="1" applyAlignment="1">
      <alignment horizontal="centerContinuous" vertical="center"/>
    </xf>
    <xf numFmtId="0" fontId="3" fillId="0" borderId="11" xfId="0" applyFont="1" applyFill="1" applyBorder="1" applyAlignment="1" applyProtection="1">
      <alignment horizontal="centerContinuous" vertical="center"/>
      <protection/>
    </xf>
    <xf numFmtId="0" fontId="5" fillId="0" borderId="0" xfId="0" applyFont="1" applyFill="1" applyAlignment="1">
      <alignment/>
    </xf>
    <xf numFmtId="0" fontId="3" fillId="0" borderId="0" xfId="0" applyFont="1" applyFill="1" applyAlignment="1" applyProtection="1">
      <alignment horizontal="center"/>
      <protection/>
    </xf>
    <xf numFmtId="0" fontId="3" fillId="0" borderId="0" xfId="0" applyFont="1" applyFill="1" applyAlignment="1" applyProtection="1" quotePrefix="1">
      <alignment horizontal="center"/>
      <protection/>
    </xf>
    <xf numFmtId="0" fontId="12" fillId="0" borderId="0" xfId="0" applyFont="1" applyFill="1" applyAlignment="1">
      <alignment/>
    </xf>
    <xf numFmtId="0" fontId="3" fillId="0" borderId="18"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6" fillId="0" borderId="0" xfId="0" applyFont="1" applyFill="1" applyAlignment="1">
      <alignment/>
    </xf>
    <xf numFmtId="0" fontId="3" fillId="0" borderId="18" xfId="0" applyFont="1" applyFill="1" applyBorder="1" applyAlignment="1">
      <alignment/>
    </xf>
    <xf numFmtId="0" fontId="11" fillId="0" borderId="0" xfId="0" applyFont="1" applyFill="1" applyBorder="1" applyAlignment="1" applyProtection="1">
      <alignment horizontal="centerContinuous"/>
      <protection/>
    </xf>
    <xf numFmtId="0" fontId="1" fillId="0" borderId="10" xfId="0" applyFont="1" applyFill="1" applyBorder="1" applyAlignment="1">
      <alignment/>
    </xf>
    <xf numFmtId="0" fontId="3" fillId="0" borderId="0" xfId="0" applyFont="1" applyFill="1" applyBorder="1" applyAlignment="1">
      <alignment/>
    </xf>
    <xf numFmtId="41" fontId="7" fillId="0" borderId="19" xfId="0" applyNumberFormat="1" applyFont="1" applyFill="1" applyBorder="1" applyAlignment="1">
      <alignment horizontal="center" vertical="center"/>
    </xf>
    <xf numFmtId="0" fontId="8" fillId="0" borderId="0" xfId="0" applyFont="1" applyFill="1" applyAlignment="1" applyProtection="1">
      <alignment horizontal="distributed"/>
      <protection/>
    </xf>
    <xf numFmtId="0" fontId="7" fillId="0" borderId="0" xfId="0" applyFont="1" applyFill="1" applyAlignment="1" applyProtection="1">
      <alignment horizontal="left"/>
      <protection/>
    </xf>
    <xf numFmtId="0" fontId="8" fillId="0" borderId="0" xfId="0" applyFont="1" applyFill="1" applyAlignment="1" applyProtection="1">
      <alignment horizontal="left"/>
      <protection/>
    </xf>
    <xf numFmtId="0" fontId="8" fillId="0" borderId="18" xfId="0" applyFont="1" applyFill="1" applyBorder="1" applyAlignment="1" applyProtection="1">
      <alignment horizontal="distributed"/>
      <protection/>
    </xf>
    <xf numFmtId="0" fontId="8" fillId="0" borderId="0" xfId="0" applyFont="1" applyFill="1" applyBorder="1" applyAlignment="1" applyProtection="1">
      <alignment horizontal="distributed"/>
      <protection/>
    </xf>
    <xf numFmtId="41" fontId="7" fillId="0" borderId="18" xfId="0" applyNumberFormat="1" applyFont="1" applyFill="1" applyBorder="1" applyAlignment="1">
      <alignment horizontal="center" vertical="center"/>
    </xf>
    <xf numFmtId="0" fontId="8" fillId="0" borderId="14" xfId="0" applyFont="1" applyFill="1" applyBorder="1" applyAlignment="1" applyProtection="1">
      <alignment horizontal="distributed"/>
      <protection/>
    </xf>
    <xf numFmtId="0" fontId="3" fillId="0" borderId="1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right"/>
      <protection/>
    </xf>
    <xf numFmtId="0" fontId="4" fillId="0" borderId="20" xfId="0" applyFont="1" applyFill="1" applyBorder="1" applyAlignment="1" applyProtection="1">
      <alignment horizontal="center" vertical="center" wrapText="1"/>
      <protection/>
    </xf>
    <xf numFmtId="0" fontId="9" fillId="0" borderId="0" xfId="0" applyFont="1" applyFill="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20" xfId="0" applyFont="1" applyFill="1" applyBorder="1" applyAlignment="1" applyProtection="1">
      <alignment horizontal="center" vertical="center"/>
      <protection/>
    </xf>
    <xf numFmtId="0" fontId="3" fillId="0" borderId="21" xfId="0" applyFont="1" applyFill="1" applyBorder="1" applyAlignment="1">
      <alignment/>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0" fillId="0" borderId="0" xfId="0" applyFont="1" applyFill="1" applyAlignment="1">
      <alignment/>
    </xf>
    <xf numFmtId="0" fontId="1" fillId="0" borderId="22" xfId="0" applyFont="1" applyFill="1" applyBorder="1" applyAlignment="1">
      <alignment/>
    </xf>
    <xf numFmtId="0" fontId="8" fillId="0" borderId="23" xfId="0" applyFont="1" applyFill="1" applyBorder="1" applyAlignment="1" applyProtection="1">
      <alignment horizontal="centerContinuous" vertical="center"/>
      <protection/>
    </xf>
    <xf numFmtId="0" fontId="8" fillId="0" borderId="24" xfId="0" applyFont="1" applyFill="1" applyBorder="1" applyAlignment="1" applyProtection="1">
      <alignment horizontal="centerContinuous" vertical="center"/>
      <protection/>
    </xf>
    <xf numFmtId="0" fontId="8" fillId="0" borderId="25" xfId="0" applyFont="1" applyFill="1" applyBorder="1" applyAlignment="1" applyProtection="1">
      <alignment horizontal="centerContinuous" vertical="center"/>
      <protection/>
    </xf>
    <xf numFmtId="0" fontId="8" fillId="0" borderId="0" xfId="0" applyFont="1" applyFill="1" applyBorder="1" applyAlignment="1" applyProtection="1">
      <alignment horizontal="center" vertical="center" wrapText="1"/>
      <protection/>
    </xf>
    <xf numFmtId="180" fontId="1" fillId="0" borderId="18" xfId="0" applyNumberFormat="1" applyFont="1" applyFill="1" applyBorder="1" applyAlignment="1">
      <alignment horizontal="right"/>
    </xf>
    <xf numFmtId="180" fontId="7" fillId="0" borderId="18" xfId="0" applyNumberFormat="1" applyFont="1" applyFill="1" applyBorder="1" applyAlignment="1">
      <alignment horizontal="center" vertical="center"/>
    </xf>
    <xf numFmtId="180" fontId="7" fillId="0" borderId="18" xfId="0" applyNumberFormat="1" applyFont="1" applyFill="1" applyBorder="1" applyAlignment="1">
      <alignment horizontal="right" vertical="center"/>
    </xf>
    <xf numFmtId="180" fontId="7" fillId="0" borderId="18" xfId="0" applyNumberFormat="1" applyFont="1" applyFill="1" applyBorder="1" applyAlignment="1" applyProtection="1">
      <alignment horizontal="center" vertical="center"/>
      <protection/>
    </xf>
    <xf numFmtId="198" fontId="7" fillId="0" borderId="25" xfId="0" applyNumberFormat="1" applyFont="1" applyFill="1" applyBorder="1" applyAlignment="1" applyProtection="1">
      <alignment horizontal="right"/>
      <protection/>
    </xf>
    <xf numFmtId="198" fontId="7" fillId="0" borderId="0" xfId="0" applyNumberFormat="1" applyFont="1" applyFill="1" applyBorder="1" applyAlignment="1" applyProtection="1">
      <alignment horizontal="right"/>
      <protection/>
    </xf>
    <xf numFmtId="0" fontId="7" fillId="0" borderId="18" xfId="0" applyFont="1" applyFill="1" applyBorder="1" applyAlignment="1">
      <alignment horizontal="right"/>
    </xf>
    <xf numFmtId="0" fontId="7" fillId="0" borderId="18" xfId="0" applyFont="1" applyFill="1" applyBorder="1" applyAlignment="1">
      <alignment horizontal="center" vertical="center"/>
    </xf>
    <xf numFmtId="0" fontId="7" fillId="0" borderId="18" xfId="0"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26" xfId="50" applyFont="1" applyFill="1" applyBorder="1" applyAlignment="1" applyProtection="1">
      <alignment horizontal="right"/>
      <protection/>
    </xf>
    <xf numFmtId="38" fontId="7" fillId="0" borderId="0" xfId="50" applyFont="1" applyFill="1" applyBorder="1" applyAlignment="1" applyProtection="1">
      <alignment horizontal="right"/>
      <protection/>
    </xf>
    <xf numFmtId="198" fontId="1" fillId="0" borderId="25" xfId="0" applyNumberFormat="1" applyFont="1" applyFill="1" applyBorder="1" applyAlignment="1" applyProtection="1">
      <alignment horizontal="right"/>
      <protection/>
    </xf>
    <xf numFmtId="198" fontId="1" fillId="0" borderId="0" xfId="0" applyNumberFormat="1" applyFont="1" applyFill="1" applyAlignment="1" applyProtection="1">
      <alignment horizontal="right"/>
      <protection/>
    </xf>
    <xf numFmtId="38" fontId="1" fillId="0" borderId="25" xfId="50" applyFont="1" applyFill="1" applyBorder="1" applyAlignment="1" applyProtection="1">
      <alignment horizontal="right"/>
      <protection/>
    </xf>
    <xf numFmtId="38" fontId="1" fillId="0" borderId="0" xfId="50" applyFont="1" applyFill="1" applyBorder="1" applyAlignment="1" applyProtection="1">
      <alignment horizontal="right"/>
      <protection/>
    </xf>
    <xf numFmtId="198" fontId="7" fillId="0" borderId="18" xfId="0" applyNumberFormat="1" applyFont="1" applyFill="1" applyBorder="1" applyAlignment="1">
      <alignment horizontal="right"/>
    </xf>
    <xf numFmtId="198" fontId="7" fillId="0" borderId="18" xfId="0" applyNumberFormat="1" applyFont="1" applyFill="1" applyBorder="1" applyAlignment="1">
      <alignment horizontal="center" vertical="center"/>
    </xf>
    <xf numFmtId="198" fontId="7" fillId="0" borderId="18" xfId="0" applyNumberFormat="1" applyFont="1" applyFill="1" applyBorder="1" applyAlignment="1">
      <alignment horizontal="right" vertical="center"/>
    </xf>
    <xf numFmtId="198" fontId="7" fillId="0" borderId="18" xfId="0" applyNumberFormat="1" applyFont="1" applyFill="1" applyBorder="1" applyAlignment="1" applyProtection="1">
      <alignment horizontal="center" vertical="center"/>
      <protection/>
    </xf>
    <xf numFmtId="198" fontId="7" fillId="0" borderId="0" xfId="0" applyNumberFormat="1" applyFont="1" applyFill="1" applyAlignment="1" applyProtection="1">
      <alignment horizontal="right"/>
      <protection/>
    </xf>
    <xf numFmtId="0" fontId="7" fillId="0" borderId="0" xfId="0" applyNumberFormat="1" applyFont="1" applyFill="1" applyAlignment="1" applyProtection="1">
      <alignment horizontal="right"/>
      <protection/>
    </xf>
    <xf numFmtId="198"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right" vertical="center"/>
      <protection/>
    </xf>
    <xf numFmtId="0" fontId="1" fillId="0" borderId="0" xfId="0" applyFont="1" applyFill="1" applyBorder="1" applyAlignment="1">
      <alignment/>
    </xf>
    <xf numFmtId="0" fontId="1" fillId="0" borderId="18" xfId="0" applyFont="1" applyFill="1" applyBorder="1" applyAlignment="1">
      <alignment/>
    </xf>
    <xf numFmtId="41" fontId="7" fillId="0" borderId="19" xfId="0" applyNumberFormat="1" applyFont="1" applyFill="1" applyBorder="1" applyAlignment="1">
      <alignment/>
    </xf>
    <xf numFmtId="41" fontId="1" fillId="0" borderId="19" xfId="0" applyNumberFormat="1" applyFont="1" applyFill="1" applyBorder="1" applyAlignment="1">
      <alignment/>
    </xf>
    <xf numFmtId="0" fontId="7" fillId="0" borderId="18" xfId="0" applyNumberFormat="1" applyFont="1" applyFill="1" applyBorder="1" applyAlignment="1">
      <alignment/>
    </xf>
    <xf numFmtId="41" fontId="7" fillId="0" borderId="18" xfId="0" applyNumberFormat="1" applyFont="1" applyFill="1" applyBorder="1" applyAlignment="1">
      <alignment/>
    </xf>
    <xf numFmtId="0" fontId="1" fillId="0" borderId="0" xfId="0" applyFont="1" applyFill="1" applyAlignment="1" applyProtection="1">
      <alignment horizontal="left"/>
      <protection/>
    </xf>
    <xf numFmtId="0" fontId="1" fillId="0" borderId="18" xfId="0" applyFont="1" applyFill="1" applyBorder="1" applyAlignment="1" applyProtection="1">
      <alignment horizontal="left"/>
      <protection/>
    </xf>
    <xf numFmtId="0" fontId="3" fillId="0" borderId="0" xfId="0" applyFont="1" applyFill="1" applyBorder="1" applyAlignment="1" applyProtection="1" quotePrefix="1">
      <alignment horizontal="center"/>
      <protection/>
    </xf>
    <xf numFmtId="198" fontId="1" fillId="0" borderId="18" xfId="0" applyNumberFormat="1" applyFont="1" applyFill="1" applyBorder="1" applyAlignment="1" applyProtection="1">
      <alignment horizontal="right"/>
      <protection locked="0"/>
    </xf>
    <xf numFmtId="198" fontId="1" fillId="0" borderId="18" xfId="0" applyNumberFormat="1" applyFont="1" applyFill="1" applyBorder="1" applyAlignment="1" applyProtection="1">
      <alignment horizontal="right"/>
      <protection/>
    </xf>
    <xf numFmtId="180" fontId="1" fillId="0" borderId="25" xfId="50" applyNumberFormat="1" applyFont="1" applyFill="1" applyBorder="1" applyAlignment="1" applyProtection="1">
      <alignment horizontal="right"/>
      <protection locked="0"/>
    </xf>
    <xf numFmtId="180" fontId="1" fillId="0" borderId="0" xfId="50" applyNumberFormat="1" applyFont="1" applyFill="1" applyAlignment="1" applyProtection="1">
      <alignment horizontal="right"/>
      <protection/>
    </xf>
    <xf numFmtId="180" fontId="1" fillId="0" borderId="0" xfId="50" applyNumberFormat="1" applyFont="1" applyFill="1" applyBorder="1" applyAlignment="1" applyProtection="1">
      <alignment horizontal="right"/>
      <protection locked="0"/>
    </xf>
    <xf numFmtId="180" fontId="1" fillId="0" borderId="0" xfId="50" applyNumberFormat="1" applyFont="1" applyFill="1" applyAlignment="1" applyProtection="1">
      <alignment horizontal="right"/>
      <protection locked="0"/>
    </xf>
    <xf numFmtId="180" fontId="1" fillId="0" borderId="25" xfId="50" applyNumberFormat="1" applyFont="1" applyFill="1" applyBorder="1" applyAlignment="1" applyProtection="1">
      <alignment horizontal="right"/>
      <protection/>
    </xf>
    <xf numFmtId="180" fontId="1" fillId="0" borderId="0" xfId="50" applyNumberFormat="1" applyFont="1" applyFill="1" applyBorder="1" applyAlignment="1" applyProtection="1">
      <alignment horizontal="right"/>
      <protection/>
    </xf>
    <xf numFmtId="0" fontId="5" fillId="0" borderId="0" xfId="0" applyFont="1" applyFill="1" applyBorder="1" applyAlignment="1" applyProtection="1" quotePrefix="1">
      <alignment horizontal="center"/>
      <protection/>
    </xf>
    <xf numFmtId="180" fontId="7" fillId="0" borderId="11" xfId="50" applyNumberFormat="1" applyFont="1" applyFill="1" applyBorder="1" applyAlignment="1" applyProtection="1">
      <alignment horizontal="right"/>
      <protection/>
    </xf>
    <xf numFmtId="180" fontId="7" fillId="0" borderId="18" xfId="50" applyNumberFormat="1" applyFont="1" applyFill="1" applyBorder="1" applyAlignment="1" applyProtection="1">
      <alignment horizontal="right"/>
      <protection/>
    </xf>
    <xf numFmtId="198" fontId="1" fillId="0" borderId="11" xfId="0" applyNumberFormat="1" applyFont="1" applyFill="1" applyBorder="1" applyAlignment="1" applyProtection="1">
      <alignment horizontal="right"/>
      <protection locked="0"/>
    </xf>
    <xf numFmtId="198" fontId="1" fillId="0" borderId="25" xfId="0" applyNumberFormat="1" applyFont="1" applyFill="1" applyBorder="1" applyAlignment="1" applyProtection="1">
      <alignment horizontal="right"/>
      <protection locked="0"/>
    </xf>
    <xf numFmtId="198" fontId="1" fillId="0" borderId="0" xfId="0" applyNumberFormat="1" applyFont="1" applyFill="1" applyAlignment="1" applyProtection="1">
      <alignment/>
      <protection/>
    </xf>
    <xf numFmtId="198" fontId="1" fillId="0" borderId="0" xfId="0" applyNumberFormat="1" applyFont="1" applyFill="1" applyBorder="1" applyAlignment="1" applyProtection="1">
      <alignment horizontal="right"/>
      <protection locked="0"/>
    </xf>
    <xf numFmtId="198" fontId="1" fillId="0" borderId="0" xfId="0" applyNumberFormat="1" applyFont="1" applyFill="1" applyAlignment="1" applyProtection="1">
      <alignment horizontal="right"/>
      <protection locked="0"/>
    </xf>
    <xf numFmtId="198" fontId="1" fillId="0" borderId="0" xfId="0" applyNumberFormat="1" applyFont="1" applyFill="1" applyBorder="1" applyAlignment="1" applyProtection="1">
      <alignment/>
      <protection/>
    </xf>
    <xf numFmtId="198" fontId="1" fillId="0" borderId="18" xfId="0" applyNumberFormat="1" applyFont="1" applyFill="1" applyBorder="1" applyAlignment="1" applyProtection="1">
      <alignment/>
      <protection/>
    </xf>
    <xf numFmtId="198" fontId="1" fillId="0" borderId="14" xfId="0" applyNumberFormat="1" applyFont="1" applyFill="1" applyBorder="1" applyAlignment="1" applyProtection="1">
      <alignment horizontal="right"/>
      <protection locked="0"/>
    </xf>
    <xf numFmtId="198" fontId="1" fillId="0" borderId="14" xfId="0" applyNumberFormat="1" applyFont="1" applyFill="1" applyBorder="1" applyAlignment="1" applyProtection="1">
      <alignment/>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V76"/>
  <sheetViews>
    <sheetView showGridLines="0" tabSelected="1" zoomScale="70" zoomScaleNormal="70" zoomScalePageLayoutView="0" workbookViewId="0" topLeftCell="A1">
      <selection activeCell="B1" sqref="B1"/>
    </sheetView>
  </sheetViews>
  <sheetFormatPr defaultColWidth="13.375" defaultRowHeight="13.5"/>
  <cols>
    <col min="1" max="1" width="0.875" style="7" customWidth="1"/>
    <col min="2" max="2" width="13.125" style="25" customWidth="1"/>
    <col min="3" max="3" width="0.875" style="48" customWidth="1"/>
    <col min="4" max="4" width="7.875" style="48" customWidth="1"/>
    <col min="5" max="5" width="8.25390625" style="48" customWidth="1"/>
    <col min="6" max="6" width="8.125" style="48" customWidth="1"/>
    <col min="7" max="7" width="6.375" style="48" customWidth="1"/>
    <col min="8" max="9" width="8.25390625" style="48" customWidth="1"/>
    <col min="10" max="10" width="8.125" style="48" customWidth="1"/>
    <col min="11" max="12" width="6.50390625" style="48" customWidth="1"/>
    <col min="13" max="13" width="9.00390625" style="48" customWidth="1"/>
    <col min="14" max="14" width="9.75390625" style="48" customWidth="1"/>
    <col min="15" max="20" width="9.50390625" style="48" customWidth="1"/>
    <col min="21" max="16384" width="13.375" style="48" customWidth="1"/>
  </cols>
  <sheetData>
    <row r="1" spans="1:22" s="15" customFormat="1" ht="34.5" customHeight="1">
      <c r="A1" s="7"/>
      <c r="B1" s="27" t="s">
        <v>64</v>
      </c>
      <c r="C1" s="27"/>
      <c r="D1" s="27"/>
      <c r="E1" s="27"/>
      <c r="F1" s="27"/>
      <c r="G1" s="27"/>
      <c r="H1" s="27"/>
      <c r="I1" s="27"/>
      <c r="J1" s="27"/>
      <c r="K1" s="27"/>
      <c r="L1" s="27"/>
      <c r="M1" s="27"/>
      <c r="N1" s="27"/>
      <c r="O1" s="27"/>
      <c r="P1" s="27"/>
      <c r="Q1" s="27"/>
      <c r="R1" s="27"/>
      <c r="S1" s="27"/>
      <c r="T1" s="27"/>
      <c r="U1" s="16"/>
      <c r="V1" s="16"/>
    </row>
    <row r="2" spans="1:20" s="3" customFormat="1" ht="24.75" customHeight="1" thickBot="1">
      <c r="A2" s="28"/>
      <c r="B2" s="28"/>
      <c r="C2" s="2"/>
      <c r="D2" s="2"/>
      <c r="E2" s="2"/>
      <c r="F2" s="2"/>
      <c r="G2" s="2"/>
      <c r="H2" s="2"/>
      <c r="I2" s="2"/>
      <c r="J2" s="2"/>
      <c r="K2" s="2"/>
      <c r="L2" s="2"/>
      <c r="M2" s="2"/>
      <c r="N2" s="2"/>
      <c r="O2" s="2"/>
      <c r="P2" s="2"/>
      <c r="Q2" s="2"/>
      <c r="R2" s="2"/>
      <c r="S2" s="38"/>
      <c r="T2" s="39" t="s">
        <v>28</v>
      </c>
    </row>
    <row r="3" spans="1:20" s="8" customFormat="1" ht="29.25" customHeight="1" thickTop="1">
      <c r="A3" s="3"/>
      <c r="B3" s="3"/>
      <c r="D3" s="49"/>
      <c r="E3" s="108" t="s">
        <v>0</v>
      </c>
      <c r="F3" s="109"/>
      <c r="G3" s="110"/>
      <c r="H3" s="12" t="s">
        <v>30</v>
      </c>
      <c r="I3" s="13"/>
      <c r="J3" s="13"/>
      <c r="K3" s="13"/>
      <c r="L3" s="14"/>
      <c r="M3" s="114" t="s">
        <v>56</v>
      </c>
      <c r="N3" s="12" t="s">
        <v>40</v>
      </c>
      <c r="O3" s="13"/>
      <c r="P3" s="13"/>
      <c r="Q3" s="13"/>
      <c r="R3" s="13"/>
      <c r="S3" s="13"/>
      <c r="T3" s="13"/>
    </row>
    <row r="4" spans="1:20" s="8" customFormat="1" ht="29.25" customHeight="1">
      <c r="A4" s="29"/>
      <c r="B4" s="29"/>
      <c r="C4" s="79"/>
      <c r="D4" s="50" t="s">
        <v>29</v>
      </c>
      <c r="E4" s="111"/>
      <c r="F4" s="112"/>
      <c r="G4" s="113"/>
      <c r="H4" s="117" t="s">
        <v>3</v>
      </c>
      <c r="I4" s="18" t="s">
        <v>41</v>
      </c>
      <c r="J4" s="17"/>
      <c r="K4" s="5" t="s">
        <v>42</v>
      </c>
      <c r="L4" s="6"/>
      <c r="M4" s="115"/>
      <c r="N4" s="117" t="s">
        <v>3</v>
      </c>
      <c r="O4" s="18" t="s">
        <v>43</v>
      </c>
      <c r="P4" s="17"/>
      <c r="Q4" s="18" t="s">
        <v>44</v>
      </c>
      <c r="R4" s="17"/>
      <c r="S4" s="18" t="s">
        <v>45</v>
      </c>
      <c r="T4" s="17"/>
    </row>
    <row r="5" spans="1:20" s="8" customFormat="1" ht="29.25" customHeight="1">
      <c r="A5" s="26"/>
      <c r="B5" s="26"/>
      <c r="C5" s="80"/>
      <c r="D5" s="51"/>
      <c r="E5" s="44" t="s">
        <v>31</v>
      </c>
      <c r="F5" s="44" t="s">
        <v>46</v>
      </c>
      <c r="G5" s="40" t="s">
        <v>62</v>
      </c>
      <c r="H5" s="118"/>
      <c r="I5" s="4" t="s">
        <v>1</v>
      </c>
      <c r="J5" s="4" t="s">
        <v>2</v>
      </c>
      <c r="K5" s="4" t="s">
        <v>1</v>
      </c>
      <c r="L5" s="4" t="s">
        <v>2</v>
      </c>
      <c r="M5" s="116"/>
      <c r="N5" s="118"/>
      <c r="O5" s="4" t="s">
        <v>1</v>
      </c>
      <c r="P5" s="4" t="s">
        <v>2</v>
      </c>
      <c r="Q5" s="4" t="s">
        <v>1</v>
      </c>
      <c r="R5" s="4" t="s">
        <v>2</v>
      </c>
      <c r="S5" s="4" t="s">
        <v>1</v>
      </c>
      <c r="T5" s="4" t="s">
        <v>2</v>
      </c>
    </row>
    <row r="6" spans="1:20" s="8" customFormat="1" ht="3.75" customHeight="1">
      <c r="A6" s="29"/>
      <c r="B6" s="29"/>
      <c r="C6" s="79"/>
      <c r="D6" s="52"/>
      <c r="E6" s="46"/>
      <c r="F6" s="46"/>
      <c r="G6" s="47"/>
      <c r="H6" s="46"/>
      <c r="I6" s="46"/>
      <c r="J6" s="46"/>
      <c r="K6" s="46"/>
      <c r="L6" s="46"/>
      <c r="M6" s="53"/>
      <c r="N6" s="46"/>
      <c r="O6" s="46"/>
      <c r="P6" s="46"/>
      <c r="Q6" s="46"/>
      <c r="R6" s="46"/>
      <c r="S6" s="46"/>
      <c r="T6" s="46"/>
    </row>
    <row r="7" spans="1:20" s="41" customFormat="1" ht="40.5" customHeight="1">
      <c r="A7" s="8"/>
      <c r="B7" s="20" t="s">
        <v>72</v>
      </c>
      <c r="C7" s="8"/>
      <c r="D7" s="90">
        <v>187</v>
      </c>
      <c r="E7" s="91">
        <v>1931</v>
      </c>
      <c r="F7" s="92">
        <v>1720</v>
      </c>
      <c r="G7" s="91">
        <v>211</v>
      </c>
      <c r="H7" s="91">
        <v>4686</v>
      </c>
      <c r="I7" s="93">
        <v>2341</v>
      </c>
      <c r="J7" s="93">
        <v>1754</v>
      </c>
      <c r="K7" s="93">
        <v>199</v>
      </c>
      <c r="L7" s="93">
        <v>392</v>
      </c>
      <c r="M7" s="93">
        <v>505</v>
      </c>
      <c r="N7" s="91">
        <v>54696</v>
      </c>
      <c r="O7" s="92">
        <v>9206</v>
      </c>
      <c r="P7" s="93">
        <v>8680</v>
      </c>
      <c r="Q7" s="93">
        <v>9380</v>
      </c>
      <c r="R7" s="93">
        <v>9217</v>
      </c>
      <c r="S7" s="93">
        <v>9348</v>
      </c>
      <c r="T7" s="93">
        <v>8865</v>
      </c>
    </row>
    <row r="8" spans="1:20" s="41" customFormat="1" ht="40.5" customHeight="1">
      <c r="A8" s="8"/>
      <c r="B8" s="21" t="s">
        <v>70</v>
      </c>
      <c r="C8" s="8"/>
      <c r="D8" s="90">
        <v>184</v>
      </c>
      <c r="E8" s="91">
        <v>1933</v>
      </c>
      <c r="F8" s="92">
        <v>1714</v>
      </c>
      <c r="G8" s="91">
        <v>219</v>
      </c>
      <c r="H8" s="91">
        <v>4753</v>
      </c>
      <c r="I8" s="93">
        <v>2321</v>
      </c>
      <c r="J8" s="93">
        <v>1800</v>
      </c>
      <c r="K8" s="93">
        <v>206</v>
      </c>
      <c r="L8" s="93">
        <v>426</v>
      </c>
      <c r="M8" s="93">
        <v>490</v>
      </c>
      <c r="N8" s="91">
        <v>54707</v>
      </c>
      <c r="O8" s="92">
        <v>9395</v>
      </c>
      <c r="P8" s="93">
        <v>8799</v>
      </c>
      <c r="Q8" s="93">
        <v>9217</v>
      </c>
      <c r="R8" s="93">
        <v>8682</v>
      </c>
      <c r="S8" s="93">
        <v>9383</v>
      </c>
      <c r="T8" s="93">
        <v>9231</v>
      </c>
    </row>
    <row r="9" spans="1:20" s="41" customFormat="1" ht="40.5" customHeight="1">
      <c r="A9" s="8"/>
      <c r="B9" s="21" t="s">
        <v>71</v>
      </c>
      <c r="C9" s="8"/>
      <c r="D9" s="90">
        <v>184</v>
      </c>
      <c r="E9" s="91">
        <v>1938</v>
      </c>
      <c r="F9" s="92">
        <v>1704</v>
      </c>
      <c r="G9" s="91">
        <v>234</v>
      </c>
      <c r="H9" s="91">
        <v>4798</v>
      </c>
      <c r="I9" s="93">
        <v>2318</v>
      </c>
      <c r="J9" s="93">
        <v>1805</v>
      </c>
      <c r="K9" s="93">
        <v>205</v>
      </c>
      <c r="L9" s="93">
        <v>470</v>
      </c>
      <c r="M9" s="93">
        <v>491</v>
      </c>
      <c r="N9" s="91">
        <v>54233</v>
      </c>
      <c r="O9" s="92">
        <v>9246</v>
      </c>
      <c r="P9" s="93">
        <v>8852</v>
      </c>
      <c r="Q9" s="93">
        <v>9391</v>
      </c>
      <c r="R9" s="93">
        <v>8809</v>
      </c>
      <c r="S9" s="93">
        <v>9242</v>
      </c>
      <c r="T9" s="93">
        <v>8693</v>
      </c>
    </row>
    <row r="10" spans="1:20" s="41" customFormat="1" ht="40.5" customHeight="1">
      <c r="A10" s="8"/>
      <c r="B10" s="21" t="s">
        <v>67</v>
      </c>
      <c r="C10" s="8"/>
      <c r="D10" s="94">
        <v>184</v>
      </c>
      <c r="E10" s="91">
        <v>1977</v>
      </c>
      <c r="F10" s="95">
        <v>1727</v>
      </c>
      <c r="G10" s="91">
        <v>250</v>
      </c>
      <c r="H10" s="91">
        <v>4880</v>
      </c>
      <c r="I10" s="93">
        <v>2326</v>
      </c>
      <c r="J10" s="93">
        <v>1845</v>
      </c>
      <c r="K10" s="93">
        <v>224</v>
      </c>
      <c r="L10" s="93">
        <v>485</v>
      </c>
      <c r="M10" s="93">
        <v>482</v>
      </c>
      <c r="N10" s="91">
        <v>54609</v>
      </c>
      <c r="O10" s="92">
        <v>9347</v>
      </c>
      <c r="P10" s="93">
        <v>8946</v>
      </c>
      <c r="Q10" s="93">
        <v>9258</v>
      </c>
      <c r="R10" s="93">
        <v>8850</v>
      </c>
      <c r="S10" s="93">
        <v>9394</v>
      </c>
      <c r="T10" s="93">
        <v>8814</v>
      </c>
    </row>
    <row r="11" spans="1:20" s="41" customFormat="1" ht="40.5" customHeight="1">
      <c r="A11" s="8"/>
      <c r="B11" s="87" t="s">
        <v>68</v>
      </c>
      <c r="C11" s="8"/>
      <c r="D11" s="94">
        <v>183</v>
      </c>
      <c r="E11" s="91">
        <v>1979</v>
      </c>
      <c r="F11" s="95">
        <v>1720</v>
      </c>
      <c r="G11" s="91">
        <v>259</v>
      </c>
      <c r="H11" s="91">
        <v>4873</v>
      </c>
      <c r="I11" s="91">
        <v>2335</v>
      </c>
      <c r="J11" s="91">
        <v>1840</v>
      </c>
      <c r="K11" s="91">
        <v>214</v>
      </c>
      <c r="L11" s="91">
        <v>484</v>
      </c>
      <c r="M11" s="93">
        <v>489</v>
      </c>
      <c r="N11" s="91">
        <v>54143</v>
      </c>
      <c r="O11" s="92">
        <v>9020</v>
      </c>
      <c r="P11" s="93">
        <v>8697</v>
      </c>
      <c r="Q11" s="93">
        <v>9371</v>
      </c>
      <c r="R11" s="93">
        <v>8942</v>
      </c>
      <c r="S11" s="93">
        <v>9266</v>
      </c>
      <c r="T11" s="93">
        <v>8847</v>
      </c>
    </row>
    <row r="12" spans="1:20" s="41" customFormat="1" ht="40.5" customHeight="1">
      <c r="A12" s="8"/>
      <c r="B12" s="87" t="s">
        <v>69</v>
      </c>
      <c r="C12" s="8"/>
      <c r="D12" s="90">
        <v>181</v>
      </c>
      <c r="E12" s="91">
        <v>1977</v>
      </c>
      <c r="F12" s="92">
        <v>1705</v>
      </c>
      <c r="G12" s="91">
        <v>272</v>
      </c>
      <c r="H12" s="91">
        <v>4893</v>
      </c>
      <c r="I12" s="93">
        <v>2333</v>
      </c>
      <c r="J12" s="93">
        <v>1836</v>
      </c>
      <c r="K12" s="93">
        <v>221</v>
      </c>
      <c r="L12" s="93">
        <v>503</v>
      </c>
      <c r="M12" s="93">
        <v>506</v>
      </c>
      <c r="N12" s="91">
        <v>53920</v>
      </c>
      <c r="O12" s="92">
        <v>9150</v>
      </c>
      <c r="P12" s="93">
        <v>8664</v>
      </c>
      <c r="Q12" s="93">
        <v>9041</v>
      </c>
      <c r="R12" s="93">
        <v>8705</v>
      </c>
      <c r="S12" s="93">
        <v>9384</v>
      </c>
      <c r="T12" s="93">
        <v>8976</v>
      </c>
    </row>
    <row r="13" spans="1:20" s="22" customFormat="1" ht="40.5" customHeight="1">
      <c r="A13" s="19"/>
      <c r="B13" s="96" t="s">
        <v>73</v>
      </c>
      <c r="C13" s="7"/>
      <c r="D13" s="97">
        <v>176</v>
      </c>
      <c r="E13" s="98">
        <v>1970</v>
      </c>
      <c r="F13" s="98">
        <v>1689</v>
      </c>
      <c r="G13" s="98">
        <v>281</v>
      </c>
      <c r="H13" s="98">
        <v>5052</v>
      </c>
      <c r="I13" s="98">
        <v>2297</v>
      </c>
      <c r="J13" s="98">
        <v>1835</v>
      </c>
      <c r="K13" s="98">
        <v>269</v>
      </c>
      <c r="L13" s="98">
        <v>651</v>
      </c>
      <c r="M13" s="98">
        <v>498</v>
      </c>
      <c r="N13" s="98">
        <v>53040</v>
      </c>
      <c r="O13" s="98">
        <v>8996</v>
      </c>
      <c r="P13" s="98">
        <v>8442</v>
      </c>
      <c r="Q13" s="98">
        <v>9152</v>
      </c>
      <c r="R13" s="98">
        <v>8664</v>
      </c>
      <c r="S13" s="98">
        <v>9064</v>
      </c>
      <c r="T13" s="98">
        <v>8722</v>
      </c>
    </row>
    <row r="14" spans="1:20" s="25" customFormat="1" ht="36.75" customHeight="1">
      <c r="A14" s="81"/>
      <c r="B14" s="30"/>
      <c r="C14" s="82"/>
      <c r="D14" s="54"/>
      <c r="E14" s="54"/>
      <c r="F14" s="54"/>
      <c r="G14" s="54"/>
      <c r="H14" s="55" t="s">
        <v>47</v>
      </c>
      <c r="I14" s="56"/>
      <c r="J14" s="56"/>
      <c r="K14" s="56"/>
      <c r="L14" s="56"/>
      <c r="M14" s="56"/>
      <c r="N14" s="56"/>
      <c r="O14" s="56"/>
      <c r="P14" s="56"/>
      <c r="Q14" s="57" t="s">
        <v>4</v>
      </c>
      <c r="R14" s="54"/>
      <c r="S14" s="54"/>
      <c r="T14" s="54"/>
    </row>
    <row r="15" spans="1:20" s="19" customFormat="1" ht="39.75" customHeight="1">
      <c r="A15" s="32" t="s">
        <v>53</v>
      </c>
      <c r="B15" s="7"/>
      <c r="D15" s="58">
        <f aca="true" t="shared" si="0" ref="D15:T15">D16</f>
        <v>1</v>
      </c>
      <c r="E15" s="59">
        <f t="shared" si="0"/>
        <v>12</v>
      </c>
      <c r="F15" s="59">
        <f t="shared" si="0"/>
        <v>12</v>
      </c>
      <c r="G15" s="59">
        <f t="shared" si="0"/>
        <v>0</v>
      </c>
      <c r="H15" s="59">
        <f t="shared" si="0"/>
        <v>31</v>
      </c>
      <c r="I15" s="59">
        <f t="shared" si="0"/>
        <v>16</v>
      </c>
      <c r="J15" s="59">
        <f t="shared" si="0"/>
        <v>10</v>
      </c>
      <c r="K15" s="59">
        <f t="shared" si="0"/>
        <v>3</v>
      </c>
      <c r="L15" s="59">
        <f t="shared" si="0"/>
        <v>2</v>
      </c>
      <c r="M15" s="59">
        <f t="shared" si="0"/>
        <v>0</v>
      </c>
      <c r="N15" s="59">
        <f t="shared" si="0"/>
        <v>428</v>
      </c>
      <c r="O15" s="59">
        <f t="shared" si="0"/>
        <v>77</v>
      </c>
      <c r="P15" s="59">
        <f t="shared" si="0"/>
        <v>67</v>
      </c>
      <c r="Q15" s="59">
        <f t="shared" si="0"/>
        <v>70</v>
      </c>
      <c r="R15" s="59">
        <f t="shared" si="0"/>
        <v>74</v>
      </c>
      <c r="S15" s="59">
        <f t="shared" si="0"/>
        <v>65</v>
      </c>
      <c r="T15" s="59">
        <f t="shared" si="0"/>
        <v>75</v>
      </c>
    </row>
    <row r="16" spans="1:20" s="3" customFormat="1" ht="39.75" customHeight="1">
      <c r="A16" s="80"/>
      <c r="B16" s="31" t="s">
        <v>5</v>
      </c>
      <c r="C16" s="45"/>
      <c r="D16" s="99">
        <v>1</v>
      </c>
      <c r="E16" s="89">
        <v>12</v>
      </c>
      <c r="F16" s="88">
        <v>12</v>
      </c>
      <c r="G16" s="88">
        <v>0</v>
      </c>
      <c r="H16" s="89">
        <v>31</v>
      </c>
      <c r="I16" s="88">
        <v>16</v>
      </c>
      <c r="J16" s="88">
        <v>10</v>
      </c>
      <c r="K16" s="88">
        <v>3</v>
      </c>
      <c r="L16" s="88">
        <v>2</v>
      </c>
      <c r="M16" s="88">
        <v>0</v>
      </c>
      <c r="N16" s="89">
        <v>428</v>
      </c>
      <c r="O16" s="88">
        <v>77</v>
      </c>
      <c r="P16" s="88">
        <v>67</v>
      </c>
      <c r="Q16" s="88">
        <v>70</v>
      </c>
      <c r="R16" s="88">
        <v>74</v>
      </c>
      <c r="S16" s="88">
        <v>65</v>
      </c>
      <c r="T16" s="88">
        <v>75</v>
      </c>
    </row>
    <row r="17" spans="1:20" s="7" customFormat="1" ht="36.75" customHeight="1">
      <c r="A17" s="83"/>
      <c r="B17" s="30"/>
      <c r="C17" s="84"/>
      <c r="D17" s="60"/>
      <c r="E17" s="60"/>
      <c r="F17" s="60"/>
      <c r="G17" s="60"/>
      <c r="H17" s="61" t="s">
        <v>39</v>
      </c>
      <c r="I17" s="62"/>
      <c r="J17" s="62"/>
      <c r="K17" s="62"/>
      <c r="L17" s="62"/>
      <c r="M17" s="62"/>
      <c r="N17" s="62"/>
      <c r="O17" s="62"/>
      <c r="P17" s="62"/>
      <c r="Q17" s="63" t="s">
        <v>4</v>
      </c>
      <c r="R17" s="60"/>
      <c r="S17" s="60"/>
      <c r="T17" s="60"/>
    </row>
    <row r="18" spans="1:20" s="22" customFormat="1" ht="39.75" customHeight="1">
      <c r="A18" s="32" t="s">
        <v>52</v>
      </c>
      <c r="B18" s="32"/>
      <c r="C18" s="32"/>
      <c r="D18" s="64">
        <f aca="true" t="shared" si="1" ref="D18:T18">SUM(D19:D20)</f>
        <v>165</v>
      </c>
      <c r="E18" s="65">
        <f t="shared" si="1"/>
        <v>1870</v>
      </c>
      <c r="F18" s="65">
        <f>SUM(F19:F20)</f>
        <v>1589</v>
      </c>
      <c r="G18" s="65">
        <f>SUM(G19:G20)</f>
        <v>281</v>
      </c>
      <c r="H18" s="65">
        <f t="shared" si="1"/>
        <v>4638</v>
      </c>
      <c r="I18" s="65">
        <f t="shared" si="1"/>
        <v>2163</v>
      </c>
      <c r="J18" s="65">
        <f t="shared" si="1"/>
        <v>1753</v>
      </c>
      <c r="K18" s="65">
        <f t="shared" si="1"/>
        <v>161</v>
      </c>
      <c r="L18" s="65">
        <f t="shared" si="1"/>
        <v>561</v>
      </c>
      <c r="M18" s="65">
        <f t="shared" si="1"/>
        <v>468</v>
      </c>
      <c r="N18" s="65">
        <f t="shared" si="1"/>
        <v>50022</v>
      </c>
      <c r="O18" s="65">
        <f t="shared" si="1"/>
        <v>8491</v>
      </c>
      <c r="P18" s="65">
        <f t="shared" si="1"/>
        <v>7961</v>
      </c>
      <c r="Q18" s="65">
        <f t="shared" si="1"/>
        <v>8670</v>
      </c>
      <c r="R18" s="65">
        <f t="shared" si="1"/>
        <v>8175</v>
      </c>
      <c r="S18" s="65">
        <f t="shared" si="1"/>
        <v>8533</v>
      </c>
      <c r="T18" s="65">
        <f t="shared" si="1"/>
        <v>8192</v>
      </c>
    </row>
    <row r="19" spans="1:20" ht="39.75" customHeight="1">
      <c r="A19" s="85" t="s">
        <v>60</v>
      </c>
      <c r="B19" s="33"/>
      <c r="C19" s="1"/>
      <c r="D19" s="66">
        <f>SUM(D21:D34)</f>
        <v>137</v>
      </c>
      <c r="E19" s="67">
        <f>SUM(E21:E34)</f>
        <v>1612</v>
      </c>
      <c r="F19" s="67">
        <f aca="true" t="shared" si="2" ref="F19:T19">SUM(F21:F34)</f>
        <v>1367</v>
      </c>
      <c r="G19" s="67">
        <f t="shared" si="2"/>
        <v>245</v>
      </c>
      <c r="H19" s="67">
        <f t="shared" si="2"/>
        <v>3968</v>
      </c>
      <c r="I19" s="67">
        <f t="shared" si="2"/>
        <v>1836</v>
      </c>
      <c r="J19" s="67">
        <f t="shared" si="2"/>
        <v>1523</v>
      </c>
      <c r="K19" s="67">
        <f t="shared" si="2"/>
        <v>134</v>
      </c>
      <c r="L19" s="67">
        <f t="shared" si="2"/>
        <v>475</v>
      </c>
      <c r="M19" s="67">
        <f t="shared" si="2"/>
        <v>380</v>
      </c>
      <c r="N19" s="67">
        <f t="shared" si="2"/>
        <v>43320</v>
      </c>
      <c r="O19" s="67">
        <f t="shared" si="2"/>
        <v>7336</v>
      </c>
      <c r="P19" s="67">
        <f t="shared" si="2"/>
        <v>6925</v>
      </c>
      <c r="Q19" s="67">
        <f t="shared" si="2"/>
        <v>7472</v>
      </c>
      <c r="R19" s="67">
        <f t="shared" si="2"/>
        <v>7087</v>
      </c>
      <c r="S19" s="67">
        <f t="shared" si="2"/>
        <v>7381</v>
      </c>
      <c r="T19" s="67">
        <f t="shared" si="2"/>
        <v>7119</v>
      </c>
    </row>
    <row r="20" spans="1:20" ht="39.75" customHeight="1">
      <c r="A20" s="85" t="s">
        <v>61</v>
      </c>
      <c r="B20" s="33"/>
      <c r="C20" s="1"/>
      <c r="D20" s="68">
        <f aca="true" t="shared" si="3" ref="D20:T20">SUM(D35,D44,D46,D50,D54,D59,D61)</f>
        <v>28</v>
      </c>
      <c r="E20" s="69">
        <f t="shared" si="3"/>
        <v>258</v>
      </c>
      <c r="F20" s="69">
        <f t="shared" si="3"/>
        <v>222</v>
      </c>
      <c r="G20" s="69">
        <f t="shared" si="3"/>
        <v>36</v>
      </c>
      <c r="H20" s="69">
        <f t="shared" si="3"/>
        <v>670</v>
      </c>
      <c r="I20" s="69">
        <f t="shared" si="3"/>
        <v>327</v>
      </c>
      <c r="J20" s="69">
        <f t="shared" si="3"/>
        <v>230</v>
      </c>
      <c r="K20" s="69">
        <f t="shared" si="3"/>
        <v>27</v>
      </c>
      <c r="L20" s="69">
        <f t="shared" si="3"/>
        <v>86</v>
      </c>
      <c r="M20" s="69">
        <f t="shared" si="3"/>
        <v>88</v>
      </c>
      <c r="N20" s="69">
        <f t="shared" si="3"/>
        <v>6702</v>
      </c>
      <c r="O20" s="69">
        <f t="shared" si="3"/>
        <v>1155</v>
      </c>
      <c r="P20" s="69">
        <f t="shared" si="3"/>
        <v>1036</v>
      </c>
      <c r="Q20" s="69">
        <f t="shared" si="3"/>
        <v>1198</v>
      </c>
      <c r="R20" s="69">
        <f t="shared" si="3"/>
        <v>1088</v>
      </c>
      <c r="S20" s="69">
        <f t="shared" si="3"/>
        <v>1152</v>
      </c>
      <c r="T20" s="69">
        <f t="shared" si="3"/>
        <v>1073</v>
      </c>
    </row>
    <row r="21" spans="1:20" ht="39.75" customHeight="1">
      <c r="A21" s="85"/>
      <c r="B21" s="31" t="s">
        <v>5</v>
      </c>
      <c r="C21" s="1"/>
      <c r="D21" s="100">
        <v>22</v>
      </c>
      <c r="E21" s="101">
        <v>257</v>
      </c>
      <c r="F21" s="102">
        <v>211</v>
      </c>
      <c r="G21" s="67">
        <v>46</v>
      </c>
      <c r="H21" s="67">
        <v>653</v>
      </c>
      <c r="I21" s="103">
        <v>303</v>
      </c>
      <c r="J21" s="103">
        <v>248</v>
      </c>
      <c r="K21" s="103">
        <v>17</v>
      </c>
      <c r="L21" s="103">
        <v>85</v>
      </c>
      <c r="M21" s="103">
        <v>70</v>
      </c>
      <c r="N21" s="67">
        <v>6851</v>
      </c>
      <c r="O21" s="102">
        <v>1168</v>
      </c>
      <c r="P21" s="103">
        <v>1072</v>
      </c>
      <c r="Q21" s="103">
        <v>1230</v>
      </c>
      <c r="R21" s="103">
        <v>1041</v>
      </c>
      <c r="S21" s="103">
        <v>1184</v>
      </c>
      <c r="T21" s="103">
        <v>1156</v>
      </c>
    </row>
    <row r="22" spans="1:20" ht="39.75" customHeight="1">
      <c r="A22" s="85"/>
      <c r="B22" s="31" t="s">
        <v>6</v>
      </c>
      <c r="C22" s="1"/>
      <c r="D22" s="100">
        <v>22</v>
      </c>
      <c r="E22" s="101">
        <v>311</v>
      </c>
      <c r="F22" s="102">
        <v>274</v>
      </c>
      <c r="G22" s="67">
        <v>37</v>
      </c>
      <c r="H22" s="67">
        <v>766</v>
      </c>
      <c r="I22" s="103">
        <v>311</v>
      </c>
      <c r="J22" s="103">
        <v>296</v>
      </c>
      <c r="K22" s="103">
        <v>19</v>
      </c>
      <c r="L22" s="103">
        <v>140</v>
      </c>
      <c r="M22" s="103">
        <v>58</v>
      </c>
      <c r="N22" s="67">
        <v>8748</v>
      </c>
      <c r="O22" s="102">
        <v>1466</v>
      </c>
      <c r="P22" s="103">
        <v>1461</v>
      </c>
      <c r="Q22" s="103">
        <v>1526</v>
      </c>
      <c r="R22" s="103">
        <v>1423</v>
      </c>
      <c r="S22" s="103">
        <v>1420</v>
      </c>
      <c r="T22" s="103">
        <v>1452</v>
      </c>
    </row>
    <row r="23" spans="1:20" ht="39.75" customHeight="1">
      <c r="A23" s="85"/>
      <c r="B23" s="31" t="s">
        <v>7</v>
      </c>
      <c r="C23" s="1"/>
      <c r="D23" s="100">
        <v>12</v>
      </c>
      <c r="E23" s="101">
        <v>136</v>
      </c>
      <c r="F23" s="102">
        <v>117</v>
      </c>
      <c r="G23" s="67">
        <v>19</v>
      </c>
      <c r="H23" s="67">
        <v>307</v>
      </c>
      <c r="I23" s="103">
        <v>152</v>
      </c>
      <c r="J23" s="103">
        <v>118</v>
      </c>
      <c r="K23" s="103">
        <v>16</v>
      </c>
      <c r="L23" s="103">
        <v>21</v>
      </c>
      <c r="M23" s="103">
        <v>36</v>
      </c>
      <c r="N23" s="67">
        <v>3547</v>
      </c>
      <c r="O23" s="102">
        <v>612</v>
      </c>
      <c r="P23" s="103">
        <v>557</v>
      </c>
      <c r="Q23" s="103">
        <v>610</v>
      </c>
      <c r="R23" s="103">
        <v>571</v>
      </c>
      <c r="S23" s="103">
        <v>575</v>
      </c>
      <c r="T23" s="103">
        <v>622</v>
      </c>
    </row>
    <row r="24" spans="1:20" ht="39.75" customHeight="1">
      <c r="A24" s="85"/>
      <c r="B24" s="31" t="s">
        <v>8</v>
      </c>
      <c r="C24" s="1"/>
      <c r="D24" s="100">
        <v>13</v>
      </c>
      <c r="E24" s="101">
        <v>149</v>
      </c>
      <c r="F24" s="102">
        <v>128</v>
      </c>
      <c r="G24" s="67">
        <v>21</v>
      </c>
      <c r="H24" s="67">
        <v>391</v>
      </c>
      <c r="I24" s="103">
        <v>178</v>
      </c>
      <c r="J24" s="103">
        <v>160</v>
      </c>
      <c r="K24" s="103">
        <v>16</v>
      </c>
      <c r="L24" s="103">
        <v>37</v>
      </c>
      <c r="M24" s="103">
        <v>39</v>
      </c>
      <c r="N24" s="67">
        <v>4160</v>
      </c>
      <c r="O24" s="102">
        <v>697</v>
      </c>
      <c r="P24" s="103">
        <v>677</v>
      </c>
      <c r="Q24" s="103">
        <v>700</v>
      </c>
      <c r="R24" s="103">
        <v>691</v>
      </c>
      <c r="S24" s="103">
        <v>740</v>
      </c>
      <c r="T24" s="103">
        <v>655</v>
      </c>
    </row>
    <row r="25" spans="1:20" ht="39.75" customHeight="1">
      <c r="A25" s="85"/>
      <c r="B25" s="31" t="s">
        <v>9</v>
      </c>
      <c r="C25" s="1"/>
      <c r="D25" s="100">
        <v>10</v>
      </c>
      <c r="E25" s="101">
        <v>146</v>
      </c>
      <c r="F25" s="102">
        <v>122</v>
      </c>
      <c r="G25" s="67">
        <v>24</v>
      </c>
      <c r="H25" s="67">
        <v>354</v>
      </c>
      <c r="I25" s="103">
        <v>160</v>
      </c>
      <c r="J25" s="103">
        <v>145</v>
      </c>
      <c r="K25" s="103">
        <v>8</v>
      </c>
      <c r="L25" s="103">
        <v>41</v>
      </c>
      <c r="M25" s="103">
        <v>20</v>
      </c>
      <c r="N25" s="67">
        <v>4141</v>
      </c>
      <c r="O25" s="102">
        <v>722</v>
      </c>
      <c r="P25" s="103">
        <v>657</v>
      </c>
      <c r="Q25" s="103">
        <v>687</v>
      </c>
      <c r="R25" s="103">
        <v>664</v>
      </c>
      <c r="S25" s="103">
        <v>745</v>
      </c>
      <c r="T25" s="103">
        <v>666</v>
      </c>
    </row>
    <row r="26" spans="1:20" ht="39.75" customHeight="1">
      <c r="A26" s="85"/>
      <c r="B26" s="31" t="s">
        <v>10</v>
      </c>
      <c r="C26" s="1"/>
      <c r="D26" s="100">
        <v>10</v>
      </c>
      <c r="E26" s="101">
        <v>206</v>
      </c>
      <c r="F26" s="102">
        <v>181</v>
      </c>
      <c r="G26" s="67">
        <v>25</v>
      </c>
      <c r="H26" s="67">
        <v>460</v>
      </c>
      <c r="I26" s="103">
        <v>212</v>
      </c>
      <c r="J26" s="103">
        <v>189</v>
      </c>
      <c r="K26" s="103">
        <v>13</v>
      </c>
      <c r="L26" s="103">
        <v>46</v>
      </c>
      <c r="M26" s="103">
        <v>25</v>
      </c>
      <c r="N26" s="67">
        <v>6051</v>
      </c>
      <c r="O26" s="102">
        <v>964</v>
      </c>
      <c r="P26" s="103">
        <v>961</v>
      </c>
      <c r="Q26" s="103">
        <v>1062</v>
      </c>
      <c r="R26" s="103">
        <v>1033</v>
      </c>
      <c r="S26" s="103">
        <v>1032</v>
      </c>
      <c r="T26" s="103">
        <v>999</v>
      </c>
    </row>
    <row r="27" spans="1:20" ht="39.75" customHeight="1">
      <c r="A27" s="85"/>
      <c r="B27" s="31" t="s">
        <v>11</v>
      </c>
      <c r="C27" s="1"/>
      <c r="D27" s="100">
        <v>5</v>
      </c>
      <c r="E27" s="101">
        <v>74</v>
      </c>
      <c r="F27" s="102">
        <v>60</v>
      </c>
      <c r="G27" s="67">
        <v>14</v>
      </c>
      <c r="H27" s="67">
        <v>167</v>
      </c>
      <c r="I27" s="103">
        <v>92</v>
      </c>
      <c r="J27" s="103">
        <v>58</v>
      </c>
      <c r="K27" s="103">
        <v>3</v>
      </c>
      <c r="L27" s="103">
        <v>14</v>
      </c>
      <c r="M27" s="103">
        <v>11</v>
      </c>
      <c r="N27" s="67">
        <v>2038</v>
      </c>
      <c r="O27" s="102">
        <v>364</v>
      </c>
      <c r="P27" s="103">
        <v>325</v>
      </c>
      <c r="Q27" s="103">
        <v>353</v>
      </c>
      <c r="R27" s="103">
        <v>352</v>
      </c>
      <c r="S27" s="103">
        <v>318</v>
      </c>
      <c r="T27" s="103">
        <v>326</v>
      </c>
    </row>
    <row r="28" spans="1:20" ht="39.75" customHeight="1">
      <c r="A28" s="85"/>
      <c r="B28" s="31" t="s">
        <v>12</v>
      </c>
      <c r="C28" s="1"/>
      <c r="D28" s="100">
        <v>4</v>
      </c>
      <c r="E28" s="101">
        <v>18</v>
      </c>
      <c r="F28" s="102">
        <v>15</v>
      </c>
      <c r="G28" s="67">
        <v>3</v>
      </c>
      <c r="H28" s="67">
        <v>49</v>
      </c>
      <c r="I28" s="103">
        <v>29</v>
      </c>
      <c r="J28" s="103">
        <v>13</v>
      </c>
      <c r="K28" s="103">
        <v>2</v>
      </c>
      <c r="L28" s="103">
        <v>5</v>
      </c>
      <c r="M28" s="103">
        <v>6</v>
      </c>
      <c r="N28" s="67">
        <v>451</v>
      </c>
      <c r="O28" s="102">
        <v>83</v>
      </c>
      <c r="P28" s="103">
        <v>55</v>
      </c>
      <c r="Q28" s="103">
        <v>69</v>
      </c>
      <c r="R28" s="103">
        <v>79</v>
      </c>
      <c r="S28" s="103">
        <v>86</v>
      </c>
      <c r="T28" s="103">
        <v>79</v>
      </c>
    </row>
    <row r="29" spans="1:20" ht="39.75" customHeight="1">
      <c r="A29" s="85"/>
      <c r="B29" s="31" t="s">
        <v>13</v>
      </c>
      <c r="C29" s="1"/>
      <c r="D29" s="100">
        <v>3</v>
      </c>
      <c r="E29" s="104">
        <v>47</v>
      </c>
      <c r="F29" s="102">
        <v>40</v>
      </c>
      <c r="G29" s="67">
        <v>7</v>
      </c>
      <c r="H29" s="67">
        <v>105</v>
      </c>
      <c r="I29" s="103">
        <v>55</v>
      </c>
      <c r="J29" s="103">
        <v>38</v>
      </c>
      <c r="K29" s="103">
        <v>5</v>
      </c>
      <c r="L29" s="103">
        <v>7</v>
      </c>
      <c r="M29" s="103">
        <v>11</v>
      </c>
      <c r="N29" s="67">
        <v>1301</v>
      </c>
      <c r="O29" s="102">
        <v>224</v>
      </c>
      <c r="P29" s="103">
        <v>216</v>
      </c>
      <c r="Q29" s="103">
        <v>221</v>
      </c>
      <c r="R29" s="103">
        <v>217</v>
      </c>
      <c r="S29" s="103">
        <v>226</v>
      </c>
      <c r="T29" s="103">
        <v>197</v>
      </c>
    </row>
    <row r="30" spans="1:20" ht="39.75" customHeight="1">
      <c r="A30" s="85"/>
      <c r="B30" s="31" t="s">
        <v>14</v>
      </c>
      <c r="C30" s="1"/>
      <c r="D30" s="100">
        <v>5</v>
      </c>
      <c r="E30" s="104">
        <v>28</v>
      </c>
      <c r="F30" s="102">
        <v>23</v>
      </c>
      <c r="G30" s="67">
        <v>5</v>
      </c>
      <c r="H30" s="67">
        <v>88</v>
      </c>
      <c r="I30" s="103">
        <v>44</v>
      </c>
      <c r="J30" s="103">
        <v>28</v>
      </c>
      <c r="K30" s="103">
        <v>4</v>
      </c>
      <c r="L30" s="103">
        <v>12</v>
      </c>
      <c r="M30" s="103">
        <v>16</v>
      </c>
      <c r="N30" s="67">
        <v>516</v>
      </c>
      <c r="O30" s="102">
        <v>95</v>
      </c>
      <c r="P30" s="103">
        <v>89</v>
      </c>
      <c r="Q30" s="103">
        <v>69</v>
      </c>
      <c r="R30" s="103">
        <v>77</v>
      </c>
      <c r="S30" s="103">
        <v>96</v>
      </c>
      <c r="T30" s="103">
        <v>90</v>
      </c>
    </row>
    <row r="31" spans="1:20" ht="39.75" customHeight="1">
      <c r="A31" s="85"/>
      <c r="B31" s="31" t="s">
        <v>15</v>
      </c>
      <c r="C31" s="1"/>
      <c r="D31" s="100">
        <v>10</v>
      </c>
      <c r="E31" s="104">
        <v>33</v>
      </c>
      <c r="F31" s="102">
        <v>28</v>
      </c>
      <c r="G31" s="67">
        <v>5</v>
      </c>
      <c r="H31" s="67">
        <v>102</v>
      </c>
      <c r="I31" s="103">
        <v>51</v>
      </c>
      <c r="J31" s="103">
        <v>29</v>
      </c>
      <c r="K31" s="103">
        <v>2</v>
      </c>
      <c r="L31" s="103">
        <v>20</v>
      </c>
      <c r="M31" s="103">
        <v>10</v>
      </c>
      <c r="N31" s="67">
        <v>407</v>
      </c>
      <c r="O31" s="102">
        <v>67</v>
      </c>
      <c r="P31" s="103">
        <v>61</v>
      </c>
      <c r="Q31" s="103">
        <v>69</v>
      </c>
      <c r="R31" s="103">
        <v>66</v>
      </c>
      <c r="S31" s="103">
        <v>66</v>
      </c>
      <c r="T31" s="103">
        <v>78</v>
      </c>
    </row>
    <row r="32" spans="1:20" ht="39.75" customHeight="1">
      <c r="A32" s="85"/>
      <c r="B32" s="31" t="s">
        <v>51</v>
      </c>
      <c r="C32" s="1"/>
      <c r="D32" s="100">
        <v>4</v>
      </c>
      <c r="E32" s="104">
        <v>49</v>
      </c>
      <c r="F32" s="102">
        <v>40</v>
      </c>
      <c r="G32" s="67">
        <v>9</v>
      </c>
      <c r="H32" s="67">
        <v>120</v>
      </c>
      <c r="I32" s="103">
        <v>55</v>
      </c>
      <c r="J32" s="103">
        <v>48</v>
      </c>
      <c r="K32" s="103">
        <v>4</v>
      </c>
      <c r="L32" s="103">
        <v>13</v>
      </c>
      <c r="M32" s="103">
        <v>5</v>
      </c>
      <c r="N32" s="67">
        <v>1352</v>
      </c>
      <c r="O32" s="102">
        <v>229</v>
      </c>
      <c r="P32" s="103">
        <v>230</v>
      </c>
      <c r="Q32" s="103">
        <v>220</v>
      </c>
      <c r="R32" s="103">
        <v>225</v>
      </c>
      <c r="S32" s="103">
        <v>223</v>
      </c>
      <c r="T32" s="103">
        <v>225</v>
      </c>
    </row>
    <row r="33" spans="1:20" ht="39.75" customHeight="1">
      <c r="A33" s="85"/>
      <c r="B33" s="31" t="s">
        <v>49</v>
      </c>
      <c r="C33" s="1"/>
      <c r="D33" s="100">
        <v>7</v>
      </c>
      <c r="E33" s="101">
        <v>54</v>
      </c>
      <c r="F33" s="102">
        <v>46</v>
      </c>
      <c r="G33" s="67">
        <v>8</v>
      </c>
      <c r="H33" s="67">
        <v>150</v>
      </c>
      <c r="I33" s="103">
        <v>78</v>
      </c>
      <c r="J33" s="103">
        <v>49</v>
      </c>
      <c r="K33" s="103">
        <v>8</v>
      </c>
      <c r="L33" s="103">
        <v>15</v>
      </c>
      <c r="M33" s="103">
        <v>30</v>
      </c>
      <c r="N33" s="67">
        <v>1367</v>
      </c>
      <c r="O33" s="102">
        <v>224</v>
      </c>
      <c r="P33" s="103">
        <v>223</v>
      </c>
      <c r="Q33" s="103">
        <v>227</v>
      </c>
      <c r="R33" s="103">
        <v>234</v>
      </c>
      <c r="S33" s="103">
        <v>234</v>
      </c>
      <c r="T33" s="103">
        <v>225</v>
      </c>
    </row>
    <row r="34" spans="1:20" ht="39.75" customHeight="1">
      <c r="A34" s="85"/>
      <c r="B34" s="31" t="s">
        <v>50</v>
      </c>
      <c r="C34" s="1"/>
      <c r="D34" s="100">
        <v>10</v>
      </c>
      <c r="E34" s="101">
        <v>104</v>
      </c>
      <c r="F34" s="102">
        <v>82</v>
      </c>
      <c r="G34" s="67">
        <v>22</v>
      </c>
      <c r="H34" s="67">
        <v>256</v>
      </c>
      <c r="I34" s="103">
        <v>116</v>
      </c>
      <c r="J34" s="103">
        <v>104</v>
      </c>
      <c r="K34" s="103">
        <v>17</v>
      </c>
      <c r="L34" s="103">
        <v>19</v>
      </c>
      <c r="M34" s="103">
        <v>43</v>
      </c>
      <c r="N34" s="67">
        <v>2390</v>
      </c>
      <c r="O34" s="102">
        <v>421</v>
      </c>
      <c r="P34" s="103">
        <v>341</v>
      </c>
      <c r="Q34" s="103">
        <v>429</v>
      </c>
      <c r="R34" s="103">
        <v>414</v>
      </c>
      <c r="S34" s="103">
        <v>436</v>
      </c>
      <c r="T34" s="103">
        <v>349</v>
      </c>
    </row>
    <row r="35" spans="1:20" ht="39.75" customHeight="1">
      <c r="A35" s="85" t="s">
        <v>16</v>
      </c>
      <c r="B35" s="31"/>
      <c r="C35" s="1"/>
      <c r="D35" s="66">
        <v>1</v>
      </c>
      <c r="E35" s="101">
        <v>7</v>
      </c>
      <c r="F35" s="67">
        <v>6</v>
      </c>
      <c r="G35" s="67">
        <v>1</v>
      </c>
      <c r="H35" s="67">
        <v>21</v>
      </c>
      <c r="I35" s="67">
        <v>9</v>
      </c>
      <c r="J35" s="67">
        <v>5</v>
      </c>
      <c r="K35" s="67">
        <v>0</v>
      </c>
      <c r="L35" s="67">
        <v>7</v>
      </c>
      <c r="M35" s="67">
        <v>2</v>
      </c>
      <c r="N35" s="67">
        <v>172</v>
      </c>
      <c r="O35" s="67">
        <v>22</v>
      </c>
      <c r="P35" s="67">
        <v>19</v>
      </c>
      <c r="Q35" s="67">
        <v>42</v>
      </c>
      <c r="R35" s="67">
        <v>25</v>
      </c>
      <c r="S35" s="67">
        <v>35</v>
      </c>
      <c r="T35" s="67">
        <v>29</v>
      </c>
    </row>
    <row r="36" spans="1:20" ht="39.75" customHeight="1">
      <c r="A36" s="86"/>
      <c r="B36" s="34" t="s">
        <v>17</v>
      </c>
      <c r="C36" s="23"/>
      <c r="D36" s="99">
        <v>1</v>
      </c>
      <c r="E36" s="105">
        <v>7</v>
      </c>
      <c r="F36" s="88">
        <v>6</v>
      </c>
      <c r="G36" s="89">
        <v>1</v>
      </c>
      <c r="H36" s="89">
        <v>21</v>
      </c>
      <c r="I36" s="88">
        <v>9</v>
      </c>
      <c r="J36" s="88">
        <v>5</v>
      </c>
      <c r="K36" s="88">
        <v>0</v>
      </c>
      <c r="L36" s="88">
        <v>7</v>
      </c>
      <c r="M36" s="88">
        <v>2</v>
      </c>
      <c r="N36" s="89">
        <v>172</v>
      </c>
      <c r="O36" s="88">
        <v>22</v>
      </c>
      <c r="P36" s="88">
        <v>19</v>
      </c>
      <c r="Q36" s="88">
        <v>42</v>
      </c>
      <c r="R36" s="88">
        <v>25</v>
      </c>
      <c r="S36" s="88">
        <v>35</v>
      </c>
      <c r="T36" s="88">
        <v>29</v>
      </c>
    </row>
    <row r="37" spans="1:20" ht="17.25" customHeight="1">
      <c r="A37" s="42" t="s">
        <v>63</v>
      </c>
      <c r="B37" s="35"/>
      <c r="C37" s="9"/>
      <c r="D37" s="106"/>
      <c r="E37" s="104"/>
      <c r="F37" s="102"/>
      <c r="G37" s="76"/>
      <c r="H37" s="76"/>
      <c r="I37" s="102"/>
      <c r="J37" s="102"/>
      <c r="K37" s="102"/>
      <c r="L37" s="102"/>
      <c r="M37" s="102"/>
      <c r="N37" s="76"/>
      <c r="O37" s="102"/>
      <c r="P37" s="102"/>
      <c r="Q37" s="102"/>
      <c r="R37" s="102"/>
      <c r="S37" s="102"/>
      <c r="T37" s="102"/>
    </row>
    <row r="38" spans="1:20" ht="16.5" customHeight="1">
      <c r="A38" s="3" t="s">
        <v>65</v>
      </c>
      <c r="B38" s="35"/>
      <c r="C38" s="9"/>
      <c r="D38" s="102"/>
      <c r="E38" s="104"/>
      <c r="F38" s="102"/>
      <c r="G38" s="76"/>
      <c r="H38" s="76"/>
      <c r="I38" s="102"/>
      <c r="J38" s="102"/>
      <c r="K38" s="102"/>
      <c r="L38" s="102"/>
      <c r="M38" s="102"/>
      <c r="N38" s="76"/>
      <c r="O38" s="102"/>
      <c r="P38" s="102"/>
      <c r="Q38" s="102"/>
      <c r="R38" s="102"/>
      <c r="S38" s="102"/>
      <c r="T38" s="102"/>
    </row>
    <row r="39" spans="1:22" s="15" customFormat="1" ht="34.5" customHeight="1">
      <c r="A39" s="7"/>
      <c r="B39" s="27" t="s">
        <v>59</v>
      </c>
      <c r="C39" s="27"/>
      <c r="D39" s="27"/>
      <c r="E39" s="27"/>
      <c r="F39" s="27"/>
      <c r="G39" s="27"/>
      <c r="H39" s="27"/>
      <c r="I39" s="27"/>
      <c r="J39" s="27"/>
      <c r="K39" s="27"/>
      <c r="L39" s="27"/>
      <c r="M39" s="27"/>
      <c r="N39" s="27"/>
      <c r="O39" s="27"/>
      <c r="P39" s="27"/>
      <c r="Q39" s="27"/>
      <c r="R39" s="27"/>
      <c r="S39" s="27"/>
      <c r="T39" s="27"/>
      <c r="U39" s="16"/>
      <c r="V39" s="16"/>
    </row>
    <row r="40" spans="1:20" s="3" customFormat="1" ht="24.75" customHeight="1" thickBot="1">
      <c r="A40" s="28"/>
      <c r="B40" s="28"/>
      <c r="C40" s="2"/>
      <c r="D40" s="2"/>
      <c r="E40" s="2"/>
      <c r="F40" s="2"/>
      <c r="G40" s="2"/>
      <c r="H40" s="2"/>
      <c r="I40" s="2"/>
      <c r="J40" s="2"/>
      <c r="K40" s="2"/>
      <c r="L40" s="2"/>
      <c r="M40" s="2"/>
      <c r="N40" s="2"/>
      <c r="O40" s="2"/>
      <c r="P40" s="2"/>
      <c r="Q40" s="2"/>
      <c r="R40" s="2"/>
      <c r="S40" s="38"/>
      <c r="T40" s="39" t="s">
        <v>28</v>
      </c>
    </row>
    <row r="41" spans="1:20" s="8" customFormat="1" ht="29.25" customHeight="1" thickTop="1">
      <c r="A41" s="3"/>
      <c r="B41" s="3"/>
      <c r="D41" s="49"/>
      <c r="E41" s="108" t="s">
        <v>0</v>
      </c>
      <c r="F41" s="109"/>
      <c r="G41" s="110"/>
      <c r="H41" s="12" t="s">
        <v>30</v>
      </c>
      <c r="I41" s="13"/>
      <c r="J41" s="13"/>
      <c r="K41" s="13"/>
      <c r="L41" s="14"/>
      <c r="M41" s="114" t="s">
        <v>56</v>
      </c>
      <c r="N41" s="12" t="s">
        <v>40</v>
      </c>
      <c r="O41" s="13"/>
      <c r="P41" s="13"/>
      <c r="Q41" s="13"/>
      <c r="R41" s="13"/>
      <c r="S41" s="13"/>
      <c r="T41" s="13"/>
    </row>
    <row r="42" spans="1:20" s="8" customFormat="1" ht="29.25" customHeight="1">
      <c r="A42" s="29"/>
      <c r="B42" s="29"/>
      <c r="C42" s="79"/>
      <c r="D42" s="50" t="s">
        <v>29</v>
      </c>
      <c r="E42" s="111"/>
      <c r="F42" s="112"/>
      <c r="G42" s="113"/>
      <c r="H42" s="117" t="s">
        <v>3</v>
      </c>
      <c r="I42" s="18" t="s">
        <v>41</v>
      </c>
      <c r="J42" s="17"/>
      <c r="K42" s="5" t="s">
        <v>42</v>
      </c>
      <c r="L42" s="6"/>
      <c r="M42" s="115"/>
      <c r="N42" s="117" t="s">
        <v>3</v>
      </c>
      <c r="O42" s="18" t="s">
        <v>43</v>
      </c>
      <c r="P42" s="17"/>
      <c r="Q42" s="18" t="s">
        <v>44</v>
      </c>
      <c r="R42" s="17"/>
      <c r="S42" s="18" t="s">
        <v>45</v>
      </c>
      <c r="T42" s="17"/>
    </row>
    <row r="43" spans="1:20" s="8" customFormat="1" ht="29.25" customHeight="1">
      <c r="A43" s="26"/>
      <c r="B43" s="26"/>
      <c r="C43" s="80"/>
      <c r="D43" s="51"/>
      <c r="E43" s="44" t="s">
        <v>31</v>
      </c>
      <c r="F43" s="44" t="s">
        <v>46</v>
      </c>
      <c r="G43" s="40" t="s">
        <v>62</v>
      </c>
      <c r="H43" s="118"/>
      <c r="I43" s="4" t="s">
        <v>1</v>
      </c>
      <c r="J43" s="4" t="s">
        <v>2</v>
      </c>
      <c r="K43" s="4" t="s">
        <v>1</v>
      </c>
      <c r="L43" s="4" t="s">
        <v>2</v>
      </c>
      <c r="M43" s="116"/>
      <c r="N43" s="118"/>
      <c r="O43" s="4" t="s">
        <v>1</v>
      </c>
      <c r="P43" s="4" t="s">
        <v>2</v>
      </c>
      <c r="Q43" s="4" t="s">
        <v>1</v>
      </c>
      <c r="R43" s="4" t="s">
        <v>2</v>
      </c>
      <c r="S43" s="4" t="s">
        <v>1</v>
      </c>
      <c r="T43" s="4" t="s">
        <v>2</v>
      </c>
    </row>
    <row r="44" spans="1:20" ht="39.75" customHeight="1">
      <c r="A44" s="85" t="s">
        <v>18</v>
      </c>
      <c r="B44" s="31"/>
      <c r="C44" s="1"/>
      <c r="D44" s="66">
        <v>2</v>
      </c>
      <c r="E44" s="101">
        <v>25</v>
      </c>
      <c r="F44" s="67">
        <v>22</v>
      </c>
      <c r="G44" s="67">
        <v>3</v>
      </c>
      <c r="H44" s="67">
        <v>58</v>
      </c>
      <c r="I44" s="67">
        <v>24</v>
      </c>
      <c r="J44" s="67">
        <v>22</v>
      </c>
      <c r="K44" s="67">
        <v>3</v>
      </c>
      <c r="L44" s="67">
        <v>9</v>
      </c>
      <c r="M44" s="67">
        <v>6</v>
      </c>
      <c r="N44" s="67">
        <v>729</v>
      </c>
      <c r="O44" s="67">
        <v>125</v>
      </c>
      <c r="P44" s="67">
        <v>100</v>
      </c>
      <c r="Q44" s="67">
        <v>122</v>
      </c>
      <c r="R44" s="67">
        <v>123</v>
      </c>
      <c r="S44" s="67">
        <v>146</v>
      </c>
      <c r="T44" s="67">
        <v>113</v>
      </c>
    </row>
    <row r="45" spans="1:20" ht="39.75" customHeight="1">
      <c r="A45" s="85"/>
      <c r="B45" s="31" t="s">
        <v>19</v>
      </c>
      <c r="C45" s="1"/>
      <c r="D45" s="100">
        <v>2</v>
      </c>
      <c r="E45" s="101">
        <v>25</v>
      </c>
      <c r="F45" s="102">
        <v>22</v>
      </c>
      <c r="G45" s="67">
        <v>3</v>
      </c>
      <c r="H45" s="67">
        <v>58</v>
      </c>
      <c r="I45" s="103">
        <v>24</v>
      </c>
      <c r="J45" s="103">
        <v>22</v>
      </c>
      <c r="K45" s="103">
        <v>3</v>
      </c>
      <c r="L45" s="103">
        <v>9</v>
      </c>
      <c r="M45" s="103">
        <v>6</v>
      </c>
      <c r="N45" s="67">
        <v>729</v>
      </c>
      <c r="O45" s="102">
        <v>125</v>
      </c>
      <c r="P45" s="103">
        <v>100</v>
      </c>
      <c r="Q45" s="103">
        <v>122</v>
      </c>
      <c r="R45" s="103">
        <v>123</v>
      </c>
      <c r="S45" s="103">
        <v>146</v>
      </c>
      <c r="T45" s="103">
        <v>113</v>
      </c>
    </row>
    <row r="46" spans="1:20" ht="39.75" customHeight="1">
      <c r="A46" s="85" t="s">
        <v>20</v>
      </c>
      <c r="B46" s="31"/>
      <c r="C46" s="1"/>
      <c r="D46" s="66">
        <v>4</v>
      </c>
      <c r="E46" s="101">
        <v>67</v>
      </c>
      <c r="F46" s="76">
        <v>59</v>
      </c>
      <c r="G46" s="67">
        <v>8</v>
      </c>
      <c r="H46" s="67">
        <v>161</v>
      </c>
      <c r="I46" s="67">
        <v>71</v>
      </c>
      <c r="J46" s="67">
        <v>63</v>
      </c>
      <c r="K46" s="67">
        <v>3</v>
      </c>
      <c r="L46" s="67">
        <v>24</v>
      </c>
      <c r="M46" s="67">
        <v>12</v>
      </c>
      <c r="N46" s="67">
        <v>2042</v>
      </c>
      <c r="O46" s="67">
        <v>351</v>
      </c>
      <c r="P46" s="67">
        <v>338</v>
      </c>
      <c r="Q46" s="67">
        <v>359</v>
      </c>
      <c r="R46" s="67">
        <v>343</v>
      </c>
      <c r="S46" s="67">
        <v>308</v>
      </c>
      <c r="T46" s="67">
        <v>343</v>
      </c>
    </row>
    <row r="47" spans="1:20" ht="39.75" customHeight="1">
      <c r="A47" s="85"/>
      <c r="B47" s="31" t="s">
        <v>21</v>
      </c>
      <c r="C47" s="1"/>
      <c r="D47" s="100">
        <v>2</v>
      </c>
      <c r="E47" s="101">
        <v>42</v>
      </c>
      <c r="F47" s="102">
        <v>37</v>
      </c>
      <c r="G47" s="67">
        <v>5</v>
      </c>
      <c r="H47" s="67">
        <v>94</v>
      </c>
      <c r="I47" s="103">
        <v>41</v>
      </c>
      <c r="J47" s="103">
        <v>42</v>
      </c>
      <c r="K47" s="103">
        <v>1</v>
      </c>
      <c r="L47" s="103">
        <v>10</v>
      </c>
      <c r="M47" s="103">
        <v>5</v>
      </c>
      <c r="N47" s="67">
        <v>1313</v>
      </c>
      <c r="O47" s="102">
        <v>223</v>
      </c>
      <c r="P47" s="103">
        <v>213</v>
      </c>
      <c r="Q47" s="103">
        <v>234</v>
      </c>
      <c r="R47" s="103">
        <v>216</v>
      </c>
      <c r="S47" s="103">
        <v>207</v>
      </c>
      <c r="T47" s="103">
        <v>220</v>
      </c>
    </row>
    <row r="48" spans="1:20" ht="39.75" customHeight="1">
      <c r="A48" s="85"/>
      <c r="B48" s="31" t="s">
        <v>22</v>
      </c>
      <c r="C48" s="1"/>
      <c r="D48" s="100">
        <v>1</v>
      </c>
      <c r="E48" s="101">
        <v>10</v>
      </c>
      <c r="F48" s="102">
        <v>9</v>
      </c>
      <c r="G48" s="67">
        <v>1</v>
      </c>
      <c r="H48" s="67">
        <v>29</v>
      </c>
      <c r="I48" s="103">
        <v>14</v>
      </c>
      <c r="J48" s="103">
        <v>8</v>
      </c>
      <c r="K48" s="103">
        <v>1</v>
      </c>
      <c r="L48" s="103">
        <v>6</v>
      </c>
      <c r="M48" s="103">
        <v>5</v>
      </c>
      <c r="N48" s="67">
        <v>299</v>
      </c>
      <c r="O48" s="102">
        <v>54</v>
      </c>
      <c r="P48" s="103">
        <v>44</v>
      </c>
      <c r="Q48" s="103">
        <v>53</v>
      </c>
      <c r="R48" s="103">
        <v>51</v>
      </c>
      <c r="S48" s="103">
        <v>41</v>
      </c>
      <c r="T48" s="103">
        <v>56</v>
      </c>
    </row>
    <row r="49" spans="1:20" ht="39.75" customHeight="1">
      <c r="A49" s="24"/>
      <c r="B49" s="35" t="s">
        <v>23</v>
      </c>
      <c r="C49" s="9"/>
      <c r="D49" s="100">
        <v>1</v>
      </c>
      <c r="E49" s="104">
        <v>15</v>
      </c>
      <c r="F49" s="102">
        <v>13</v>
      </c>
      <c r="G49" s="76">
        <v>2</v>
      </c>
      <c r="H49" s="76">
        <v>38</v>
      </c>
      <c r="I49" s="102">
        <v>16</v>
      </c>
      <c r="J49" s="102">
        <v>13</v>
      </c>
      <c r="K49" s="102">
        <v>1</v>
      </c>
      <c r="L49" s="102">
        <v>8</v>
      </c>
      <c r="M49" s="102">
        <v>2</v>
      </c>
      <c r="N49" s="76">
        <v>430</v>
      </c>
      <c r="O49" s="102">
        <v>74</v>
      </c>
      <c r="P49" s="102">
        <v>81</v>
      </c>
      <c r="Q49" s="102">
        <v>72</v>
      </c>
      <c r="R49" s="102">
        <v>76</v>
      </c>
      <c r="S49" s="102">
        <v>60</v>
      </c>
      <c r="T49" s="102">
        <v>67</v>
      </c>
    </row>
    <row r="50" spans="1:20" ht="39.75" customHeight="1">
      <c r="A50" s="85" t="s">
        <v>24</v>
      </c>
      <c r="B50" s="31"/>
      <c r="C50" s="1"/>
      <c r="D50" s="66">
        <v>6</v>
      </c>
      <c r="E50" s="101">
        <v>55</v>
      </c>
      <c r="F50" s="76">
        <v>46</v>
      </c>
      <c r="G50" s="67">
        <v>9</v>
      </c>
      <c r="H50" s="67">
        <v>143</v>
      </c>
      <c r="I50" s="67">
        <v>68</v>
      </c>
      <c r="J50" s="67">
        <v>53</v>
      </c>
      <c r="K50" s="67">
        <v>5</v>
      </c>
      <c r="L50" s="67">
        <v>17</v>
      </c>
      <c r="M50" s="67">
        <v>27</v>
      </c>
      <c r="N50" s="67">
        <v>1404</v>
      </c>
      <c r="O50" s="67">
        <v>252</v>
      </c>
      <c r="P50" s="67">
        <v>213</v>
      </c>
      <c r="Q50" s="67">
        <v>261</v>
      </c>
      <c r="R50" s="67">
        <v>216</v>
      </c>
      <c r="S50" s="67">
        <v>245</v>
      </c>
      <c r="T50" s="67">
        <v>217</v>
      </c>
    </row>
    <row r="51" spans="1:20" ht="39.75" customHeight="1">
      <c r="A51" s="85"/>
      <c r="B51" s="31" t="s">
        <v>32</v>
      </c>
      <c r="C51" s="1"/>
      <c r="D51" s="100">
        <v>2</v>
      </c>
      <c r="E51" s="101">
        <v>21</v>
      </c>
      <c r="F51" s="102">
        <v>17</v>
      </c>
      <c r="G51" s="67">
        <v>4</v>
      </c>
      <c r="H51" s="67">
        <v>51</v>
      </c>
      <c r="I51" s="103">
        <v>27</v>
      </c>
      <c r="J51" s="103">
        <v>17</v>
      </c>
      <c r="K51" s="103">
        <v>2</v>
      </c>
      <c r="L51" s="103">
        <v>5</v>
      </c>
      <c r="M51" s="103">
        <v>10</v>
      </c>
      <c r="N51" s="67">
        <v>501</v>
      </c>
      <c r="O51" s="102">
        <v>96</v>
      </c>
      <c r="P51" s="103">
        <v>80</v>
      </c>
      <c r="Q51" s="103">
        <v>93</v>
      </c>
      <c r="R51" s="103">
        <v>71</v>
      </c>
      <c r="S51" s="103">
        <v>86</v>
      </c>
      <c r="T51" s="103">
        <v>75</v>
      </c>
    </row>
    <row r="52" spans="1:20" ht="39.75" customHeight="1">
      <c r="A52" s="85"/>
      <c r="B52" s="31" t="s">
        <v>33</v>
      </c>
      <c r="C52" s="1"/>
      <c r="D52" s="100">
        <v>1</v>
      </c>
      <c r="E52" s="101">
        <v>23</v>
      </c>
      <c r="F52" s="102">
        <v>20</v>
      </c>
      <c r="G52" s="67">
        <v>3</v>
      </c>
      <c r="H52" s="67">
        <v>49</v>
      </c>
      <c r="I52" s="103">
        <v>23</v>
      </c>
      <c r="J52" s="103">
        <v>20</v>
      </c>
      <c r="K52" s="103">
        <v>1</v>
      </c>
      <c r="L52" s="103">
        <v>5</v>
      </c>
      <c r="M52" s="103">
        <v>4</v>
      </c>
      <c r="N52" s="67">
        <v>688</v>
      </c>
      <c r="O52" s="102">
        <v>109</v>
      </c>
      <c r="P52" s="103">
        <v>107</v>
      </c>
      <c r="Q52" s="103">
        <v>125</v>
      </c>
      <c r="R52" s="103">
        <v>114</v>
      </c>
      <c r="S52" s="103">
        <v>126</v>
      </c>
      <c r="T52" s="103">
        <v>107</v>
      </c>
    </row>
    <row r="53" spans="1:20" ht="39.75" customHeight="1">
      <c r="A53" s="85"/>
      <c r="B53" s="31" t="s">
        <v>34</v>
      </c>
      <c r="C53" s="1"/>
      <c r="D53" s="100">
        <v>3</v>
      </c>
      <c r="E53" s="101">
        <v>11</v>
      </c>
      <c r="F53" s="102">
        <v>9</v>
      </c>
      <c r="G53" s="67">
        <v>2</v>
      </c>
      <c r="H53" s="67">
        <v>43</v>
      </c>
      <c r="I53" s="103">
        <v>18</v>
      </c>
      <c r="J53" s="103">
        <v>16</v>
      </c>
      <c r="K53" s="103">
        <v>2</v>
      </c>
      <c r="L53" s="103">
        <v>7</v>
      </c>
      <c r="M53" s="103">
        <v>13</v>
      </c>
      <c r="N53" s="67">
        <v>215</v>
      </c>
      <c r="O53" s="102">
        <v>47</v>
      </c>
      <c r="P53" s="103">
        <v>26</v>
      </c>
      <c r="Q53" s="103">
        <v>43</v>
      </c>
      <c r="R53" s="103">
        <v>31</v>
      </c>
      <c r="S53" s="103">
        <v>33</v>
      </c>
      <c r="T53" s="103">
        <v>35</v>
      </c>
    </row>
    <row r="54" spans="1:20" ht="39.75" customHeight="1">
      <c r="A54" s="85" t="s">
        <v>25</v>
      </c>
      <c r="B54" s="31"/>
      <c r="C54" s="1"/>
      <c r="D54" s="66">
        <v>6</v>
      </c>
      <c r="E54" s="101">
        <v>52</v>
      </c>
      <c r="F54" s="76">
        <v>45</v>
      </c>
      <c r="G54" s="67">
        <v>7</v>
      </c>
      <c r="H54" s="67">
        <v>131</v>
      </c>
      <c r="I54" s="67">
        <v>74</v>
      </c>
      <c r="J54" s="67">
        <v>37</v>
      </c>
      <c r="K54" s="67">
        <v>10</v>
      </c>
      <c r="L54" s="67">
        <v>10</v>
      </c>
      <c r="M54" s="67">
        <v>22</v>
      </c>
      <c r="N54" s="67">
        <v>1281</v>
      </c>
      <c r="O54" s="67">
        <v>225</v>
      </c>
      <c r="P54" s="67">
        <v>197</v>
      </c>
      <c r="Q54" s="67">
        <v>222</v>
      </c>
      <c r="R54" s="67">
        <v>217</v>
      </c>
      <c r="S54" s="67">
        <v>226</v>
      </c>
      <c r="T54" s="67">
        <v>194</v>
      </c>
    </row>
    <row r="55" spans="1:20" ht="39.75" customHeight="1">
      <c r="A55" s="85"/>
      <c r="B55" s="31" t="s">
        <v>35</v>
      </c>
      <c r="C55" s="1"/>
      <c r="D55" s="100">
        <v>1</v>
      </c>
      <c r="E55" s="101">
        <v>17</v>
      </c>
      <c r="F55" s="102">
        <v>15</v>
      </c>
      <c r="G55" s="67">
        <v>2</v>
      </c>
      <c r="H55" s="67">
        <v>37</v>
      </c>
      <c r="I55" s="103">
        <v>22</v>
      </c>
      <c r="J55" s="103">
        <v>11</v>
      </c>
      <c r="K55" s="103">
        <v>2</v>
      </c>
      <c r="L55" s="103">
        <v>2</v>
      </c>
      <c r="M55" s="103">
        <v>4</v>
      </c>
      <c r="N55" s="67">
        <v>509</v>
      </c>
      <c r="O55" s="102">
        <v>88</v>
      </c>
      <c r="P55" s="103">
        <v>91</v>
      </c>
      <c r="Q55" s="103">
        <v>88</v>
      </c>
      <c r="R55" s="103">
        <v>89</v>
      </c>
      <c r="S55" s="103">
        <v>93</v>
      </c>
      <c r="T55" s="103">
        <v>60</v>
      </c>
    </row>
    <row r="56" spans="1:20" ht="39.75" customHeight="1">
      <c r="A56" s="85"/>
      <c r="B56" s="31" t="s">
        <v>36</v>
      </c>
      <c r="C56" s="1"/>
      <c r="D56" s="100">
        <v>1</v>
      </c>
      <c r="E56" s="101">
        <v>11</v>
      </c>
      <c r="F56" s="102">
        <v>10</v>
      </c>
      <c r="G56" s="67">
        <v>1</v>
      </c>
      <c r="H56" s="67">
        <v>26</v>
      </c>
      <c r="I56" s="103">
        <v>16</v>
      </c>
      <c r="J56" s="103">
        <v>7</v>
      </c>
      <c r="K56" s="103">
        <v>1</v>
      </c>
      <c r="L56" s="103">
        <v>2</v>
      </c>
      <c r="M56" s="103">
        <v>3</v>
      </c>
      <c r="N56" s="67">
        <v>267</v>
      </c>
      <c r="O56" s="102">
        <v>41</v>
      </c>
      <c r="P56" s="103">
        <v>36</v>
      </c>
      <c r="Q56" s="103">
        <v>40</v>
      </c>
      <c r="R56" s="103">
        <v>50</v>
      </c>
      <c r="S56" s="103">
        <v>46</v>
      </c>
      <c r="T56" s="103">
        <v>54</v>
      </c>
    </row>
    <row r="57" spans="1:20" ht="39.75" customHeight="1">
      <c r="A57" s="85"/>
      <c r="B57" s="31" t="s">
        <v>55</v>
      </c>
      <c r="C57" s="1"/>
      <c r="D57" s="100">
        <v>2</v>
      </c>
      <c r="E57" s="101">
        <v>9</v>
      </c>
      <c r="F57" s="102">
        <v>8</v>
      </c>
      <c r="G57" s="67">
        <v>1</v>
      </c>
      <c r="H57" s="67">
        <v>29</v>
      </c>
      <c r="I57" s="103">
        <v>16</v>
      </c>
      <c r="J57" s="103">
        <v>7</v>
      </c>
      <c r="K57" s="103">
        <v>2</v>
      </c>
      <c r="L57" s="103">
        <v>4</v>
      </c>
      <c r="M57" s="103">
        <v>6</v>
      </c>
      <c r="N57" s="67">
        <v>205</v>
      </c>
      <c r="O57" s="102">
        <v>45</v>
      </c>
      <c r="P57" s="103">
        <v>30</v>
      </c>
      <c r="Q57" s="103">
        <v>38</v>
      </c>
      <c r="R57" s="103">
        <v>36</v>
      </c>
      <c r="S57" s="103">
        <v>31</v>
      </c>
      <c r="T57" s="103">
        <v>25</v>
      </c>
    </row>
    <row r="58" spans="1:20" ht="39.75" customHeight="1">
      <c r="A58" s="85"/>
      <c r="B58" s="31" t="s">
        <v>58</v>
      </c>
      <c r="C58" s="1"/>
      <c r="D58" s="100">
        <v>2</v>
      </c>
      <c r="E58" s="101">
        <v>15</v>
      </c>
      <c r="F58" s="102">
        <v>12</v>
      </c>
      <c r="G58" s="67">
        <v>3</v>
      </c>
      <c r="H58" s="67">
        <v>39</v>
      </c>
      <c r="I58" s="103">
        <v>20</v>
      </c>
      <c r="J58" s="103">
        <v>12</v>
      </c>
      <c r="K58" s="103">
        <v>5</v>
      </c>
      <c r="L58" s="103">
        <v>2</v>
      </c>
      <c r="M58" s="103">
        <v>9</v>
      </c>
      <c r="N58" s="67">
        <v>300</v>
      </c>
      <c r="O58" s="102">
        <v>51</v>
      </c>
      <c r="P58" s="103">
        <v>40</v>
      </c>
      <c r="Q58" s="103">
        <v>56</v>
      </c>
      <c r="R58" s="103">
        <v>42</v>
      </c>
      <c r="S58" s="103">
        <v>56</v>
      </c>
      <c r="T58" s="103">
        <v>55</v>
      </c>
    </row>
    <row r="59" spans="1:20" ht="39.75" customHeight="1">
      <c r="A59" s="85" t="s">
        <v>26</v>
      </c>
      <c r="B59" s="31"/>
      <c r="C59" s="1"/>
      <c r="D59" s="66">
        <v>4</v>
      </c>
      <c r="E59" s="101">
        <v>24</v>
      </c>
      <c r="F59" s="67">
        <v>20</v>
      </c>
      <c r="G59" s="67">
        <v>4</v>
      </c>
      <c r="H59" s="67">
        <v>73</v>
      </c>
      <c r="I59" s="67">
        <v>34</v>
      </c>
      <c r="J59" s="67">
        <v>28</v>
      </c>
      <c r="K59" s="67">
        <v>3</v>
      </c>
      <c r="L59" s="67">
        <v>8</v>
      </c>
      <c r="M59" s="67">
        <v>13</v>
      </c>
      <c r="N59" s="67">
        <v>455</v>
      </c>
      <c r="O59" s="67">
        <v>72</v>
      </c>
      <c r="P59" s="67">
        <v>70</v>
      </c>
      <c r="Q59" s="67">
        <v>76</v>
      </c>
      <c r="R59" s="67">
        <v>64</v>
      </c>
      <c r="S59" s="67">
        <v>94</v>
      </c>
      <c r="T59" s="67">
        <v>79</v>
      </c>
    </row>
    <row r="60" spans="1:20" ht="39.75" customHeight="1">
      <c r="A60" s="85"/>
      <c r="B60" s="31" t="s">
        <v>57</v>
      </c>
      <c r="C60" s="1"/>
      <c r="D60" s="100">
        <v>4</v>
      </c>
      <c r="E60" s="101">
        <v>24</v>
      </c>
      <c r="F60" s="102">
        <v>20</v>
      </c>
      <c r="G60" s="67">
        <v>4</v>
      </c>
      <c r="H60" s="67">
        <v>73</v>
      </c>
      <c r="I60" s="103">
        <v>34</v>
      </c>
      <c r="J60" s="103">
        <v>28</v>
      </c>
      <c r="K60" s="103">
        <v>3</v>
      </c>
      <c r="L60" s="103">
        <v>8</v>
      </c>
      <c r="M60" s="103">
        <v>13</v>
      </c>
      <c r="N60" s="67">
        <v>455</v>
      </c>
      <c r="O60" s="102">
        <v>72</v>
      </c>
      <c r="P60" s="103">
        <v>70</v>
      </c>
      <c r="Q60" s="103">
        <v>76</v>
      </c>
      <c r="R60" s="103">
        <v>64</v>
      </c>
      <c r="S60" s="103">
        <v>94</v>
      </c>
      <c r="T60" s="103">
        <v>79</v>
      </c>
    </row>
    <row r="61" spans="1:20" ht="39.75" customHeight="1">
      <c r="A61" s="85" t="s">
        <v>27</v>
      </c>
      <c r="B61" s="31"/>
      <c r="C61" s="1"/>
      <c r="D61" s="66">
        <v>5</v>
      </c>
      <c r="E61" s="101">
        <v>28</v>
      </c>
      <c r="F61" s="76">
        <v>24</v>
      </c>
      <c r="G61" s="67">
        <v>4</v>
      </c>
      <c r="H61" s="67">
        <v>83</v>
      </c>
      <c r="I61" s="67">
        <v>47</v>
      </c>
      <c r="J61" s="67">
        <v>22</v>
      </c>
      <c r="K61" s="67">
        <v>3</v>
      </c>
      <c r="L61" s="67">
        <v>11</v>
      </c>
      <c r="M61" s="67">
        <v>6</v>
      </c>
      <c r="N61" s="67">
        <v>619</v>
      </c>
      <c r="O61" s="67">
        <v>108</v>
      </c>
      <c r="P61" s="67">
        <v>99</v>
      </c>
      <c r="Q61" s="67">
        <v>116</v>
      </c>
      <c r="R61" s="67">
        <v>100</v>
      </c>
      <c r="S61" s="67">
        <v>98</v>
      </c>
      <c r="T61" s="67">
        <v>98</v>
      </c>
    </row>
    <row r="62" spans="1:20" ht="39.75" customHeight="1">
      <c r="A62" s="85"/>
      <c r="B62" s="31" t="s">
        <v>37</v>
      </c>
      <c r="C62" s="1"/>
      <c r="D62" s="100">
        <v>3</v>
      </c>
      <c r="E62" s="101">
        <v>14</v>
      </c>
      <c r="F62" s="102">
        <v>12</v>
      </c>
      <c r="G62" s="67">
        <v>2</v>
      </c>
      <c r="H62" s="67">
        <v>43</v>
      </c>
      <c r="I62" s="103">
        <v>22</v>
      </c>
      <c r="J62" s="103">
        <v>11</v>
      </c>
      <c r="K62" s="103">
        <v>3</v>
      </c>
      <c r="L62" s="103">
        <v>7</v>
      </c>
      <c r="M62" s="103">
        <v>2</v>
      </c>
      <c r="N62" s="67">
        <v>279</v>
      </c>
      <c r="O62" s="102">
        <v>49</v>
      </c>
      <c r="P62" s="103">
        <v>49</v>
      </c>
      <c r="Q62" s="103">
        <v>56</v>
      </c>
      <c r="R62" s="103">
        <v>45</v>
      </c>
      <c r="S62" s="103">
        <v>43</v>
      </c>
      <c r="T62" s="103">
        <v>37</v>
      </c>
    </row>
    <row r="63" spans="1:20" ht="39.75" customHeight="1">
      <c r="A63" s="86"/>
      <c r="B63" s="34" t="s">
        <v>38</v>
      </c>
      <c r="C63" s="23"/>
      <c r="D63" s="99">
        <v>2</v>
      </c>
      <c r="E63" s="105">
        <v>14</v>
      </c>
      <c r="F63" s="88">
        <v>12</v>
      </c>
      <c r="G63" s="89">
        <v>2</v>
      </c>
      <c r="H63" s="89">
        <v>40</v>
      </c>
      <c r="I63" s="88">
        <v>25</v>
      </c>
      <c r="J63" s="88">
        <v>11</v>
      </c>
      <c r="K63" s="88">
        <v>0</v>
      </c>
      <c r="L63" s="88">
        <v>4</v>
      </c>
      <c r="M63" s="88">
        <v>4</v>
      </c>
      <c r="N63" s="89">
        <v>340</v>
      </c>
      <c r="O63" s="88">
        <v>59</v>
      </c>
      <c r="P63" s="88">
        <v>50</v>
      </c>
      <c r="Q63" s="88">
        <v>60</v>
      </c>
      <c r="R63" s="88">
        <v>55</v>
      </c>
      <c r="S63" s="88">
        <v>55</v>
      </c>
      <c r="T63" s="88">
        <v>61</v>
      </c>
    </row>
    <row r="64" spans="1:20" s="7" customFormat="1" ht="39.75" customHeight="1">
      <c r="A64" s="83"/>
      <c r="B64" s="36"/>
      <c r="C64" s="84"/>
      <c r="D64" s="70"/>
      <c r="E64" s="70"/>
      <c r="F64" s="70"/>
      <c r="G64" s="70"/>
      <c r="H64" s="71" t="s">
        <v>48</v>
      </c>
      <c r="I64" s="72"/>
      <c r="J64" s="72"/>
      <c r="K64" s="72"/>
      <c r="L64" s="72"/>
      <c r="M64" s="72"/>
      <c r="N64" s="72"/>
      <c r="O64" s="72"/>
      <c r="P64" s="72"/>
      <c r="Q64" s="73" t="s">
        <v>4</v>
      </c>
      <c r="R64" s="70"/>
      <c r="S64" s="70"/>
      <c r="T64" s="70"/>
    </row>
    <row r="65" spans="1:20" s="19" customFormat="1" ht="39.75" customHeight="1">
      <c r="A65" s="7" t="s">
        <v>54</v>
      </c>
      <c r="B65" s="32"/>
      <c r="D65" s="58">
        <f aca="true" t="shared" si="4" ref="D65:T65">D66</f>
        <v>10</v>
      </c>
      <c r="E65" s="74">
        <f t="shared" si="4"/>
        <v>88</v>
      </c>
      <c r="F65" s="74">
        <f t="shared" si="4"/>
        <v>88</v>
      </c>
      <c r="G65" s="75" t="str">
        <f t="shared" si="4"/>
        <v>-</v>
      </c>
      <c r="H65" s="74">
        <f t="shared" si="4"/>
        <v>383</v>
      </c>
      <c r="I65" s="74">
        <f t="shared" si="4"/>
        <v>118</v>
      </c>
      <c r="J65" s="74">
        <f t="shared" si="4"/>
        <v>72</v>
      </c>
      <c r="K65" s="74">
        <f t="shared" si="4"/>
        <v>105</v>
      </c>
      <c r="L65" s="74">
        <f t="shared" si="4"/>
        <v>88</v>
      </c>
      <c r="M65" s="74">
        <f t="shared" si="4"/>
        <v>30</v>
      </c>
      <c r="N65" s="74">
        <f t="shared" si="4"/>
        <v>2590</v>
      </c>
      <c r="O65" s="74">
        <f t="shared" si="4"/>
        <v>428</v>
      </c>
      <c r="P65" s="74">
        <f t="shared" si="4"/>
        <v>414</v>
      </c>
      <c r="Q65" s="74">
        <f t="shared" si="4"/>
        <v>412</v>
      </c>
      <c r="R65" s="74">
        <f t="shared" si="4"/>
        <v>415</v>
      </c>
      <c r="S65" s="74">
        <f t="shared" si="4"/>
        <v>466</v>
      </c>
      <c r="T65" s="74">
        <f t="shared" si="4"/>
        <v>455</v>
      </c>
    </row>
    <row r="66" spans="1:20" s="3" customFormat="1" ht="39.75" customHeight="1">
      <c r="A66" s="85" t="s">
        <v>60</v>
      </c>
      <c r="B66" s="33"/>
      <c r="D66" s="66">
        <f aca="true" t="shared" si="5" ref="D66:T66">SUM(D67:D73)</f>
        <v>10</v>
      </c>
      <c r="E66" s="76">
        <f t="shared" si="5"/>
        <v>88</v>
      </c>
      <c r="F66" s="76">
        <f>SUM(F67:F73)</f>
        <v>88</v>
      </c>
      <c r="G66" s="77" t="str">
        <f>IF(SUM(G67:G73)=0,"-",SUM(G67:G73))</f>
        <v>-</v>
      </c>
      <c r="H66" s="76">
        <f t="shared" si="5"/>
        <v>383</v>
      </c>
      <c r="I66" s="76">
        <f t="shared" si="5"/>
        <v>118</v>
      </c>
      <c r="J66" s="76">
        <f t="shared" si="5"/>
        <v>72</v>
      </c>
      <c r="K66" s="76">
        <f t="shared" si="5"/>
        <v>105</v>
      </c>
      <c r="L66" s="76">
        <f t="shared" si="5"/>
        <v>88</v>
      </c>
      <c r="M66" s="76">
        <f t="shared" si="5"/>
        <v>30</v>
      </c>
      <c r="N66" s="76">
        <f t="shared" si="5"/>
        <v>2590</v>
      </c>
      <c r="O66" s="76">
        <f t="shared" si="5"/>
        <v>428</v>
      </c>
      <c r="P66" s="76">
        <f t="shared" si="5"/>
        <v>414</v>
      </c>
      <c r="Q66" s="76">
        <f t="shared" si="5"/>
        <v>412</v>
      </c>
      <c r="R66" s="76">
        <f t="shared" si="5"/>
        <v>415</v>
      </c>
      <c r="S66" s="76">
        <f t="shared" si="5"/>
        <v>466</v>
      </c>
      <c r="T66" s="76">
        <f t="shared" si="5"/>
        <v>455</v>
      </c>
    </row>
    <row r="67" spans="1:20" s="3" customFormat="1" ht="39.75" customHeight="1">
      <c r="A67" s="8"/>
      <c r="B67" s="31" t="s">
        <v>5</v>
      </c>
      <c r="D67" s="100">
        <v>2</v>
      </c>
      <c r="E67" s="101">
        <v>24</v>
      </c>
      <c r="F67" s="102">
        <v>24</v>
      </c>
      <c r="G67" s="67">
        <v>0</v>
      </c>
      <c r="H67" s="67">
        <v>101</v>
      </c>
      <c r="I67" s="103">
        <v>27</v>
      </c>
      <c r="J67" s="103">
        <v>25</v>
      </c>
      <c r="K67" s="103">
        <v>30</v>
      </c>
      <c r="L67" s="103">
        <v>19</v>
      </c>
      <c r="M67" s="103">
        <v>10</v>
      </c>
      <c r="N67" s="67">
        <v>837</v>
      </c>
      <c r="O67" s="103">
        <v>117</v>
      </c>
      <c r="P67" s="103">
        <v>162</v>
      </c>
      <c r="Q67" s="103">
        <v>105</v>
      </c>
      <c r="R67" s="103">
        <v>171</v>
      </c>
      <c r="S67" s="103">
        <v>114</v>
      </c>
      <c r="T67" s="103">
        <v>168</v>
      </c>
    </row>
    <row r="68" spans="1:20" s="3" customFormat="1" ht="39.75" customHeight="1">
      <c r="A68" s="8"/>
      <c r="B68" s="31" t="s">
        <v>6</v>
      </c>
      <c r="D68" s="100">
        <v>3</v>
      </c>
      <c r="E68" s="101">
        <v>24</v>
      </c>
      <c r="F68" s="102">
        <v>24</v>
      </c>
      <c r="G68" s="67">
        <v>0</v>
      </c>
      <c r="H68" s="67">
        <v>142</v>
      </c>
      <c r="I68" s="103">
        <v>32</v>
      </c>
      <c r="J68" s="103">
        <v>19</v>
      </c>
      <c r="K68" s="103">
        <v>43</v>
      </c>
      <c r="L68" s="103">
        <v>48</v>
      </c>
      <c r="M68" s="103">
        <v>11</v>
      </c>
      <c r="N68" s="67">
        <v>664</v>
      </c>
      <c r="O68" s="103">
        <v>128</v>
      </c>
      <c r="P68" s="103">
        <v>77</v>
      </c>
      <c r="Q68" s="103">
        <v>101</v>
      </c>
      <c r="R68" s="103">
        <v>101</v>
      </c>
      <c r="S68" s="103">
        <v>143</v>
      </c>
      <c r="T68" s="103">
        <v>114</v>
      </c>
    </row>
    <row r="69" spans="1:20" s="3" customFormat="1" ht="39.75" customHeight="1">
      <c r="A69" s="8"/>
      <c r="B69" s="31" t="s">
        <v>7</v>
      </c>
      <c r="D69" s="100">
        <v>1</v>
      </c>
      <c r="E69" s="101">
        <v>6</v>
      </c>
      <c r="F69" s="102">
        <v>6</v>
      </c>
      <c r="G69" s="67">
        <v>0</v>
      </c>
      <c r="H69" s="67">
        <v>25</v>
      </c>
      <c r="I69" s="103">
        <v>10</v>
      </c>
      <c r="J69" s="103">
        <v>6</v>
      </c>
      <c r="K69" s="103">
        <v>3</v>
      </c>
      <c r="L69" s="103">
        <v>6</v>
      </c>
      <c r="M69" s="103">
        <v>2</v>
      </c>
      <c r="N69" s="67">
        <v>148</v>
      </c>
      <c r="O69" s="103">
        <v>19</v>
      </c>
      <c r="P69" s="103">
        <v>27</v>
      </c>
      <c r="Q69" s="103">
        <v>27</v>
      </c>
      <c r="R69" s="103">
        <v>19</v>
      </c>
      <c r="S69" s="103">
        <v>25</v>
      </c>
      <c r="T69" s="103">
        <v>31</v>
      </c>
    </row>
    <row r="70" spans="1:20" s="3" customFormat="1" ht="39.75" customHeight="1">
      <c r="A70" s="8"/>
      <c r="B70" s="31" t="s">
        <v>8</v>
      </c>
      <c r="D70" s="100">
        <v>1</v>
      </c>
      <c r="E70" s="101">
        <v>12</v>
      </c>
      <c r="F70" s="102">
        <v>12</v>
      </c>
      <c r="G70" s="67">
        <v>0</v>
      </c>
      <c r="H70" s="67">
        <v>27</v>
      </c>
      <c r="I70" s="103">
        <v>15</v>
      </c>
      <c r="J70" s="103">
        <v>10</v>
      </c>
      <c r="K70" s="103">
        <v>1</v>
      </c>
      <c r="L70" s="103">
        <v>1</v>
      </c>
      <c r="M70" s="103">
        <v>3</v>
      </c>
      <c r="N70" s="67">
        <v>397</v>
      </c>
      <c r="O70" s="103">
        <v>78</v>
      </c>
      <c r="P70" s="103">
        <v>60</v>
      </c>
      <c r="Q70" s="103">
        <v>75</v>
      </c>
      <c r="R70" s="103">
        <v>58</v>
      </c>
      <c r="S70" s="103">
        <v>68</v>
      </c>
      <c r="T70" s="103">
        <v>58</v>
      </c>
    </row>
    <row r="71" spans="1:20" s="3" customFormat="1" ht="39.75" customHeight="1">
      <c r="A71" s="8"/>
      <c r="B71" s="31" t="s">
        <v>9</v>
      </c>
      <c r="D71" s="100">
        <v>1</v>
      </c>
      <c r="E71" s="101">
        <v>4</v>
      </c>
      <c r="F71" s="102">
        <v>4</v>
      </c>
      <c r="G71" s="67">
        <v>0</v>
      </c>
      <c r="H71" s="67">
        <v>11</v>
      </c>
      <c r="I71" s="103">
        <v>7</v>
      </c>
      <c r="J71" s="103">
        <v>4</v>
      </c>
      <c r="K71" s="103">
        <v>0</v>
      </c>
      <c r="L71" s="103">
        <v>0</v>
      </c>
      <c r="M71" s="103">
        <v>0</v>
      </c>
      <c r="N71" s="67">
        <v>83</v>
      </c>
      <c r="O71" s="103">
        <v>19</v>
      </c>
      <c r="P71" s="103">
        <v>13</v>
      </c>
      <c r="Q71" s="103">
        <v>14</v>
      </c>
      <c r="R71" s="103">
        <v>12</v>
      </c>
      <c r="S71" s="103">
        <v>16</v>
      </c>
      <c r="T71" s="103">
        <v>9</v>
      </c>
    </row>
    <row r="72" spans="1:20" s="3" customFormat="1" ht="39.75" customHeight="1">
      <c r="A72" s="8"/>
      <c r="B72" s="31" t="s">
        <v>10</v>
      </c>
      <c r="D72" s="100">
        <v>1</v>
      </c>
      <c r="E72" s="101">
        <v>12</v>
      </c>
      <c r="F72" s="102">
        <v>12</v>
      </c>
      <c r="G72" s="67">
        <v>0</v>
      </c>
      <c r="H72" s="67">
        <v>46</v>
      </c>
      <c r="I72" s="103">
        <v>20</v>
      </c>
      <c r="J72" s="103">
        <v>4</v>
      </c>
      <c r="K72" s="103">
        <v>14</v>
      </c>
      <c r="L72" s="103">
        <v>8</v>
      </c>
      <c r="M72" s="103">
        <v>2</v>
      </c>
      <c r="N72" s="67">
        <v>336</v>
      </c>
      <c r="O72" s="103">
        <v>55</v>
      </c>
      <c r="P72" s="103">
        <v>63</v>
      </c>
      <c r="Q72" s="103">
        <v>60</v>
      </c>
      <c r="R72" s="103">
        <v>46</v>
      </c>
      <c r="S72" s="103">
        <v>60</v>
      </c>
      <c r="T72" s="103">
        <v>52</v>
      </c>
    </row>
    <row r="73" spans="1:20" s="3" customFormat="1" ht="39.75" customHeight="1">
      <c r="A73" s="8"/>
      <c r="B73" s="31" t="s">
        <v>50</v>
      </c>
      <c r="D73" s="100">
        <v>1</v>
      </c>
      <c r="E73" s="101">
        <v>6</v>
      </c>
      <c r="F73" s="102">
        <v>6</v>
      </c>
      <c r="G73" s="89">
        <v>0</v>
      </c>
      <c r="H73" s="89">
        <v>31</v>
      </c>
      <c r="I73" s="88">
        <v>7</v>
      </c>
      <c r="J73" s="88">
        <v>4</v>
      </c>
      <c r="K73" s="88">
        <v>14</v>
      </c>
      <c r="L73" s="88">
        <v>6</v>
      </c>
      <c r="M73" s="88">
        <v>2</v>
      </c>
      <c r="N73" s="89">
        <v>125</v>
      </c>
      <c r="O73" s="88">
        <v>12</v>
      </c>
      <c r="P73" s="88">
        <v>12</v>
      </c>
      <c r="Q73" s="88">
        <v>30</v>
      </c>
      <c r="R73" s="88">
        <v>8</v>
      </c>
      <c r="S73" s="88">
        <v>40</v>
      </c>
      <c r="T73" s="88">
        <v>23</v>
      </c>
    </row>
    <row r="74" spans="1:20" s="3" customFormat="1" ht="18" customHeight="1">
      <c r="A74" s="43"/>
      <c r="B74" s="37"/>
      <c r="C74" s="10"/>
      <c r="D74" s="106"/>
      <c r="E74" s="107"/>
      <c r="F74" s="106"/>
      <c r="G74" s="76"/>
      <c r="H74" s="76"/>
      <c r="I74" s="102"/>
      <c r="J74" s="102"/>
      <c r="K74" s="102"/>
      <c r="L74" s="102"/>
      <c r="M74" s="102"/>
      <c r="N74" s="76"/>
      <c r="O74" s="102"/>
      <c r="P74" s="102"/>
      <c r="Q74" s="102"/>
      <c r="R74" s="102"/>
      <c r="S74" s="102"/>
      <c r="T74" s="11" t="s">
        <v>66</v>
      </c>
    </row>
    <row r="75" spans="1:20" ht="17.25">
      <c r="A75" s="42"/>
      <c r="B75" s="35"/>
      <c r="C75" s="9"/>
      <c r="D75" s="102"/>
      <c r="E75" s="104"/>
      <c r="F75" s="102"/>
      <c r="G75" s="76"/>
      <c r="H75" s="76"/>
      <c r="I75" s="102"/>
      <c r="J75" s="102"/>
      <c r="K75" s="102"/>
      <c r="L75" s="102"/>
      <c r="M75" s="102"/>
      <c r="N75" s="76"/>
      <c r="O75" s="102"/>
      <c r="P75" s="102"/>
      <c r="Q75" s="102"/>
      <c r="R75" s="102"/>
      <c r="S75" s="102"/>
      <c r="T75" s="78"/>
    </row>
    <row r="76" spans="1:20" ht="17.25">
      <c r="A76" s="3"/>
      <c r="B76" s="35"/>
      <c r="C76" s="9"/>
      <c r="D76" s="102"/>
      <c r="E76" s="104"/>
      <c r="F76" s="102"/>
      <c r="G76" s="76"/>
      <c r="H76" s="76"/>
      <c r="I76" s="102"/>
      <c r="J76" s="102"/>
      <c r="K76" s="102"/>
      <c r="L76" s="102"/>
      <c r="M76" s="102"/>
      <c r="N76" s="76"/>
      <c r="O76" s="102"/>
      <c r="P76" s="102"/>
      <c r="Q76" s="102"/>
      <c r="R76" s="102"/>
      <c r="S76" s="102"/>
      <c r="T76" s="102"/>
    </row>
  </sheetData>
  <sheetProtection/>
  <mergeCells count="8">
    <mergeCell ref="E41:G42"/>
    <mergeCell ref="M41:M43"/>
    <mergeCell ref="H42:H43"/>
    <mergeCell ref="N42:N43"/>
    <mergeCell ref="E3:G4"/>
    <mergeCell ref="H4:H5"/>
    <mergeCell ref="M3:M5"/>
    <mergeCell ref="N4:N5"/>
  </mergeCells>
  <printOptions/>
  <pageMargins left="0.7086614173228347" right="0.3937007874015748" top="0.7874015748031497" bottom="0.3937007874015748" header="0.3937007874015748" footer="0.31496062992125984"/>
  <pageSetup horizontalDpi="300" verticalDpi="300" orientation="portrait" paperSize="9" scale="57" r:id="rId1"/>
  <headerFooter alignWithMargins="0">
    <oddHeader xml:space="preserve">&amp;L&amp;"ＭＳ ゴシック,標準"&amp;14      教育・文化・宗教&amp;R&amp;"ＭＳ ゴシック,標準"&amp;14教育・文化・宗教      </oddHead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学校調査●高等学校</dc:title>
  <dc:subject/>
  <dc:creator>三重県</dc:creator>
  <cp:keywords/>
  <dc:description/>
  <cp:lastModifiedBy>mieken</cp:lastModifiedBy>
  <cp:lastPrinted>2015-10-09T06:43:40Z</cp:lastPrinted>
  <dcterms:created xsi:type="dcterms:W3CDTF">1998-09-02T00:04:32Z</dcterms:created>
  <dcterms:modified xsi:type="dcterms:W3CDTF">2016-02-02T04:30:45Z</dcterms:modified>
  <cp:category/>
  <cp:version/>
  <cp:contentType/>
  <cp:contentStatus/>
</cp:coreProperties>
</file>