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822" activeTab="0"/>
  </bookViews>
  <sheets>
    <sheet name="217 県民 所得・可処分所得（分配）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<sst xmlns="http://schemas.openxmlformats.org/spreadsheetml/2006/main" count="109" uniqueCount="60">
  <si>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単位:百万円</t>
  </si>
  <si>
    <t>(2)</t>
  </si>
  <si>
    <t>(3)</t>
  </si>
  <si>
    <t>(4)</t>
  </si>
  <si>
    <t>(1)</t>
  </si>
  <si>
    <t>賃金・俸給</t>
  </si>
  <si>
    <t>　</t>
  </si>
  <si>
    <t>a受　　　　　　　　　　　取</t>
  </si>
  <si>
    <t>b支　　　　　　　　　　　払</t>
  </si>
  <si>
    <t>一般政府</t>
  </si>
  <si>
    <t>家計</t>
  </si>
  <si>
    <t>利子</t>
  </si>
  <si>
    <t>配　　　　　　　当(受取）</t>
  </si>
  <si>
    <t>賃　 　貸　 　料（受取）</t>
  </si>
  <si>
    <t>公的企業</t>
  </si>
  <si>
    <t>個人企業</t>
  </si>
  <si>
    <t>a雇主の現実社会負担</t>
  </si>
  <si>
    <t>b雇主の帰属社会負担</t>
  </si>
  <si>
    <t>①</t>
  </si>
  <si>
    <t>②</t>
  </si>
  <si>
    <t>③</t>
  </si>
  <si>
    <t>④</t>
  </si>
  <si>
    <t>対家計民間非営利団体</t>
  </si>
  <si>
    <t>a非金融法人企業</t>
  </si>
  <si>
    <t>bその他の産業</t>
  </si>
  <si>
    <t>課される税(控除)補助金</t>
  </si>
  <si>
    <t>a非金融法人企業</t>
  </si>
  <si>
    <t>一般政府</t>
  </si>
  <si>
    <t>家計(個人企業含む)</t>
  </si>
  <si>
    <t>保険契約者に帰属する財産所得</t>
  </si>
  <si>
    <t>非金融法人企業および金融機関</t>
  </si>
  <si>
    <t>雇主の社会負担</t>
  </si>
  <si>
    <t>4.県民所得(要素費用表示)　(1+2+3)</t>
  </si>
  <si>
    <t>8.県 民 可 処 分 所 得(6+7)</t>
  </si>
  <si>
    <t>非金融法人企業および金融機関</t>
  </si>
  <si>
    <t>一般政府</t>
  </si>
  <si>
    <t>家計(個人企業含む)</t>
  </si>
  <si>
    <t>対家計民間非営利団体</t>
  </si>
  <si>
    <t>２１７. 県 民 所 得 ・ 県 民 可 処 分 所 得 （分配）</t>
  </si>
  <si>
    <t/>
  </si>
  <si>
    <t>注 最新の統計資料の利用、推計方法の改善等により遡及改訂を</t>
  </si>
  <si>
    <t>民間法人企業</t>
  </si>
  <si>
    <t xml:space="preserve"> しているので、最新年度のものを使用してください。</t>
  </si>
  <si>
    <t>22</t>
  </si>
  <si>
    <t>23</t>
  </si>
  <si>
    <t>24</t>
  </si>
  <si>
    <t>25</t>
  </si>
  <si>
    <t>平成21年度</t>
  </si>
  <si>
    <r>
      <t>対前年度
増 加 率
25</t>
    </r>
    <r>
      <rPr>
        <sz val="14"/>
        <rFont val="ＭＳ 明朝"/>
        <family val="1"/>
      </rPr>
      <t>/24(%)</t>
    </r>
  </si>
  <si>
    <r>
      <t>資料 戦略企画部統計課「平成25</t>
    </r>
    <r>
      <rPr>
        <sz val="14"/>
        <rFont val="ＭＳ 明朝"/>
        <family val="1"/>
      </rPr>
      <t>年度　三重県民経済計算結果」</t>
    </r>
  </si>
  <si>
    <r>
      <t>25</t>
    </r>
    <r>
      <rPr>
        <sz val="14"/>
        <rFont val="ＭＳ 明朝"/>
        <family val="1"/>
      </rPr>
      <t>年度
構成比
（%）</t>
    </r>
  </si>
  <si>
    <r>
      <t>1.県</t>
    </r>
    <r>
      <rPr>
        <sz val="14"/>
        <rFont val="ＭＳ 明朝"/>
        <family val="1"/>
      </rPr>
      <t xml:space="preserve">   民   雇   用   者   報   酬 </t>
    </r>
  </si>
  <si>
    <r>
      <t>2</t>
    </r>
    <r>
      <rPr>
        <sz val="14"/>
        <rFont val="ＭＳ 明朝"/>
        <family val="1"/>
      </rPr>
      <t>.財産所得(非企業部門)</t>
    </r>
  </si>
  <si>
    <r>
      <t>3.企　　　</t>
    </r>
    <r>
      <rPr>
        <sz val="14"/>
        <rFont val="ＭＳ 明朝"/>
        <family val="1"/>
      </rPr>
      <t xml:space="preserve"> 業　 　　所　 　　得
　（法人企業の分配所得受払後）</t>
    </r>
  </si>
  <si>
    <r>
      <t>b金</t>
    </r>
    <r>
      <rPr>
        <sz val="14"/>
        <rFont val="ＭＳ 明朝"/>
        <family val="1"/>
      </rPr>
      <t xml:space="preserve">    融    機    関</t>
    </r>
  </si>
  <si>
    <r>
      <t>a農</t>
    </r>
    <r>
      <rPr>
        <sz val="14"/>
        <rFont val="ＭＳ 明朝"/>
        <family val="1"/>
      </rPr>
      <t xml:space="preserve"> 林 水 産 業</t>
    </r>
  </si>
  <si>
    <r>
      <t>c持</t>
    </r>
    <r>
      <rPr>
        <sz val="14"/>
        <rFont val="ＭＳ 明朝"/>
        <family val="1"/>
      </rPr>
      <t xml:space="preserve">       ち       家</t>
    </r>
  </si>
  <si>
    <r>
      <t>5</t>
    </r>
    <r>
      <rPr>
        <sz val="14"/>
        <rFont val="ＭＳ 明朝"/>
        <family val="1"/>
      </rPr>
      <t>.生産・輸入品に</t>
    </r>
  </si>
  <si>
    <r>
      <t>6</t>
    </r>
    <r>
      <rPr>
        <sz val="14"/>
        <rFont val="ＭＳ 明朝"/>
        <family val="1"/>
      </rPr>
      <t>.県民所得(市場価格表示） (4+5)</t>
    </r>
  </si>
  <si>
    <r>
      <t>7</t>
    </r>
    <r>
      <rPr>
        <sz val="14"/>
        <rFont val="ＭＳ 明朝"/>
        <family val="1"/>
      </rPr>
      <t>.その他の経常移転(純)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</si>
</sst>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_ ;[Red]\-#,##0\ "/>
    <numFmt numFmtId="179" formatCode="#,##0;&quot;△ &quot;#,##0"/>
    <numFmt numFmtId="180" formatCode="0.0_ "/>
    <numFmt numFmtId="181" formatCode="0.0;&quot;△ &quot;0.0"/>
    <numFmt numFmtId="182" formatCode="0.0_);[Red]\(0.0\)"/>
    <numFmt numFmtId="183" formatCode="#,##0.0;&quot;△ &quot;#,##0.0"/>
    <numFmt numFmtId="184" formatCode="0;&quot;△ &quot;0"/>
    <numFmt numFmtId="185" formatCode="_ * #,##0_ ;_ * \-#,##0_ ;_ * &quot;-&quot;_;_ @_ "/>
    <numFmt numFmtId="186" formatCode="_ * #,##0_ ;_ * \-#,##0_ ;_ * &quot;-&quot;;_ @_ "/>
    <numFmt numFmtId="187" formatCode="#,##0;&quot;▲ &quot;#,##0"/>
    <numFmt numFmtId="188" formatCode="\ #,##0.0;&quot;△&quot;#,##0.0;&quot;-&quot;"/>
    <numFmt numFmtId="189" formatCode="#,##0.0;&quot;△&quot;#,##0.0;&quot;-&quot;"/>
    <numFmt numFmtId="190" formatCode="\ #,##0;&quot;△&quot;#,##0;&quot;-&quot;"/>
    <numFmt numFmtId="191" formatCode="#,##0;&quot;△&quot;#,##0;&quot;-&quot;"/>
    <numFmt numFmtId="192" formatCode="#,##0.00;&quot;△&quot;#,##0.00;&quot;-&quot;"/>
  </numFmts>
  <fonts count="42">
    <font>
      <sz val="14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3" fontId="7" fillId="2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6" fillId="0" borderId="0" applyNumberFormat="0" applyFill="0" applyBorder="0" applyAlignment="0" applyProtection="0"/>
    <xf numFmtId="0" fontId="41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179" fontId="2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distributed"/>
      <protection/>
    </xf>
    <xf numFmtId="0" fontId="4" fillId="0" borderId="0" xfId="0" applyFont="1" applyFill="1" applyAlignment="1">
      <alignment horizontal="distributed"/>
    </xf>
    <xf numFmtId="0" fontId="2" fillId="0" borderId="13" xfId="0" applyFont="1" applyFill="1" applyBorder="1" applyAlignment="1">
      <alignment/>
    </xf>
    <xf numFmtId="181" fontId="2" fillId="0" borderId="13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distributed"/>
    </xf>
    <xf numFmtId="18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distributed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15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 quotePrefix="1">
      <alignment horizontal="center"/>
      <protection/>
    </xf>
    <xf numFmtId="179" fontId="0" fillId="0" borderId="15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179" fontId="0" fillId="0" borderId="17" xfId="0" applyNumberFormat="1" applyFont="1" applyFill="1" applyBorder="1" applyAlignment="1" applyProtection="1">
      <alignment/>
      <protection/>
    </xf>
    <xf numFmtId="179" fontId="0" fillId="0" borderId="13" xfId="0" applyNumberFormat="1" applyFont="1" applyFill="1" applyBorder="1" applyAlignment="1" applyProtection="1">
      <alignment/>
      <protection/>
    </xf>
    <xf numFmtId="179" fontId="2" fillId="0" borderId="13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0" fillId="0" borderId="18" xfId="0" applyNumberFormat="1" applyFont="1" applyFill="1" applyBorder="1" applyAlignment="1" applyProtection="1">
      <alignment/>
      <protection/>
    </xf>
    <xf numFmtId="179" fontId="0" fillId="0" borderId="12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179" fontId="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9" fontId="2" fillId="0" borderId="13" xfId="0" applyNumberFormat="1" applyFont="1" applyFill="1" applyBorder="1" applyAlignment="1" applyProtection="1" quotePrefix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distributed"/>
    </xf>
    <xf numFmtId="0" fontId="2" fillId="0" borderId="13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 applyProtection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/>
      <protection/>
    </xf>
    <xf numFmtId="0" fontId="2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7 青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0"/>
  <sheetViews>
    <sheetView tabSelected="1" zoomScale="70" zoomScaleNormal="70" zoomScaleSheetLayoutView="74" zoomScalePageLayoutView="0" workbookViewId="0" topLeftCell="A1">
      <selection activeCell="A1" sqref="A1"/>
    </sheetView>
  </sheetViews>
  <sheetFormatPr defaultColWidth="10.66015625" defaultRowHeight="18"/>
  <cols>
    <col min="1" max="1" width="5.16015625" style="21" customWidth="1"/>
    <col min="2" max="2" width="0.41015625" style="21" customWidth="1"/>
    <col min="3" max="3" width="30.08203125" style="21" customWidth="1"/>
    <col min="4" max="4" width="0.91796875" style="21" customWidth="1"/>
    <col min="5" max="8" width="13.16015625" style="21" customWidth="1"/>
    <col min="9" max="9" width="13.16015625" style="7" customWidth="1"/>
    <col min="10" max="11" width="11.41015625" style="21" customWidth="1"/>
    <col min="12" max="16384" width="10.66015625" style="21" customWidth="1"/>
  </cols>
  <sheetData>
    <row r="1" spans="1:11" ht="27" customHeight="1">
      <c r="A1" s="1" t="s">
        <v>38</v>
      </c>
      <c r="B1" s="1"/>
      <c r="C1" s="1"/>
      <c r="D1" s="1"/>
      <c r="E1" s="23"/>
      <c r="F1" s="23"/>
      <c r="G1" s="23"/>
      <c r="H1" s="23"/>
      <c r="I1" s="2"/>
      <c r="J1" s="23"/>
      <c r="K1" s="23"/>
    </row>
    <row r="2" spans="1:11" ht="20.25" customHeight="1" thickBot="1">
      <c r="A2" s="24"/>
      <c r="B2" s="24"/>
      <c r="C2" s="24"/>
      <c r="D2" s="24"/>
      <c r="E2" s="24"/>
      <c r="F2" s="24"/>
      <c r="G2" s="24"/>
      <c r="H2" s="24"/>
      <c r="I2" s="3"/>
      <c r="J2" s="24"/>
      <c r="K2" s="25" t="s">
        <v>0</v>
      </c>
    </row>
    <row r="3" spans="1:11" ht="75" customHeight="1" thickTop="1">
      <c r="A3" s="26"/>
      <c r="B3" s="26"/>
      <c r="C3" s="26"/>
      <c r="D3" s="26"/>
      <c r="E3" s="4" t="s">
        <v>47</v>
      </c>
      <c r="F3" s="20" t="s">
        <v>43</v>
      </c>
      <c r="G3" s="20" t="s">
        <v>44</v>
      </c>
      <c r="H3" s="20" t="s">
        <v>45</v>
      </c>
      <c r="I3" s="5" t="s">
        <v>46</v>
      </c>
      <c r="J3" s="6" t="s">
        <v>48</v>
      </c>
      <c r="K3" s="6" t="s">
        <v>50</v>
      </c>
    </row>
    <row r="4" ht="17.25" customHeight="1">
      <c r="E4" s="27"/>
    </row>
    <row r="5" spans="1:11" ht="25.5" customHeight="1">
      <c r="A5" s="60" t="s">
        <v>51</v>
      </c>
      <c r="B5" s="61"/>
      <c r="C5" s="61"/>
      <c r="D5" s="29"/>
      <c r="E5" s="36">
        <v>3407433</v>
      </c>
      <c r="F5" s="37">
        <v>3402552</v>
      </c>
      <c r="G5" s="37">
        <v>3390122</v>
      </c>
      <c r="H5" s="37">
        <v>3451076</v>
      </c>
      <c r="I5" s="38">
        <v>3501404</v>
      </c>
      <c r="J5" s="30">
        <f>ROUND(IF(ISERR((I5-H5)/H5),"",(I5-H5)/ABS(H5))*100,1)</f>
        <v>1.5</v>
      </c>
      <c r="K5" s="30">
        <f>I5/$I$40*100</f>
        <v>60.33534031598561</v>
      </c>
    </row>
    <row r="6" spans="1:11" ht="25.5" customHeight="1">
      <c r="A6" s="39" t="s">
        <v>4</v>
      </c>
      <c r="B6" s="39"/>
      <c r="C6" s="33" t="s">
        <v>5</v>
      </c>
      <c r="D6" s="29"/>
      <c r="E6" s="36">
        <v>2965888</v>
      </c>
      <c r="F6" s="37">
        <v>2960347</v>
      </c>
      <c r="G6" s="37">
        <v>2938248</v>
      </c>
      <c r="H6" s="37">
        <v>2984635</v>
      </c>
      <c r="I6" s="38">
        <v>3027180</v>
      </c>
      <c r="J6" s="30">
        <f aca="true" t="shared" si="0" ref="J6:J40">ROUND(IF(ISERR((I6-H6)/H6),"",(I6-H6)/ABS(H6))*100,1)</f>
        <v>1.4</v>
      </c>
      <c r="K6" s="30">
        <f aca="true" t="shared" si="1" ref="K6:K40">I6/$I$40*100</f>
        <v>52.16362793260798</v>
      </c>
    </row>
    <row r="7" spans="1:11" ht="25.5" customHeight="1">
      <c r="A7" s="39" t="s">
        <v>1</v>
      </c>
      <c r="B7" s="39"/>
      <c r="C7" s="33" t="s">
        <v>31</v>
      </c>
      <c r="D7" s="29"/>
      <c r="E7" s="36">
        <v>441545</v>
      </c>
      <c r="F7" s="37">
        <v>442205</v>
      </c>
      <c r="G7" s="37">
        <v>451874</v>
      </c>
      <c r="H7" s="37">
        <v>466441</v>
      </c>
      <c r="I7" s="38">
        <v>474224</v>
      </c>
      <c r="J7" s="30">
        <f t="shared" si="0"/>
        <v>1.7</v>
      </c>
      <c r="K7" s="30">
        <f t="shared" si="1"/>
        <v>8.171712383377628</v>
      </c>
    </row>
    <row r="8" spans="1:11" ht="25.5" customHeight="1">
      <c r="A8" s="39"/>
      <c r="B8" s="39"/>
      <c r="C8" s="22" t="s">
        <v>16</v>
      </c>
      <c r="D8" s="29"/>
      <c r="E8" s="40">
        <v>328451</v>
      </c>
      <c r="F8" s="41">
        <v>342509</v>
      </c>
      <c r="G8" s="41">
        <v>350521</v>
      </c>
      <c r="H8" s="41">
        <v>357724</v>
      </c>
      <c r="I8" s="38">
        <v>373443</v>
      </c>
      <c r="J8" s="30">
        <f t="shared" si="0"/>
        <v>4.4</v>
      </c>
      <c r="K8" s="30">
        <f t="shared" si="1"/>
        <v>6.435078755157249</v>
      </c>
    </row>
    <row r="9" spans="1:11" ht="25.5" customHeight="1">
      <c r="A9" s="39"/>
      <c r="B9" s="39"/>
      <c r="C9" s="22" t="s">
        <v>17</v>
      </c>
      <c r="D9" s="29"/>
      <c r="E9" s="40">
        <v>113094</v>
      </c>
      <c r="F9" s="41">
        <v>99696</v>
      </c>
      <c r="G9" s="41">
        <v>101353</v>
      </c>
      <c r="H9" s="41">
        <v>108717</v>
      </c>
      <c r="I9" s="38">
        <v>100781</v>
      </c>
      <c r="J9" s="30">
        <f t="shared" si="0"/>
        <v>-7.3</v>
      </c>
      <c r="K9" s="30">
        <f t="shared" si="1"/>
        <v>1.7366336282203785</v>
      </c>
    </row>
    <row r="10" spans="3:11" ht="9" customHeight="1">
      <c r="C10" s="22" t="s">
        <v>6</v>
      </c>
      <c r="D10" s="29"/>
      <c r="E10" s="40" t="s">
        <v>39</v>
      </c>
      <c r="F10" s="41" t="s">
        <v>39</v>
      </c>
      <c r="G10" s="41" t="s">
        <v>39</v>
      </c>
      <c r="H10" s="41" t="s">
        <v>39</v>
      </c>
      <c r="I10" s="38" t="s">
        <v>39</v>
      </c>
      <c r="J10" s="30"/>
      <c r="K10" s="30"/>
    </row>
    <row r="11" spans="1:11" ht="25.5" customHeight="1">
      <c r="A11" s="61" t="s">
        <v>52</v>
      </c>
      <c r="B11" s="61"/>
      <c r="C11" s="61"/>
      <c r="D11" s="29"/>
      <c r="E11" s="40">
        <v>276703</v>
      </c>
      <c r="F11" s="41">
        <v>276910</v>
      </c>
      <c r="G11" s="41">
        <v>277347</v>
      </c>
      <c r="H11" s="41">
        <v>269770</v>
      </c>
      <c r="I11" s="38">
        <v>293818</v>
      </c>
      <c r="J11" s="30">
        <f t="shared" si="0"/>
        <v>8.9</v>
      </c>
      <c r="K11" s="30">
        <f t="shared" si="1"/>
        <v>5.063000162495461</v>
      </c>
    </row>
    <row r="12" spans="3:11" ht="25.5" customHeight="1">
      <c r="C12" s="22" t="s">
        <v>7</v>
      </c>
      <c r="D12" s="8"/>
      <c r="E12" s="40">
        <v>399310</v>
      </c>
      <c r="F12" s="41">
        <v>400894</v>
      </c>
      <c r="G12" s="41">
        <v>403883</v>
      </c>
      <c r="H12" s="41">
        <v>392028</v>
      </c>
      <c r="I12" s="38">
        <v>416994</v>
      </c>
      <c r="J12" s="30">
        <f t="shared" si="0"/>
        <v>6.4</v>
      </c>
      <c r="K12" s="30">
        <f t="shared" si="1"/>
        <v>7.185538972287716</v>
      </c>
    </row>
    <row r="13" spans="1:11" ht="25.5" customHeight="1">
      <c r="A13" s="39"/>
      <c r="B13" s="39"/>
      <c r="C13" s="22" t="s">
        <v>8</v>
      </c>
      <c r="D13" s="8"/>
      <c r="E13" s="40">
        <v>122607</v>
      </c>
      <c r="F13" s="41">
        <v>123984</v>
      </c>
      <c r="G13" s="41">
        <v>126536</v>
      </c>
      <c r="H13" s="41">
        <v>122259</v>
      </c>
      <c r="I13" s="38">
        <v>123176</v>
      </c>
      <c r="J13" s="30">
        <f t="shared" si="0"/>
        <v>0.8</v>
      </c>
      <c r="K13" s="30">
        <f t="shared" si="1"/>
        <v>2.1225388097922555</v>
      </c>
    </row>
    <row r="14" spans="1:11" ht="25.5" customHeight="1">
      <c r="A14" s="39" t="s">
        <v>4</v>
      </c>
      <c r="B14" s="39"/>
      <c r="C14" s="22" t="s">
        <v>9</v>
      </c>
      <c r="D14" s="8"/>
      <c r="E14" s="40">
        <v>-15368</v>
      </c>
      <c r="F14" s="41">
        <v>-32674</v>
      </c>
      <c r="G14" s="41">
        <v>-40365</v>
      </c>
      <c r="H14" s="41">
        <v>-46109</v>
      </c>
      <c r="I14" s="38">
        <v>-32407</v>
      </c>
      <c r="J14" s="30">
        <f t="shared" si="0"/>
        <v>29.7</v>
      </c>
      <c r="K14" s="30">
        <f t="shared" si="1"/>
        <v>-0.5584295253047479</v>
      </c>
    </row>
    <row r="15" spans="1:11" ht="25.5" customHeight="1">
      <c r="A15" s="39"/>
      <c r="B15" s="39"/>
      <c r="C15" s="22" t="s">
        <v>7</v>
      </c>
      <c r="D15" s="8"/>
      <c r="E15" s="40">
        <v>95111</v>
      </c>
      <c r="F15" s="41">
        <v>82332</v>
      </c>
      <c r="G15" s="41">
        <v>77472</v>
      </c>
      <c r="H15" s="41">
        <v>70128</v>
      </c>
      <c r="I15" s="38">
        <v>84482</v>
      </c>
      <c r="J15" s="30">
        <f t="shared" si="0"/>
        <v>20.5</v>
      </c>
      <c r="K15" s="30">
        <f t="shared" si="1"/>
        <v>1.4557732328446236</v>
      </c>
    </row>
    <row r="16" spans="1:11" ht="25.5" customHeight="1">
      <c r="A16" s="39"/>
      <c r="B16" s="39"/>
      <c r="C16" s="22" t="s">
        <v>8</v>
      </c>
      <c r="D16" s="8"/>
      <c r="E16" s="40">
        <v>110479</v>
      </c>
      <c r="F16" s="41">
        <v>115006</v>
      </c>
      <c r="G16" s="41">
        <v>117837</v>
      </c>
      <c r="H16" s="41">
        <v>116237</v>
      </c>
      <c r="I16" s="38">
        <v>116889</v>
      </c>
      <c r="J16" s="30">
        <f t="shared" si="0"/>
        <v>0.6</v>
      </c>
      <c r="K16" s="30">
        <f t="shared" si="1"/>
        <v>2.0142027581493713</v>
      </c>
    </row>
    <row r="17" spans="1:11" ht="25.5" customHeight="1">
      <c r="A17" s="39" t="s">
        <v>1</v>
      </c>
      <c r="B17" s="39"/>
      <c r="C17" s="22" t="s">
        <v>10</v>
      </c>
      <c r="D17" s="8"/>
      <c r="E17" s="40">
        <v>286541</v>
      </c>
      <c r="F17" s="41">
        <v>304009</v>
      </c>
      <c r="G17" s="41">
        <v>313877</v>
      </c>
      <c r="H17" s="41">
        <v>312128</v>
      </c>
      <c r="I17" s="38">
        <v>322379</v>
      </c>
      <c r="J17" s="30">
        <f t="shared" si="0"/>
        <v>3.3</v>
      </c>
      <c r="K17" s="30">
        <f t="shared" si="1"/>
        <v>5.555156353202065</v>
      </c>
    </row>
    <row r="18" spans="1:11" ht="25.5" customHeight="1">
      <c r="A18" s="12" t="s">
        <v>18</v>
      </c>
      <c r="B18" s="39"/>
      <c r="C18" s="22" t="s">
        <v>11</v>
      </c>
      <c r="D18" s="8"/>
      <c r="E18" s="40">
        <v>127327</v>
      </c>
      <c r="F18" s="41">
        <v>138775</v>
      </c>
      <c r="G18" s="41">
        <v>130310</v>
      </c>
      <c r="H18" s="41">
        <v>130603</v>
      </c>
      <c r="I18" s="38">
        <v>134066</v>
      </c>
      <c r="J18" s="30">
        <f t="shared" si="0"/>
        <v>2.7</v>
      </c>
      <c r="K18" s="30">
        <f t="shared" si="1"/>
        <v>2.3101926355264704</v>
      </c>
    </row>
    <row r="19" spans="1:11" ht="25.5" customHeight="1">
      <c r="A19" s="39"/>
      <c r="B19" s="39"/>
      <c r="C19" s="22" t="s">
        <v>7</v>
      </c>
      <c r="D19" s="8"/>
      <c r="E19" s="40">
        <v>138407</v>
      </c>
      <c r="F19" s="41">
        <v>146927</v>
      </c>
      <c r="G19" s="41">
        <v>138287</v>
      </c>
      <c r="H19" s="41">
        <v>136167</v>
      </c>
      <c r="I19" s="38">
        <v>139937</v>
      </c>
      <c r="J19" s="30">
        <f t="shared" si="0"/>
        <v>2.8</v>
      </c>
      <c r="K19" s="30">
        <f t="shared" si="1"/>
        <v>2.4113602765627955</v>
      </c>
    </row>
    <row r="20" spans="1:11" ht="25.5" customHeight="1">
      <c r="A20" s="39"/>
      <c r="B20" s="39"/>
      <c r="C20" s="22" t="s">
        <v>8</v>
      </c>
      <c r="D20" s="8"/>
      <c r="E20" s="40">
        <v>11080</v>
      </c>
      <c r="F20" s="41">
        <v>8152</v>
      </c>
      <c r="G20" s="41">
        <v>7977</v>
      </c>
      <c r="H20" s="41">
        <v>5565</v>
      </c>
      <c r="I20" s="38">
        <v>5871</v>
      </c>
      <c r="J20" s="30">
        <f t="shared" si="0"/>
        <v>5.5</v>
      </c>
      <c r="K20" s="30">
        <f t="shared" si="1"/>
        <v>0.10116764103632471</v>
      </c>
    </row>
    <row r="21" spans="1:11" ht="25.5" customHeight="1">
      <c r="A21" s="12" t="s">
        <v>19</v>
      </c>
      <c r="B21" s="35"/>
      <c r="C21" s="33" t="s">
        <v>12</v>
      </c>
      <c r="D21" s="8"/>
      <c r="E21" s="40">
        <v>18348</v>
      </c>
      <c r="F21" s="41">
        <v>22744</v>
      </c>
      <c r="G21" s="41">
        <v>27937</v>
      </c>
      <c r="H21" s="41">
        <v>24122</v>
      </c>
      <c r="I21" s="38">
        <v>26756</v>
      </c>
      <c r="J21" s="30">
        <f t="shared" si="0"/>
        <v>10.9</v>
      </c>
      <c r="K21" s="30">
        <f t="shared" si="1"/>
        <v>0.46105287064689215</v>
      </c>
    </row>
    <row r="22" spans="1:11" ht="25.5" customHeight="1">
      <c r="A22" s="12" t="s">
        <v>20</v>
      </c>
      <c r="B22" s="39"/>
      <c r="C22" s="14" t="s">
        <v>29</v>
      </c>
      <c r="D22" s="8"/>
      <c r="E22" s="40">
        <v>101311</v>
      </c>
      <c r="F22" s="41">
        <v>101124</v>
      </c>
      <c r="G22" s="41">
        <v>107469</v>
      </c>
      <c r="H22" s="41">
        <v>105213</v>
      </c>
      <c r="I22" s="38">
        <v>109190</v>
      </c>
      <c r="J22" s="30">
        <f t="shared" si="0"/>
        <v>3.8</v>
      </c>
      <c r="K22" s="30">
        <f t="shared" si="1"/>
        <v>1.8815354666592226</v>
      </c>
    </row>
    <row r="23" spans="1:11" ht="25.5" customHeight="1">
      <c r="A23" s="12" t="s">
        <v>21</v>
      </c>
      <c r="B23" s="39"/>
      <c r="C23" s="22" t="s">
        <v>13</v>
      </c>
      <c r="D23" s="8"/>
      <c r="E23" s="40">
        <v>39555</v>
      </c>
      <c r="F23" s="41">
        <v>41366</v>
      </c>
      <c r="G23" s="41">
        <v>48161</v>
      </c>
      <c r="H23" s="41">
        <v>52190</v>
      </c>
      <c r="I23" s="38">
        <v>52367</v>
      </c>
      <c r="J23" s="30">
        <f t="shared" si="0"/>
        <v>0.3</v>
      </c>
      <c r="K23" s="30">
        <f t="shared" si="1"/>
        <v>0.9023753803694798</v>
      </c>
    </row>
    <row r="24" spans="1:11" ht="25.5" customHeight="1">
      <c r="A24" s="39" t="s">
        <v>2</v>
      </c>
      <c r="B24" s="35"/>
      <c r="C24" s="33" t="s">
        <v>22</v>
      </c>
      <c r="D24" s="8"/>
      <c r="E24" s="40">
        <v>5530</v>
      </c>
      <c r="F24" s="41">
        <v>5575</v>
      </c>
      <c r="G24" s="41">
        <v>3835</v>
      </c>
      <c r="H24" s="41">
        <v>3751</v>
      </c>
      <c r="I24" s="38">
        <v>3846</v>
      </c>
      <c r="J24" s="30">
        <f t="shared" si="0"/>
        <v>2.5</v>
      </c>
      <c r="K24" s="30">
        <f t="shared" si="1"/>
        <v>0.06627333459814425</v>
      </c>
    </row>
    <row r="25" spans="1:11" ht="25.5" customHeight="1">
      <c r="A25" s="12"/>
      <c r="B25" s="35"/>
      <c r="C25" s="22" t="s">
        <v>7</v>
      </c>
      <c r="D25" s="8"/>
      <c r="E25" s="40">
        <v>6578</v>
      </c>
      <c r="F25" s="41">
        <v>6401</v>
      </c>
      <c r="G25" s="41">
        <v>4557</v>
      </c>
      <c r="H25" s="41">
        <v>4208</v>
      </c>
      <c r="I25" s="38">
        <v>4262</v>
      </c>
      <c r="J25" s="30">
        <f t="shared" si="0"/>
        <v>1.3</v>
      </c>
      <c r="K25" s="30">
        <f t="shared" si="1"/>
        <v>0.07344174520470378</v>
      </c>
    </row>
    <row r="26" spans="1:11" ht="25.5" customHeight="1">
      <c r="A26" s="12"/>
      <c r="B26" s="39"/>
      <c r="C26" s="22" t="s">
        <v>8</v>
      </c>
      <c r="D26" s="8"/>
      <c r="E26" s="40">
        <v>1048</v>
      </c>
      <c r="F26" s="41">
        <v>826</v>
      </c>
      <c r="G26" s="41">
        <v>722</v>
      </c>
      <c r="H26" s="41">
        <v>457</v>
      </c>
      <c r="I26" s="38">
        <v>416</v>
      </c>
      <c r="J26" s="30">
        <f t="shared" si="0"/>
        <v>-9</v>
      </c>
      <c r="K26" s="30">
        <f t="shared" si="1"/>
        <v>0.007168410606559543</v>
      </c>
    </row>
    <row r="27" spans="1:11" ht="12.75" customHeight="1">
      <c r="A27" s="39"/>
      <c r="B27" s="39"/>
      <c r="C27" s="22"/>
      <c r="D27" s="29"/>
      <c r="E27" s="40" t="s">
        <v>39</v>
      </c>
      <c r="F27" s="41" t="s">
        <v>39</v>
      </c>
      <c r="G27" s="41" t="s">
        <v>39</v>
      </c>
      <c r="H27" s="41" t="s">
        <v>39</v>
      </c>
      <c r="I27" s="38" t="s">
        <v>39</v>
      </c>
      <c r="J27" s="30"/>
      <c r="K27" s="30"/>
    </row>
    <row r="28" spans="1:11" ht="40.5" customHeight="1">
      <c r="A28" s="68" t="s">
        <v>53</v>
      </c>
      <c r="B28" s="61"/>
      <c r="C28" s="61"/>
      <c r="D28" s="42"/>
      <c r="E28" s="40">
        <v>1454233</v>
      </c>
      <c r="F28" s="41">
        <v>1782928</v>
      </c>
      <c r="G28" s="41">
        <v>1558752</v>
      </c>
      <c r="H28" s="41">
        <v>1729388</v>
      </c>
      <c r="I28" s="38">
        <v>2008017</v>
      </c>
      <c r="J28" s="30">
        <f t="shared" si="0"/>
        <v>16.1</v>
      </c>
      <c r="K28" s="30">
        <f t="shared" si="1"/>
        <v>34.60165952151893</v>
      </c>
    </row>
    <row r="29" spans="1:11" s="35" customFormat="1" ht="25.5" customHeight="1">
      <c r="A29" s="39" t="s">
        <v>4</v>
      </c>
      <c r="B29" s="39"/>
      <c r="C29" s="22" t="s">
        <v>41</v>
      </c>
      <c r="E29" s="40">
        <v>951389</v>
      </c>
      <c r="F29" s="41">
        <v>1240005</v>
      </c>
      <c r="G29" s="41">
        <v>1021404</v>
      </c>
      <c r="H29" s="41">
        <v>1196944</v>
      </c>
      <c r="I29" s="38">
        <v>1452147</v>
      </c>
      <c r="J29" s="30">
        <f t="shared" si="0"/>
        <v>21.3</v>
      </c>
      <c r="K29" s="30">
        <f t="shared" si="1"/>
        <v>25.0230431660664</v>
      </c>
    </row>
    <row r="30" spans="1:11" ht="25.5" customHeight="1">
      <c r="A30" s="39"/>
      <c r="B30" s="39"/>
      <c r="C30" s="22" t="s">
        <v>23</v>
      </c>
      <c r="E30" s="40">
        <v>868970</v>
      </c>
      <c r="F30" s="41">
        <v>1175443</v>
      </c>
      <c r="G30" s="41">
        <v>966359</v>
      </c>
      <c r="H30" s="41">
        <v>1168464</v>
      </c>
      <c r="I30" s="38">
        <v>1425505</v>
      </c>
      <c r="J30" s="30">
        <f t="shared" si="0"/>
        <v>22</v>
      </c>
      <c r="K30" s="30">
        <f t="shared" si="1"/>
        <v>24.563954715633805</v>
      </c>
    </row>
    <row r="31" spans="2:11" ht="25.5" customHeight="1">
      <c r="B31" s="39"/>
      <c r="C31" s="22" t="s">
        <v>54</v>
      </c>
      <c r="E31" s="40">
        <v>82419</v>
      </c>
      <c r="F31" s="41">
        <v>64562</v>
      </c>
      <c r="G31" s="41">
        <v>55045</v>
      </c>
      <c r="H31" s="41">
        <v>28480</v>
      </c>
      <c r="I31" s="38">
        <v>26642</v>
      </c>
      <c r="J31" s="30">
        <f t="shared" si="0"/>
        <v>-6.5</v>
      </c>
      <c r="K31" s="30">
        <f t="shared" si="1"/>
        <v>0.45908845043259466</v>
      </c>
    </row>
    <row r="32" spans="1:11" ht="25.5" customHeight="1">
      <c r="A32" s="39" t="s">
        <v>1</v>
      </c>
      <c r="B32" s="39"/>
      <c r="C32" s="22" t="s">
        <v>14</v>
      </c>
      <c r="E32" s="40">
        <v>10023</v>
      </c>
      <c r="F32" s="41">
        <v>23922</v>
      </c>
      <c r="G32" s="41">
        <v>34822</v>
      </c>
      <c r="H32" s="41">
        <v>31916</v>
      </c>
      <c r="I32" s="38">
        <v>25172</v>
      </c>
      <c r="J32" s="30">
        <f t="shared" si="0"/>
        <v>-21.1</v>
      </c>
      <c r="K32" s="30">
        <f t="shared" si="1"/>
        <v>0.43375776872191546</v>
      </c>
    </row>
    <row r="33" spans="2:11" ht="25.5" customHeight="1">
      <c r="B33" s="39"/>
      <c r="C33" s="22" t="s">
        <v>26</v>
      </c>
      <c r="E33" s="40">
        <v>-3792</v>
      </c>
      <c r="F33" s="41">
        <v>-1612</v>
      </c>
      <c r="G33" s="41">
        <v>375</v>
      </c>
      <c r="H33" s="41">
        <v>3399</v>
      </c>
      <c r="I33" s="38">
        <v>3289</v>
      </c>
      <c r="J33" s="32">
        <f t="shared" si="0"/>
        <v>-3.2</v>
      </c>
      <c r="K33" s="30">
        <f t="shared" si="1"/>
        <v>0.05667524635811139</v>
      </c>
    </row>
    <row r="34" spans="2:11" ht="25.5" customHeight="1">
      <c r="B34" s="39"/>
      <c r="C34" s="22" t="s">
        <v>54</v>
      </c>
      <c r="E34" s="40">
        <v>13815</v>
      </c>
      <c r="F34" s="41">
        <v>25534</v>
      </c>
      <c r="G34" s="41">
        <v>34447</v>
      </c>
      <c r="H34" s="41">
        <v>28517</v>
      </c>
      <c r="I34" s="38">
        <v>21883</v>
      </c>
      <c r="J34" s="30">
        <f t="shared" si="0"/>
        <v>-23.3</v>
      </c>
      <c r="K34" s="30">
        <f t="shared" si="1"/>
        <v>0.3770825223638041</v>
      </c>
    </row>
    <row r="35" spans="1:11" ht="25.5" customHeight="1">
      <c r="A35" s="39" t="s">
        <v>2</v>
      </c>
      <c r="B35" s="39"/>
      <c r="C35" s="22" t="s">
        <v>15</v>
      </c>
      <c r="E35" s="40">
        <v>492822</v>
      </c>
      <c r="F35" s="41">
        <v>519001</v>
      </c>
      <c r="G35" s="41">
        <v>502526</v>
      </c>
      <c r="H35" s="41">
        <v>500529</v>
      </c>
      <c r="I35" s="38">
        <v>530699</v>
      </c>
      <c r="J35" s="30">
        <f t="shared" si="0"/>
        <v>6</v>
      </c>
      <c r="K35" s="30">
        <f t="shared" si="1"/>
        <v>9.144875818486883</v>
      </c>
    </row>
    <row r="36" spans="1:11" ht="25.5" customHeight="1">
      <c r="A36" s="12"/>
      <c r="B36" s="39"/>
      <c r="C36" s="22" t="s">
        <v>55</v>
      </c>
      <c r="E36" s="40">
        <v>12083</v>
      </c>
      <c r="F36" s="41">
        <v>15026</v>
      </c>
      <c r="G36" s="41">
        <v>15474</v>
      </c>
      <c r="H36" s="41">
        <v>14422</v>
      </c>
      <c r="I36" s="38">
        <v>14696</v>
      </c>
      <c r="J36" s="30">
        <f t="shared" si="0"/>
        <v>1.9</v>
      </c>
      <c r="K36" s="30">
        <f t="shared" si="1"/>
        <v>0.2532378900817285</v>
      </c>
    </row>
    <row r="37" spans="1:11" ht="25.5" customHeight="1">
      <c r="A37" s="12"/>
      <c r="B37" s="39"/>
      <c r="C37" s="22" t="s">
        <v>24</v>
      </c>
      <c r="E37" s="40">
        <v>133556</v>
      </c>
      <c r="F37" s="41">
        <v>147371</v>
      </c>
      <c r="G37" s="41">
        <v>128306</v>
      </c>
      <c r="H37" s="41">
        <v>123033</v>
      </c>
      <c r="I37" s="38">
        <v>149317</v>
      </c>
      <c r="J37" s="30">
        <f t="shared" si="0"/>
        <v>21.4</v>
      </c>
      <c r="K37" s="30">
        <f t="shared" si="1"/>
        <v>2.5729941503357003</v>
      </c>
    </row>
    <row r="38" spans="1:11" ht="25.5" customHeight="1">
      <c r="A38" s="12"/>
      <c r="B38" s="39"/>
      <c r="C38" s="22" t="s">
        <v>56</v>
      </c>
      <c r="E38" s="40">
        <v>347183</v>
      </c>
      <c r="F38" s="41">
        <v>356604</v>
      </c>
      <c r="G38" s="41">
        <v>358746</v>
      </c>
      <c r="H38" s="41">
        <v>363074</v>
      </c>
      <c r="I38" s="38">
        <v>366686</v>
      </c>
      <c r="J38" s="30">
        <f t="shared" si="0"/>
        <v>1</v>
      </c>
      <c r="K38" s="30">
        <f t="shared" si="1"/>
        <v>6.318643778069453</v>
      </c>
    </row>
    <row r="39" spans="1:11" ht="9" customHeight="1">
      <c r="A39" s="39"/>
      <c r="B39" s="39"/>
      <c r="C39" s="22"/>
      <c r="E39" s="40" t="s">
        <v>39</v>
      </c>
      <c r="F39" s="41" t="s">
        <v>39</v>
      </c>
      <c r="G39" s="41" t="s">
        <v>39</v>
      </c>
      <c r="H39" s="41" t="s">
        <v>39</v>
      </c>
      <c r="I39" s="38" t="s">
        <v>39</v>
      </c>
      <c r="J39" s="30"/>
      <c r="K39" s="30"/>
    </row>
    <row r="40" spans="1:11" ht="25.5" customHeight="1">
      <c r="A40" s="66" t="s">
        <v>32</v>
      </c>
      <c r="B40" s="67"/>
      <c r="C40" s="67"/>
      <c r="D40" s="7"/>
      <c r="E40" s="48">
        <v>5138369</v>
      </c>
      <c r="F40" s="54">
        <v>5462390</v>
      </c>
      <c r="G40" s="54">
        <v>5226221</v>
      </c>
      <c r="H40" s="54">
        <v>5450234</v>
      </c>
      <c r="I40" s="38">
        <v>5803239</v>
      </c>
      <c r="J40" s="9">
        <f t="shared" si="0"/>
        <v>6.5</v>
      </c>
      <c r="K40" s="9">
        <f t="shared" si="1"/>
        <v>100</v>
      </c>
    </row>
    <row r="41" spans="1:11" ht="6.75" customHeight="1">
      <c r="A41" s="39"/>
      <c r="B41" s="39"/>
      <c r="C41" s="22"/>
      <c r="E41" s="40" t="s">
        <v>39</v>
      </c>
      <c r="F41" s="41" t="s">
        <v>39</v>
      </c>
      <c r="G41" s="41" t="s">
        <v>39</v>
      </c>
      <c r="H41" s="41" t="s">
        <v>39</v>
      </c>
      <c r="I41" s="38" t="s">
        <v>39</v>
      </c>
      <c r="J41" s="30"/>
      <c r="K41" s="30"/>
    </row>
    <row r="42" spans="1:11" ht="21.75" customHeight="1">
      <c r="A42" s="71" t="s">
        <v>57</v>
      </c>
      <c r="B42" s="72"/>
      <c r="C42" s="72"/>
      <c r="D42" s="55"/>
      <c r="E42" s="56" t="s">
        <v>39</v>
      </c>
      <c r="F42" s="41" t="s">
        <v>39</v>
      </c>
      <c r="G42" s="41" t="s">
        <v>39</v>
      </c>
      <c r="H42" s="41" t="s">
        <v>39</v>
      </c>
      <c r="I42" s="38" t="s">
        <v>39</v>
      </c>
      <c r="J42" s="30"/>
      <c r="K42" s="30"/>
    </row>
    <row r="43" spans="1:11" ht="21.75" customHeight="1">
      <c r="A43" s="69" t="s">
        <v>25</v>
      </c>
      <c r="B43" s="70"/>
      <c r="C43" s="70"/>
      <c r="E43" s="40">
        <v>612447</v>
      </c>
      <c r="F43" s="41">
        <v>635040</v>
      </c>
      <c r="G43" s="41">
        <v>628571</v>
      </c>
      <c r="H43" s="41">
        <v>650704</v>
      </c>
      <c r="I43" s="38">
        <v>709188</v>
      </c>
      <c r="J43" s="30">
        <f>ROUND(IF(ISERR((I43-H43)/H43),"",(I43-H43)/ABS(H43))*100,1)</f>
        <v>9</v>
      </c>
      <c r="K43" s="30">
        <f>I43/$I$40*100</f>
        <v>12.220554762607572</v>
      </c>
    </row>
    <row r="44" spans="1:11" ht="25.5" customHeight="1">
      <c r="A44" s="60" t="s">
        <v>58</v>
      </c>
      <c r="B44" s="61"/>
      <c r="C44" s="61"/>
      <c r="E44" s="40">
        <v>5750816</v>
      </c>
      <c r="F44" s="41">
        <v>6097430</v>
      </c>
      <c r="G44" s="41">
        <v>5854792</v>
      </c>
      <c r="H44" s="41">
        <v>6100938</v>
      </c>
      <c r="I44" s="38">
        <v>6512427</v>
      </c>
      <c r="J44" s="30">
        <f>ROUND(IF(ISERR((I44-H44)/H44),"",(I44-H44)/ABS(H44))*100,1)</f>
        <v>6.7</v>
      </c>
      <c r="K44" s="30">
        <f>I44/$I$40*100</f>
        <v>112.22055476260758</v>
      </c>
    </row>
    <row r="45" spans="1:11" ht="6.75" customHeight="1">
      <c r="A45" s="39"/>
      <c r="B45" s="39"/>
      <c r="C45" s="22"/>
      <c r="E45" s="40" t="s">
        <v>39</v>
      </c>
      <c r="F45" s="41" t="s">
        <v>39</v>
      </c>
      <c r="G45" s="41" t="s">
        <v>39</v>
      </c>
      <c r="H45" s="41" t="s">
        <v>39</v>
      </c>
      <c r="I45" s="38" t="s">
        <v>39</v>
      </c>
      <c r="J45" s="52"/>
      <c r="K45" s="30"/>
    </row>
    <row r="46" spans="1:11" ht="25.5" customHeight="1">
      <c r="A46" s="64" t="s">
        <v>59</v>
      </c>
      <c r="B46" s="65"/>
      <c r="C46" s="65"/>
      <c r="D46" s="43"/>
      <c r="E46" s="44">
        <v>549416</v>
      </c>
      <c r="F46" s="45">
        <v>481644</v>
      </c>
      <c r="G46" s="45">
        <v>462526</v>
      </c>
      <c r="H46" s="45">
        <v>459921</v>
      </c>
      <c r="I46" s="57">
        <v>389928</v>
      </c>
      <c r="J46" s="30">
        <f>ROUND(IF(ISERR((I46-H46)/H46),"",(I46-H46)/ABS(H46))*100,1)</f>
        <v>-15.2</v>
      </c>
      <c r="K46" s="47">
        <f>I46/$I$40*100</f>
        <v>6.719144257198437</v>
      </c>
    </row>
    <row r="47" spans="1:11" ht="25.5" customHeight="1">
      <c r="A47" s="39" t="s">
        <v>4</v>
      </c>
      <c r="B47" s="22"/>
      <c r="C47" s="15" t="s">
        <v>30</v>
      </c>
      <c r="E47" s="36">
        <v>-122434</v>
      </c>
      <c r="F47" s="37">
        <v>-185499</v>
      </c>
      <c r="G47" s="37">
        <v>-196142</v>
      </c>
      <c r="H47" s="37">
        <v>-199751</v>
      </c>
      <c r="I47" s="38">
        <v>-227803</v>
      </c>
      <c r="J47" s="30">
        <f>ROUND(IF(ISERR((I47-H47)/H47),"",(I47-H47)/ABS(H47))*100,1)</f>
        <v>-14</v>
      </c>
      <c r="K47" s="30">
        <f>I47/$I$40*100</f>
        <v>-3.9254457726107783</v>
      </c>
    </row>
    <row r="48" spans="1:11" ht="25.5" customHeight="1">
      <c r="A48" s="39" t="s">
        <v>1</v>
      </c>
      <c r="B48" s="39"/>
      <c r="C48" s="22" t="s">
        <v>27</v>
      </c>
      <c r="E48" s="40">
        <v>855479</v>
      </c>
      <c r="F48" s="41">
        <v>797999</v>
      </c>
      <c r="G48" s="41">
        <v>819015</v>
      </c>
      <c r="H48" s="41">
        <v>794295</v>
      </c>
      <c r="I48" s="38">
        <v>776461</v>
      </c>
      <c r="J48" s="30">
        <f>ROUND(IF(ISERR((I48-H48)/H48),"",(I48-H48)/ABS(H48))*100,1)</f>
        <v>-2.2</v>
      </c>
      <c r="K48" s="30">
        <f>I48/$I$40*100</f>
        <v>13.379786701874592</v>
      </c>
    </row>
    <row r="49" spans="1:11" ht="25.5" customHeight="1">
      <c r="A49" s="39" t="s">
        <v>2</v>
      </c>
      <c r="B49" s="39"/>
      <c r="C49" s="22" t="s">
        <v>28</v>
      </c>
      <c r="E49" s="40">
        <v>-262522</v>
      </c>
      <c r="F49" s="41">
        <v>-212249</v>
      </c>
      <c r="G49" s="41">
        <v>-236718</v>
      </c>
      <c r="H49" s="41">
        <v>-221823</v>
      </c>
      <c r="I49" s="38">
        <v>-242611</v>
      </c>
      <c r="J49" s="30">
        <f>ROUND(IF(ISERR((I49-H49)/H49),"",(I49-H49)/ABS(H49))*100,1)</f>
        <v>-9.4</v>
      </c>
      <c r="K49" s="30">
        <f>I49/$I$40*100</f>
        <v>-4.180613619394273</v>
      </c>
    </row>
    <row r="50" spans="1:11" ht="25.5" customHeight="1">
      <c r="A50" s="39" t="s">
        <v>3</v>
      </c>
      <c r="B50" s="39"/>
      <c r="C50" s="33" t="s">
        <v>22</v>
      </c>
      <c r="E50" s="40">
        <v>78893</v>
      </c>
      <c r="F50" s="41">
        <v>81393</v>
      </c>
      <c r="G50" s="41">
        <v>76371</v>
      </c>
      <c r="H50" s="41">
        <v>87200</v>
      </c>
      <c r="I50" s="38">
        <v>83881</v>
      </c>
      <c r="J50" s="30">
        <f>ROUND(IF(ISERR((I50-H50)/H50),"",(I50-H50)/ABS(H50))*100,1)</f>
        <v>-3.8</v>
      </c>
      <c r="K50" s="30">
        <f>I50/$I$40*100</f>
        <v>1.445416947328897</v>
      </c>
    </row>
    <row r="51" spans="1:11" ht="6.75" customHeight="1">
      <c r="A51" s="39"/>
      <c r="B51" s="39"/>
      <c r="C51" s="33"/>
      <c r="E51" s="40"/>
      <c r="F51" s="41"/>
      <c r="G51" s="41"/>
      <c r="H51" s="41"/>
      <c r="I51" s="38"/>
      <c r="J51" s="52"/>
      <c r="K51" s="30"/>
    </row>
    <row r="52" spans="1:11" s="7" customFormat="1" ht="25.5" customHeight="1">
      <c r="A52" s="62" t="s">
        <v>33</v>
      </c>
      <c r="B52" s="63"/>
      <c r="C52" s="63"/>
      <c r="D52" s="16"/>
      <c r="E52" s="58">
        <v>6300232</v>
      </c>
      <c r="F52" s="46">
        <v>6579074</v>
      </c>
      <c r="G52" s="46">
        <v>6317318</v>
      </c>
      <c r="H52" s="46">
        <v>6560859</v>
      </c>
      <c r="I52" s="46">
        <v>6902355</v>
      </c>
      <c r="J52" s="17">
        <f>ROUND(IF(ISERR((I52-H52)/H52),"",(I52-H52)/ABS(H52))*100,1)</f>
        <v>5.2</v>
      </c>
      <c r="K52" s="17">
        <f>I52/$I$40*100</f>
        <v>118.93969901980601</v>
      </c>
    </row>
    <row r="53" spans="1:11" s="7" customFormat="1" ht="25.5" customHeight="1">
      <c r="A53" s="39" t="s">
        <v>4</v>
      </c>
      <c r="B53" s="33"/>
      <c r="C53" s="15" t="s">
        <v>34</v>
      </c>
      <c r="D53" s="28"/>
      <c r="E53" s="36">
        <v>838978</v>
      </c>
      <c r="F53" s="37">
        <v>1078428</v>
      </c>
      <c r="G53" s="37">
        <v>860084</v>
      </c>
      <c r="H53" s="37">
        <v>1029109</v>
      </c>
      <c r="I53" s="49">
        <v>1249515</v>
      </c>
      <c r="J53" s="30">
        <f>ROUND(IF(ISERR((I53-H53)/H53),"",(I53-H53)/ABS(H53))*100,1)</f>
        <v>21.4</v>
      </c>
      <c r="K53" s="30">
        <f>I53/$I$40*100</f>
        <v>21.53133793042127</v>
      </c>
    </row>
    <row r="54" spans="1:11" s="7" customFormat="1" ht="25.5" customHeight="1">
      <c r="A54" s="39" t="s">
        <v>1</v>
      </c>
      <c r="B54" s="33"/>
      <c r="C54" s="22" t="s">
        <v>35</v>
      </c>
      <c r="D54" s="28"/>
      <c r="E54" s="36">
        <v>1452558</v>
      </c>
      <c r="F54" s="37">
        <v>1400365</v>
      </c>
      <c r="G54" s="37">
        <v>1407221</v>
      </c>
      <c r="H54" s="37">
        <v>1398890</v>
      </c>
      <c r="I54" s="49">
        <v>1453242</v>
      </c>
      <c r="J54" s="30">
        <f>ROUND(IF(ISERR((I54-H54)/H54),"",(I54-H54)/ABS(H54))*100,1)</f>
        <v>3.9</v>
      </c>
      <c r="K54" s="30">
        <f>I54/$I$40*100</f>
        <v>25.041911939177414</v>
      </c>
    </row>
    <row r="55" spans="1:11" s="7" customFormat="1" ht="25.5" customHeight="1">
      <c r="A55" s="39" t="s">
        <v>2</v>
      </c>
      <c r="B55" s="33"/>
      <c r="C55" s="22" t="s">
        <v>36</v>
      </c>
      <c r="D55" s="28"/>
      <c r="E55" s="36">
        <v>3924273</v>
      </c>
      <c r="F55" s="37">
        <v>4013313</v>
      </c>
      <c r="G55" s="37">
        <v>3969807</v>
      </c>
      <c r="H55" s="37">
        <v>4041909</v>
      </c>
      <c r="I55" s="49">
        <v>4111871</v>
      </c>
      <c r="J55" s="30">
        <f>ROUND(IF(ISERR((I55-H55)/H55),"",(I55-H55)/ABS(H55))*100,1)</f>
        <v>1.7</v>
      </c>
      <c r="K55" s="30">
        <f>I55/$I$40*100</f>
        <v>70.85475886828029</v>
      </c>
    </row>
    <row r="56" spans="1:11" s="7" customFormat="1" ht="25.5" customHeight="1">
      <c r="A56" s="59" t="s">
        <v>3</v>
      </c>
      <c r="B56" s="53"/>
      <c r="C56" s="53" t="s">
        <v>37</v>
      </c>
      <c r="D56" s="28"/>
      <c r="E56" s="36">
        <v>84423</v>
      </c>
      <c r="F56" s="37">
        <v>86968</v>
      </c>
      <c r="G56" s="37">
        <v>80206</v>
      </c>
      <c r="H56" s="37">
        <v>90951</v>
      </c>
      <c r="I56" s="49">
        <v>87727</v>
      </c>
      <c r="J56" s="30">
        <f>ROUND(IF(ISERR((I56-H56)/H56),"",(I56-H56)/ABS(H56))*100,1)</f>
        <v>-3.5</v>
      </c>
      <c r="K56" s="30">
        <f>I56/$I$40*100</f>
        <v>1.5116902819270412</v>
      </c>
    </row>
    <row r="57" spans="1:11" ht="6.75" customHeight="1">
      <c r="A57" s="10"/>
      <c r="B57" s="10"/>
      <c r="C57" s="31"/>
      <c r="D57" s="34"/>
      <c r="E57" s="50"/>
      <c r="F57" s="51"/>
      <c r="G57" s="51"/>
      <c r="H57" s="51"/>
      <c r="I57" s="13"/>
      <c r="J57" s="52"/>
      <c r="K57" s="52"/>
    </row>
    <row r="58" spans="1:11" s="35" customFormat="1" ht="21.75" customHeight="1">
      <c r="A58" s="21" t="s">
        <v>40</v>
      </c>
      <c r="I58" s="11"/>
      <c r="J58" s="29"/>
      <c r="K58" s="19" t="s">
        <v>49</v>
      </c>
    </row>
    <row r="59" spans="1:2" ht="17.25">
      <c r="A59" s="21" t="s">
        <v>42</v>
      </c>
      <c r="B59" s="35"/>
    </row>
    <row r="60" spans="3:9" ht="17.25">
      <c r="C60" s="29"/>
      <c r="I60" s="18"/>
    </row>
  </sheetData>
  <sheetProtection/>
  <mergeCells count="9">
    <mergeCell ref="A5:C5"/>
    <mergeCell ref="A52:C52"/>
    <mergeCell ref="A46:C46"/>
    <mergeCell ref="A40:C40"/>
    <mergeCell ref="A11:C11"/>
    <mergeCell ref="A44:C44"/>
    <mergeCell ref="A28:C28"/>
    <mergeCell ref="A43:C43"/>
    <mergeCell ref="A42:C42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&amp;L&amp;"ＭＳ ゴシック,標準"県民経済計算&amp;R&amp;"ＭＳ ゴシック,標準"県民経済計算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2015-12-02T10:15:35Z</cp:lastPrinted>
  <dcterms:created xsi:type="dcterms:W3CDTF">1998-12-11T22:26:43Z</dcterms:created>
  <dcterms:modified xsi:type="dcterms:W3CDTF">2016-02-02T04:37:29Z</dcterms:modified>
  <cp:category/>
  <cp:version/>
  <cp:contentType/>
  <cp:contentStatus/>
</cp:coreProperties>
</file>