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80" yWindow="65491" windowWidth="9600" windowHeight="11640" tabRatio="782" activeTab="0"/>
  </bookViews>
  <sheets>
    <sheet name="記入様式の構成" sheetId="1" r:id="rId1"/>
    <sheet name="①共通記入シート" sheetId="2" r:id="rId2"/>
    <sheet name="②測定データ（橋梁上部・下部）" sheetId="3" r:id="rId3"/>
    <sheet name="③測定データ（ボックスカルバート）" sheetId="4" r:id="rId4"/>
  </sheets>
  <externalReferences>
    <externalReference r:id="rId7"/>
  </externalReferences>
  <definedNames>
    <definedName name="_xlnm.Print_Area" localSheetId="1">'①共通記入シート'!$A$1:$G$12</definedName>
    <definedName name="_xlnm.Print_Area" localSheetId="2">'②測定データ（橋梁上部・下部）'!$B$1:$AX$141</definedName>
    <definedName name="_xlnm.Print_Area" localSheetId="3">'③測定データ（ボックスカルバート）'!$B$1:$AV$136</definedName>
    <definedName name="_xlnm.Print_Area" localSheetId="0">'記入様式の構成'!$A$1:$I$34</definedName>
    <definedName name="_xlnm.Print_Titles" localSheetId="2">'②測定データ（橋梁上部・下部）'!$1:$31</definedName>
    <definedName name="_xlnm.Print_Titles" localSheetId="3">'③測定データ（ボックスカルバート）'!$1:$31</definedName>
  </definedNames>
  <calcPr fullCalcOnLoad="1"/>
</workbook>
</file>

<file path=xl/sharedStrings.xml><?xml version="1.0" encoding="utf-8"?>
<sst xmlns="http://schemas.openxmlformats.org/spreadsheetml/2006/main" count="207" uniqueCount="93">
  <si>
    <t>⑤</t>
  </si>
  <si>
    <t>コンクリート打設日</t>
  </si>
  <si>
    <t>年</t>
  </si>
  <si>
    <t>月</t>
  </si>
  <si>
    <t>日</t>
  </si>
  <si>
    <t>鉄筋径</t>
  </si>
  <si>
    <t>かぶり</t>
  </si>
  <si>
    <t>X方向</t>
  </si>
  <si>
    <t>Y方向</t>
  </si>
  <si>
    <t>設計値　（mm）</t>
  </si>
  <si>
    <t>鉄筋間隔</t>
  </si>
  <si>
    <t>箇所
No.</t>
  </si>
  <si>
    <t>測定箇所</t>
  </si>
  <si>
    <t>断面
No．</t>
  </si>
  <si>
    <t>測定時の材齢
（日）</t>
  </si>
  <si>
    <t>下限値</t>
  </si>
  <si>
    <t>上限値</t>
  </si>
  <si>
    <t>合否判定　許容値</t>
  </si>
  <si>
    <t>凡例</t>
  </si>
  <si>
    <t>：選択</t>
  </si>
  <si>
    <t>：記入</t>
  </si>
  <si>
    <t>：自動計算</t>
  </si>
  <si>
    <t>X方向</t>
  </si>
  <si>
    <t>Y方向</t>
  </si>
  <si>
    <t>月</t>
  </si>
  <si>
    <t>日</t>
  </si>
  <si>
    <t>橋梁下部工</t>
  </si>
  <si>
    <t>橋梁上部工</t>
  </si>
  <si>
    <t>電磁誘導法</t>
  </si>
  <si>
    <t>事務所名</t>
  </si>
  <si>
    <t>工事名</t>
  </si>
  <si>
    <t>最小
かぶり
(mm)</t>
  </si>
  <si>
    <t>鉄筋間隔</t>
  </si>
  <si>
    <t>かぶり</t>
  </si>
  <si>
    <t>X方向</t>
  </si>
  <si>
    <t>Y方向</t>
  </si>
  <si>
    <t>①</t>
  </si>
  <si>
    <t>②</t>
  </si>
  <si>
    <t>③</t>
  </si>
  <si>
    <t>④</t>
  </si>
  <si>
    <t>電磁波レーダ法</t>
  </si>
  <si>
    <t>試験実施日</t>
  </si>
  <si>
    <t>鉄筋の測定中心間隔の
平均値　（mm）</t>
  </si>
  <si>
    <t>かぶり　（mm）</t>
  </si>
  <si>
    <r>
      <t>(矩形断面の場合)</t>
    </r>
    <r>
      <rPr>
        <sz val="11"/>
        <rFont val="ＭＳ Ｐゴシック"/>
        <family val="3"/>
      </rPr>
      <t xml:space="preserve">
測定面と
鉛直な面の
かぶり
概略値
ℓ’（mm）</t>
    </r>
  </si>
  <si>
    <t>測定手法</t>
  </si>
  <si>
    <t>平均</t>
  </si>
  <si>
    <t>(矩形断面の場合)
かぶり
概略値
合否判定</t>
  </si>
  <si>
    <t>かぶり
合否判定</t>
  </si>
  <si>
    <t>中心間隔
合否判定</t>
  </si>
  <si>
    <t>再調査</t>
  </si>
  <si>
    <t>初回</t>
  </si>
  <si>
    <t>試験法</t>
  </si>
  <si>
    <t>鉄筋の測定中心間隔の
平均値　（mm）</t>
  </si>
  <si>
    <t>かぶり　（mm）</t>
  </si>
  <si>
    <r>
      <t>◎非破壊試験による配筋状態及びかぶり測定結果</t>
    </r>
    <r>
      <rPr>
        <b/>
        <sz val="11"/>
        <color indexed="14"/>
        <rFont val="ＭＳ Ｐゴシック"/>
        <family val="3"/>
      </rPr>
      <t>（橋梁上部工・下部工）</t>
    </r>
  </si>
  <si>
    <r>
      <t>◎非破壊試験による</t>
    </r>
    <r>
      <rPr>
        <b/>
        <sz val="11"/>
        <rFont val="ＭＳ Ｐゴシック"/>
        <family val="3"/>
      </rPr>
      <t>配筋状態及びかぶり</t>
    </r>
    <r>
      <rPr>
        <sz val="11"/>
        <rFont val="ＭＳ Ｐゴシック"/>
        <family val="3"/>
      </rPr>
      <t>測定結果</t>
    </r>
    <r>
      <rPr>
        <b/>
        <sz val="11"/>
        <color indexed="17"/>
        <rFont val="ＭＳ Ｐゴシック"/>
        <family val="3"/>
      </rPr>
      <t>（ボックスカルバート）</t>
    </r>
  </si>
  <si>
    <t>鉄筋の中心間隔測定</t>
  </si>
  <si>
    <t>測定値の
平均値 (mm)</t>
  </si>
  <si>
    <t>かぶり測定</t>
  </si>
  <si>
    <t>測定値の平均値　（mm）</t>
  </si>
  <si>
    <t>プルダウンメニューリスト</t>
  </si>
  <si>
    <t>かぶり測定時の分類</t>
  </si>
  <si>
    <t>かぶり測定時の分類（初回または再調査）</t>
  </si>
  <si>
    <t>測定対象</t>
  </si>
  <si>
    <t>下部小判形</t>
  </si>
  <si>
    <t>上部箱桁</t>
  </si>
  <si>
    <t>その他</t>
  </si>
  <si>
    <t>測定断面</t>
  </si>
  <si>
    <t>張出し部</t>
  </si>
  <si>
    <t>下部矩形</t>
  </si>
  <si>
    <t>下部円形</t>
  </si>
  <si>
    <t>上部Ｔ桁</t>
  </si>
  <si>
    <t>その他断面
選択時の
具体内容</t>
  </si>
  <si>
    <t>標準（矩形）</t>
  </si>
  <si>
    <t>⑤</t>
  </si>
  <si>
    <t>調査票該当年度</t>
  </si>
  <si>
    <r>
      <t>ボックスカルバート</t>
    </r>
    <r>
      <rPr>
        <b/>
        <sz val="11"/>
        <color indexed="17"/>
        <rFont val="ＭＳ Ｐゴシック"/>
        <family val="3"/>
      </rPr>
      <t>　　　　　　　　　　No．</t>
    </r>
  </si>
  <si>
    <t>共通記入シート</t>
  </si>
  <si>
    <r>
      <t>○　本調査票は、</t>
    </r>
    <r>
      <rPr>
        <b/>
        <sz val="12"/>
        <rFont val="ＭＳ Ｐゴシック"/>
        <family val="3"/>
      </rPr>
      <t>1工事毎に記入</t>
    </r>
    <r>
      <rPr>
        <sz val="12"/>
        <rFont val="ＭＳ Ｐゴシック"/>
        <family val="3"/>
      </rPr>
      <t>をお願いします。</t>
    </r>
  </si>
  <si>
    <t>橋梁上部工・下部工</t>
  </si>
  <si>
    <t>ボックスカルバート</t>
  </si>
  <si>
    <r>
      <t>凡例）</t>
    </r>
    <r>
      <rPr>
        <sz val="11"/>
        <color indexed="9"/>
        <rFont val="ＭＳ Ｐゴシック"/>
        <family val="3"/>
      </rPr>
      <t>１１１</t>
    </r>
    <r>
      <rPr>
        <sz val="11"/>
        <rFont val="ＭＳ Ｐゴシック"/>
        <family val="3"/>
      </rPr>
      <t>選択：</t>
    </r>
  </si>
  <si>
    <t>記入：</t>
  </si>
  <si>
    <t>　　　　　① 共通記入シート</t>
  </si>
  <si>
    <r>
      <t>コンクリート構造物の</t>
    </r>
    <r>
      <rPr>
        <b/>
        <sz val="16"/>
        <color indexed="12"/>
        <rFont val="ＭＳ Ｐゴシック"/>
        <family val="3"/>
      </rPr>
      <t>配筋状態及びかぶり</t>
    </r>
    <r>
      <rPr>
        <b/>
        <sz val="16"/>
        <rFont val="ＭＳ Ｐゴシック"/>
        <family val="3"/>
      </rPr>
      <t>測定データ記入様式</t>
    </r>
  </si>
  <si>
    <t>○　記入様式の構成は以下のようになっています。</t>
  </si>
  <si>
    <t>　　　　　② 「測定データ　（橋梁上部・下部）」</t>
  </si>
  <si>
    <t>　　　　　③ 「測定データ　（ボックスカルバート）」</t>
  </si>
  <si>
    <t>工　　　事　　　名</t>
  </si>
  <si>
    <t>事務所名</t>
  </si>
  <si>
    <t>事務所名</t>
  </si>
  <si>
    <t>三重県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</si>
</sst>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[$-411]ggge&quot;年&quot;m&quot;月&quot;d&quot;日&quot;;@"/>
    <numFmt numFmtId="183" formatCode="[$-411]&quot;平&quot;&quot;成&quot;e&quot;年&quot;&quot;度&quot;"/>
    <numFmt numFmtId="184" formatCode="0_ "/>
    <numFmt numFmtId="185" formatCode="0.00_ "/>
    <numFmt numFmtId="186" formatCode="0.0"/>
    <numFmt numFmtId="187" formatCode="0.0_);[Red]\(0.0\)"/>
    <numFmt numFmtId="188" formatCode="&quot;¥&quot;#,##0.0;&quot;¥&quot;\-#,##0.0"/>
    <numFmt numFmtId="189" formatCode="#,##0.0_ "/>
    <numFmt numFmtId="190" formatCode="General;General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17"/>
      <name val="ＭＳ Ｐゴシック"/>
      <family val="3"/>
    </font>
    <font>
      <b/>
      <sz val="14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color indexed="17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u val="single"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84" fontId="0" fillId="33" borderId="23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184" fontId="0" fillId="33" borderId="26" xfId="0" applyNumberFormat="1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184" fontId="0" fillId="33" borderId="2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vertical="center" shrinkToFit="1"/>
    </xf>
    <xf numFmtId="0" fontId="0" fillId="34" borderId="33" xfId="0" applyFont="1" applyFill="1" applyBorder="1" applyAlignment="1">
      <alignment vertical="center" shrinkToFit="1"/>
    </xf>
    <xf numFmtId="0" fontId="0" fillId="34" borderId="34" xfId="0" applyFont="1" applyFill="1" applyBorder="1" applyAlignment="1">
      <alignment vertical="center" shrinkToFit="1"/>
    </xf>
    <xf numFmtId="0" fontId="0" fillId="34" borderId="35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 shrinkToFit="1"/>
    </xf>
    <xf numFmtId="0" fontId="0" fillId="34" borderId="37" xfId="0" applyFont="1" applyFill="1" applyBorder="1" applyAlignment="1">
      <alignment vertical="center" shrinkToFit="1"/>
    </xf>
    <xf numFmtId="0" fontId="0" fillId="34" borderId="38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4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vertical="center" shrinkToFit="1"/>
    </xf>
    <xf numFmtId="0" fontId="0" fillId="34" borderId="43" xfId="0" applyFont="1" applyFill="1" applyBorder="1" applyAlignment="1">
      <alignment vertical="center" shrinkToFit="1"/>
    </xf>
    <xf numFmtId="0" fontId="0" fillId="34" borderId="4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34" borderId="23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 shrinkToFit="1"/>
    </xf>
    <xf numFmtId="0" fontId="0" fillId="34" borderId="33" xfId="0" applyFont="1" applyFill="1" applyBorder="1" applyAlignment="1">
      <alignment vertical="center" shrinkToFit="1"/>
    </xf>
    <xf numFmtId="0" fontId="0" fillId="34" borderId="34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33" borderId="32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shrinkToFit="1"/>
    </xf>
    <xf numFmtId="0" fontId="0" fillId="33" borderId="2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 shrinkToFit="1"/>
    </xf>
    <xf numFmtId="184" fontId="0" fillId="33" borderId="23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 shrinkToFit="1"/>
    </xf>
    <xf numFmtId="0" fontId="0" fillId="34" borderId="37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33" borderId="35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shrinkToFit="1"/>
    </xf>
    <xf numFmtId="184" fontId="0" fillId="33" borderId="26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 shrinkToFit="1"/>
    </xf>
    <xf numFmtId="0" fontId="0" fillId="34" borderId="39" xfId="0" applyFont="1" applyFill="1" applyBorder="1" applyAlignment="1">
      <alignment vertical="center" shrinkToFit="1"/>
    </xf>
    <xf numFmtId="0" fontId="0" fillId="34" borderId="40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shrinkToFit="1"/>
    </xf>
    <xf numFmtId="184" fontId="0" fillId="33" borderId="29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9" xfId="0" applyFont="1" applyBorder="1" applyAlignment="1" quotePrefix="1">
      <alignment horizontal="center" vertical="center"/>
    </xf>
    <xf numFmtId="0" fontId="0" fillId="0" borderId="14" xfId="0" applyFont="1" applyBorder="1" applyAlignment="1">
      <alignment vertical="center"/>
    </xf>
    <xf numFmtId="183" fontId="19" fillId="0" borderId="0" xfId="0" applyNumberFormat="1" applyFont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8" fillId="35" borderId="47" xfId="0" applyFont="1" applyFill="1" applyBorder="1" applyAlignment="1">
      <alignment vertical="center"/>
    </xf>
    <xf numFmtId="0" fontId="18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18" fillId="35" borderId="13" xfId="0" applyFont="1" applyFill="1" applyBorder="1" applyAlignment="1">
      <alignment vertical="center"/>
    </xf>
    <xf numFmtId="0" fontId="4" fillId="35" borderId="47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18" xfId="0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vertical="center"/>
    </xf>
    <xf numFmtId="0" fontId="0" fillId="34" borderId="48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0" fontId="0" fillId="3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left" vertical="center"/>
    </xf>
    <xf numFmtId="190" fontId="0" fillId="33" borderId="12" xfId="0" applyNumberFormat="1" applyFill="1" applyBorder="1" applyAlignment="1">
      <alignment vertical="center"/>
    </xf>
    <xf numFmtId="190" fontId="0" fillId="33" borderId="13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34" borderId="48" xfId="0" applyFont="1" applyFill="1" applyBorder="1" applyAlignment="1" quotePrefix="1">
      <alignment horizontal="center" vertical="center" wrapText="1"/>
    </xf>
    <xf numFmtId="0" fontId="0" fillId="34" borderId="49" xfId="0" applyFont="1" applyFill="1" applyBorder="1" applyAlignment="1" quotePrefix="1">
      <alignment horizontal="center" vertical="center" wrapText="1"/>
    </xf>
    <xf numFmtId="0" fontId="0" fillId="34" borderId="50" xfId="0" applyFont="1" applyFill="1" applyBorder="1" applyAlignment="1" quotePrefix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 quotePrefix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</xdr:row>
      <xdr:rowOff>19050</xdr:rowOff>
    </xdr:from>
    <xdr:ext cx="1295400" cy="276225"/>
    <xdr:sp>
      <xdr:nvSpPr>
        <xdr:cNvPr id="1" name="Text Box 416"/>
        <xdr:cNvSpPr txBox="1">
          <a:spLocks noChangeArrowheads="1"/>
        </xdr:cNvSpPr>
      </xdr:nvSpPr>
      <xdr:spPr>
        <a:xfrm>
          <a:off x="1076325" y="131445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6</xdr:row>
      <xdr:rowOff>19050</xdr:rowOff>
    </xdr:from>
    <xdr:ext cx="1295400" cy="276225"/>
    <xdr:sp>
      <xdr:nvSpPr>
        <xdr:cNvPr id="1" name="Text Box 301"/>
        <xdr:cNvSpPr txBox="1">
          <a:spLocks noChangeArrowheads="1"/>
        </xdr:cNvSpPr>
      </xdr:nvSpPr>
      <xdr:spPr>
        <a:xfrm>
          <a:off x="1076325" y="131445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測定箇所概略図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M11" t="str">
            <v>①</v>
          </cell>
          <cell r="N11" t="str">
            <v>②</v>
          </cell>
          <cell r="O11" t="str">
            <v>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25390625" style="0" customWidth="1"/>
    <col min="2" max="2" width="13.75390625" style="0" customWidth="1"/>
    <col min="9" max="9" width="17.625" style="0" customWidth="1"/>
    <col min="11" max="11" width="11.50390625" style="0" customWidth="1"/>
  </cols>
  <sheetData>
    <row r="1" ht="102" customHeight="1">
      <c r="I1" s="211"/>
    </row>
    <row r="2" spans="1:12" ht="18.75">
      <c r="A2" s="204"/>
      <c r="B2" s="212" t="s">
        <v>85</v>
      </c>
      <c r="C2" s="204"/>
      <c r="D2" s="204"/>
      <c r="E2" s="204"/>
      <c r="F2" s="204"/>
      <c r="G2" s="204"/>
      <c r="H2" s="204"/>
      <c r="I2" s="204"/>
      <c r="J2" s="204"/>
      <c r="K2" s="210"/>
      <c r="L2" s="210"/>
    </row>
    <row r="3" ht="17.25" customHeight="1">
      <c r="A3" s="204"/>
    </row>
    <row r="4" ht="17.25" customHeight="1"/>
    <row r="5" ht="17.25" customHeight="1"/>
    <row r="6" spans="2:3" ht="17.25" customHeight="1">
      <c r="B6" s="202"/>
      <c r="C6" s="202" t="s">
        <v>86</v>
      </c>
    </row>
    <row r="7" ht="17.25" customHeight="1"/>
    <row r="8" spans="2:3" ht="17.25" customHeight="1">
      <c r="B8" s="202"/>
      <c r="C8" s="202" t="s">
        <v>84</v>
      </c>
    </row>
    <row r="9" ht="17.25" customHeight="1"/>
    <row r="10" spans="2:3" ht="17.25" customHeight="1">
      <c r="B10" s="202"/>
      <c r="C10" s="202" t="s">
        <v>87</v>
      </c>
    </row>
    <row r="11" spans="2:3" ht="17.25" customHeight="1">
      <c r="B11" s="202"/>
      <c r="C11" s="202"/>
    </row>
    <row r="12" spans="2:3" ht="17.25" customHeight="1">
      <c r="B12" s="202"/>
      <c r="C12" s="202" t="s">
        <v>88</v>
      </c>
    </row>
    <row r="13" ht="17.25" customHeight="1">
      <c r="B13" s="202"/>
    </row>
    <row r="14" ht="17.25" customHeight="1">
      <c r="B14" s="202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printOptions/>
  <pageMargins left="0.75" right="0.75" top="1" bottom="1" header="0.512" footer="0.51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11"/>
  <sheetViews>
    <sheetView showGridLines="0" zoomScaleSheetLayoutView="100" zoomScalePageLayoutView="0" workbookViewId="0" topLeftCell="B1">
      <selection activeCell="B1" sqref="B1"/>
    </sheetView>
  </sheetViews>
  <sheetFormatPr defaultColWidth="9.00390625" defaultRowHeight="13.5" outlineLevelCol="1"/>
  <cols>
    <col min="1" max="1" width="15.625" style="0" customWidth="1"/>
    <col min="2" max="2" width="15.50390625" style="0" bestFit="1" customWidth="1"/>
    <col min="3" max="3" width="50.625" style="0" customWidth="1"/>
    <col min="9" max="9" width="15.125" style="0" hidden="1" customWidth="1" outlineLevel="1"/>
    <col min="10" max="10" width="9.00390625" style="0" customWidth="1" collapsed="1"/>
  </cols>
  <sheetData>
    <row r="1" spans="1:10" ht="19.5" customHeight="1">
      <c r="A1" s="204"/>
      <c r="B1" s="203" t="s">
        <v>78</v>
      </c>
      <c r="D1" s="25"/>
      <c r="E1" s="25"/>
      <c r="F1" s="25"/>
      <c r="G1" s="25"/>
      <c r="H1" s="25"/>
      <c r="I1" s="175">
        <v>2008</v>
      </c>
      <c r="J1" s="25"/>
    </row>
    <row r="2" ht="19.5" customHeight="1">
      <c r="I2" s="201" t="s">
        <v>92</v>
      </c>
    </row>
    <row r="3" spans="3:9" ht="15" customHeight="1">
      <c r="C3" s="33" t="s">
        <v>82</v>
      </c>
      <c r="D3" s="23"/>
      <c r="E3" s="33" t="s">
        <v>83</v>
      </c>
      <c r="F3" s="24"/>
      <c r="G3" s="6"/>
      <c r="I3" s="173"/>
    </row>
    <row r="4" spans="3:9" s="29" customFormat="1" ht="19.5" customHeight="1">
      <c r="C4" s="34"/>
      <c r="D4" s="7"/>
      <c r="E4" s="9"/>
      <c r="F4" s="7"/>
      <c r="G4" s="9"/>
      <c r="I4" s="173"/>
    </row>
    <row r="5" spans="2:9" ht="19.5" customHeight="1">
      <c r="B5" s="205" t="s">
        <v>79</v>
      </c>
      <c r="I5" s="173"/>
    </row>
    <row r="6" spans="2:9" ht="19.5" customHeight="1">
      <c r="B6" s="32"/>
      <c r="I6" s="173"/>
    </row>
    <row r="7" spans="5:10" s="29" customFormat="1" ht="19.5" customHeight="1">
      <c r="E7" s="31"/>
      <c r="F7" s="7"/>
      <c r="G7" s="9"/>
      <c r="H7" s="7"/>
      <c r="I7" s="173"/>
      <c r="J7" s="9"/>
    </row>
    <row r="8" spans="2:9" s="29" customFormat="1" ht="19.5" customHeight="1">
      <c r="B8" s="206"/>
      <c r="C8" s="206"/>
      <c r="I8" s="173"/>
    </row>
    <row r="9" spans="2:9" ht="19.5" customHeight="1">
      <c r="B9" s="26"/>
      <c r="C9" s="30" t="s">
        <v>92</v>
      </c>
      <c r="I9" s="173"/>
    </row>
    <row r="10" spans="2:9" ht="19.5" customHeight="1">
      <c r="B10" s="28" t="s">
        <v>29</v>
      </c>
      <c r="C10" s="27"/>
      <c r="I10" s="173"/>
    </row>
    <row r="11" spans="2:9" ht="19.5" customHeight="1">
      <c r="B11" s="28" t="s">
        <v>30</v>
      </c>
      <c r="C11" s="27"/>
      <c r="I11" s="173"/>
    </row>
    <row r="12" ht="19.5" customHeight="1"/>
    <row r="13" ht="15" customHeight="1"/>
  </sheetData>
  <sheetProtection/>
  <dataValidations count="1">
    <dataValidation type="list" allowBlank="1" showInputMessage="1" showErrorMessage="1" sqref="C9">
      <formula1>$I$2:$I$2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CE144"/>
  <sheetViews>
    <sheetView showGridLines="0" zoomScale="75" zoomScaleNormal="75" zoomScaleSheetLayoutView="55" zoomScalePageLayoutView="0" workbookViewId="0" topLeftCell="A1">
      <selection activeCell="B3" sqref="B3:D3"/>
    </sheetView>
  </sheetViews>
  <sheetFormatPr defaultColWidth="9.00390625" defaultRowHeight="13.5" outlineLevelCol="1"/>
  <cols>
    <col min="1" max="1" width="9.00390625" style="3" customWidth="1"/>
    <col min="2" max="3" width="6.625" style="3" customWidth="1"/>
    <col min="4" max="4" width="15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50" width="10.625" style="3" customWidth="1"/>
    <col min="51" max="51" width="9.00390625" style="3" customWidth="1"/>
    <col min="52" max="52" width="22.50390625" style="3" hidden="1" customWidth="1" outlineLevel="1"/>
    <col min="53" max="53" width="11.00390625" style="3" hidden="1" customWidth="1" outlineLevel="1"/>
    <col min="54" max="54" width="15.00390625" style="3" hidden="1" customWidth="1" outlineLevel="1"/>
    <col min="55" max="55" width="9.25390625" style="3" hidden="1" customWidth="1" outlineLevel="1"/>
    <col min="56" max="56" width="11.125" style="3" hidden="1" customWidth="1" outlineLevel="1"/>
    <col min="57" max="57" width="8.50390625" style="3" hidden="1" customWidth="1" outlineLevel="1"/>
    <col min="58" max="58" width="9.25390625" style="3" hidden="1" customWidth="1" outlineLevel="1"/>
    <col min="59" max="60" width="11.125" style="3" hidden="1" customWidth="1" outlineLevel="1"/>
    <col min="61" max="83" width="9.00390625" style="3" hidden="1" customWidth="1" outlineLevel="1"/>
    <col min="84" max="84" width="9.00390625" style="3" customWidth="1" collapsed="1"/>
    <col min="85" max="16384" width="9.00390625" style="3" customWidth="1"/>
  </cols>
  <sheetData>
    <row r="1" spans="2:29" ht="21">
      <c r="B1" s="207" t="s">
        <v>80</v>
      </c>
      <c r="C1" s="189"/>
      <c r="F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7"/>
      <c r="C2" s="189"/>
      <c r="F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19" t="s">
        <v>91</v>
      </c>
      <c r="C3" s="220"/>
      <c r="D3" s="221"/>
      <c r="E3" s="222">
        <f>'①共通記入シート'!C10</f>
        <v>0</v>
      </c>
      <c r="F3" s="223"/>
      <c r="G3" s="223"/>
      <c r="H3" s="223"/>
      <c r="I3" s="223"/>
      <c r="J3" s="223"/>
      <c r="K3" s="224"/>
      <c r="L3" s="5"/>
      <c r="M3" s="5"/>
      <c r="N3" s="5"/>
      <c r="O3" s="5"/>
      <c r="AO3" s="12" t="s">
        <v>18</v>
      </c>
      <c r="AP3" s="38"/>
      <c r="AQ3" s="3" t="s">
        <v>19</v>
      </c>
      <c r="AR3" s="19"/>
      <c r="AS3" s="3" t="s">
        <v>20</v>
      </c>
      <c r="AT3" s="20"/>
      <c r="AU3" s="3" t="s">
        <v>21</v>
      </c>
    </row>
    <row r="4" spans="2:53" ht="15" customHeight="1">
      <c r="B4" s="225" t="s">
        <v>89</v>
      </c>
      <c r="C4" s="220"/>
      <c r="D4" s="221"/>
      <c r="E4" s="222">
        <f>'①共通記入シート'!C11</f>
        <v>0</v>
      </c>
      <c r="F4" s="223"/>
      <c r="G4" s="223"/>
      <c r="H4" s="223"/>
      <c r="I4" s="223"/>
      <c r="J4" s="223"/>
      <c r="K4" s="224"/>
      <c r="L4" s="5"/>
      <c r="M4" s="5"/>
      <c r="N4" s="5"/>
      <c r="O4" s="5"/>
      <c r="AD4" s="14"/>
      <c r="AZ4" s="193" t="s">
        <v>76</v>
      </c>
      <c r="BA4" s="194">
        <v>2008</v>
      </c>
    </row>
    <row r="5" spans="4:83" ht="15" customHeight="1">
      <c r="D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  <c r="AX5" s="14"/>
      <c r="AY5" s="13"/>
      <c r="AZ5" s="171" t="s">
        <v>61</v>
      </c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1"/>
    </row>
    <row r="6" spans="2:83" ht="15" customHeight="1">
      <c r="B6" s="188"/>
      <c r="C6" s="43"/>
      <c r="D6" s="47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178"/>
      <c r="AX6" s="191"/>
      <c r="AY6" s="15"/>
      <c r="AZ6" s="172" t="s">
        <v>64</v>
      </c>
      <c r="BA6" s="173" t="s">
        <v>27</v>
      </c>
      <c r="BB6" s="173" t="s">
        <v>26</v>
      </c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</row>
    <row r="7" spans="2:83" ht="15" customHeight="1">
      <c r="B7" s="54"/>
      <c r="C7" s="50"/>
      <c r="D7" s="15"/>
      <c r="E7" s="15"/>
      <c r="F7" s="15"/>
      <c r="G7" s="50"/>
      <c r="H7" s="51"/>
      <c r="I7" s="8"/>
      <c r="J7" s="8"/>
      <c r="K7" s="4"/>
      <c r="L7" s="15"/>
      <c r="M7" s="15"/>
      <c r="N7" s="15"/>
      <c r="O7" s="15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"/>
      <c r="AW7" s="18"/>
      <c r="AX7" s="180"/>
      <c r="AY7" s="16"/>
      <c r="AZ7" s="172" t="s">
        <v>2</v>
      </c>
      <c r="BA7" s="173">
        <v>2005</v>
      </c>
      <c r="BB7" s="173">
        <v>2006</v>
      </c>
      <c r="BC7" s="173">
        <v>2007</v>
      </c>
      <c r="BD7" s="173">
        <v>2008</v>
      </c>
      <c r="BE7" s="173">
        <v>2009</v>
      </c>
      <c r="BF7" s="173">
        <v>2010</v>
      </c>
      <c r="BG7" s="173">
        <v>2011</v>
      </c>
      <c r="BH7" s="173">
        <v>2012</v>
      </c>
      <c r="BI7" s="173">
        <v>2013</v>
      </c>
      <c r="BJ7" s="173">
        <v>2014</v>
      </c>
      <c r="BK7" s="173">
        <v>2015</v>
      </c>
      <c r="BL7" s="173">
        <v>2016</v>
      </c>
      <c r="BM7" s="173">
        <v>2017</v>
      </c>
      <c r="BN7" s="173">
        <v>2018</v>
      </c>
      <c r="BO7" s="173">
        <v>2019</v>
      </c>
      <c r="BP7" s="173">
        <v>2020</v>
      </c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</row>
    <row r="8" spans="2:83" ht="15" customHeight="1">
      <c r="B8" s="54"/>
      <c r="C8" s="50"/>
      <c r="D8" s="15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7"/>
      <c r="AW8" s="18"/>
      <c r="AX8" s="180"/>
      <c r="AY8" s="13"/>
      <c r="AZ8" s="172" t="s">
        <v>24</v>
      </c>
      <c r="BA8" s="173">
        <v>1</v>
      </c>
      <c r="BB8" s="173">
        <v>2</v>
      </c>
      <c r="BC8" s="173">
        <v>3</v>
      </c>
      <c r="BD8" s="173">
        <v>4</v>
      </c>
      <c r="BE8" s="173">
        <v>5</v>
      </c>
      <c r="BF8" s="173">
        <v>6</v>
      </c>
      <c r="BG8" s="173">
        <v>7</v>
      </c>
      <c r="BH8" s="173">
        <v>8</v>
      </c>
      <c r="BI8" s="173">
        <v>9</v>
      </c>
      <c r="BJ8" s="173">
        <v>10</v>
      </c>
      <c r="BK8" s="173">
        <v>11</v>
      </c>
      <c r="BL8" s="173">
        <v>12</v>
      </c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</row>
    <row r="9" spans="2:83" ht="15" customHeight="1">
      <c r="B9" s="54"/>
      <c r="C9" s="50"/>
      <c r="D9" s="15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5"/>
      <c r="AX9" s="192"/>
      <c r="AY9" s="13"/>
      <c r="AZ9" s="172" t="s">
        <v>25</v>
      </c>
      <c r="BA9" s="173">
        <v>1</v>
      </c>
      <c r="BB9" s="173">
        <v>2</v>
      </c>
      <c r="BC9" s="173">
        <v>3</v>
      </c>
      <c r="BD9" s="173">
        <v>4</v>
      </c>
      <c r="BE9" s="173">
        <v>5</v>
      </c>
      <c r="BF9" s="173">
        <v>6</v>
      </c>
      <c r="BG9" s="173">
        <v>7</v>
      </c>
      <c r="BH9" s="173">
        <v>8</v>
      </c>
      <c r="BI9" s="173">
        <v>9</v>
      </c>
      <c r="BJ9" s="173">
        <v>10</v>
      </c>
      <c r="BK9" s="173">
        <v>11</v>
      </c>
      <c r="BL9" s="173">
        <v>12</v>
      </c>
      <c r="BM9" s="173">
        <v>13</v>
      </c>
      <c r="BN9" s="173">
        <v>14</v>
      </c>
      <c r="BO9" s="173">
        <v>15</v>
      </c>
      <c r="BP9" s="173">
        <v>16</v>
      </c>
      <c r="BQ9" s="173">
        <v>17</v>
      </c>
      <c r="BR9" s="173">
        <v>18</v>
      </c>
      <c r="BS9" s="173">
        <v>19</v>
      </c>
      <c r="BT9" s="173">
        <v>20</v>
      </c>
      <c r="BU9" s="173">
        <v>21</v>
      </c>
      <c r="BV9" s="173">
        <v>22</v>
      </c>
      <c r="BW9" s="173">
        <v>23</v>
      </c>
      <c r="BX9" s="173">
        <v>24</v>
      </c>
      <c r="BY9" s="173">
        <v>25</v>
      </c>
      <c r="BZ9" s="173">
        <v>26</v>
      </c>
      <c r="CA9" s="173">
        <v>27</v>
      </c>
      <c r="CB9" s="173">
        <v>28</v>
      </c>
      <c r="CC9" s="173">
        <v>29</v>
      </c>
      <c r="CD9" s="173">
        <v>30</v>
      </c>
      <c r="CE9" s="173">
        <v>31</v>
      </c>
    </row>
    <row r="10" spans="2:83" ht="15" customHeight="1">
      <c r="B10" s="54"/>
      <c r="C10" s="50"/>
      <c r="D10" s="15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5"/>
      <c r="AX10" s="192"/>
      <c r="AY10" s="13"/>
      <c r="AZ10" s="172" t="s">
        <v>52</v>
      </c>
      <c r="BA10" s="173" t="s">
        <v>28</v>
      </c>
      <c r="BB10" s="173" t="s">
        <v>40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</row>
    <row r="11" spans="2:83" ht="15" customHeight="1">
      <c r="B11" s="54"/>
      <c r="C11" s="50"/>
      <c r="D11" s="15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5"/>
      <c r="AX11" s="192"/>
      <c r="AY11" s="13"/>
      <c r="AZ11" s="172" t="s">
        <v>5</v>
      </c>
      <c r="BA11" s="173">
        <v>6</v>
      </c>
      <c r="BB11" s="173">
        <v>8</v>
      </c>
      <c r="BC11" s="173">
        <v>10</v>
      </c>
      <c r="BD11" s="173">
        <v>13</v>
      </c>
      <c r="BE11" s="173">
        <v>16</v>
      </c>
      <c r="BF11" s="173">
        <v>19</v>
      </c>
      <c r="BG11" s="173">
        <v>22</v>
      </c>
      <c r="BH11" s="173">
        <v>25</v>
      </c>
      <c r="BI11" s="173">
        <v>29</v>
      </c>
      <c r="BJ11" s="173">
        <v>32</v>
      </c>
      <c r="BK11" s="173">
        <v>35</v>
      </c>
      <c r="BL11" s="173">
        <v>38</v>
      </c>
      <c r="BM11" s="173">
        <v>41</v>
      </c>
      <c r="BN11" s="173">
        <v>51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</row>
    <row r="12" spans="2:83" ht="15" customHeight="1">
      <c r="B12" s="54"/>
      <c r="C12" s="50"/>
      <c r="D12" s="15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5"/>
      <c r="AX12" s="192"/>
      <c r="AY12" s="13"/>
      <c r="AZ12" s="174" t="s">
        <v>62</v>
      </c>
      <c r="BA12" s="175" t="s">
        <v>51</v>
      </c>
      <c r="BB12" s="175" t="s">
        <v>50</v>
      </c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</row>
    <row r="13" spans="2:59" ht="15" customHeight="1">
      <c r="B13" s="54"/>
      <c r="C13" s="50"/>
      <c r="D13" s="15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5"/>
      <c r="AX13" s="192"/>
      <c r="AY13" s="13"/>
      <c r="AZ13" s="174" t="s">
        <v>68</v>
      </c>
      <c r="BA13" s="175" t="s">
        <v>69</v>
      </c>
      <c r="BB13" s="175" t="s">
        <v>70</v>
      </c>
      <c r="BC13" s="175" t="s">
        <v>65</v>
      </c>
      <c r="BD13" s="175" t="s">
        <v>71</v>
      </c>
      <c r="BE13" s="175" t="s">
        <v>72</v>
      </c>
      <c r="BF13" s="175" t="s">
        <v>66</v>
      </c>
      <c r="BG13" s="175" t="s">
        <v>67</v>
      </c>
    </row>
    <row r="14" spans="2:51" ht="15" customHeight="1">
      <c r="B14" s="54"/>
      <c r="C14" s="50"/>
      <c r="D14" s="15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5"/>
      <c r="AX14" s="192"/>
      <c r="AY14" s="13"/>
    </row>
    <row r="15" spans="2:51" ht="15" customHeight="1">
      <c r="B15" s="54"/>
      <c r="C15" s="50"/>
      <c r="D15" s="15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5"/>
      <c r="AX15" s="192"/>
      <c r="AY15" s="13"/>
    </row>
    <row r="16" spans="2:68" ht="15" customHeight="1">
      <c r="B16" s="54"/>
      <c r="C16" s="50"/>
      <c r="D16" s="15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5"/>
      <c r="AX16" s="192"/>
      <c r="AY16" s="13"/>
      <c r="BA16" s="22"/>
      <c r="BB16" s="22"/>
      <c r="BC16" s="21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ht="15" customHeight="1">
      <c r="B17" s="54"/>
      <c r="C17" s="50"/>
      <c r="D17" s="15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3"/>
      <c r="AW17" s="15"/>
      <c r="AX17" s="192"/>
      <c r="AY17" s="1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1"/>
      <c r="BM17" s="22"/>
      <c r="BN17" s="22"/>
      <c r="BO17" s="22"/>
      <c r="BP17" s="22"/>
    </row>
    <row r="18" spans="2:68" ht="15" customHeight="1">
      <c r="B18" s="54"/>
      <c r="C18" s="50"/>
      <c r="D18" s="15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5"/>
      <c r="AX18" s="192"/>
      <c r="AY18" s="13"/>
      <c r="BA18" s="22"/>
      <c r="BB18" s="22"/>
      <c r="BC18" s="22"/>
      <c r="BD18" s="22"/>
      <c r="BE18" s="22"/>
      <c r="BF18" s="22"/>
      <c r="BG18" s="22"/>
      <c r="BH18" s="21"/>
      <c r="BI18" s="22"/>
      <c r="BJ18" s="22"/>
      <c r="BK18" s="22"/>
      <c r="BL18" s="22"/>
      <c r="BM18" s="22"/>
      <c r="BN18" s="22"/>
      <c r="BO18" s="22"/>
      <c r="BP18" s="22"/>
    </row>
    <row r="19" spans="2:68" ht="15" customHeight="1">
      <c r="B19" s="54"/>
      <c r="C19" s="50"/>
      <c r="D19" s="15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5"/>
      <c r="AX19" s="192"/>
      <c r="AY19" s="13"/>
      <c r="BA19" s="22"/>
      <c r="BB19" s="22"/>
      <c r="BC19" s="21"/>
      <c r="BD19" s="22"/>
      <c r="BE19" s="22"/>
      <c r="BF19" s="22"/>
      <c r="BG19" s="22"/>
      <c r="BH19" s="22"/>
      <c r="BI19" s="22"/>
      <c r="BJ19" s="22"/>
      <c r="BK19" s="22"/>
      <c r="BL19" s="21"/>
      <c r="BM19" s="22"/>
      <c r="BN19" s="22"/>
      <c r="BO19" s="22"/>
      <c r="BP19" s="22"/>
    </row>
    <row r="20" spans="2:68" ht="15" customHeight="1">
      <c r="B20" s="54"/>
      <c r="C20" s="50"/>
      <c r="D20" s="15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5"/>
      <c r="AX20" s="192"/>
      <c r="AY20" s="13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ht="15" customHeight="1">
      <c r="B21" s="54"/>
      <c r="C21" s="50"/>
      <c r="D21" s="15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5"/>
      <c r="AX21" s="192"/>
      <c r="AY21" s="13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ht="15" customHeight="1">
      <c r="B22" s="54"/>
      <c r="C22" s="50"/>
      <c r="D22" s="15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5"/>
      <c r="AX22" s="192"/>
      <c r="AY22" s="13"/>
      <c r="BA22" s="22"/>
      <c r="BB22" s="22"/>
      <c r="BC22" s="22"/>
      <c r="BD22" s="22"/>
      <c r="BE22" s="22"/>
      <c r="BF22" s="22"/>
      <c r="BG22" s="21"/>
      <c r="BH22" s="22"/>
      <c r="BI22" s="22"/>
      <c r="BJ22" s="22"/>
      <c r="BK22" s="22"/>
      <c r="BL22" s="21"/>
      <c r="BM22" s="22"/>
      <c r="BN22" s="22"/>
      <c r="BO22" s="22"/>
      <c r="BP22" s="22"/>
    </row>
    <row r="23" spans="2:68" ht="15" customHeight="1">
      <c r="B23" s="54"/>
      <c r="C23" s="50"/>
      <c r="D23" s="15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5"/>
      <c r="AX23" s="192"/>
      <c r="AY23" s="13"/>
      <c r="BA23" s="22"/>
      <c r="BB23" s="22"/>
      <c r="BC23" s="21"/>
      <c r="BD23" s="22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5"/>
      <c r="AX24" s="19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6"/>
      <c r="AW25" s="56"/>
      <c r="AX25" s="57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1"/>
      <c r="BO25" s="22"/>
      <c r="BP25" s="22"/>
    </row>
    <row r="26" spans="31:68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1"/>
      <c r="BO26" s="22"/>
      <c r="BP26" s="22"/>
    </row>
    <row r="27" spans="2:68" ht="15" customHeight="1">
      <c r="B27" s="14" t="s">
        <v>55</v>
      </c>
      <c r="E27" s="14"/>
      <c r="F27" s="14"/>
      <c r="G27" s="14"/>
      <c r="N27" s="14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1:68" s="37" customFormat="1" ht="24.75" customHeight="1">
      <c r="A28" s="3"/>
      <c r="B28" s="226" t="s">
        <v>12</v>
      </c>
      <c r="C28" s="227"/>
      <c r="D28" s="227"/>
      <c r="E28" s="227"/>
      <c r="F28" s="228"/>
      <c r="G28" s="240" t="s">
        <v>45</v>
      </c>
      <c r="H28" s="252" t="s">
        <v>1</v>
      </c>
      <c r="I28" s="252"/>
      <c r="J28" s="252"/>
      <c r="K28" s="252" t="s">
        <v>41</v>
      </c>
      <c r="L28" s="252"/>
      <c r="M28" s="252"/>
      <c r="N28" s="240" t="s">
        <v>14</v>
      </c>
      <c r="O28" s="240" t="s">
        <v>9</v>
      </c>
      <c r="P28" s="240"/>
      <c r="Q28" s="240"/>
      <c r="R28" s="240"/>
      <c r="S28" s="240"/>
      <c r="T28" s="240"/>
      <c r="U28" s="248" t="s">
        <v>31</v>
      </c>
      <c r="V28" s="240" t="s">
        <v>17</v>
      </c>
      <c r="W28" s="240"/>
      <c r="X28" s="240"/>
      <c r="Y28" s="240"/>
      <c r="Z28" s="240"/>
      <c r="AA28" s="240"/>
      <c r="AB28" s="240"/>
      <c r="AC28" s="240"/>
      <c r="AD28" s="248" t="s">
        <v>57</v>
      </c>
      <c r="AE28" s="249"/>
      <c r="AF28" s="249"/>
      <c r="AG28" s="250"/>
      <c r="AH28" s="248" t="s">
        <v>59</v>
      </c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50"/>
      <c r="AY28" s="3"/>
      <c r="AZ28" s="3"/>
      <c r="BA28" s="35"/>
      <c r="BB28" s="35"/>
      <c r="BC28" s="36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</row>
    <row r="29" spans="2:68" s="37" customFormat="1" ht="49.5" customHeight="1">
      <c r="B29" s="229"/>
      <c r="C29" s="230"/>
      <c r="D29" s="230"/>
      <c r="E29" s="230"/>
      <c r="F29" s="231"/>
      <c r="G29" s="241"/>
      <c r="H29" s="242"/>
      <c r="I29" s="242"/>
      <c r="J29" s="242"/>
      <c r="K29" s="252"/>
      <c r="L29" s="252"/>
      <c r="M29" s="252"/>
      <c r="N29" s="241"/>
      <c r="O29" s="241"/>
      <c r="P29" s="241"/>
      <c r="Q29" s="241"/>
      <c r="R29" s="241"/>
      <c r="S29" s="241"/>
      <c r="T29" s="241"/>
      <c r="U29" s="247"/>
      <c r="V29" s="241" t="s">
        <v>42</v>
      </c>
      <c r="W29" s="241"/>
      <c r="X29" s="241"/>
      <c r="Y29" s="241"/>
      <c r="Z29" s="241" t="s">
        <v>43</v>
      </c>
      <c r="AA29" s="241"/>
      <c r="AB29" s="241"/>
      <c r="AC29" s="241"/>
      <c r="AD29" s="246" t="s">
        <v>58</v>
      </c>
      <c r="AE29" s="247"/>
      <c r="AF29" s="239" t="s">
        <v>49</v>
      </c>
      <c r="AG29" s="239"/>
      <c r="AH29" s="256" t="s">
        <v>63</v>
      </c>
      <c r="AI29" s="241" t="s">
        <v>60</v>
      </c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39" t="s">
        <v>48</v>
      </c>
      <c r="AV29" s="251"/>
      <c r="AW29" s="241" t="s">
        <v>44</v>
      </c>
      <c r="AX29" s="239" t="s">
        <v>47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</row>
    <row r="30" spans="2:68" s="37" customFormat="1" ht="24.75" customHeight="1">
      <c r="B30" s="239" t="s">
        <v>13</v>
      </c>
      <c r="C30" s="235" t="s">
        <v>11</v>
      </c>
      <c r="D30" s="242" t="s">
        <v>64</v>
      </c>
      <c r="E30" s="243" t="s">
        <v>68</v>
      </c>
      <c r="F30" s="216" t="s">
        <v>73</v>
      </c>
      <c r="G30" s="245"/>
      <c r="H30" s="253"/>
      <c r="I30" s="253"/>
      <c r="J30" s="253"/>
      <c r="K30" s="252"/>
      <c r="L30" s="252"/>
      <c r="M30" s="252"/>
      <c r="N30" s="253"/>
      <c r="O30" s="245" t="s">
        <v>5</v>
      </c>
      <c r="P30" s="245"/>
      <c r="Q30" s="245" t="s">
        <v>32</v>
      </c>
      <c r="R30" s="245"/>
      <c r="S30" s="245" t="s">
        <v>33</v>
      </c>
      <c r="T30" s="245"/>
      <c r="U30" s="254"/>
      <c r="V30" s="245" t="s">
        <v>7</v>
      </c>
      <c r="W30" s="245"/>
      <c r="X30" s="245" t="s">
        <v>8</v>
      </c>
      <c r="Y30" s="245"/>
      <c r="Z30" s="245" t="s">
        <v>7</v>
      </c>
      <c r="AA30" s="245"/>
      <c r="AB30" s="245" t="s">
        <v>8</v>
      </c>
      <c r="AC30" s="245"/>
      <c r="AD30" s="255" t="s">
        <v>7</v>
      </c>
      <c r="AE30" s="254" t="s">
        <v>8</v>
      </c>
      <c r="AF30" s="239" t="s">
        <v>7</v>
      </c>
      <c r="AG30" s="239" t="s">
        <v>8</v>
      </c>
      <c r="AH30" s="256"/>
      <c r="AI30" s="254" t="s">
        <v>7</v>
      </c>
      <c r="AJ30" s="257"/>
      <c r="AK30" s="257"/>
      <c r="AL30" s="257"/>
      <c r="AM30" s="257"/>
      <c r="AN30" s="255"/>
      <c r="AO30" s="254" t="s">
        <v>8</v>
      </c>
      <c r="AP30" s="257"/>
      <c r="AQ30" s="257"/>
      <c r="AR30" s="257"/>
      <c r="AS30" s="257"/>
      <c r="AT30" s="255"/>
      <c r="AU30" s="239" t="s">
        <v>7</v>
      </c>
      <c r="AV30" s="251" t="s">
        <v>8</v>
      </c>
      <c r="AW30" s="245"/>
      <c r="AX30" s="239"/>
      <c r="AY30" s="6"/>
      <c r="AZ30" s="6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</row>
    <row r="31" spans="2:50" s="37" customFormat="1" ht="24.75" customHeight="1">
      <c r="B31" s="239"/>
      <c r="C31" s="236"/>
      <c r="D31" s="242"/>
      <c r="E31" s="244"/>
      <c r="F31" s="234"/>
      <c r="G31" s="245"/>
      <c r="H31" s="60" t="s">
        <v>2</v>
      </c>
      <c r="I31" s="61" t="s">
        <v>3</v>
      </c>
      <c r="J31" s="62" t="s">
        <v>4</v>
      </c>
      <c r="K31" s="60" t="s">
        <v>2</v>
      </c>
      <c r="L31" s="61" t="s">
        <v>3</v>
      </c>
      <c r="M31" s="62" t="s">
        <v>4</v>
      </c>
      <c r="N31" s="253"/>
      <c r="O31" s="63" t="s">
        <v>34</v>
      </c>
      <c r="P31" s="64" t="s">
        <v>35</v>
      </c>
      <c r="Q31" s="63" t="s">
        <v>34</v>
      </c>
      <c r="R31" s="64" t="s">
        <v>35</v>
      </c>
      <c r="S31" s="63" t="s">
        <v>34</v>
      </c>
      <c r="T31" s="64" t="s">
        <v>35</v>
      </c>
      <c r="U31" s="254"/>
      <c r="V31" s="63" t="s">
        <v>15</v>
      </c>
      <c r="W31" s="64" t="s">
        <v>16</v>
      </c>
      <c r="X31" s="63" t="s">
        <v>15</v>
      </c>
      <c r="Y31" s="64" t="s">
        <v>16</v>
      </c>
      <c r="Z31" s="63" t="s">
        <v>15</v>
      </c>
      <c r="AA31" s="64" t="s">
        <v>16</v>
      </c>
      <c r="AB31" s="63" t="s">
        <v>15</v>
      </c>
      <c r="AC31" s="64" t="s">
        <v>16</v>
      </c>
      <c r="AD31" s="255"/>
      <c r="AE31" s="254"/>
      <c r="AF31" s="239"/>
      <c r="AG31" s="239"/>
      <c r="AH31" s="256"/>
      <c r="AI31" s="65" t="s">
        <v>36</v>
      </c>
      <c r="AJ31" s="66" t="s">
        <v>37</v>
      </c>
      <c r="AK31" s="67" t="s">
        <v>38</v>
      </c>
      <c r="AL31" s="68" t="s">
        <v>39</v>
      </c>
      <c r="AM31" s="190" t="s">
        <v>75</v>
      </c>
      <c r="AN31" s="59" t="s">
        <v>46</v>
      </c>
      <c r="AO31" s="65" t="s">
        <v>36</v>
      </c>
      <c r="AP31" s="66" t="s">
        <v>37</v>
      </c>
      <c r="AQ31" s="67" t="s">
        <v>38</v>
      </c>
      <c r="AR31" s="68" t="s">
        <v>39</v>
      </c>
      <c r="AS31" s="190" t="s">
        <v>75</v>
      </c>
      <c r="AT31" s="59" t="s">
        <v>46</v>
      </c>
      <c r="AU31" s="239"/>
      <c r="AV31" s="251"/>
      <c r="AW31" s="245"/>
      <c r="AX31" s="239"/>
    </row>
    <row r="32" spans="1:50" s="6" customFormat="1" ht="15" customHeight="1">
      <c r="A32" s="37"/>
      <c r="B32" s="237"/>
      <c r="C32" s="185"/>
      <c r="D32" s="232">
        <f>IF(COUNTA(G32:G41)&lt;&gt;0,"※未選択","")</f>
      </c>
      <c r="E32" s="213">
        <f>IF(OR(D32="橋梁上部工",D32="橋梁下部工"),"※未選択","")</f>
      </c>
      <c r="F32" s="216">
        <f>IF(OR(E32="",E32="※未選択"),"",IF(E32&lt;&gt;"その他","入力不要",IF(E32="その他","※具体内容入力","")))</f>
      </c>
      <c r="G32" s="126"/>
      <c r="H32" s="127">
        <f aca="true" t="shared" si="0" ref="H32:H95">IF(G32&lt;&gt;"","※未選択","")</f>
      </c>
      <c r="I32" s="128">
        <f>IF(G32&lt;&gt;"","※未選択","")</f>
      </c>
      <c r="J32" s="129">
        <f>IF(G32&lt;&gt;"","※未選択","")</f>
      </c>
      <c r="K32" s="127">
        <f>IF(G32&lt;&gt;"","※未選択","")</f>
      </c>
      <c r="L32" s="128">
        <f>IF(G32&lt;&gt;"","※未選択","")</f>
      </c>
      <c r="M32" s="129">
        <f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127">
        <f>IF(G32&lt;&gt;"","※未選択","")</f>
      </c>
      <c r="P32" s="129">
        <f>IF(G32&lt;&gt;"","※未選択","")</f>
      </c>
      <c r="Q32" s="130">
        <f>IF(G32&lt;&gt;"","※未入力","")</f>
      </c>
      <c r="R32" s="131">
        <f>IF(G32&lt;&gt;"","※未入力","")</f>
      </c>
      <c r="S32" s="130">
        <f>IF(G32&lt;&gt;"","※未入力","")</f>
      </c>
      <c r="T32" s="131">
        <f>IF(G32&lt;&gt;"","※未入力","")</f>
      </c>
      <c r="U32" s="132">
        <f>IF(G32&lt;&gt;"","※未入力","")</f>
      </c>
      <c r="V32" s="133">
        <f>IF(OR(O32="未選択",Q32="※未入力",Q32=""),"",Q32-O32-10)</f>
      </c>
      <c r="W32" s="134">
        <f>IF(OR(O32="未選択",Q32="※未入力",Q32=""),"",Q32+O32+10)</f>
      </c>
      <c r="X32" s="133">
        <f>IF(OR(P32="未選択",R32="※未入力",R32=""),"",R32-P32-10)</f>
      </c>
      <c r="Y32" s="134">
        <f>IF(OR(P32="未選択",R32="※未入力",R32=""),"",R32+P32+10)</f>
      </c>
      <c r="Z32" s="133">
        <f>IF(OR(O32="未選択",S32="※未入力",U32="※未入力",S32=""),"",IF(U32="",ROUND((S32-O32)*0.8,0),ROUND(MAX((S32-O32)*0.8,U32*0.8),0)))</f>
      </c>
      <c r="AA32" s="134">
        <f>IF(OR(O32="未選択",S32="※未入力",S32=""),"",ROUND((S32+O32)*1.2,0))</f>
      </c>
      <c r="AB32" s="133">
        <f>IF(OR(P32="未選択",T32="※未入力",U32="※未入力",T32=""),"",IF(U32="",ROUND((T32-P32)*0.8,0),ROUND(MAX((T32-P32)*0.8,U32*0.8),0)))</f>
      </c>
      <c r="AC32" s="134">
        <f>IF(OR(P32="未選択",T32="※未入力",T32=""),"",ROUND((T32+P32)*1.2,0))</f>
      </c>
      <c r="AD32" s="135">
        <f>IF(G32&lt;&gt;"","※未入力","")</f>
      </c>
      <c r="AE32" s="132">
        <f>IF(G32&lt;&gt;"","※未入力","")</f>
      </c>
      <c r="AF32" s="74">
        <f aca="true" t="shared" si="1" ref="AF32:AF41">IF(AD32="","",IF(AND(AD32&lt;&gt;"※未入力",COUNT(AD32)=0),"該当なし",IF(AD32="※未入力","",(IF(AND(V32&lt;=AD32,AD32&lt;=W32),"合格","不合格")))))</f>
      </c>
      <c r="AG32" s="74">
        <f aca="true" t="shared" si="2" ref="AG32:AG41">IF(AE32="","",IF(AND(AE32&lt;&gt;"※未入力",COUNT(AE32)=0),"該当なし",IF(AE32="※未入力","",(IF(AND(X32&lt;=AE32,AE32&lt;=Y32),"合格","不合格")))))</f>
      </c>
      <c r="AH32" s="137">
        <f aca="true" t="shared" si="3" ref="AH32:AH41">IF(G32&lt;&gt;"","※未選択","")</f>
      </c>
      <c r="AI32" s="130">
        <f>IF(G32&lt;&gt;"","※未入力","")</f>
      </c>
      <c r="AJ32" s="138">
        <f>IF(G32&lt;&gt;"","※未入力","")</f>
      </c>
      <c r="AK32" s="138">
        <f>IF(G32&lt;&gt;"","※未入力","")</f>
      </c>
      <c r="AL32" s="138">
        <f>IF(G32&lt;&gt;"","※未入力","")</f>
      </c>
      <c r="AM32" s="131">
        <f>IF(G32&lt;&gt;"","※未入力","")</f>
      </c>
      <c r="AN32" s="139">
        <f>IF(SUM(AI32:AM32)=0,"",ROUND(SUM(AI32:AM32)/COUNT(AI32:AM32),1))</f>
      </c>
      <c r="AO32" s="130">
        <f>IF(G32&lt;&gt;"","※未入力","")</f>
      </c>
      <c r="AP32" s="138">
        <f>IF(G32&lt;&gt;"","※未入力","")</f>
      </c>
      <c r="AQ32" s="138">
        <f>IF(G32&lt;&gt;"","※未入力","")</f>
      </c>
      <c r="AR32" s="138">
        <f>IF(G32&lt;&gt;"","※未入力","")</f>
      </c>
      <c r="AS32" s="131">
        <f>IF(G32&lt;&gt;"","※未入力","")</f>
      </c>
      <c r="AT32" s="139">
        <f>IF(SUM(AO32:AS32)=0,"",ROUND(SUM(AO32:AS32)/COUNT(AO32:AS32),1))</f>
      </c>
      <c r="AU32" s="136">
        <f>IF(AN32="","",(IF(AND(Z32&lt;=AN32,AN32&lt;=AA32),"合格","不合格")))</f>
      </c>
      <c r="AV32" s="140">
        <f>IF(AT32="","",(IF(AND(AB32&lt;=AT32,AT32&lt;=AC32),"合格","不合格")))</f>
      </c>
      <c r="AW32" s="71">
        <f>IF(G32="","",IF(AND(E32="下部矩形",G32&lt;&gt;""),"※未入力","入力不要"))</f>
      </c>
      <c r="AX32" s="74">
        <f>IF(AW32="入力不要","該当なし",IF(OR(AW32="",AW32="※未入力",AW32="入力不要"),"",(IF(AND(Z32&lt;=AW32,AW32&lt;=AA32),"合格","不合格"))))</f>
      </c>
    </row>
    <row r="33" spans="2:50" s="6" customFormat="1" ht="15" customHeight="1">
      <c r="B33" s="238"/>
      <c r="C33" s="186"/>
      <c r="D33" s="233">
        <f aca="true" t="shared" si="4" ref="D33:D41">IF(A33&lt;&gt;"","※未選択","")</f>
      </c>
      <c r="E33" s="214">
        <f aca="true" t="shared" si="5" ref="E33:E41">IF(D33&lt;&gt;"","※未選択","")</f>
      </c>
      <c r="F33" s="217">
        <f aca="true" t="shared" si="6" ref="F33:F41">IF(E33&lt;&gt;"","※未選択","")</f>
      </c>
      <c r="G33" s="141"/>
      <c r="H33" s="142">
        <f t="shared" si="0"/>
      </c>
      <c r="I33" s="143">
        <f>IF(G33&lt;&gt;"","※未選択","")</f>
      </c>
      <c r="J33" s="144">
        <f>IF(G33&lt;&gt;"","※未選択","")</f>
      </c>
      <c r="K33" s="142">
        <f>IF(G33&lt;&gt;"","※未選択","")</f>
      </c>
      <c r="L33" s="143">
        <f>IF(G33&lt;&gt;"","※未選択","")</f>
      </c>
      <c r="M33" s="144">
        <f>IF(G33&lt;&gt;"","※未選択","")</f>
      </c>
      <c r="N33" s="78">
        <f aca="true" t="shared" si="7" ref="N33:N41">IF(OR(H33="",I33="",J33="",K33="",L33="",M33="",H33="※未選択",I33="※未選択",J33="※未選択",K33="※未選択",L33="※未選択",M33="※未選択"),"",DATE(K33,L33,M33)-DATE(H33,I33,J33))</f>
      </c>
      <c r="O33" s="142">
        <f aca="true" t="shared" si="8" ref="O33:O41">IF(G33&lt;&gt;"","※未選択","")</f>
      </c>
      <c r="P33" s="144">
        <f aca="true" t="shared" si="9" ref="P33:P41">IF(G33&lt;&gt;"","※未選択","")</f>
      </c>
      <c r="Q33" s="145">
        <f aca="true" t="shared" si="10" ref="Q33:Q41">IF(G33&lt;&gt;"","※未入力","")</f>
      </c>
      <c r="R33" s="146">
        <f aca="true" t="shared" si="11" ref="R33:R41">IF(G33&lt;&gt;"","※未入力","")</f>
      </c>
      <c r="S33" s="145">
        <f aca="true" t="shared" si="12" ref="S33:S41">IF(G33&lt;&gt;"","※未入力","")</f>
      </c>
      <c r="T33" s="146">
        <f aca="true" t="shared" si="13" ref="T33:T41">IF(G33&lt;&gt;"","※未入力","")</f>
      </c>
      <c r="U33" s="147">
        <f aca="true" t="shared" si="14" ref="U33:U41">IF(G33&lt;&gt;"","※未入力","")</f>
      </c>
      <c r="V33" s="148">
        <f aca="true" t="shared" si="15" ref="V33:V41">IF(OR(O33="未選択",Q33="※未入力",Q33=""),"",Q33-O33-10)</f>
      </c>
      <c r="W33" s="149">
        <f aca="true" t="shared" si="16" ref="W33:W41">IF(OR(O33="未選択",Q33="※未入力",Q33=""),"",Q33+O33+10)</f>
      </c>
      <c r="X33" s="148">
        <f aca="true" t="shared" si="17" ref="X33:X41">IF(OR(P33="未選択",R33="※未入力",R33=""),"",R33-P33-10)</f>
      </c>
      <c r="Y33" s="149">
        <f aca="true" t="shared" si="18" ref="Y33:Y41">IF(OR(P33="未選択",R33="※未入力",R33=""),"",R33+P33+10)</f>
      </c>
      <c r="Z33" s="148">
        <f aca="true" t="shared" si="19" ref="Z33:Z41">IF(OR(O33="未選択",S33="※未入力",U33="※未入力",S33=""),"",IF(U33="",ROUND((S33-O33)*0.8,0),ROUND(MAX((S33-O33)*0.8,U33*0.8),0)))</f>
      </c>
      <c r="AA33" s="149">
        <f aca="true" t="shared" si="20" ref="AA33:AA41">IF(OR(O33="未選択",S33="※未入力",S33=""),"",ROUND((S33+O33)*1.2,0))</f>
      </c>
      <c r="AB33" s="148">
        <f aca="true" t="shared" si="21" ref="AB33:AB41">IF(OR(P33="未選択",T33="※未入力",U33="※未入力",T33=""),"",IF(U33="",ROUND((T33-P33)*0.8,0),ROUND(MAX((T33-P33)*0.8,U33*0.8),0)))</f>
      </c>
      <c r="AC33" s="149">
        <f aca="true" t="shared" si="22" ref="AC33:AC41">IF(OR(P33="未選択",T33="※未入力",T33=""),"",ROUND((T33+P33)*1.2,0))</f>
      </c>
      <c r="AD33" s="150">
        <f aca="true" t="shared" si="23" ref="AD33:AD41">IF(G33&lt;&gt;"","※未入力","")</f>
      </c>
      <c r="AE33" s="147">
        <f aca="true" t="shared" si="24" ref="AE33:AE41">IF(G33&lt;&gt;"","※未入力","")</f>
      </c>
      <c r="AF33" s="82">
        <f t="shared" si="1"/>
      </c>
      <c r="AG33" s="82">
        <f t="shared" si="2"/>
      </c>
      <c r="AH33" s="152">
        <f t="shared" si="3"/>
      </c>
      <c r="AI33" s="145">
        <f aca="true" t="shared" si="25" ref="AI33:AI41">IF(G33&lt;&gt;"","※未入力","")</f>
      </c>
      <c r="AJ33" s="153">
        <f aca="true" t="shared" si="26" ref="AJ33:AJ41">IF(G33&lt;&gt;"","※未入力","")</f>
      </c>
      <c r="AK33" s="153">
        <f aca="true" t="shared" si="27" ref="AK33:AK41">IF(G33&lt;&gt;"","※未入力","")</f>
      </c>
      <c r="AL33" s="153">
        <f aca="true" t="shared" si="28" ref="AL33:AL41">IF(G33&lt;&gt;"","※未入力","")</f>
      </c>
      <c r="AM33" s="146">
        <f aca="true" t="shared" si="29" ref="AM33:AM41">IF(G33&lt;&gt;"","※未入力","")</f>
      </c>
      <c r="AN33" s="154">
        <f aca="true" t="shared" si="30" ref="AN33:AN41">IF(SUM(AI33:AM33)=0,"",ROUND(SUM(AI33:AM33)/COUNT(AI33:AM33),1))</f>
      </c>
      <c r="AO33" s="145">
        <f aca="true" t="shared" si="31" ref="AO33:AO41">IF(G33&lt;&gt;"","※未入力","")</f>
      </c>
      <c r="AP33" s="153">
        <f aca="true" t="shared" si="32" ref="AP33:AP41">IF(G33&lt;&gt;"","※未入力","")</f>
      </c>
      <c r="AQ33" s="153">
        <f aca="true" t="shared" si="33" ref="AQ33:AQ41">IF(G33&lt;&gt;"","※未入力","")</f>
      </c>
      <c r="AR33" s="153">
        <f aca="true" t="shared" si="34" ref="AR33:AR41">IF(G33&lt;&gt;"","※未入力","")</f>
      </c>
      <c r="AS33" s="146">
        <f aca="true" t="shared" si="35" ref="AS33:AS41">IF(G33&lt;&gt;"","※未入力","")</f>
      </c>
      <c r="AT33" s="154">
        <f aca="true" t="shared" si="36" ref="AT33:AT41">IF(SUM(AO33:AS33)=0,"",ROUND(SUM(AO33:AS33)/COUNT(AO33:AS33),1))</f>
      </c>
      <c r="AU33" s="151">
        <f aca="true" t="shared" si="37" ref="AU33:AU41">IF(AN33="","",(IF(AND(Z33&lt;=AN33,AN33&lt;=AA33),"合格","不合格")))</f>
      </c>
      <c r="AV33" s="155">
        <f aca="true" t="shared" si="38" ref="AV33:AV41">IF(AT33="","",(IF(AND(AB33&lt;=AT33,AT33&lt;=AC33),"合格","不合格")))</f>
      </c>
      <c r="AW33" s="79">
        <f>IF(G33="","",IF(AND(E32="下部矩形",G33&lt;&gt;""),"※未入力","入力不要"))</f>
      </c>
      <c r="AX33" s="82">
        <f aca="true" t="shared" si="39" ref="AX33:AX41">IF(AW33="入力不要","該当なし",IF(OR(AW33="",AW33="※未入力",AW33="入力不要"),"",(IF(AND(Z33&lt;=AW33,AW33&lt;=AA33),"合格","不合格"))))</f>
      </c>
    </row>
    <row r="34" spans="2:50" s="6" customFormat="1" ht="15" customHeight="1">
      <c r="B34" s="238"/>
      <c r="C34" s="186"/>
      <c r="D34" s="233">
        <f t="shared" si="4"/>
      </c>
      <c r="E34" s="214">
        <f t="shared" si="5"/>
      </c>
      <c r="F34" s="217">
        <f t="shared" si="6"/>
      </c>
      <c r="G34" s="141"/>
      <c r="H34" s="142">
        <f t="shared" si="0"/>
      </c>
      <c r="I34" s="143">
        <f>IF(G34&lt;&gt;"","※未選択","")</f>
      </c>
      <c r="J34" s="144">
        <f>IF(G34&lt;&gt;"","※未選択","")</f>
      </c>
      <c r="K34" s="142">
        <f>IF(G34&lt;&gt;"","※未選択","")</f>
      </c>
      <c r="L34" s="143">
        <f>IF(G34&lt;&gt;"","※未選択","")</f>
      </c>
      <c r="M34" s="144">
        <f>IF(G34&lt;&gt;"","※未選択","")</f>
      </c>
      <c r="N34" s="78">
        <f t="shared" si="7"/>
      </c>
      <c r="O34" s="142">
        <f t="shared" si="8"/>
      </c>
      <c r="P34" s="144">
        <f t="shared" si="9"/>
      </c>
      <c r="Q34" s="145">
        <f t="shared" si="10"/>
      </c>
      <c r="R34" s="146">
        <f t="shared" si="11"/>
      </c>
      <c r="S34" s="145">
        <f t="shared" si="12"/>
      </c>
      <c r="T34" s="146">
        <f t="shared" si="13"/>
      </c>
      <c r="U34" s="147">
        <f t="shared" si="14"/>
      </c>
      <c r="V34" s="148">
        <f t="shared" si="15"/>
      </c>
      <c r="W34" s="149">
        <f t="shared" si="16"/>
      </c>
      <c r="X34" s="148">
        <f t="shared" si="17"/>
      </c>
      <c r="Y34" s="149">
        <f t="shared" si="18"/>
      </c>
      <c r="Z34" s="148">
        <f t="shared" si="19"/>
      </c>
      <c r="AA34" s="149">
        <f t="shared" si="20"/>
      </c>
      <c r="AB34" s="148">
        <f t="shared" si="21"/>
      </c>
      <c r="AC34" s="149">
        <f t="shared" si="22"/>
      </c>
      <c r="AD34" s="150">
        <f t="shared" si="23"/>
      </c>
      <c r="AE34" s="147">
        <f t="shared" si="24"/>
      </c>
      <c r="AF34" s="82">
        <f t="shared" si="1"/>
      </c>
      <c r="AG34" s="82">
        <f t="shared" si="2"/>
      </c>
      <c r="AH34" s="152">
        <f t="shared" si="3"/>
      </c>
      <c r="AI34" s="145">
        <f t="shared" si="25"/>
      </c>
      <c r="AJ34" s="153">
        <f t="shared" si="26"/>
      </c>
      <c r="AK34" s="153">
        <f t="shared" si="27"/>
      </c>
      <c r="AL34" s="153">
        <f t="shared" si="28"/>
      </c>
      <c r="AM34" s="146">
        <f t="shared" si="29"/>
      </c>
      <c r="AN34" s="154">
        <f t="shared" si="30"/>
      </c>
      <c r="AO34" s="145">
        <f t="shared" si="31"/>
      </c>
      <c r="AP34" s="153">
        <f t="shared" si="32"/>
      </c>
      <c r="AQ34" s="153">
        <f t="shared" si="33"/>
      </c>
      <c r="AR34" s="153">
        <f t="shared" si="34"/>
      </c>
      <c r="AS34" s="146">
        <f t="shared" si="35"/>
      </c>
      <c r="AT34" s="154">
        <f t="shared" si="36"/>
      </c>
      <c r="AU34" s="151">
        <f t="shared" si="37"/>
      </c>
      <c r="AV34" s="155">
        <f t="shared" si="38"/>
      </c>
      <c r="AW34" s="79">
        <f>IF(G34="","",IF(AND(E32="下部矩形",G34&lt;&gt;""),"※未入力","入力不要"))</f>
      </c>
      <c r="AX34" s="82">
        <f t="shared" si="39"/>
      </c>
    </row>
    <row r="35" spans="2:50" s="6" customFormat="1" ht="15" customHeight="1">
      <c r="B35" s="238"/>
      <c r="C35" s="186"/>
      <c r="D35" s="233">
        <f t="shared" si="4"/>
      </c>
      <c r="E35" s="214">
        <f t="shared" si="5"/>
      </c>
      <c r="F35" s="217">
        <f t="shared" si="6"/>
      </c>
      <c r="G35" s="141"/>
      <c r="H35" s="142">
        <f t="shared" si="0"/>
      </c>
      <c r="I35" s="143">
        <f>IF(G35&lt;&gt;"","※未選択","")</f>
      </c>
      <c r="J35" s="144">
        <f>IF(G35&lt;&gt;"","※未選択","")</f>
      </c>
      <c r="K35" s="142">
        <f>IF(G35&lt;&gt;"","※未選択","")</f>
      </c>
      <c r="L35" s="143">
        <f>IF(G35&lt;&gt;"","※未選択","")</f>
      </c>
      <c r="M35" s="144">
        <f>IF(G35&lt;&gt;"","※未選択","")</f>
      </c>
      <c r="N35" s="78">
        <f t="shared" si="7"/>
      </c>
      <c r="O35" s="142">
        <f t="shared" si="8"/>
      </c>
      <c r="P35" s="144">
        <f t="shared" si="9"/>
      </c>
      <c r="Q35" s="145">
        <f t="shared" si="10"/>
      </c>
      <c r="R35" s="146">
        <f t="shared" si="11"/>
      </c>
      <c r="S35" s="145">
        <f t="shared" si="12"/>
      </c>
      <c r="T35" s="146">
        <f t="shared" si="13"/>
      </c>
      <c r="U35" s="147">
        <f t="shared" si="14"/>
      </c>
      <c r="V35" s="148">
        <f t="shared" si="15"/>
      </c>
      <c r="W35" s="149">
        <f t="shared" si="16"/>
      </c>
      <c r="X35" s="148">
        <f t="shared" si="17"/>
      </c>
      <c r="Y35" s="149">
        <f t="shared" si="18"/>
      </c>
      <c r="Z35" s="148">
        <f t="shared" si="19"/>
      </c>
      <c r="AA35" s="149">
        <f t="shared" si="20"/>
      </c>
      <c r="AB35" s="148">
        <f t="shared" si="21"/>
      </c>
      <c r="AC35" s="149">
        <f t="shared" si="22"/>
      </c>
      <c r="AD35" s="150">
        <f t="shared" si="23"/>
      </c>
      <c r="AE35" s="147">
        <f t="shared" si="24"/>
      </c>
      <c r="AF35" s="82">
        <f t="shared" si="1"/>
      </c>
      <c r="AG35" s="82">
        <f t="shared" si="2"/>
      </c>
      <c r="AH35" s="152">
        <f t="shared" si="3"/>
      </c>
      <c r="AI35" s="145">
        <f t="shared" si="25"/>
      </c>
      <c r="AJ35" s="153">
        <f t="shared" si="26"/>
      </c>
      <c r="AK35" s="153">
        <f t="shared" si="27"/>
      </c>
      <c r="AL35" s="153">
        <f t="shared" si="28"/>
      </c>
      <c r="AM35" s="146">
        <f t="shared" si="29"/>
      </c>
      <c r="AN35" s="154">
        <f t="shared" si="30"/>
      </c>
      <c r="AO35" s="145">
        <f t="shared" si="31"/>
      </c>
      <c r="AP35" s="153">
        <f t="shared" si="32"/>
      </c>
      <c r="AQ35" s="153">
        <f t="shared" si="33"/>
      </c>
      <c r="AR35" s="153">
        <f t="shared" si="34"/>
      </c>
      <c r="AS35" s="146">
        <f t="shared" si="35"/>
      </c>
      <c r="AT35" s="154">
        <f t="shared" si="36"/>
      </c>
      <c r="AU35" s="151">
        <f t="shared" si="37"/>
      </c>
      <c r="AV35" s="155">
        <f t="shared" si="38"/>
      </c>
      <c r="AW35" s="79">
        <f>IF(G35="","",IF(AND(E32="下部矩形",G35&lt;&gt;""),"※未入力","入力不要"))</f>
      </c>
      <c r="AX35" s="82">
        <f t="shared" si="39"/>
      </c>
    </row>
    <row r="36" spans="2:50" s="6" customFormat="1" ht="15" customHeight="1">
      <c r="B36" s="238"/>
      <c r="C36" s="186"/>
      <c r="D36" s="233">
        <f t="shared" si="4"/>
      </c>
      <c r="E36" s="214">
        <f t="shared" si="5"/>
      </c>
      <c r="F36" s="217">
        <f t="shared" si="6"/>
      </c>
      <c r="G36" s="141"/>
      <c r="H36" s="142">
        <f t="shared" si="0"/>
      </c>
      <c r="I36" s="143">
        <f aca="true" t="shared" si="40" ref="I36:I41">IF(G36&lt;&gt;"","※未選択","")</f>
      </c>
      <c r="J36" s="144">
        <f aca="true" t="shared" si="41" ref="J36:J41">IF(G36&lt;&gt;"","※未選択","")</f>
      </c>
      <c r="K36" s="142">
        <f aca="true" t="shared" si="42" ref="K36:K41">IF(G36&lt;&gt;"","※未選択","")</f>
      </c>
      <c r="L36" s="143">
        <f aca="true" t="shared" si="43" ref="L36:L41">IF(G36&lt;&gt;"","※未選択","")</f>
      </c>
      <c r="M36" s="144">
        <f aca="true" t="shared" si="44" ref="M36:M41">IF(G36&lt;&gt;"","※未選択","")</f>
      </c>
      <c r="N36" s="78">
        <f t="shared" si="7"/>
      </c>
      <c r="O36" s="142">
        <f t="shared" si="8"/>
      </c>
      <c r="P36" s="144">
        <f t="shared" si="9"/>
      </c>
      <c r="Q36" s="145">
        <f t="shared" si="10"/>
      </c>
      <c r="R36" s="146">
        <f t="shared" si="11"/>
      </c>
      <c r="S36" s="145">
        <f t="shared" si="12"/>
      </c>
      <c r="T36" s="146">
        <f t="shared" si="13"/>
      </c>
      <c r="U36" s="147">
        <f t="shared" si="14"/>
      </c>
      <c r="V36" s="148">
        <f t="shared" si="15"/>
      </c>
      <c r="W36" s="149">
        <f t="shared" si="16"/>
      </c>
      <c r="X36" s="148">
        <f t="shared" si="17"/>
      </c>
      <c r="Y36" s="149">
        <f t="shared" si="18"/>
      </c>
      <c r="Z36" s="148">
        <f t="shared" si="19"/>
      </c>
      <c r="AA36" s="149">
        <f t="shared" si="20"/>
      </c>
      <c r="AB36" s="148">
        <f t="shared" si="21"/>
      </c>
      <c r="AC36" s="149">
        <f t="shared" si="22"/>
      </c>
      <c r="AD36" s="150">
        <f t="shared" si="23"/>
      </c>
      <c r="AE36" s="147">
        <f t="shared" si="24"/>
      </c>
      <c r="AF36" s="82">
        <f t="shared" si="1"/>
      </c>
      <c r="AG36" s="82">
        <f t="shared" si="2"/>
      </c>
      <c r="AH36" s="152">
        <f t="shared" si="3"/>
      </c>
      <c r="AI36" s="145">
        <f t="shared" si="25"/>
      </c>
      <c r="AJ36" s="153">
        <f t="shared" si="26"/>
      </c>
      <c r="AK36" s="153">
        <f t="shared" si="27"/>
      </c>
      <c r="AL36" s="153">
        <f t="shared" si="28"/>
      </c>
      <c r="AM36" s="146">
        <f t="shared" si="29"/>
      </c>
      <c r="AN36" s="154">
        <f t="shared" si="30"/>
      </c>
      <c r="AO36" s="145">
        <f t="shared" si="31"/>
      </c>
      <c r="AP36" s="153">
        <f t="shared" si="32"/>
      </c>
      <c r="AQ36" s="153">
        <f t="shared" si="33"/>
      </c>
      <c r="AR36" s="153">
        <f t="shared" si="34"/>
      </c>
      <c r="AS36" s="146">
        <f t="shared" si="35"/>
      </c>
      <c r="AT36" s="154">
        <f t="shared" si="36"/>
      </c>
      <c r="AU36" s="151">
        <f t="shared" si="37"/>
      </c>
      <c r="AV36" s="155">
        <f t="shared" si="38"/>
      </c>
      <c r="AW36" s="79">
        <f>IF(G36="","",IF(AND(E32="下部矩形",G36&lt;&gt;""),"※未入力","入力不要"))</f>
      </c>
      <c r="AX36" s="82">
        <f t="shared" si="39"/>
      </c>
    </row>
    <row r="37" spans="2:50" s="6" customFormat="1" ht="15" customHeight="1">
      <c r="B37" s="238"/>
      <c r="C37" s="186"/>
      <c r="D37" s="233">
        <f t="shared" si="4"/>
      </c>
      <c r="E37" s="214">
        <f t="shared" si="5"/>
      </c>
      <c r="F37" s="217">
        <f t="shared" si="6"/>
      </c>
      <c r="G37" s="141"/>
      <c r="H37" s="142">
        <f t="shared" si="0"/>
      </c>
      <c r="I37" s="143">
        <f t="shared" si="40"/>
      </c>
      <c r="J37" s="144">
        <f t="shared" si="41"/>
      </c>
      <c r="K37" s="142">
        <f t="shared" si="42"/>
      </c>
      <c r="L37" s="143">
        <f t="shared" si="43"/>
      </c>
      <c r="M37" s="144">
        <f t="shared" si="44"/>
      </c>
      <c r="N37" s="78">
        <f t="shared" si="7"/>
      </c>
      <c r="O37" s="142">
        <f t="shared" si="8"/>
      </c>
      <c r="P37" s="144">
        <f t="shared" si="9"/>
      </c>
      <c r="Q37" s="145">
        <f t="shared" si="10"/>
      </c>
      <c r="R37" s="146">
        <f t="shared" si="11"/>
      </c>
      <c r="S37" s="145">
        <f t="shared" si="12"/>
      </c>
      <c r="T37" s="146">
        <f t="shared" si="13"/>
      </c>
      <c r="U37" s="147">
        <f t="shared" si="14"/>
      </c>
      <c r="V37" s="148">
        <f t="shared" si="15"/>
      </c>
      <c r="W37" s="149">
        <f t="shared" si="16"/>
      </c>
      <c r="X37" s="148">
        <f t="shared" si="17"/>
      </c>
      <c r="Y37" s="149">
        <f t="shared" si="18"/>
      </c>
      <c r="Z37" s="148">
        <f t="shared" si="19"/>
      </c>
      <c r="AA37" s="149">
        <f t="shared" si="20"/>
      </c>
      <c r="AB37" s="148">
        <f t="shared" si="21"/>
      </c>
      <c r="AC37" s="149">
        <f t="shared" si="22"/>
      </c>
      <c r="AD37" s="150">
        <f t="shared" si="23"/>
      </c>
      <c r="AE37" s="147">
        <f t="shared" si="24"/>
      </c>
      <c r="AF37" s="82">
        <f t="shared" si="1"/>
      </c>
      <c r="AG37" s="82">
        <f t="shared" si="2"/>
      </c>
      <c r="AH37" s="152">
        <f t="shared" si="3"/>
      </c>
      <c r="AI37" s="145">
        <f t="shared" si="25"/>
      </c>
      <c r="AJ37" s="153">
        <f t="shared" si="26"/>
      </c>
      <c r="AK37" s="153">
        <f t="shared" si="27"/>
      </c>
      <c r="AL37" s="153">
        <f t="shared" si="28"/>
      </c>
      <c r="AM37" s="146">
        <f t="shared" si="29"/>
      </c>
      <c r="AN37" s="154">
        <f t="shared" si="30"/>
      </c>
      <c r="AO37" s="145">
        <f t="shared" si="31"/>
      </c>
      <c r="AP37" s="153">
        <f t="shared" si="32"/>
      </c>
      <c r="AQ37" s="153">
        <f t="shared" si="33"/>
      </c>
      <c r="AR37" s="153">
        <f t="shared" si="34"/>
      </c>
      <c r="AS37" s="146">
        <f t="shared" si="35"/>
      </c>
      <c r="AT37" s="154">
        <f t="shared" si="36"/>
      </c>
      <c r="AU37" s="151">
        <f t="shared" si="37"/>
      </c>
      <c r="AV37" s="155">
        <f t="shared" si="38"/>
      </c>
      <c r="AW37" s="79">
        <f>IF(G37="","",IF(AND(E32="下部矩形",G37&lt;&gt;""),"※未入力","入力不要"))</f>
      </c>
      <c r="AX37" s="82">
        <f t="shared" si="39"/>
      </c>
    </row>
    <row r="38" spans="2:50" s="6" customFormat="1" ht="15" customHeight="1">
      <c r="B38" s="238"/>
      <c r="C38" s="186"/>
      <c r="D38" s="233">
        <f t="shared" si="4"/>
      </c>
      <c r="E38" s="214">
        <f t="shared" si="5"/>
      </c>
      <c r="F38" s="217">
        <f t="shared" si="6"/>
      </c>
      <c r="G38" s="141"/>
      <c r="H38" s="142">
        <f t="shared" si="0"/>
      </c>
      <c r="I38" s="143">
        <f t="shared" si="40"/>
      </c>
      <c r="J38" s="144">
        <f t="shared" si="41"/>
      </c>
      <c r="K38" s="142">
        <f t="shared" si="42"/>
      </c>
      <c r="L38" s="143">
        <f t="shared" si="43"/>
      </c>
      <c r="M38" s="144">
        <f t="shared" si="44"/>
      </c>
      <c r="N38" s="78">
        <f t="shared" si="7"/>
      </c>
      <c r="O38" s="142">
        <f t="shared" si="8"/>
      </c>
      <c r="P38" s="144">
        <f t="shared" si="9"/>
      </c>
      <c r="Q38" s="145">
        <f t="shared" si="10"/>
      </c>
      <c r="R38" s="146">
        <f t="shared" si="11"/>
      </c>
      <c r="S38" s="145">
        <f t="shared" si="12"/>
      </c>
      <c r="T38" s="146">
        <f t="shared" si="13"/>
      </c>
      <c r="U38" s="147">
        <f t="shared" si="14"/>
      </c>
      <c r="V38" s="148">
        <f t="shared" si="15"/>
      </c>
      <c r="W38" s="149">
        <f t="shared" si="16"/>
      </c>
      <c r="X38" s="148">
        <f t="shared" si="17"/>
      </c>
      <c r="Y38" s="149">
        <f t="shared" si="18"/>
      </c>
      <c r="Z38" s="148">
        <f t="shared" si="19"/>
      </c>
      <c r="AA38" s="149">
        <f t="shared" si="20"/>
      </c>
      <c r="AB38" s="148">
        <f t="shared" si="21"/>
      </c>
      <c r="AC38" s="149">
        <f t="shared" si="22"/>
      </c>
      <c r="AD38" s="150">
        <f t="shared" si="23"/>
      </c>
      <c r="AE38" s="147">
        <f t="shared" si="24"/>
      </c>
      <c r="AF38" s="82">
        <f t="shared" si="1"/>
      </c>
      <c r="AG38" s="82">
        <f t="shared" si="2"/>
      </c>
      <c r="AH38" s="152">
        <f t="shared" si="3"/>
      </c>
      <c r="AI38" s="145">
        <f t="shared" si="25"/>
      </c>
      <c r="AJ38" s="153">
        <f t="shared" si="26"/>
      </c>
      <c r="AK38" s="153">
        <f t="shared" si="27"/>
      </c>
      <c r="AL38" s="153">
        <f t="shared" si="28"/>
      </c>
      <c r="AM38" s="146">
        <f t="shared" si="29"/>
      </c>
      <c r="AN38" s="154">
        <f t="shared" si="30"/>
      </c>
      <c r="AO38" s="145">
        <f t="shared" si="31"/>
      </c>
      <c r="AP38" s="153">
        <f t="shared" si="32"/>
      </c>
      <c r="AQ38" s="153">
        <f t="shared" si="33"/>
      </c>
      <c r="AR38" s="153">
        <f t="shared" si="34"/>
      </c>
      <c r="AS38" s="146">
        <f t="shared" si="35"/>
      </c>
      <c r="AT38" s="154">
        <f t="shared" si="36"/>
      </c>
      <c r="AU38" s="151">
        <f t="shared" si="37"/>
      </c>
      <c r="AV38" s="155">
        <f t="shared" si="38"/>
      </c>
      <c r="AW38" s="79">
        <f>IF(G38="","",IF(AND(E32="下部矩形",G38&lt;&gt;""),"※未入力","入力不要"))</f>
      </c>
      <c r="AX38" s="82">
        <f t="shared" si="39"/>
      </c>
    </row>
    <row r="39" spans="2:50" s="6" customFormat="1" ht="15" customHeight="1">
      <c r="B39" s="238"/>
      <c r="C39" s="186"/>
      <c r="D39" s="233">
        <f t="shared" si="4"/>
      </c>
      <c r="E39" s="214">
        <f t="shared" si="5"/>
      </c>
      <c r="F39" s="217">
        <f t="shared" si="6"/>
      </c>
      <c r="G39" s="141"/>
      <c r="H39" s="142">
        <f t="shared" si="0"/>
      </c>
      <c r="I39" s="143">
        <f t="shared" si="40"/>
      </c>
      <c r="J39" s="144">
        <f t="shared" si="41"/>
      </c>
      <c r="K39" s="142">
        <f t="shared" si="42"/>
      </c>
      <c r="L39" s="143">
        <f t="shared" si="43"/>
      </c>
      <c r="M39" s="144">
        <f t="shared" si="44"/>
      </c>
      <c r="N39" s="78">
        <f t="shared" si="7"/>
      </c>
      <c r="O39" s="142">
        <f t="shared" si="8"/>
      </c>
      <c r="P39" s="144">
        <f t="shared" si="9"/>
      </c>
      <c r="Q39" s="145">
        <f t="shared" si="10"/>
      </c>
      <c r="R39" s="146">
        <f t="shared" si="11"/>
      </c>
      <c r="S39" s="145">
        <f t="shared" si="12"/>
      </c>
      <c r="T39" s="146">
        <f t="shared" si="13"/>
      </c>
      <c r="U39" s="147">
        <f t="shared" si="14"/>
      </c>
      <c r="V39" s="148">
        <f t="shared" si="15"/>
      </c>
      <c r="W39" s="149">
        <f t="shared" si="16"/>
      </c>
      <c r="X39" s="148">
        <f t="shared" si="17"/>
      </c>
      <c r="Y39" s="149">
        <f t="shared" si="18"/>
      </c>
      <c r="Z39" s="148">
        <f t="shared" si="19"/>
      </c>
      <c r="AA39" s="149">
        <f t="shared" si="20"/>
      </c>
      <c r="AB39" s="148">
        <f t="shared" si="21"/>
      </c>
      <c r="AC39" s="149">
        <f t="shared" si="22"/>
      </c>
      <c r="AD39" s="150">
        <f t="shared" si="23"/>
      </c>
      <c r="AE39" s="147">
        <f t="shared" si="24"/>
      </c>
      <c r="AF39" s="82">
        <f t="shared" si="1"/>
      </c>
      <c r="AG39" s="82">
        <f t="shared" si="2"/>
      </c>
      <c r="AH39" s="152">
        <f t="shared" si="3"/>
      </c>
      <c r="AI39" s="145">
        <f t="shared" si="25"/>
      </c>
      <c r="AJ39" s="153">
        <f t="shared" si="26"/>
      </c>
      <c r="AK39" s="153">
        <f t="shared" si="27"/>
      </c>
      <c r="AL39" s="153">
        <f t="shared" si="28"/>
      </c>
      <c r="AM39" s="146">
        <f t="shared" si="29"/>
      </c>
      <c r="AN39" s="154">
        <f t="shared" si="30"/>
      </c>
      <c r="AO39" s="145">
        <f t="shared" si="31"/>
      </c>
      <c r="AP39" s="153">
        <f t="shared" si="32"/>
      </c>
      <c r="AQ39" s="153">
        <f t="shared" si="33"/>
      </c>
      <c r="AR39" s="153">
        <f t="shared" si="34"/>
      </c>
      <c r="AS39" s="146">
        <f t="shared" si="35"/>
      </c>
      <c r="AT39" s="154">
        <f t="shared" si="36"/>
      </c>
      <c r="AU39" s="151">
        <f t="shared" si="37"/>
      </c>
      <c r="AV39" s="155">
        <f t="shared" si="38"/>
      </c>
      <c r="AW39" s="79">
        <f>IF(G39="","",IF(AND(E32="下部矩形",G39&lt;&gt;""),"※未入力","入力不要"))</f>
      </c>
      <c r="AX39" s="82">
        <f t="shared" si="39"/>
      </c>
    </row>
    <row r="40" spans="2:50" s="6" customFormat="1" ht="15" customHeight="1">
      <c r="B40" s="238"/>
      <c r="C40" s="186"/>
      <c r="D40" s="233">
        <f t="shared" si="4"/>
      </c>
      <c r="E40" s="214">
        <f t="shared" si="5"/>
      </c>
      <c r="F40" s="217">
        <f t="shared" si="6"/>
      </c>
      <c r="G40" s="141"/>
      <c r="H40" s="142">
        <f t="shared" si="0"/>
      </c>
      <c r="I40" s="143">
        <f t="shared" si="40"/>
      </c>
      <c r="J40" s="144">
        <f t="shared" si="41"/>
      </c>
      <c r="K40" s="142">
        <f t="shared" si="42"/>
      </c>
      <c r="L40" s="143">
        <f t="shared" si="43"/>
      </c>
      <c r="M40" s="144">
        <f t="shared" si="44"/>
      </c>
      <c r="N40" s="78">
        <f t="shared" si="7"/>
      </c>
      <c r="O40" s="142">
        <f t="shared" si="8"/>
      </c>
      <c r="P40" s="144">
        <f t="shared" si="9"/>
      </c>
      <c r="Q40" s="145">
        <f t="shared" si="10"/>
      </c>
      <c r="R40" s="146">
        <f t="shared" si="11"/>
      </c>
      <c r="S40" s="145">
        <f t="shared" si="12"/>
      </c>
      <c r="T40" s="146">
        <f t="shared" si="13"/>
      </c>
      <c r="U40" s="147">
        <f t="shared" si="14"/>
      </c>
      <c r="V40" s="148">
        <f t="shared" si="15"/>
      </c>
      <c r="W40" s="149">
        <f t="shared" si="16"/>
      </c>
      <c r="X40" s="148">
        <f t="shared" si="17"/>
      </c>
      <c r="Y40" s="149">
        <f t="shared" si="18"/>
      </c>
      <c r="Z40" s="148">
        <f t="shared" si="19"/>
      </c>
      <c r="AA40" s="149">
        <f t="shared" si="20"/>
      </c>
      <c r="AB40" s="148">
        <f t="shared" si="21"/>
      </c>
      <c r="AC40" s="149">
        <f t="shared" si="22"/>
      </c>
      <c r="AD40" s="150">
        <f t="shared" si="23"/>
      </c>
      <c r="AE40" s="147">
        <f t="shared" si="24"/>
      </c>
      <c r="AF40" s="82">
        <f t="shared" si="1"/>
      </c>
      <c r="AG40" s="82">
        <f t="shared" si="2"/>
      </c>
      <c r="AH40" s="152">
        <f t="shared" si="3"/>
      </c>
      <c r="AI40" s="145">
        <f t="shared" si="25"/>
      </c>
      <c r="AJ40" s="153">
        <f t="shared" si="26"/>
      </c>
      <c r="AK40" s="153">
        <f t="shared" si="27"/>
      </c>
      <c r="AL40" s="153">
        <f t="shared" si="28"/>
      </c>
      <c r="AM40" s="146">
        <f t="shared" si="29"/>
      </c>
      <c r="AN40" s="154">
        <f t="shared" si="30"/>
      </c>
      <c r="AO40" s="145">
        <f t="shared" si="31"/>
      </c>
      <c r="AP40" s="153">
        <f t="shared" si="32"/>
      </c>
      <c r="AQ40" s="153">
        <f t="shared" si="33"/>
      </c>
      <c r="AR40" s="153">
        <f t="shared" si="34"/>
      </c>
      <c r="AS40" s="146">
        <f t="shared" si="35"/>
      </c>
      <c r="AT40" s="154">
        <f t="shared" si="36"/>
      </c>
      <c r="AU40" s="151">
        <f t="shared" si="37"/>
      </c>
      <c r="AV40" s="155">
        <f t="shared" si="38"/>
      </c>
      <c r="AW40" s="79">
        <f>IF(G40="","",IF(AND(E32="下部矩形",G40&lt;&gt;""),"※未入力","入力不要"))</f>
      </c>
      <c r="AX40" s="82">
        <f t="shared" si="39"/>
      </c>
    </row>
    <row r="41" spans="2:50" s="6" customFormat="1" ht="15" customHeight="1">
      <c r="B41" s="238"/>
      <c r="C41" s="187"/>
      <c r="D41" s="233">
        <f t="shared" si="4"/>
      </c>
      <c r="E41" s="215">
        <f t="shared" si="5"/>
      </c>
      <c r="F41" s="218">
        <f t="shared" si="6"/>
      </c>
      <c r="G41" s="156"/>
      <c r="H41" s="157">
        <f t="shared" si="0"/>
      </c>
      <c r="I41" s="158">
        <f t="shared" si="40"/>
      </c>
      <c r="J41" s="159">
        <f t="shared" si="41"/>
      </c>
      <c r="K41" s="157">
        <f t="shared" si="42"/>
      </c>
      <c r="L41" s="158">
        <f t="shared" si="43"/>
      </c>
      <c r="M41" s="159">
        <f t="shared" si="44"/>
      </c>
      <c r="N41" s="86">
        <f t="shared" si="7"/>
      </c>
      <c r="O41" s="157">
        <f t="shared" si="8"/>
      </c>
      <c r="P41" s="159">
        <f t="shared" si="9"/>
      </c>
      <c r="Q41" s="160">
        <f t="shared" si="10"/>
      </c>
      <c r="R41" s="161">
        <f t="shared" si="11"/>
      </c>
      <c r="S41" s="160">
        <f t="shared" si="12"/>
      </c>
      <c r="T41" s="161">
        <f t="shared" si="13"/>
      </c>
      <c r="U41" s="162">
        <f t="shared" si="14"/>
      </c>
      <c r="V41" s="163">
        <f t="shared" si="15"/>
      </c>
      <c r="W41" s="164">
        <f t="shared" si="16"/>
      </c>
      <c r="X41" s="163">
        <f t="shared" si="17"/>
      </c>
      <c r="Y41" s="164">
        <f t="shared" si="18"/>
      </c>
      <c r="Z41" s="163">
        <f t="shared" si="19"/>
      </c>
      <c r="AA41" s="164">
        <f t="shared" si="20"/>
      </c>
      <c r="AB41" s="163">
        <f t="shared" si="21"/>
      </c>
      <c r="AC41" s="164">
        <f t="shared" si="22"/>
      </c>
      <c r="AD41" s="165">
        <f t="shared" si="23"/>
      </c>
      <c r="AE41" s="162">
        <f t="shared" si="24"/>
      </c>
      <c r="AF41" s="90">
        <f t="shared" si="1"/>
      </c>
      <c r="AG41" s="90">
        <f t="shared" si="2"/>
      </c>
      <c r="AH41" s="167">
        <f t="shared" si="3"/>
      </c>
      <c r="AI41" s="160">
        <f t="shared" si="25"/>
      </c>
      <c r="AJ41" s="168">
        <f t="shared" si="26"/>
      </c>
      <c r="AK41" s="168">
        <f t="shared" si="27"/>
      </c>
      <c r="AL41" s="168">
        <f t="shared" si="28"/>
      </c>
      <c r="AM41" s="161">
        <f t="shared" si="29"/>
      </c>
      <c r="AN41" s="169">
        <f t="shared" si="30"/>
      </c>
      <c r="AO41" s="160">
        <f t="shared" si="31"/>
      </c>
      <c r="AP41" s="168">
        <f t="shared" si="32"/>
      </c>
      <c r="AQ41" s="168">
        <f t="shared" si="33"/>
      </c>
      <c r="AR41" s="168">
        <f t="shared" si="34"/>
      </c>
      <c r="AS41" s="161">
        <f t="shared" si="35"/>
      </c>
      <c r="AT41" s="169">
        <f t="shared" si="36"/>
      </c>
      <c r="AU41" s="166">
        <f t="shared" si="37"/>
      </c>
      <c r="AV41" s="170">
        <f t="shared" si="38"/>
      </c>
      <c r="AW41" s="87">
        <f>IF(G41="","",IF(AND(E32="下部矩形",G41&lt;&gt;""),"※未入力","入力不要"))</f>
      </c>
      <c r="AX41" s="90">
        <f t="shared" si="39"/>
      </c>
    </row>
    <row r="42" spans="2:50" s="50" customFormat="1" ht="13.5">
      <c r="B42" s="39"/>
      <c r="C42" s="40"/>
      <c r="D42" s="40">
        <f>IF(A42&lt;&gt;"","※未選択","")</f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1"/>
    </row>
    <row r="43" spans="1:50" s="6" customFormat="1" ht="15" customHeight="1">
      <c r="A43" s="37"/>
      <c r="B43" s="237"/>
      <c r="C43" s="185"/>
      <c r="D43" s="232">
        <f>IF(COUNTA(G43:G52)&lt;&gt;0,"※未選択","")</f>
      </c>
      <c r="E43" s="213">
        <f>IF(OR(D43="橋梁上部工",D43="橋梁下部工"),"※未選択","")</f>
      </c>
      <c r="F43" s="216">
        <f>IF(OR(E43="",E43="※未選択"),"",IF(E43&lt;&gt;"その他","入力不要",IF(E43="その他","※具体内容入力","")))</f>
      </c>
      <c r="G43" s="126"/>
      <c r="H43" s="127">
        <f t="shared" si="0"/>
      </c>
      <c r="I43" s="128">
        <f>IF(G43&lt;&gt;"","※未選択","")</f>
      </c>
      <c r="J43" s="129">
        <f>IF(G43&lt;&gt;"","※未選択","")</f>
      </c>
      <c r="K43" s="127">
        <f>IF(G43&lt;&gt;"","※未選択","")</f>
      </c>
      <c r="L43" s="128">
        <f>IF(G43&lt;&gt;"","※未選択","")</f>
      </c>
      <c r="M43" s="129">
        <f>IF(G43&lt;&gt;"","※未選択","")</f>
      </c>
      <c r="N43" s="70">
        <f aca="true" t="shared" si="45" ref="N43:N106">IF(OR(H43="",I43="",J43="",K43="",L43="",M43="",H43="※未選択",I43="※未選択",J43="※未選択",K43="※未選択",L43="※未選択",M43="※未選択"),"",DATE(K43,L43,M43)-DATE(H43,I43,J43))</f>
      </c>
      <c r="O43" s="127">
        <f>IF(G43&lt;&gt;"","※未選択","")</f>
      </c>
      <c r="P43" s="129">
        <f>IF(G43&lt;&gt;"","※未選択","")</f>
      </c>
      <c r="Q43" s="130">
        <f>IF(G43&lt;&gt;"","※未入力","")</f>
      </c>
      <c r="R43" s="131">
        <f>IF(G43&lt;&gt;"","※未入力","")</f>
      </c>
      <c r="S43" s="130">
        <f>IF(G43&lt;&gt;"","※未入力","")</f>
      </c>
      <c r="T43" s="131">
        <f>IF(G43&lt;&gt;"","※未入力","")</f>
      </c>
      <c r="U43" s="132">
        <f>IF(G43&lt;&gt;"","※未入力","")</f>
      </c>
      <c r="V43" s="133">
        <f>IF(OR(O43="未選択",Q43="※未入力",Q43=""),"",Q43-O43-10)</f>
      </c>
      <c r="W43" s="134">
        <f>IF(OR(O43="未選択",Q43="※未入力",Q43=""),"",Q43+O43+10)</f>
      </c>
      <c r="X43" s="133">
        <f>IF(OR(P43="未選択",R43="※未入力",R43=""),"",R43-P43-10)</f>
      </c>
      <c r="Y43" s="134">
        <f>IF(OR(P43="未選択",R43="※未入力",R43=""),"",R43+P43+10)</f>
      </c>
      <c r="Z43" s="133">
        <f>IF(OR(O43="未選択",S43="※未入力",U43="※未入力",S43=""),"",IF(U43="",ROUND((S43-O43)*0.8,0),ROUND(MAX((S43-O43)*0.8,U43*0.8),0)))</f>
      </c>
      <c r="AA43" s="134">
        <f>IF(OR(O43="未選択",S43="※未入力",S43=""),"",ROUND((S43+O43)*1.2,0))</f>
      </c>
      <c r="AB43" s="133">
        <f>IF(OR(P43="未選択",T43="※未入力",U43="※未入力",T43=""),"",IF(U43="",ROUND((T43-P43)*0.8,0),ROUND(MAX((T43-P43)*0.8,U43*0.8),0)))</f>
      </c>
      <c r="AC43" s="134">
        <f>IF(OR(P43="未選択",T43="※未入力",T43=""),"",ROUND((T43+P43)*1.2,0))</f>
      </c>
      <c r="AD43" s="135">
        <f>IF(G43&lt;&gt;"","※未入力","")</f>
      </c>
      <c r="AE43" s="132">
        <f>IF(G43&lt;&gt;"","※未入力","")</f>
      </c>
      <c r="AF43" s="74">
        <f aca="true" t="shared" si="46" ref="AF43:AF52">IF(AD43="","",IF(AND(AD43&lt;&gt;"※未入力",COUNT(AD43)=0),"該当なし",IF(AD43="※未入力","",(IF(AND(V43&lt;=AD43,AD43&lt;=W43),"合格","不合格")))))</f>
      </c>
      <c r="AG43" s="74">
        <f aca="true" t="shared" si="47" ref="AG43:AG52">IF(AE43="","",IF(AND(AE43&lt;&gt;"※未入力",COUNT(AE43)=0),"該当なし",IF(AE43="※未入力","",(IF(AND(X43&lt;=AE43,AE43&lt;=Y43),"合格","不合格")))))</f>
      </c>
      <c r="AH43" s="137">
        <f aca="true" t="shared" si="48" ref="AH43:AH52">IF(G43&lt;&gt;"","※未選択","")</f>
      </c>
      <c r="AI43" s="130">
        <f>IF(G43&lt;&gt;"","※未入力","")</f>
      </c>
      <c r="AJ43" s="138">
        <f>IF(G43&lt;&gt;"","※未入力","")</f>
      </c>
      <c r="AK43" s="138">
        <f>IF(G43&lt;&gt;"","※未入力","")</f>
      </c>
      <c r="AL43" s="138">
        <f>IF(G43&lt;&gt;"","※未入力","")</f>
      </c>
      <c r="AM43" s="131">
        <f>IF(G43&lt;&gt;"","※未入力","")</f>
      </c>
      <c r="AN43" s="139">
        <f>IF(SUM(AI43:AM43)=0,"",ROUND(SUM(AI43:AM43)/COUNT(AI43:AM43),1))</f>
      </c>
      <c r="AO43" s="130">
        <f>IF(G43&lt;&gt;"","※未入力","")</f>
      </c>
      <c r="AP43" s="138">
        <f>IF(G43&lt;&gt;"","※未入力","")</f>
      </c>
      <c r="AQ43" s="138">
        <f>IF(G43&lt;&gt;"","※未入力","")</f>
      </c>
      <c r="AR43" s="138">
        <f>IF(G43&lt;&gt;"","※未入力","")</f>
      </c>
      <c r="AS43" s="131">
        <f>IF(G43&lt;&gt;"","※未入力","")</f>
      </c>
      <c r="AT43" s="139">
        <f>IF(SUM(AO43:AS43)=0,"",ROUND(SUM(AO43:AS43)/COUNT(AO43:AS43),1))</f>
      </c>
      <c r="AU43" s="136">
        <f>IF(AN43="","",(IF(AND(Z43&lt;=AN43,AN43&lt;=AA43),"合格","不合格")))</f>
      </c>
      <c r="AV43" s="140">
        <f>IF(AT43="","",(IF(AND(AB43&lt;=AT43,AT43&lt;=AC43),"合格","不合格")))</f>
      </c>
      <c r="AW43" s="71">
        <f>IF(G43="","",IF(AND(E43="下部矩形",G43&lt;&gt;""),"※未入力","入力不要"))</f>
      </c>
      <c r="AX43" s="74">
        <f aca="true" t="shared" si="49" ref="AX43:AX52">IF(AW43="入力不要","該当なし",IF(OR(AW43="",AW43="※未入力",AW43="入力不要"),"",(IF(AND(Z43&lt;=AW43,AW43&lt;=AA43),"合格","不合格"))))</f>
      </c>
    </row>
    <row r="44" spans="2:50" s="6" customFormat="1" ht="15" customHeight="1">
      <c r="B44" s="238"/>
      <c r="C44" s="186"/>
      <c r="D44" s="233">
        <f aca="true" t="shared" si="50" ref="D44:D53">IF(A44&lt;&gt;"","※未選択","")</f>
      </c>
      <c r="E44" s="214">
        <f aca="true" t="shared" si="51" ref="E44:E52">IF(D44&lt;&gt;"","※未選択","")</f>
      </c>
      <c r="F44" s="217">
        <f aca="true" t="shared" si="52" ref="F44:F52">IF(E44&lt;&gt;"","※未選択","")</f>
      </c>
      <c r="G44" s="141"/>
      <c r="H44" s="142">
        <f t="shared" si="0"/>
      </c>
      <c r="I44" s="143">
        <f>IF(G44&lt;&gt;"","※未選択","")</f>
      </c>
      <c r="J44" s="144">
        <f>IF(G44&lt;&gt;"","※未選択","")</f>
      </c>
      <c r="K44" s="142">
        <f>IF(G44&lt;&gt;"","※未選択","")</f>
      </c>
      <c r="L44" s="143">
        <f>IF(G44&lt;&gt;"","※未選択","")</f>
      </c>
      <c r="M44" s="144">
        <f>IF(G44&lt;&gt;"","※未選択","")</f>
      </c>
      <c r="N44" s="78">
        <f t="shared" si="45"/>
      </c>
      <c r="O44" s="142">
        <f aca="true" t="shared" si="53" ref="O44:O52">IF(G44&lt;&gt;"","※未選択","")</f>
      </c>
      <c r="P44" s="144">
        <f aca="true" t="shared" si="54" ref="P44:P52">IF(G44&lt;&gt;"","※未選択","")</f>
      </c>
      <c r="Q44" s="145">
        <f aca="true" t="shared" si="55" ref="Q44:Q52">IF(G44&lt;&gt;"","※未入力","")</f>
      </c>
      <c r="R44" s="146">
        <f aca="true" t="shared" si="56" ref="R44:R52">IF(G44&lt;&gt;"","※未入力","")</f>
      </c>
      <c r="S44" s="145">
        <f aca="true" t="shared" si="57" ref="S44:S52">IF(G44&lt;&gt;"","※未入力","")</f>
      </c>
      <c r="T44" s="146">
        <f aca="true" t="shared" si="58" ref="T44:T52">IF(G44&lt;&gt;"","※未入力","")</f>
      </c>
      <c r="U44" s="147">
        <f aca="true" t="shared" si="59" ref="U44:U52">IF(G44&lt;&gt;"","※未入力","")</f>
      </c>
      <c r="V44" s="148">
        <f aca="true" t="shared" si="60" ref="V44:V52">IF(OR(O44="未選択",Q44="※未入力",Q44=""),"",Q44-O44-10)</f>
      </c>
      <c r="W44" s="149">
        <f aca="true" t="shared" si="61" ref="W44:W52">IF(OR(O44="未選択",Q44="※未入力",Q44=""),"",Q44+O44+10)</f>
      </c>
      <c r="X44" s="148">
        <f aca="true" t="shared" si="62" ref="X44:X52">IF(OR(P44="未選択",R44="※未入力",R44=""),"",R44-P44-10)</f>
      </c>
      <c r="Y44" s="149">
        <f aca="true" t="shared" si="63" ref="Y44:Y52">IF(OR(P44="未選択",R44="※未入力",R44=""),"",R44+P44+10)</f>
      </c>
      <c r="Z44" s="148">
        <f aca="true" t="shared" si="64" ref="Z44:Z52">IF(OR(O44="未選択",S44="※未入力",U44="※未入力",S44=""),"",IF(U44="",ROUND((S44-O44)*0.8,0),ROUND(MAX((S44-O44)*0.8,U44*0.8),0)))</f>
      </c>
      <c r="AA44" s="149">
        <f aca="true" t="shared" si="65" ref="AA44:AA52">IF(OR(O44="未選択",S44="※未入力",S44=""),"",ROUND((S44+O44)*1.2,0))</f>
      </c>
      <c r="AB44" s="148">
        <f aca="true" t="shared" si="66" ref="AB44:AB52">IF(OR(P44="未選択",T44="※未入力",U44="※未入力",T44=""),"",IF(U44="",ROUND((T44-P44)*0.8,0),ROUND(MAX((T44-P44)*0.8,U44*0.8),0)))</f>
      </c>
      <c r="AC44" s="149">
        <f aca="true" t="shared" si="67" ref="AC44:AC52">IF(OR(P44="未選択",T44="※未入力",T44=""),"",ROUND((T44+P44)*1.2,0))</f>
      </c>
      <c r="AD44" s="150">
        <f aca="true" t="shared" si="68" ref="AD44:AD52">IF(G44&lt;&gt;"","※未入力","")</f>
      </c>
      <c r="AE44" s="147">
        <f aca="true" t="shared" si="69" ref="AE44:AE52">IF(G44&lt;&gt;"","※未入力","")</f>
      </c>
      <c r="AF44" s="82">
        <f t="shared" si="46"/>
      </c>
      <c r="AG44" s="82">
        <f t="shared" si="47"/>
      </c>
      <c r="AH44" s="152">
        <f t="shared" si="48"/>
      </c>
      <c r="AI44" s="145">
        <f aca="true" t="shared" si="70" ref="AI44:AI52">IF(G44&lt;&gt;"","※未入力","")</f>
      </c>
      <c r="AJ44" s="153">
        <f aca="true" t="shared" si="71" ref="AJ44:AJ52">IF(G44&lt;&gt;"","※未入力","")</f>
      </c>
      <c r="AK44" s="153">
        <f aca="true" t="shared" si="72" ref="AK44:AK52">IF(G44&lt;&gt;"","※未入力","")</f>
      </c>
      <c r="AL44" s="153">
        <f aca="true" t="shared" si="73" ref="AL44:AL52">IF(G44&lt;&gt;"","※未入力","")</f>
      </c>
      <c r="AM44" s="146">
        <f aca="true" t="shared" si="74" ref="AM44:AM52">IF(G44&lt;&gt;"","※未入力","")</f>
      </c>
      <c r="AN44" s="154">
        <f aca="true" t="shared" si="75" ref="AN44:AN52">IF(SUM(AI44:AM44)=0,"",ROUND(SUM(AI44:AM44)/COUNT(AI44:AM44),1))</f>
      </c>
      <c r="AO44" s="145">
        <f aca="true" t="shared" si="76" ref="AO44:AO52">IF(G44&lt;&gt;"","※未入力","")</f>
      </c>
      <c r="AP44" s="153">
        <f aca="true" t="shared" si="77" ref="AP44:AP52">IF(G44&lt;&gt;"","※未入力","")</f>
      </c>
      <c r="AQ44" s="153">
        <f aca="true" t="shared" si="78" ref="AQ44:AQ52">IF(G44&lt;&gt;"","※未入力","")</f>
      </c>
      <c r="AR44" s="153">
        <f aca="true" t="shared" si="79" ref="AR44:AR52">IF(G44&lt;&gt;"","※未入力","")</f>
      </c>
      <c r="AS44" s="146">
        <f aca="true" t="shared" si="80" ref="AS44:AS52">IF(G44&lt;&gt;"","※未入力","")</f>
      </c>
      <c r="AT44" s="154">
        <f aca="true" t="shared" si="81" ref="AT44:AT52">IF(SUM(AO44:AS44)=0,"",ROUND(SUM(AO44:AS44)/COUNT(AO44:AS44),1))</f>
      </c>
      <c r="AU44" s="151">
        <f aca="true" t="shared" si="82" ref="AU44:AU52">IF(AN44="","",(IF(AND(Z44&lt;=AN44,AN44&lt;=AA44),"合格","不合格")))</f>
      </c>
      <c r="AV44" s="155">
        <f aca="true" t="shared" si="83" ref="AV44:AV52">IF(AT44="","",(IF(AND(AB44&lt;=AT44,AT44&lt;=AC44),"合格","不合格")))</f>
      </c>
      <c r="AW44" s="79">
        <f>IF(G44="","",IF(AND(E43="下部矩形",G44&lt;&gt;""),"※未入力","入力不要"))</f>
      </c>
      <c r="AX44" s="82">
        <f t="shared" si="49"/>
      </c>
    </row>
    <row r="45" spans="2:50" s="6" customFormat="1" ht="15" customHeight="1">
      <c r="B45" s="238"/>
      <c r="C45" s="186"/>
      <c r="D45" s="233">
        <f t="shared" si="50"/>
      </c>
      <c r="E45" s="214">
        <f t="shared" si="51"/>
      </c>
      <c r="F45" s="217">
        <f t="shared" si="52"/>
      </c>
      <c r="G45" s="141"/>
      <c r="H45" s="142">
        <f t="shared" si="0"/>
      </c>
      <c r="I45" s="143">
        <f>IF(G45&lt;&gt;"","※未選択","")</f>
      </c>
      <c r="J45" s="144">
        <f>IF(G45&lt;&gt;"","※未選択","")</f>
      </c>
      <c r="K45" s="142">
        <f>IF(G45&lt;&gt;"","※未選択","")</f>
      </c>
      <c r="L45" s="143">
        <f>IF(G45&lt;&gt;"","※未選択","")</f>
      </c>
      <c r="M45" s="144">
        <f>IF(G45&lt;&gt;"","※未選択","")</f>
      </c>
      <c r="N45" s="78">
        <f t="shared" si="45"/>
      </c>
      <c r="O45" s="142">
        <f t="shared" si="53"/>
      </c>
      <c r="P45" s="144">
        <f t="shared" si="54"/>
      </c>
      <c r="Q45" s="145">
        <f t="shared" si="55"/>
      </c>
      <c r="R45" s="146">
        <f t="shared" si="56"/>
      </c>
      <c r="S45" s="145">
        <f t="shared" si="57"/>
      </c>
      <c r="T45" s="146">
        <f t="shared" si="58"/>
      </c>
      <c r="U45" s="147">
        <f t="shared" si="59"/>
      </c>
      <c r="V45" s="148">
        <f t="shared" si="60"/>
      </c>
      <c r="W45" s="149">
        <f t="shared" si="61"/>
      </c>
      <c r="X45" s="148">
        <f t="shared" si="62"/>
      </c>
      <c r="Y45" s="149">
        <f t="shared" si="63"/>
      </c>
      <c r="Z45" s="148">
        <f t="shared" si="64"/>
      </c>
      <c r="AA45" s="149">
        <f t="shared" si="65"/>
      </c>
      <c r="AB45" s="148">
        <f t="shared" si="66"/>
      </c>
      <c r="AC45" s="149">
        <f t="shared" si="67"/>
      </c>
      <c r="AD45" s="150">
        <f t="shared" si="68"/>
      </c>
      <c r="AE45" s="147">
        <f t="shared" si="69"/>
      </c>
      <c r="AF45" s="82">
        <f t="shared" si="46"/>
      </c>
      <c r="AG45" s="82">
        <f t="shared" si="47"/>
      </c>
      <c r="AH45" s="152">
        <f t="shared" si="48"/>
      </c>
      <c r="AI45" s="145">
        <f t="shared" si="70"/>
      </c>
      <c r="AJ45" s="153">
        <f t="shared" si="71"/>
      </c>
      <c r="AK45" s="153">
        <f t="shared" si="72"/>
      </c>
      <c r="AL45" s="153">
        <f t="shared" si="73"/>
      </c>
      <c r="AM45" s="146">
        <f t="shared" si="74"/>
      </c>
      <c r="AN45" s="154">
        <f t="shared" si="75"/>
      </c>
      <c r="AO45" s="145">
        <f t="shared" si="76"/>
      </c>
      <c r="AP45" s="153">
        <f t="shared" si="77"/>
      </c>
      <c r="AQ45" s="153">
        <f t="shared" si="78"/>
      </c>
      <c r="AR45" s="153">
        <f t="shared" si="79"/>
      </c>
      <c r="AS45" s="146">
        <f t="shared" si="80"/>
      </c>
      <c r="AT45" s="154">
        <f t="shared" si="81"/>
      </c>
      <c r="AU45" s="151">
        <f t="shared" si="82"/>
      </c>
      <c r="AV45" s="155">
        <f t="shared" si="83"/>
      </c>
      <c r="AW45" s="79">
        <f>IF(G45="","",IF(AND(E43="下部矩形",G45&lt;&gt;""),"※未入力","入力不要"))</f>
      </c>
      <c r="AX45" s="82">
        <f t="shared" si="49"/>
      </c>
    </row>
    <row r="46" spans="2:50" s="6" customFormat="1" ht="15" customHeight="1">
      <c r="B46" s="238"/>
      <c r="C46" s="186"/>
      <c r="D46" s="233">
        <f t="shared" si="50"/>
      </c>
      <c r="E46" s="214">
        <f t="shared" si="51"/>
      </c>
      <c r="F46" s="217">
        <f t="shared" si="52"/>
      </c>
      <c r="G46" s="141"/>
      <c r="H46" s="142">
        <f t="shared" si="0"/>
      </c>
      <c r="I46" s="143">
        <f>IF(G46&lt;&gt;"","※未選択","")</f>
      </c>
      <c r="J46" s="144">
        <f>IF(G46&lt;&gt;"","※未選択","")</f>
      </c>
      <c r="K46" s="142">
        <f>IF(G46&lt;&gt;"","※未選択","")</f>
      </c>
      <c r="L46" s="143">
        <f>IF(G46&lt;&gt;"","※未選択","")</f>
      </c>
      <c r="M46" s="144">
        <f>IF(G46&lt;&gt;"","※未選択","")</f>
      </c>
      <c r="N46" s="78">
        <f t="shared" si="45"/>
      </c>
      <c r="O46" s="142">
        <f t="shared" si="53"/>
      </c>
      <c r="P46" s="144">
        <f t="shared" si="54"/>
      </c>
      <c r="Q46" s="145">
        <f t="shared" si="55"/>
      </c>
      <c r="R46" s="146">
        <f t="shared" si="56"/>
      </c>
      <c r="S46" s="145">
        <f t="shared" si="57"/>
      </c>
      <c r="T46" s="146">
        <f t="shared" si="58"/>
      </c>
      <c r="U46" s="147">
        <f t="shared" si="59"/>
      </c>
      <c r="V46" s="148">
        <f t="shared" si="60"/>
      </c>
      <c r="W46" s="149">
        <f t="shared" si="61"/>
      </c>
      <c r="X46" s="148">
        <f t="shared" si="62"/>
      </c>
      <c r="Y46" s="149">
        <f t="shared" si="63"/>
      </c>
      <c r="Z46" s="148">
        <f t="shared" si="64"/>
      </c>
      <c r="AA46" s="149">
        <f t="shared" si="65"/>
      </c>
      <c r="AB46" s="148">
        <f t="shared" si="66"/>
      </c>
      <c r="AC46" s="149">
        <f t="shared" si="67"/>
      </c>
      <c r="AD46" s="150">
        <f t="shared" si="68"/>
      </c>
      <c r="AE46" s="147">
        <f t="shared" si="69"/>
      </c>
      <c r="AF46" s="82">
        <f t="shared" si="46"/>
      </c>
      <c r="AG46" s="82">
        <f t="shared" si="47"/>
      </c>
      <c r="AH46" s="152">
        <f t="shared" si="48"/>
      </c>
      <c r="AI46" s="145">
        <f t="shared" si="70"/>
      </c>
      <c r="AJ46" s="153">
        <f t="shared" si="71"/>
      </c>
      <c r="AK46" s="153">
        <f t="shared" si="72"/>
      </c>
      <c r="AL46" s="153">
        <f t="shared" si="73"/>
      </c>
      <c r="AM46" s="146">
        <f t="shared" si="74"/>
      </c>
      <c r="AN46" s="154">
        <f t="shared" si="75"/>
      </c>
      <c r="AO46" s="145">
        <f t="shared" si="76"/>
      </c>
      <c r="AP46" s="153">
        <f t="shared" si="77"/>
      </c>
      <c r="AQ46" s="153">
        <f t="shared" si="78"/>
      </c>
      <c r="AR46" s="153">
        <f t="shared" si="79"/>
      </c>
      <c r="AS46" s="146">
        <f t="shared" si="80"/>
      </c>
      <c r="AT46" s="154">
        <f t="shared" si="81"/>
      </c>
      <c r="AU46" s="151">
        <f t="shared" si="82"/>
      </c>
      <c r="AV46" s="155">
        <f t="shared" si="83"/>
      </c>
      <c r="AW46" s="79">
        <f>IF(G46="","",IF(AND(E43="下部矩形",G46&lt;&gt;""),"※未入力","入力不要"))</f>
      </c>
      <c r="AX46" s="82">
        <f t="shared" si="49"/>
      </c>
    </row>
    <row r="47" spans="2:50" s="6" customFormat="1" ht="15" customHeight="1">
      <c r="B47" s="238"/>
      <c r="C47" s="186"/>
      <c r="D47" s="233">
        <f t="shared" si="50"/>
      </c>
      <c r="E47" s="214">
        <f t="shared" si="51"/>
      </c>
      <c r="F47" s="217">
        <f t="shared" si="52"/>
      </c>
      <c r="G47" s="141"/>
      <c r="H47" s="142">
        <f t="shared" si="0"/>
      </c>
      <c r="I47" s="143">
        <f aca="true" t="shared" si="84" ref="I47:I52">IF(G47&lt;&gt;"","※未選択","")</f>
      </c>
      <c r="J47" s="144">
        <f aca="true" t="shared" si="85" ref="J47:J52">IF(G47&lt;&gt;"","※未選択","")</f>
      </c>
      <c r="K47" s="142">
        <f aca="true" t="shared" si="86" ref="K47:K52">IF(G47&lt;&gt;"","※未選択","")</f>
      </c>
      <c r="L47" s="143">
        <f aca="true" t="shared" si="87" ref="L47:L52">IF(G47&lt;&gt;"","※未選択","")</f>
      </c>
      <c r="M47" s="144">
        <f aca="true" t="shared" si="88" ref="M47:M52">IF(G47&lt;&gt;"","※未選択","")</f>
      </c>
      <c r="N47" s="78">
        <f t="shared" si="45"/>
      </c>
      <c r="O47" s="142">
        <f t="shared" si="53"/>
      </c>
      <c r="P47" s="144">
        <f t="shared" si="54"/>
      </c>
      <c r="Q47" s="145">
        <f t="shared" si="55"/>
      </c>
      <c r="R47" s="146">
        <f t="shared" si="56"/>
      </c>
      <c r="S47" s="145">
        <f t="shared" si="57"/>
      </c>
      <c r="T47" s="146">
        <f t="shared" si="58"/>
      </c>
      <c r="U47" s="147">
        <f t="shared" si="59"/>
      </c>
      <c r="V47" s="148">
        <f t="shared" si="60"/>
      </c>
      <c r="W47" s="149">
        <f t="shared" si="61"/>
      </c>
      <c r="X47" s="148">
        <f t="shared" si="62"/>
      </c>
      <c r="Y47" s="149">
        <f t="shared" si="63"/>
      </c>
      <c r="Z47" s="148">
        <f t="shared" si="64"/>
      </c>
      <c r="AA47" s="149">
        <f t="shared" si="65"/>
      </c>
      <c r="AB47" s="148">
        <f t="shared" si="66"/>
      </c>
      <c r="AC47" s="149">
        <f t="shared" si="67"/>
      </c>
      <c r="AD47" s="150">
        <f t="shared" si="68"/>
      </c>
      <c r="AE47" s="147">
        <f t="shared" si="69"/>
      </c>
      <c r="AF47" s="82">
        <f t="shared" si="46"/>
      </c>
      <c r="AG47" s="82">
        <f t="shared" si="47"/>
      </c>
      <c r="AH47" s="152">
        <f t="shared" si="48"/>
      </c>
      <c r="AI47" s="145">
        <f t="shared" si="70"/>
      </c>
      <c r="AJ47" s="153">
        <f t="shared" si="71"/>
      </c>
      <c r="AK47" s="153">
        <f t="shared" si="72"/>
      </c>
      <c r="AL47" s="153">
        <f t="shared" si="73"/>
      </c>
      <c r="AM47" s="146">
        <f t="shared" si="74"/>
      </c>
      <c r="AN47" s="154">
        <f t="shared" si="75"/>
      </c>
      <c r="AO47" s="145">
        <f t="shared" si="76"/>
      </c>
      <c r="AP47" s="153">
        <f t="shared" si="77"/>
      </c>
      <c r="AQ47" s="153">
        <f t="shared" si="78"/>
      </c>
      <c r="AR47" s="153">
        <f t="shared" si="79"/>
      </c>
      <c r="AS47" s="146">
        <f t="shared" si="80"/>
      </c>
      <c r="AT47" s="154">
        <f t="shared" si="81"/>
      </c>
      <c r="AU47" s="151">
        <f t="shared" si="82"/>
      </c>
      <c r="AV47" s="155">
        <f t="shared" si="83"/>
      </c>
      <c r="AW47" s="79">
        <f>IF(G47="","",IF(AND(E43="下部矩形",G47&lt;&gt;""),"※未入力","入力不要"))</f>
      </c>
      <c r="AX47" s="82">
        <f t="shared" si="49"/>
      </c>
    </row>
    <row r="48" spans="2:50" s="6" customFormat="1" ht="15" customHeight="1">
      <c r="B48" s="238"/>
      <c r="C48" s="186"/>
      <c r="D48" s="233">
        <f t="shared" si="50"/>
      </c>
      <c r="E48" s="214">
        <f t="shared" si="51"/>
      </c>
      <c r="F48" s="217">
        <f t="shared" si="52"/>
      </c>
      <c r="G48" s="141"/>
      <c r="H48" s="142">
        <f t="shared" si="0"/>
      </c>
      <c r="I48" s="143">
        <f t="shared" si="84"/>
      </c>
      <c r="J48" s="144">
        <f t="shared" si="85"/>
      </c>
      <c r="K48" s="142">
        <f t="shared" si="86"/>
      </c>
      <c r="L48" s="143">
        <f t="shared" si="87"/>
      </c>
      <c r="M48" s="144">
        <f t="shared" si="88"/>
      </c>
      <c r="N48" s="78">
        <f t="shared" si="45"/>
      </c>
      <c r="O48" s="142">
        <f t="shared" si="53"/>
      </c>
      <c r="P48" s="144">
        <f t="shared" si="54"/>
      </c>
      <c r="Q48" s="145">
        <f t="shared" si="55"/>
      </c>
      <c r="R48" s="146">
        <f t="shared" si="56"/>
      </c>
      <c r="S48" s="145">
        <f t="shared" si="57"/>
      </c>
      <c r="T48" s="146">
        <f t="shared" si="58"/>
      </c>
      <c r="U48" s="147">
        <f t="shared" si="59"/>
      </c>
      <c r="V48" s="148">
        <f t="shared" si="60"/>
      </c>
      <c r="W48" s="149">
        <f t="shared" si="61"/>
      </c>
      <c r="X48" s="148">
        <f t="shared" si="62"/>
      </c>
      <c r="Y48" s="149">
        <f t="shared" si="63"/>
      </c>
      <c r="Z48" s="148">
        <f t="shared" si="64"/>
      </c>
      <c r="AA48" s="149">
        <f t="shared" si="65"/>
      </c>
      <c r="AB48" s="148">
        <f t="shared" si="66"/>
      </c>
      <c r="AC48" s="149">
        <f t="shared" si="67"/>
      </c>
      <c r="AD48" s="150">
        <f t="shared" si="68"/>
      </c>
      <c r="AE48" s="147">
        <f t="shared" si="69"/>
      </c>
      <c r="AF48" s="82">
        <f t="shared" si="46"/>
      </c>
      <c r="AG48" s="82">
        <f t="shared" si="47"/>
      </c>
      <c r="AH48" s="152">
        <f t="shared" si="48"/>
      </c>
      <c r="AI48" s="145">
        <f t="shared" si="70"/>
      </c>
      <c r="AJ48" s="153">
        <f t="shared" si="71"/>
      </c>
      <c r="AK48" s="153">
        <f t="shared" si="72"/>
      </c>
      <c r="AL48" s="153">
        <f t="shared" si="73"/>
      </c>
      <c r="AM48" s="146">
        <f t="shared" si="74"/>
      </c>
      <c r="AN48" s="154">
        <f t="shared" si="75"/>
      </c>
      <c r="AO48" s="145">
        <f t="shared" si="76"/>
      </c>
      <c r="AP48" s="153">
        <f t="shared" si="77"/>
      </c>
      <c r="AQ48" s="153">
        <f t="shared" si="78"/>
      </c>
      <c r="AR48" s="153">
        <f t="shared" si="79"/>
      </c>
      <c r="AS48" s="146">
        <f t="shared" si="80"/>
      </c>
      <c r="AT48" s="154">
        <f t="shared" si="81"/>
      </c>
      <c r="AU48" s="151">
        <f t="shared" si="82"/>
      </c>
      <c r="AV48" s="155">
        <f t="shared" si="83"/>
      </c>
      <c r="AW48" s="79">
        <f>IF(G48="","",IF(AND(E43="下部矩形",G48&lt;&gt;""),"※未入力","入力不要"))</f>
      </c>
      <c r="AX48" s="82">
        <f t="shared" si="49"/>
      </c>
    </row>
    <row r="49" spans="2:50" s="6" customFormat="1" ht="15" customHeight="1">
      <c r="B49" s="238"/>
      <c r="C49" s="186"/>
      <c r="D49" s="233">
        <f t="shared" si="50"/>
      </c>
      <c r="E49" s="214">
        <f t="shared" si="51"/>
      </c>
      <c r="F49" s="217">
        <f t="shared" si="52"/>
      </c>
      <c r="G49" s="141"/>
      <c r="H49" s="142">
        <f t="shared" si="0"/>
      </c>
      <c r="I49" s="143">
        <f t="shared" si="84"/>
      </c>
      <c r="J49" s="144">
        <f t="shared" si="85"/>
      </c>
      <c r="K49" s="142">
        <f t="shared" si="86"/>
      </c>
      <c r="L49" s="143">
        <f t="shared" si="87"/>
      </c>
      <c r="M49" s="144">
        <f t="shared" si="88"/>
      </c>
      <c r="N49" s="78">
        <f t="shared" si="45"/>
      </c>
      <c r="O49" s="142">
        <f t="shared" si="53"/>
      </c>
      <c r="P49" s="144">
        <f t="shared" si="54"/>
      </c>
      <c r="Q49" s="145">
        <f t="shared" si="55"/>
      </c>
      <c r="R49" s="146">
        <f t="shared" si="56"/>
      </c>
      <c r="S49" s="145">
        <f t="shared" si="57"/>
      </c>
      <c r="T49" s="146">
        <f t="shared" si="58"/>
      </c>
      <c r="U49" s="147">
        <f t="shared" si="59"/>
      </c>
      <c r="V49" s="148">
        <f t="shared" si="60"/>
      </c>
      <c r="W49" s="149">
        <f t="shared" si="61"/>
      </c>
      <c r="X49" s="148">
        <f t="shared" si="62"/>
      </c>
      <c r="Y49" s="149">
        <f t="shared" si="63"/>
      </c>
      <c r="Z49" s="148">
        <f t="shared" si="64"/>
      </c>
      <c r="AA49" s="149">
        <f t="shared" si="65"/>
      </c>
      <c r="AB49" s="148">
        <f t="shared" si="66"/>
      </c>
      <c r="AC49" s="149">
        <f t="shared" si="67"/>
      </c>
      <c r="AD49" s="150">
        <f t="shared" si="68"/>
      </c>
      <c r="AE49" s="147">
        <f t="shared" si="69"/>
      </c>
      <c r="AF49" s="82">
        <f t="shared" si="46"/>
      </c>
      <c r="AG49" s="82">
        <f t="shared" si="47"/>
      </c>
      <c r="AH49" s="152">
        <f t="shared" si="48"/>
      </c>
      <c r="AI49" s="145">
        <f t="shared" si="70"/>
      </c>
      <c r="AJ49" s="153">
        <f t="shared" si="71"/>
      </c>
      <c r="AK49" s="153">
        <f t="shared" si="72"/>
      </c>
      <c r="AL49" s="153">
        <f t="shared" si="73"/>
      </c>
      <c r="AM49" s="146">
        <f t="shared" si="74"/>
      </c>
      <c r="AN49" s="154">
        <f t="shared" si="75"/>
      </c>
      <c r="AO49" s="145">
        <f t="shared" si="76"/>
      </c>
      <c r="AP49" s="153">
        <f t="shared" si="77"/>
      </c>
      <c r="AQ49" s="153">
        <f t="shared" si="78"/>
      </c>
      <c r="AR49" s="153">
        <f t="shared" si="79"/>
      </c>
      <c r="AS49" s="146">
        <f t="shared" si="80"/>
      </c>
      <c r="AT49" s="154">
        <f t="shared" si="81"/>
      </c>
      <c r="AU49" s="151">
        <f t="shared" si="82"/>
      </c>
      <c r="AV49" s="155">
        <f t="shared" si="83"/>
      </c>
      <c r="AW49" s="79">
        <f>IF(G49="","",IF(AND(E43="下部矩形",G49&lt;&gt;""),"※未入力","入力不要"))</f>
      </c>
      <c r="AX49" s="82">
        <f t="shared" si="49"/>
      </c>
    </row>
    <row r="50" spans="2:50" s="6" customFormat="1" ht="15" customHeight="1">
      <c r="B50" s="238"/>
      <c r="C50" s="186"/>
      <c r="D50" s="233">
        <f t="shared" si="50"/>
      </c>
      <c r="E50" s="214">
        <f t="shared" si="51"/>
      </c>
      <c r="F50" s="217">
        <f t="shared" si="52"/>
      </c>
      <c r="G50" s="141"/>
      <c r="H50" s="142">
        <f t="shared" si="0"/>
      </c>
      <c r="I50" s="143">
        <f t="shared" si="84"/>
      </c>
      <c r="J50" s="144">
        <f t="shared" si="85"/>
      </c>
      <c r="K50" s="142">
        <f t="shared" si="86"/>
      </c>
      <c r="L50" s="143">
        <f t="shared" si="87"/>
      </c>
      <c r="M50" s="144">
        <f t="shared" si="88"/>
      </c>
      <c r="N50" s="78">
        <f t="shared" si="45"/>
      </c>
      <c r="O50" s="142">
        <f t="shared" si="53"/>
      </c>
      <c r="P50" s="144">
        <f t="shared" si="54"/>
      </c>
      <c r="Q50" s="145">
        <f t="shared" si="55"/>
      </c>
      <c r="R50" s="146">
        <f t="shared" si="56"/>
      </c>
      <c r="S50" s="145">
        <f t="shared" si="57"/>
      </c>
      <c r="T50" s="146">
        <f t="shared" si="58"/>
      </c>
      <c r="U50" s="147">
        <f t="shared" si="59"/>
      </c>
      <c r="V50" s="148">
        <f t="shared" si="60"/>
      </c>
      <c r="W50" s="149">
        <f t="shared" si="61"/>
      </c>
      <c r="X50" s="148">
        <f t="shared" si="62"/>
      </c>
      <c r="Y50" s="149">
        <f t="shared" si="63"/>
      </c>
      <c r="Z50" s="148">
        <f t="shared" si="64"/>
      </c>
      <c r="AA50" s="149">
        <f t="shared" si="65"/>
      </c>
      <c r="AB50" s="148">
        <f t="shared" si="66"/>
      </c>
      <c r="AC50" s="149">
        <f t="shared" si="67"/>
      </c>
      <c r="AD50" s="150">
        <f t="shared" si="68"/>
      </c>
      <c r="AE50" s="147">
        <f t="shared" si="69"/>
      </c>
      <c r="AF50" s="82">
        <f t="shared" si="46"/>
      </c>
      <c r="AG50" s="82">
        <f t="shared" si="47"/>
      </c>
      <c r="AH50" s="152">
        <f t="shared" si="48"/>
      </c>
      <c r="AI50" s="145">
        <f t="shared" si="70"/>
      </c>
      <c r="AJ50" s="153">
        <f t="shared" si="71"/>
      </c>
      <c r="AK50" s="153">
        <f t="shared" si="72"/>
      </c>
      <c r="AL50" s="153">
        <f t="shared" si="73"/>
      </c>
      <c r="AM50" s="146">
        <f t="shared" si="74"/>
      </c>
      <c r="AN50" s="154">
        <f t="shared" si="75"/>
      </c>
      <c r="AO50" s="145">
        <f t="shared" si="76"/>
      </c>
      <c r="AP50" s="153">
        <f t="shared" si="77"/>
      </c>
      <c r="AQ50" s="153">
        <f t="shared" si="78"/>
      </c>
      <c r="AR50" s="153">
        <f t="shared" si="79"/>
      </c>
      <c r="AS50" s="146">
        <f t="shared" si="80"/>
      </c>
      <c r="AT50" s="154">
        <f t="shared" si="81"/>
      </c>
      <c r="AU50" s="151">
        <f t="shared" si="82"/>
      </c>
      <c r="AV50" s="155">
        <f t="shared" si="83"/>
      </c>
      <c r="AW50" s="79">
        <f>IF(G50="","",IF(AND(E43="下部矩形",G50&lt;&gt;""),"※未入力","入力不要"))</f>
      </c>
      <c r="AX50" s="82">
        <f t="shared" si="49"/>
      </c>
    </row>
    <row r="51" spans="2:50" s="6" customFormat="1" ht="15" customHeight="1">
      <c r="B51" s="238"/>
      <c r="C51" s="186"/>
      <c r="D51" s="233">
        <f t="shared" si="50"/>
      </c>
      <c r="E51" s="214">
        <f t="shared" si="51"/>
      </c>
      <c r="F51" s="217">
        <f t="shared" si="52"/>
      </c>
      <c r="G51" s="141"/>
      <c r="H51" s="142">
        <f t="shared" si="0"/>
      </c>
      <c r="I51" s="143">
        <f t="shared" si="84"/>
      </c>
      <c r="J51" s="144">
        <f t="shared" si="85"/>
      </c>
      <c r="K51" s="142">
        <f t="shared" si="86"/>
      </c>
      <c r="L51" s="143">
        <f t="shared" si="87"/>
      </c>
      <c r="M51" s="144">
        <f t="shared" si="88"/>
      </c>
      <c r="N51" s="78">
        <f t="shared" si="45"/>
      </c>
      <c r="O51" s="142">
        <f t="shared" si="53"/>
      </c>
      <c r="P51" s="144">
        <f t="shared" si="54"/>
      </c>
      <c r="Q51" s="145">
        <f t="shared" si="55"/>
      </c>
      <c r="R51" s="146">
        <f t="shared" si="56"/>
      </c>
      <c r="S51" s="145">
        <f t="shared" si="57"/>
      </c>
      <c r="T51" s="146">
        <f t="shared" si="58"/>
      </c>
      <c r="U51" s="147">
        <f t="shared" si="59"/>
      </c>
      <c r="V51" s="148">
        <f t="shared" si="60"/>
      </c>
      <c r="W51" s="149">
        <f t="shared" si="61"/>
      </c>
      <c r="X51" s="148">
        <f t="shared" si="62"/>
      </c>
      <c r="Y51" s="149">
        <f t="shared" si="63"/>
      </c>
      <c r="Z51" s="148">
        <f t="shared" si="64"/>
      </c>
      <c r="AA51" s="149">
        <f t="shared" si="65"/>
      </c>
      <c r="AB51" s="148">
        <f t="shared" si="66"/>
      </c>
      <c r="AC51" s="149">
        <f t="shared" si="67"/>
      </c>
      <c r="AD51" s="150">
        <f t="shared" si="68"/>
      </c>
      <c r="AE51" s="147">
        <f t="shared" si="69"/>
      </c>
      <c r="AF51" s="82">
        <f t="shared" si="46"/>
      </c>
      <c r="AG51" s="82">
        <f t="shared" si="47"/>
      </c>
      <c r="AH51" s="152">
        <f t="shared" si="48"/>
      </c>
      <c r="AI51" s="145">
        <f t="shared" si="70"/>
      </c>
      <c r="AJ51" s="153">
        <f t="shared" si="71"/>
      </c>
      <c r="AK51" s="153">
        <f t="shared" si="72"/>
      </c>
      <c r="AL51" s="153">
        <f t="shared" si="73"/>
      </c>
      <c r="AM51" s="146">
        <f t="shared" si="74"/>
      </c>
      <c r="AN51" s="154">
        <f t="shared" si="75"/>
      </c>
      <c r="AO51" s="145">
        <f t="shared" si="76"/>
      </c>
      <c r="AP51" s="153">
        <f t="shared" si="77"/>
      </c>
      <c r="AQ51" s="153">
        <f t="shared" si="78"/>
      </c>
      <c r="AR51" s="153">
        <f t="shared" si="79"/>
      </c>
      <c r="AS51" s="146">
        <f t="shared" si="80"/>
      </c>
      <c r="AT51" s="154">
        <f t="shared" si="81"/>
      </c>
      <c r="AU51" s="151">
        <f t="shared" si="82"/>
      </c>
      <c r="AV51" s="155">
        <f t="shared" si="83"/>
      </c>
      <c r="AW51" s="79">
        <f>IF(G51="","",IF(AND(E43="下部矩形",G51&lt;&gt;""),"※未入力","入力不要"))</f>
      </c>
      <c r="AX51" s="82">
        <f t="shared" si="49"/>
      </c>
    </row>
    <row r="52" spans="2:50" s="6" customFormat="1" ht="15" customHeight="1">
      <c r="B52" s="238"/>
      <c r="C52" s="187"/>
      <c r="D52" s="233">
        <f t="shared" si="50"/>
      </c>
      <c r="E52" s="215">
        <f t="shared" si="51"/>
      </c>
      <c r="F52" s="218">
        <f t="shared" si="52"/>
      </c>
      <c r="G52" s="156"/>
      <c r="H52" s="157">
        <f t="shared" si="0"/>
      </c>
      <c r="I52" s="158">
        <f t="shared" si="84"/>
      </c>
      <c r="J52" s="159">
        <f t="shared" si="85"/>
      </c>
      <c r="K52" s="157">
        <f t="shared" si="86"/>
      </c>
      <c r="L52" s="158">
        <f t="shared" si="87"/>
      </c>
      <c r="M52" s="159">
        <f t="shared" si="88"/>
      </c>
      <c r="N52" s="86">
        <f t="shared" si="45"/>
      </c>
      <c r="O52" s="157">
        <f t="shared" si="53"/>
      </c>
      <c r="P52" s="159">
        <f t="shared" si="54"/>
      </c>
      <c r="Q52" s="160">
        <f t="shared" si="55"/>
      </c>
      <c r="R52" s="161">
        <f t="shared" si="56"/>
      </c>
      <c r="S52" s="160">
        <f t="shared" si="57"/>
      </c>
      <c r="T52" s="161">
        <f t="shared" si="58"/>
      </c>
      <c r="U52" s="162">
        <f t="shared" si="59"/>
      </c>
      <c r="V52" s="163">
        <f t="shared" si="60"/>
      </c>
      <c r="W52" s="164">
        <f t="shared" si="61"/>
      </c>
      <c r="X52" s="163">
        <f t="shared" si="62"/>
      </c>
      <c r="Y52" s="164">
        <f t="shared" si="63"/>
      </c>
      <c r="Z52" s="163">
        <f t="shared" si="64"/>
      </c>
      <c r="AA52" s="164">
        <f t="shared" si="65"/>
      </c>
      <c r="AB52" s="163">
        <f t="shared" si="66"/>
      </c>
      <c r="AC52" s="164">
        <f t="shared" si="67"/>
      </c>
      <c r="AD52" s="165">
        <f t="shared" si="68"/>
      </c>
      <c r="AE52" s="162">
        <f t="shared" si="69"/>
      </c>
      <c r="AF52" s="90">
        <f t="shared" si="46"/>
      </c>
      <c r="AG52" s="90">
        <f t="shared" si="47"/>
      </c>
      <c r="AH52" s="167">
        <f t="shared" si="48"/>
      </c>
      <c r="AI52" s="160">
        <f t="shared" si="70"/>
      </c>
      <c r="AJ52" s="168">
        <f t="shared" si="71"/>
      </c>
      <c r="AK52" s="168">
        <f t="shared" si="72"/>
      </c>
      <c r="AL52" s="168">
        <f t="shared" si="73"/>
      </c>
      <c r="AM52" s="161">
        <f t="shared" si="74"/>
      </c>
      <c r="AN52" s="169">
        <f t="shared" si="75"/>
      </c>
      <c r="AO52" s="160">
        <f t="shared" si="76"/>
      </c>
      <c r="AP52" s="168">
        <f t="shared" si="77"/>
      </c>
      <c r="AQ52" s="168">
        <f t="shared" si="78"/>
      </c>
      <c r="AR52" s="168">
        <f t="shared" si="79"/>
      </c>
      <c r="AS52" s="161">
        <f t="shared" si="80"/>
      </c>
      <c r="AT52" s="169">
        <f t="shared" si="81"/>
      </c>
      <c r="AU52" s="166">
        <f t="shared" si="82"/>
      </c>
      <c r="AV52" s="170">
        <f t="shared" si="83"/>
      </c>
      <c r="AW52" s="87">
        <f>IF(G52="","",IF(AND(E43="下部矩形",G52&lt;&gt;""),"※未入力","入力不要"))</f>
      </c>
      <c r="AX52" s="90">
        <f t="shared" si="49"/>
      </c>
    </row>
    <row r="53" spans="2:50" s="50" customFormat="1" ht="13.5">
      <c r="B53" s="39"/>
      <c r="C53" s="40"/>
      <c r="D53" s="40">
        <f t="shared" si="50"/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1"/>
    </row>
    <row r="54" spans="1:50" s="6" customFormat="1" ht="15" customHeight="1">
      <c r="A54" s="37"/>
      <c r="B54" s="237"/>
      <c r="C54" s="185"/>
      <c r="D54" s="232">
        <f>IF(COUNTA(G54:G63)&lt;&gt;0,"※未選択","")</f>
      </c>
      <c r="E54" s="213">
        <f>IF(OR(D54="橋梁上部工",D54="橋梁下部工"),"※未選択","")</f>
      </c>
      <c r="F54" s="216">
        <f>IF(OR(E54="",E54="※未選択"),"",IF(E54&lt;&gt;"その他","入力不要",IF(E54="その他","※具体内容入力","")))</f>
      </c>
      <c r="G54" s="126"/>
      <c r="H54" s="127">
        <f t="shared" si="0"/>
      </c>
      <c r="I54" s="128">
        <f>IF(G54&lt;&gt;"","※未選択","")</f>
      </c>
      <c r="J54" s="129">
        <f>IF(G54&lt;&gt;"","※未選択","")</f>
      </c>
      <c r="K54" s="127">
        <f>IF(G54&lt;&gt;"","※未選択","")</f>
      </c>
      <c r="L54" s="128">
        <f>IF(G54&lt;&gt;"","※未選択","")</f>
      </c>
      <c r="M54" s="129">
        <f>IF(G54&lt;&gt;"","※未選択","")</f>
      </c>
      <c r="N54" s="70">
        <f>IF(OR(H54="",I54="",J54="",K54="",L54="",M54="",H54="※未選択",I54="※未選択",J54="※未選択",K54="※未選択",L54="※未選択",M54="※未選択"),"",DATE(K54,L54,M54)-DATE(H54,I54,J54))</f>
      </c>
      <c r="O54" s="127">
        <f>IF(G54&lt;&gt;"","※未選択","")</f>
      </c>
      <c r="P54" s="129">
        <f>IF(G54&lt;&gt;"","※未選択","")</f>
      </c>
      <c r="Q54" s="130">
        <f>IF(G54&lt;&gt;"","※未入力","")</f>
      </c>
      <c r="R54" s="131">
        <f>IF(G54&lt;&gt;"","※未入力","")</f>
      </c>
      <c r="S54" s="130">
        <f>IF(G54&lt;&gt;"","※未入力","")</f>
      </c>
      <c r="T54" s="131">
        <f>IF(G54&lt;&gt;"","※未入力","")</f>
      </c>
      <c r="U54" s="132">
        <f>IF(G54&lt;&gt;"","※未入力","")</f>
      </c>
      <c r="V54" s="133">
        <f>IF(OR(O54="未選択",Q54="※未入力",Q54=""),"",Q54-O54-10)</f>
      </c>
      <c r="W54" s="134">
        <f>IF(OR(O54="未選択",Q54="※未入力",Q54=""),"",Q54+O54+10)</f>
      </c>
      <c r="X54" s="133">
        <f>IF(OR(P54="未選択",R54="※未入力",R54=""),"",R54-P54-10)</f>
      </c>
      <c r="Y54" s="134">
        <f>IF(OR(P54="未選択",R54="※未入力",R54=""),"",R54+P54+10)</f>
      </c>
      <c r="Z54" s="133">
        <f>IF(OR(O54="未選択",S54="※未入力",U54="※未入力",S54=""),"",IF(U54="",ROUND((S54-O54)*0.8,0),ROUND(MAX((S54-O54)*0.8,U54*0.8),0)))</f>
      </c>
      <c r="AA54" s="134">
        <f>IF(OR(O54="未選択",S54="※未入力",S54=""),"",ROUND((S54+O54)*1.2,0))</f>
      </c>
      <c r="AB54" s="133">
        <f>IF(OR(P54="未選択",T54="※未入力",U54="※未入力",T54=""),"",IF(U54="",ROUND((T54-P54)*0.8,0),ROUND(MAX((T54-P54)*0.8,U54*0.8),0)))</f>
      </c>
      <c r="AC54" s="134">
        <f>IF(OR(P54="未選択",T54="※未入力",T54=""),"",ROUND((T54+P54)*1.2,0))</f>
      </c>
      <c r="AD54" s="135">
        <f>IF(G54&lt;&gt;"","※未入力","")</f>
      </c>
      <c r="AE54" s="132">
        <f>IF(G54&lt;&gt;"","※未入力","")</f>
      </c>
      <c r="AF54" s="74">
        <f aca="true" t="shared" si="89" ref="AF54:AF63">IF(AD54="","",IF(AND(AD54&lt;&gt;"※未入力",COUNT(AD54)=0),"該当なし",IF(AD54="※未入力","",(IF(AND(V54&lt;=AD54,AD54&lt;=W54),"合格","不合格")))))</f>
      </c>
      <c r="AG54" s="74">
        <f aca="true" t="shared" si="90" ref="AG54:AG63">IF(AE54="","",IF(AND(AE54&lt;&gt;"※未入力",COUNT(AE54)=0),"該当なし",IF(AE54="※未入力","",(IF(AND(X54&lt;=AE54,AE54&lt;=Y54),"合格","不合格")))))</f>
      </c>
      <c r="AH54" s="137">
        <f aca="true" t="shared" si="91" ref="AH54:AH63">IF(G54&lt;&gt;"","※未選択","")</f>
      </c>
      <c r="AI54" s="130">
        <f>IF(G54&lt;&gt;"","※未入力","")</f>
      </c>
      <c r="AJ54" s="138">
        <f>IF(G54&lt;&gt;"","※未入力","")</f>
      </c>
      <c r="AK54" s="138">
        <f>IF(G54&lt;&gt;"","※未入力","")</f>
      </c>
      <c r="AL54" s="138">
        <f>IF(G54&lt;&gt;"","※未入力","")</f>
      </c>
      <c r="AM54" s="131">
        <f>IF(G54&lt;&gt;"","※未入力","")</f>
      </c>
      <c r="AN54" s="139">
        <f>IF(SUM(AI54:AM54)=0,"",ROUND(SUM(AI54:AM54)/COUNT(AI54:AM54),1))</f>
      </c>
      <c r="AO54" s="130">
        <f>IF(G54&lt;&gt;"","※未入力","")</f>
      </c>
      <c r="AP54" s="138">
        <f>IF(G54&lt;&gt;"","※未入力","")</f>
      </c>
      <c r="AQ54" s="138">
        <f>IF(G54&lt;&gt;"","※未入力","")</f>
      </c>
      <c r="AR54" s="138">
        <f>IF(G54&lt;&gt;"","※未入力","")</f>
      </c>
      <c r="AS54" s="131">
        <f>IF(G54&lt;&gt;"","※未入力","")</f>
      </c>
      <c r="AT54" s="139">
        <f>IF(SUM(AO54:AS54)=0,"",ROUND(SUM(AO54:AS54)/COUNT(AO54:AS54),1))</f>
      </c>
      <c r="AU54" s="136">
        <f>IF(AN54="","",(IF(AND(Z54&lt;=AN54,AN54&lt;=AA54),"合格","不合格")))</f>
      </c>
      <c r="AV54" s="140">
        <f>IF(AT54="","",(IF(AND(AB54&lt;=AT54,AT54&lt;=AC54),"合格","不合格")))</f>
      </c>
      <c r="AW54" s="71">
        <f>IF(G54="","",IF(AND(E54="下部矩形",G54&lt;&gt;""),"※未入力","入力不要"))</f>
      </c>
      <c r="AX54" s="74">
        <f aca="true" t="shared" si="92" ref="AX54:AX63">IF(AW54="入力不要","該当なし",IF(OR(AW54="",AW54="※未入力",AW54="入力不要"),"",(IF(AND(Z54&lt;=AW54,AW54&lt;=AA54),"合格","不合格"))))</f>
      </c>
    </row>
    <row r="55" spans="2:50" s="6" customFormat="1" ht="15" customHeight="1">
      <c r="B55" s="238"/>
      <c r="C55" s="186"/>
      <c r="D55" s="233">
        <f aca="true" t="shared" si="93" ref="D55:D64">IF(A55&lt;&gt;"","※未選択","")</f>
      </c>
      <c r="E55" s="214">
        <f aca="true" t="shared" si="94" ref="E55:E63">IF(D55&lt;&gt;"","※未選択","")</f>
      </c>
      <c r="F55" s="217">
        <f aca="true" t="shared" si="95" ref="F55:F63">IF(E55&lt;&gt;"","※未選択","")</f>
      </c>
      <c r="G55" s="141"/>
      <c r="H55" s="142">
        <f t="shared" si="0"/>
      </c>
      <c r="I55" s="143">
        <f>IF(G55&lt;&gt;"","※未選択","")</f>
      </c>
      <c r="J55" s="144">
        <f>IF(G55&lt;&gt;"","※未選択","")</f>
      </c>
      <c r="K55" s="142">
        <f>IF(G55&lt;&gt;"","※未選択","")</f>
      </c>
      <c r="L55" s="143">
        <f>IF(G55&lt;&gt;"","※未選択","")</f>
      </c>
      <c r="M55" s="144">
        <f>IF(G55&lt;&gt;"","※未選択","")</f>
      </c>
      <c r="N55" s="78">
        <f t="shared" si="45"/>
      </c>
      <c r="O55" s="142">
        <f aca="true" t="shared" si="96" ref="O55:O63">IF(G55&lt;&gt;"","※未選択","")</f>
      </c>
      <c r="P55" s="144">
        <f aca="true" t="shared" si="97" ref="P55:P63">IF(G55&lt;&gt;"","※未選択","")</f>
      </c>
      <c r="Q55" s="145">
        <f aca="true" t="shared" si="98" ref="Q55:Q63">IF(G55&lt;&gt;"","※未入力","")</f>
      </c>
      <c r="R55" s="146">
        <f aca="true" t="shared" si="99" ref="R55:R63">IF(G55&lt;&gt;"","※未入力","")</f>
      </c>
      <c r="S55" s="145">
        <f aca="true" t="shared" si="100" ref="S55:S63">IF(G55&lt;&gt;"","※未入力","")</f>
      </c>
      <c r="T55" s="146">
        <f aca="true" t="shared" si="101" ref="T55:T63">IF(G55&lt;&gt;"","※未入力","")</f>
      </c>
      <c r="U55" s="147">
        <f aca="true" t="shared" si="102" ref="U55:U63">IF(G55&lt;&gt;"","※未入力","")</f>
      </c>
      <c r="V55" s="148">
        <f aca="true" t="shared" si="103" ref="V55:V63">IF(OR(O55="未選択",Q55="※未入力",Q55=""),"",Q55-O55-10)</f>
      </c>
      <c r="W55" s="149">
        <f aca="true" t="shared" si="104" ref="W55:W63">IF(OR(O55="未選択",Q55="※未入力",Q55=""),"",Q55+O55+10)</f>
      </c>
      <c r="X55" s="148">
        <f aca="true" t="shared" si="105" ref="X55:X63">IF(OR(P55="未選択",R55="※未入力",R55=""),"",R55-P55-10)</f>
      </c>
      <c r="Y55" s="149">
        <f aca="true" t="shared" si="106" ref="Y55:Y63">IF(OR(P55="未選択",R55="※未入力",R55=""),"",R55+P55+10)</f>
      </c>
      <c r="Z55" s="148">
        <f aca="true" t="shared" si="107" ref="Z55:Z63">IF(OR(O55="未選択",S55="※未入力",U55="※未入力",S55=""),"",IF(U55="",ROUND((S55-O55)*0.8,0),ROUND(MAX((S55-O55)*0.8,U55*0.8),0)))</f>
      </c>
      <c r="AA55" s="149">
        <f aca="true" t="shared" si="108" ref="AA55:AA63">IF(OR(O55="未選択",S55="※未入力",S55=""),"",ROUND((S55+O55)*1.2,0))</f>
      </c>
      <c r="AB55" s="148">
        <f aca="true" t="shared" si="109" ref="AB55:AB63">IF(OR(P55="未選択",T55="※未入力",U55="※未入力",T55=""),"",IF(U55="",ROUND((T55-P55)*0.8,0),ROUND(MAX((T55-P55)*0.8,U55*0.8),0)))</f>
      </c>
      <c r="AC55" s="149">
        <f aca="true" t="shared" si="110" ref="AC55:AC63">IF(OR(P55="未選択",T55="※未入力",T55=""),"",ROUND((T55+P55)*1.2,0))</f>
      </c>
      <c r="AD55" s="150">
        <f aca="true" t="shared" si="111" ref="AD55:AD63">IF(G55&lt;&gt;"","※未入力","")</f>
      </c>
      <c r="AE55" s="147">
        <f aca="true" t="shared" si="112" ref="AE55:AE63">IF(G55&lt;&gt;"","※未入力","")</f>
      </c>
      <c r="AF55" s="82">
        <f t="shared" si="89"/>
      </c>
      <c r="AG55" s="82">
        <f t="shared" si="90"/>
      </c>
      <c r="AH55" s="152">
        <f t="shared" si="91"/>
      </c>
      <c r="AI55" s="145">
        <f aca="true" t="shared" si="113" ref="AI55:AI63">IF(G55&lt;&gt;"","※未入力","")</f>
      </c>
      <c r="AJ55" s="153">
        <f aca="true" t="shared" si="114" ref="AJ55:AJ63">IF(G55&lt;&gt;"","※未入力","")</f>
      </c>
      <c r="AK55" s="153">
        <f aca="true" t="shared" si="115" ref="AK55:AK63">IF(G55&lt;&gt;"","※未入力","")</f>
      </c>
      <c r="AL55" s="153">
        <f aca="true" t="shared" si="116" ref="AL55:AL63">IF(G55&lt;&gt;"","※未入力","")</f>
      </c>
      <c r="AM55" s="146">
        <f aca="true" t="shared" si="117" ref="AM55:AM63">IF(G55&lt;&gt;"","※未入力","")</f>
      </c>
      <c r="AN55" s="154">
        <f aca="true" t="shared" si="118" ref="AN55:AN63">IF(SUM(AI55:AM55)=0,"",ROUND(SUM(AI55:AM55)/COUNT(AI55:AM55),1))</f>
      </c>
      <c r="AO55" s="145">
        <f aca="true" t="shared" si="119" ref="AO55:AO63">IF(G55&lt;&gt;"","※未入力","")</f>
      </c>
      <c r="AP55" s="153">
        <f aca="true" t="shared" si="120" ref="AP55:AP63">IF(G55&lt;&gt;"","※未入力","")</f>
      </c>
      <c r="AQ55" s="153">
        <f aca="true" t="shared" si="121" ref="AQ55:AQ63">IF(G55&lt;&gt;"","※未入力","")</f>
      </c>
      <c r="AR55" s="153">
        <f aca="true" t="shared" si="122" ref="AR55:AR63">IF(G55&lt;&gt;"","※未入力","")</f>
      </c>
      <c r="AS55" s="146">
        <f aca="true" t="shared" si="123" ref="AS55:AS63">IF(G55&lt;&gt;"","※未入力","")</f>
      </c>
      <c r="AT55" s="154">
        <f aca="true" t="shared" si="124" ref="AT55:AT63">IF(SUM(AO55:AS55)=0,"",ROUND(SUM(AO55:AS55)/COUNT(AO55:AS55),1))</f>
      </c>
      <c r="AU55" s="151">
        <f aca="true" t="shared" si="125" ref="AU55:AU63">IF(AN55="","",(IF(AND(Z55&lt;=AN55,AN55&lt;=AA55),"合格","不合格")))</f>
      </c>
      <c r="AV55" s="155">
        <f aca="true" t="shared" si="126" ref="AV55:AV63">IF(AT55="","",(IF(AND(AB55&lt;=AT55,AT55&lt;=AC55),"合格","不合格")))</f>
      </c>
      <c r="AW55" s="79">
        <f>IF(G55="","",IF(AND(E54="下部矩形",G55&lt;&gt;""),"※未入力","入力不要"))</f>
      </c>
      <c r="AX55" s="82">
        <f t="shared" si="92"/>
      </c>
    </row>
    <row r="56" spans="2:50" s="6" customFormat="1" ht="15" customHeight="1">
      <c r="B56" s="238"/>
      <c r="C56" s="186"/>
      <c r="D56" s="233">
        <f t="shared" si="93"/>
      </c>
      <c r="E56" s="214">
        <f t="shared" si="94"/>
      </c>
      <c r="F56" s="217">
        <f t="shared" si="95"/>
      </c>
      <c r="G56" s="141"/>
      <c r="H56" s="142">
        <f t="shared" si="0"/>
      </c>
      <c r="I56" s="143">
        <f>IF(G56&lt;&gt;"","※未選択","")</f>
      </c>
      <c r="J56" s="144">
        <f>IF(G56&lt;&gt;"","※未選択","")</f>
      </c>
      <c r="K56" s="142">
        <f>IF(G56&lt;&gt;"","※未選択","")</f>
      </c>
      <c r="L56" s="143">
        <f>IF(G56&lt;&gt;"","※未選択","")</f>
      </c>
      <c r="M56" s="144">
        <f>IF(G56&lt;&gt;"","※未選択","")</f>
      </c>
      <c r="N56" s="78">
        <f t="shared" si="45"/>
      </c>
      <c r="O56" s="142">
        <f t="shared" si="96"/>
      </c>
      <c r="P56" s="144">
        <f t="shared" si="97"/>
      </c>
      <c r="Q56" s="145">
        <f t="shared" si="98"/>
      </c>
      <c r="R56" s="146">
        <f t="shared" si="99"/>
      </c>
      <c r="S56" s="145">
        <f t="shared" si="100"/>
      </c>
      <c r="T56" s="146">
        <f t="shared" si="101"/>
      </c>
      <c r="U56" s="147">
        <f t="shared" si="102"/>
      </c>
      <c r="V56" s="148">
        <f t="shared" si="103"/>
      </c>
      <c r="W56" s="149">
        <f t="shared" si="104"/>
      </c>
      <c r="X56" s="148">
        <f t="shared" si="105"/>
      </c>
      <c r="Y56" s="149">
        <f t="shared" si="106"/>
      </c>
      <c r="Z56" s="148">
        <f t="shared" si="107"/>
      </c>
      <c r="AA56" s="149">
        <f t="shared" si="108"/>
      </c>
      <c r="AB56" s="148">
        <f t="shared" si="109"/>
      </c>
      <c r="AC56" s="149">
        <f t="shared" si="110"/>
      </c>
      <c r="AD56" s="150">
        <f t="shared" si="111"/>
      </c>
      <c r="AE56" s="147">
        <f t="shared" si="112"/>
      </c>
      <c r="AF56" s="82">
        <f t="shared" si="89"/>
      </c>
      <c r="AG56" s="82">
        <f t="shared" si="90"/>
      </c>
      <c r="AH56" s="152">
        <f t="shared" si="91"/>
      </c>
      <c r="AI56" s="145">
        <f t="shared" si="113"/>
      </c>
      <c r="AJ56" s="153">
        <f t="shared" si="114"/>
      </c>
      <c r="AK56" s="153">
        <f t="shared" si="115"/>
      </c>
      <c r="AL56" s="153">
        <f t="shared" si="116"/>
      </c>
      <c r="AM56" s="146">
        <f t="shared" si="117"/>
      </c>
      <c r="AN56" s="154">
        <f t="shared" si="118"/>
      </c>
      <c r="AO56" s="145">
        <f t="shared" si="119"/>
      </c>
      <c r="AP56" s="153">
        <f t="shared" si="120"/>
      </c>
      <c r="AQ56" s="153">
        <f t="shared" si="121"/>
      </c>
      <c r="AR56" s="153">
        <f t="shared" si="122"/>
      </c>
      <c r="AS56" s="146">
        <f t="shared" si="123"/>
      </c>
      <c r="AT56" s="154">
        <f t="shared" si="124"/>
      </c>
      <c r="AU56" s="151">
        <f t="shared" si="125"/>
      </c>
      <c r="AV56" s="155">
        <f t="shared" si="126"/>
      </c>
      <c r="AW56" s="79">
        <f>IF(G56="","",IF(AND(E54="下部矩形",G56&lt;&gt;""),"※未入力","入力不要"))</f>
      </c>
      <c r="AX56" s="82">
        <f t="shared" si="92"/>
      </c>
    </row>
    <row r="57" spans="2:50" s="6" customFormat="1" ht="15" customHeight="1">
      <c r="B57" s="238"/>
      <c r="C57" s="186"/>
      <c r="D57" s="233">
        <f t="shared" si="93"/>
      </c>
      <c r="E57" s="214">
        <f t="shared" si="94"/>
      </c>
      <c r="F57" s="217">
        <f t="shared" si="95"/>
      </c>
      <c r="G57" s="141"/>
      <c r="H57" s="142">
        <f t="shared" si="0"/>
      </c>
      <c r="I57" s="143">
        <f>IF(G57&lt;&gt;"","※未選択","")</f>
      </c>
      <c r="J57" s="144">
        <f>IF(G57&lt;&gt;"","※未選択","")</f>
      </c>
      <c r="K57" s="142">
        <f>IF(G57&lt;&gt;"","※未選択","")</f>
      </c>
      <c r="L57" s="143">
        <f>IF(G57&lt;&gt;"","※未選択","")</f>
      </c>
      <c r="M57" s="144">
        <f>IF(G57&lt;&gt;"","※未選択","")</f>
      </c>
      <c r="N57" s="78">
        <f t="shared" si="45"/>
      </c>
      <c r="O57" s="142">
        <f t="shared" si="96"/>
      </c>
      <c r="P57" s="144">
        <f t="shared" si="97"/>
      </c>
      <c r="Q57" s="145">
        <f t="shared" si="98"/>
      </c>
      <c r="R57" s="146">
        <f t="shared" si="99"/>
      </c>
      <c r="S57" s="145">
        <f t="shared" si="100"/>
      </c>
      <c r="T57" s="146">
        <f t="shared" si="101"/>
      </c>
      <c r="U57" s="147">
        <f t="shared" si="102"/>
      </c>
      <c r="V57" s="148">
        <f t="shared" si="103"/>
      </c>
      <c r="W57" s="149">
        <f t="shared" si="104"/>
      </c>
      <c r="X57" s="148">
        <f t="shared" si="105"/>
      </c>
      <c r="Y57" s="149">
        <f t="shared" si="106"/>
      </c>
      <c r="Z57" s="148">
        <f t="shared" si="107"/>
      </c>
      <c r="AA57" s="149">
        <f t="shared" si="108"/>
      </c>
      <c r="AB57" s="148">
        <f t="shared" si="109"/>
      </c>
      <c r="AC57" s="149">
        <f t="shared" si="110"/>
      </c>
      <c r="AD57" s="150">
        <f t="shared" si="111"/>
      </c>
      <c r="AE57" s="147">
        <f t="shared" si="112"/>
      </c>
      <c r="AF57" s="82">
        <f t="shared" si="89"/>
      </c>
      <c r="AG57" s="82">
        <f t="shared" si="90"/>
      </c>
      <c r="AH57" s="152">
        <f t="shared" si="91"/>
      </c>
      <c r="AI57" s="145">
        <f t="shared" si="113"/>
      </c>
      <c r="AJ57" s="153">
        <f t="shared" si="114"/>
      </c>
      <c r="AK57" s="153">
        <f t="shared" si="115"/>
      </c>
      <c r="AL57" s="153">
        <f t="shared" si="116"/>
      </c>
      <c r="AM57" s="146">
        <f t="shared" si="117"/>
      </c>
      <c r="AN57" s="154">
        <f t="shared" si="118"/>
      </c>
      <c r="AO57" s="145">
        <f t="shared" si="119"/>
      </c>
      <c r="AP57" s="153">
        <f t="shared" si="120"/>
      </c>
      <c r="AQ57" s="153">
        <f t="shared" si="121"/>
      </c>
      <c r="AR57" s="153">
        <f t="shared" si="122"/>
      </c>
      <c r="AS57" s="146">
        <f t="shared" si="123"/>
      </c>
      <c r="AT57" s="154">
        <f t="shared" si="124"/>
      </c>
      <c r="AU57" s="151">
        <f t="shared" si="125"/>
      </c>
      <c r="AV57" s="155">
        <f t="shared" si="126"/>
      </c>
      <c r="AW57" s="79">
        <f>IF(G57="","",IF(AND(E54="下部矩形",G57&lt;&gt;""),"※未入力","入力不要"))</f>
      </c>
      <c r="AX57" s="82">
        <f t="shared" si="92"/>
      </c>
    </row>
    <row r="58" spans="2:50" s="6" customFormat="1" ht="15" customHeight="1">
      <c r="B58" s="238"/>
      <c r="C58" s="186"/>
      <c r="D58" s="233">
        <f t="shared" si="93"/>
      </c>
      <c r="E58" s="214">
        <f t="shared" si="94"/>
      </c>
      <c r="F58" s="217">
        <f t="shared" si="95"/>
      </c>
      <c r="G58" s="141"/>
      <c r="H58" s="142">
        <f t="shared" si="0"/>
      </c>
      <c r="I58" s="143">
        <f aca="true" t="shared" si="127" ref="I58:I63">IF(G58&lt;&gt;"","※未選択","")</f>
      </c>
      <c r="J58" s="144">
        <f aca="true" t="shared" si="128" ref="J58:J63">IF(G58&lt;&gt;"","※未選択","")</f>
      </c>
      <c r="K58" s="142">
        <f aca="true" t="shared" si="129" ref="K58:K63">IF(G58&lt;&gt;"","※未選択","")</f>
      </c>
      <c r="L58" s="143">
        <f aca="true" t="shared" si="130" ref="L58:L63">IF(G58&lt;&gt;"","※未選択","")</f>
      </c>
      <c r="M58" s="144">
        <f aca="true" t="shared" si="131" ref="M58:M63">IF(G58&lt;&gt;"","※未選択","")</f>
      </c>
      <c r="N58" s="78">
        <f t="shared" si="45"/>
      </c>
      <c r="O58" s="142">
        <f t="shared" si="96"/>
      </c>
      <c r="P58" s="144">
        <f t="shared" si="97"/>
      </c>
      <c r="Q58" s="145">
        <f t="shared" si="98"/>
      </c>
      <c r="R58" s="146">
        <f t="shared" si="99"/>
      </c>
      <c r="S58" s="145">
        <f t="shared" si="100"/>
      </c>
      <c r="T58" s="146">
        <f t="shared" si="101"/>
      </c>
      <c r="U58" s="147">
        <f t="shared" si="102"/>
      </c>
      <c r="V58" s="148">
        <f t="shared" si="103"/>
      </c>
      <c r="W58" s="149">
        <f t="shared" si="104"/>
      </c>
      <c r="X58" s="148">
        <f t="shared" si="105"/>
      </c>
      <c r="Y58" s="149">
        <f t="shared" si="106"/>
      </c>
      <c r="Z58" s="148">
        <f t="shared" si="107"/>
      </c>
      <c r="AA58" s="149">
        <f t="shared" si="108"/>
      </c>
      <c r="AB58" s="148">
        <f t="shared" si="109"/>
      </c>
      <c r="AC58" s="149">
        <f t="shared" si="110"/>
      </c>
      <c r="AD58" s="150">
        <f t="shared" si="111"/>
      </c>
      <c r="AE58" s="147">
        <f t="shared" si="112"/>
      </c>
      <c r="AF58" s="82">
        <f t="shared" si="89"/>
      </c>
      <c r="AG58" s="82">
        <f t="shared" si="90"/>
      </c>
      <c r="AH58" s="152">
        <f t="shared" si="91"/>
      </c>
      <c r="AI58" s="145">
        <f t="shared" si="113"/>
      </c>
      <c r="AJ58" s="153">
        <f t="shared" si="114"/>
      </c>
      <c r="AK58" s="153">
        <f t="shared" si="115"/>
      </c>
      <c r="AL58" s="153">
        <f t="shared" si="116"/>
      </c>
      <c r="AM58" s="146">
        <f t="shared" si="117"/>
      </c>
      <c r="AN58" s="154">
        <f t="shared" si="118"/>
      </c>
      <c r="AO58" s="145">
        <f t="shared" si="119"/>
      </c>
      <c r="AP58" s="153">
        <f t="shared" si="120"/>
      </c>
      <c r="AQ58" s="153">
        <f t="shared" si="121"/>
      </c>
      <c r="AR58" s="153">
        <f t="shared" si="122"/>
      </c>
      <c r="AS58" s="146">
        <f t="shared" si="123"/>
      </c>
      <c r="AT58" s="154">
        <f t="shared" si="124"/>
      </c>
      <c r="AU58" s="151">
        <f t="shared" si="125"/>
      </c>
      <c r="AV58" s="155">
        <f t="shared" si="126"/>
      </c>
      <c r="AW58" s="79">
        <f>IF(G58="","",IF(AND(E54="下部矩形",G58&lt;&gt;""),"※未入力","入力不要"))</f>
      </c>
      <c r="AX58" s="82">
        <f t="shared" si="92"/>
      </c>
    </row>
    <row r="59" spans="2:50" s="6" customFormat="1" ht="15" customHeight="1">
      <c r="B59" s="238"/>
      <c r="C59" s="186"/>
      <c r="D59" s="233">
        <f t="shared" si="93"/>
      </c>
      <c r="E59" s="214">
        <f t="shared" si="94"/>
      </c>
      <c r="F59" s="217">
        <f t="shared" si="95"/>
      </c>
      <c r="G59" s="141"/>
      <c r="H59" s="142">
        <f t="shared" si="0"/>
      </c>
      <c r="I59" s="143">
        <f t="shared" si="127"/>
      </c>
      <c r="J59" s="144">
        <f t="shared" si="128"/>
      </c>
      <c r="K59" s="142">
        <f t="shared" si="129"/>
      </c>
      <c r="L59" s="143">
        <f t="shared" si="130"/>
      </c>
      <c r="M59" s="144">
        <f t="shared" si="131"/>
      </c>
      <c r="N59" s="78">
        <f t="shared" si="45"/>
      </c>
      <c r="O59" s="142">
        <f t="shared" si="96"/>
      </c>
      <c r="P59" s="144">
        <f t="shared" si="97"/>
      </c>
      <c r="Q59" s="145">
        <f t="shared" si="98"/>
      </c>
      <c r="R59" s="146">
        <f t="shared" si="99"/>
      </c>
      <c r="S59" s="145">
        <f t="shared" si="100"/>
      </c>
      <c r="T59" s="146">
        <f t="shared" si="101"/>
      </c>
      <c r="U59" s="147">
        <f t="shared" si="102"/>
      </c>
      <c r="V59" s="148">
        <f t="shared" si="103"/>
      </c>
      <c r="W59" s="149">
        <f t="shared" si="104"/>
      </c>
      <c r="X59" s="148">
        <f t="shared" si="105"/>
      </c>
      <c r="Y59" s="149">
        <f t="shared" si="106"/>
      </c>
      <c r="Z59" s="148">
        <f t="shared" si="107"/>
      </c>
      <c r="AA59" s="149">
        <f t="shared" si="108"/>
      </c>
      <c r="AB59" s="148">
        <f t="shared" si="109"/>
      </c>
      <c r="AC59" s="149">
        <f t="shared" si="110"/>
      </c>
      <c r="AD59" s="150">
        <f t="shared" si="111"/>
      </c>
      <c r="AE59" s="147">
        <f t="shared" si="112"/>
      </c>
      <c r="AF59" s="82">
        <f t="shared" si="89"/>
      </c>
      <c r="AG59" s="82">
        <f t="shared" si="90"/>
      </c>
      <c r="AH59" s="152">
        <f t="shared" si="91"/>
      </c>
      <c r="AI59" s="145">
        <f t="shared" si="113"/>
      </c>
      <c r="AJ59" s="153">
        <f t="shared" si="114"/>
      </c>
      <c r="AK59" s="153">
        <f t="shared" si="115"/>
      </c>
      <c r="AL59" s="153">
        <f t="shared" si="116"/>
      </c>
      <c r="AM59" s="146">
        <f t="shared" si="117"/>
      </c>
      <c r="AN59" s="154">
        <f t="shared" si="118"/>
      </c>
      <c r="AO59" s="145">
        <f t="shared" si="119"/>
      </c>
      <c r="AP59" s="153">
        <f t="shared" si="120"/>
      </c>
      <c r="AQ59" s="153">
        <f t="shared" si="121"/>
      </c>
      <c r="AR59" s="153">
        <f t="shared" si="122"/>
      </c>
      <c r="AS59" s="146">
        <f t="shared" si="123"/>
      </c>
      <c r="AT59" s="154">
        <f t="shared" si="124"/>
      </c>
      <c r="AU59" s="151">
        <f t="shared" si="125"/>
      </c>
      <c r="AV59" s="155">
        <f t="shared" si="126"/>
      </c>
      <c r="AW59" s="79">
        <f>IF(G59="","",IF(AND(E54="下部矩形",G59&lt;&gt;""),"※未入力","入力不要"))</f>
      </c>
      <c r="AX59" s="82">
        <f t="shared" si="92"/>
      </c>
    </row>
    <row r="60" spans="2:50" s="6" customFormat="1" ht="15" customHeight="1">
      <c r="B60" s="238"/>
      <c r="C60" s="186"/>
      <c r="D60" s="233">
        <f t="shared" si="93"/>
      </c>
      <c r="E60" s="214">
        <f t="shared" si="94"/>
      </c>
      <c r="F60" s="217">
        <f t="shared" si="95"/>
      </c>
      <c r="G60" s="141"/>
      <c r="H60" s="142">
        <f t="shared" si="0"/>
      </c>
      <c r="I60" s="143">
        <f t="shared" si="127"/>
      </c>
      <c r="J60" s="144">
        <f t="shared" si="128"/>
      </c>
      <c r="K60" s="142">
        <f t="shared" si="129"/>
      </c>
      <c r="L60" s="143">
        <f t="shared" si="130"/>
      </c>
      <c r="M60" s="144">
        <f t="shared" si="131"/>
      </c>
      <c r="N60" s="78">
        <f t="shared" si="45"/>
      </c>
      <c r="O60" s="142">
        <f t="shared" si="96"/>
      </c>
      <c r="P60" s="144">
        <f t="shared" si="97"/>
      </c>
      <c r="Q60" s="145">
        <f t="shared" si="98"/>
      </c>
      <c r="R60" s="146">
        <f t="shared" si="99"/>
      </c>
      <c r="S60" s="145">
        <f t="shared" si="100"/>
      </c>
      <c r="T60" s="146">
        <f t="shared" si="101"/>
      </c>
      <c r="U60" s="147">
        <f t="shared" si="102"/>
      </c>
      <c r="V60" s="148">
        <f t="shared" si="103"/>
      </c>
      <c r="W60" s="149">
        <f t="shared" si="104"/>
      </c>
      <c r="X60" s="148">
        <f t="shared" si="105"/>
      </c>
      <c r="Y60" s="149">
        <f t="shared" si="106"/>
      </c>
      <c r="Z60" s="148">
        <f t="shared" si="107"/>
      </c>
      <c r="AA60" s="149">
        <f t="shared" si="108"/>
      </c>
      <c r="AB60" s="148">
        <f t="shared" si="109"/>
      </c>
      <c r="AC60" s="149">
        <f t="shared" si="110"/>
      </c>
      <c r="AD60" s="150">
        <f t="shared" si="111"/>
      </c>
      <c r="AE60" s="147">
        <f t="shared" si="112"/>
      </c>
      <c r="AF60" s="82">
        <f t="shared" si="89"/>
      </c>
      <c r="AG60" s="82">
        <f t="shared" si="90"/>
      </c>
      <c r="AH60" s="152">
        <f t="shared" si="91"/>
      </c>
      <c r="AI60" s="145">
        <f t="shared" si="113"/>
      </c>
      <c r="AJ60" s="153">
        <f t="shared" si="114"/>
      </c>
      <c r="AK60" s="153">
        <f t="shared" si="115"/>
      </c>
      <c r="AL60" s="153">
        <f t="shared" si="116"/>
      </c>
      <c r="AM60" s="146">
        <f t="shared" si="117"/>
      </c>
      <c r="AN60" s="154">
        <f t="shared" si="118"/>
      </c>
      <c r="AO60" s="145">
        <f t="shared" si="119"/>
      </c>
      <c r="AP60" s="153">
        <f t="shared" si="120"/>
      </c>
      <c r="AQ60" s="153">
        <f t="shared" si="121"/>
      </c>
      <c r="AR60" s="153">
        <f t="shared" si="122"/>
      </c>
      <c r="AS60" s="146">
        <f t="shared" si="123"/>
      </c>
      <c r="AT60" s="154">
        <f t="shared" si="124"/>
      </c>
      <c r="AU60" s="151">
        <f t="shared" si="125"/>
      </c>
      <c r="AV60" s="155">
        <f t="shared" si="126"/>
      </c>
      <c r="AW60" s="79">
        <f>IF(G60="","",IF(AND(E54="下部矩形",G60&lt;&gt;""),"※未入力","入力不要"))</f>
      </c>
      <c r="AX60" s="82">
        <f t="shared" si="92"/>
      </c>
    </row>
    <row r="61" spans="2:50" s="6" customFormat="1" ht="15" customHeight="1">
      <c r="B61" s="238"/>
      <c r="C61" s="186"/>
      <c r="D61" s="233">
        <f t="shared" si="93"/>
      </c>
      <c r="E61" s="214">
        <f t="shared" si="94"/>
      </c>
      <c r="F61" s="217">
        <f t="shared" si="95"/>
      </c>
      <c r="G61" s="141"/>
      <c r="H61" s="142">
        <f t="shared" si="0"/>
      </c>
      <c r="I61" s="143">
        <f t="shared" si="127"/>
      </c>
      <c r="J61" s="144">
        <f t="shared" si="128"/>
      </c>
      <c r="K61" s="142">
        <f t="shared" si="129"/>
      </c>
      <c r="L61" s="143">
        <f t="shared" si="130"/>
      </c>
      <c r="M61" s="144">
        <f t="shared" si="131"/>
      </c>
      <c r="N61" s="78">
        <f t="shared" si="45"/>
      </c>
      <c r="O61" s="142">
        <f t="shared" si="96"/>
      </c>
      <c r="P61" s="144">
        <f t="shared" si="97"/>
      </c>
      <c r="Q61" s="145">
        <f t="shared" si="98"/>
      </c>
      <c r="R61" s="146">
        <f t="shared" si="99"/>
      </c>
      <c r="S61" s="145">
        <f t="shared" si="100"/>
      </c>
      <c r="T61" s="146">
        <f t="shared" si="101"/>
      </c>
      <c r="U61" s="147">
        <f t="shared" si="102"/>
      </c>
      <c r="V61" s="148">
        <f t="shared" si="103"/>
      </c>
      <c r="W61" s="149">
        <f t="shared" si="104"/>
      </c>
      <c r="X61" s="148">
        <f t="shared" si="105"/>
      </c>
      <c r="Y61" s="149">
        <f t="shared" si="106"/>
      </c>
      <c r="Z61" s="148">
        <f t="shared" si="107"/>
      </c>
      <c r="AA61" s="149">
        <f t="shared" si="108"/>
      </c>
      <c r="AB61" s="148">
        <f t="shared" si="109"/>
      </c>
      <c r="AC61" s="149">
        <f t="shared" si="110"/>
      </c>
      <c r="AD61" s="150">
        <f t="shared" si="111"/>
      </c>
      <c r="AE61" s="147">
        <f t="shared" si="112"/>
      </c>
      <c r="AF61" s="82">
        <f t="shared" si="89"/>
      </c>
      <c r="AG61" s="82">
        <f t="shared" si="90"/>
      </c>
      <c r="AH61" s="152">
        <f t="shared" si="91"/>
      </c>
      <c r="AI61" s="145">
        <f t="shared" si="113"/>
      </c>
      <c r="AJ61" s="153">
        <f t="shared" si="114"/>
      </c>
      <c r="AK61" s="153">
        <f t="shared" si="115"/>
      </c>
      <c r="AL61" s="153">
        <f t="shared" si="116"/>
      </c>
      <c r="AM61" s="146">
        <f t="shared" si="117"/>
      </c>
      <c r="AN61" s="154">
        <f t="shared" si="118"/>
      </c>
      <c r="AO61" s="145">
        <f t="shared" si="119"/>
      </c>
      <c r="AP61" s="153">
        <f t="shared" si="120"/>
      </c>
      <c r="AQ61" s="153">
        <f t="shared" si="121"/>
      </c>
      <c r="AR61" s="153">
        <f t="shared" si="122"/>
      </c>
      <c r="AS61" s="146">
        <f t="shared" si="123"/>
      </c>
      <c r="AT61" s="154">
        <f t="shared" si="124"/>
      </c>
      <c r="AU61" s="151">
        <f t="shared" si="125"/>
      </c>
      <c r="AV61" s="155">
        <f t="shared" si="126"/>
      </c>
      <c r="AW61" s="79">
        <f>IF(G61="","",IF(AND(E54="下部矩形",G61&lt;&gt;""),"※未入力","入力不要"))</f>
      </c>
      <c r="AX61" s="82">
        <f t="shared" si="92"/>
      </c>
    </row>
    <row r="62" spans="2:50" s="6" customFormat="1" ht="15" customHeight="1">
      <c r="B62" s="238"/>
      <c r="C62" s="186"/>
      <c r="D62" s="233">
        <f t="shared" si="93"/>
      </c>
      <c r="E62" s="214">
        <f t="shared" si="94"/>
      </c>
      <c r="F62" s="217">
        <f t="shared" si="95"/>
      </c>
      <c r="G62" s="141"/>
      <c r="H62" s="142">
        <f t="shared" si="0"/>
      </c>
      <c r="I62" s="143">
        <f t="shared" si="127"/>
      </c>
      <c r="J62" s="144">
        <f t="shared" si="128"/>
      </c>
      <c r="K62" s="142">
        <f t="shared" si="129"/>
      </c>
      <c r="L62" s="143">
        <f t="shared" si="130"/>
      </c>
      <c r="M62" s="144">
        <f t="shared" si="131"/>
      </c>
      <c r="N62" s="78">
        <f t="shared" si="45"/>
      </c>
      <c r="O62" s="142">
        <f t="shared" si="96"/>
      </c>
      <c r="P62" s="144">
        <f t="shared" si="97"/>
      </c>
      <c r="Q62" s="145">
        <f t="shared" si="98"/>
      </c>
      <c r="R62" s="146">
        <f t="shared" si="99"/>
      </c>
      <c r="S62" s="145">
        <f t="shared" si="100"/>
      </c>
      <c r="T62" s="146">
        <f t="shared" si="101"/>
      </c>
      <c r="U62" s="147">
        <f t="shared" si="102"/>
      </c>
      <c r="V62" s="148">
        <f t="shared" si="103"/>
      </c>
      <c r="W62" s="149">
        <f t="shared" si="104"/>
      </c>
      <c r="X62" s="148">
        <f t="shared" si="105"/>
      </c>
      <c r="Y62" s="149">
        <f t="shared" si="106"/>
      </c>
      <c r="Z62" s="148">
        <f t="shared" si="107"/>
      </c>
      <c r="AA62" s="149">
        <f t="shared" si="108"/>
      </c>
      <c r="AB62" s="148">
        <f t="shared" si="109"/>
      </c>
      <c r="AC62" s="149">
        <f t="shared" si="110"/>
      </c>
      <c r="AD62" s="150">
        <f t="shared" si="111"/>
      </c>
      <c r="AE62" s="147">
        <f t="shared" si="112"/>
      </c>
      <c r="AF62" s="82">
        <f t="shared" si="89"/>
      </c>
      <c r="AG62" s="82">
        <f t="shared" si="90"/>
      </c>
      <c r="AH62" s="152">
        <f t="shared" si="91"/>
      </c>
      <c r="AI62" s="145">
        <f t="shared" si="113"/>
      </c>
      <c r="AJ62" s="153">
        <f t="shared" si="114"/>
      </c>
      <c r="AK62" s="153">
        <f t="shared" si="115"/>
      </c>
      <c r="AL62" s="153">
        <f t="shared" si="116"/>
      </c>
      <c r="AM62" s="146">
        <f t="shared" si="117"/>
      </c>
      <c r="AN62" s="154">
        <f t="shared" si="118"/>
      </c>
      <c r="AO62" s="145">
        <f t="shared" si="119"/>
      </c>
      <c r="AP62" s="153">
        <f t="shared" si="120"/>
      </c>
      <c r="AQ62" s="153">
        <f t="shared" si="121"/>
      </c>
      <c r="AR62" s="153">
        <f t="shared" si="122"/>
      </c>
      <c r="AS62" s="146">
        <f t="shared" si="123"/>
      </c>
      <c r="AT62" s="154">
        <f t="shared" si="124"/>
      </c>
      <c r="AU62" s="151">
        <f t="shared" si="125"/>
      </c>
      <c r="AV62" s="155">
        <f t="shared" si="126"/>
      </c>
      <c r="AW62" s="79">
        <f>IF(G62="","",IF(AND(E54="下部矩形",G62&lt;&gt;""),"※未入力","入力不要"))</f>
      </c>
      <c r="AX62" s="82">
        <f t="shared" si="92"/>
      </c>
    </row>
    <row r="63" spans="2:50" s="6" customFormat="1" ht="15" customHeight="1">
      <c r="B63" s="238"/>
      <c r="C63" s="187"/>
      <c r="D63" s="233">
        <f t="shared" si="93"/>
      </c>
      <c r="E63" s="215">
        <f t="shared" si="94"/>
      </c>
      <c r="F63" s="218">
        <f t="shared" si="95"/>
      </c>
      <c r="G63" s="156"/>
      <c r="H63" s="157">
        <f t="shared" si="0"/>
      </c>
      <c r="I63" s="158">
        <f t="shared" si="127"/>
      </c>
      <c r="J63" s="159">
        <f t="shared" si="128"/>
      </c>
      <c r="K63" s="157">
        <f t="shared" si="129"/>
      </c>
      <c r="L63" s="158">
        <f t="shared" si="130"/>
      </c>
      <c r="M63" s="159">
        <f t="shared" si="131"/>
      </c>
      <c r="N63" s="86">
        <f t="shared" si="45"/>
      </c>
      <c r="O63" s="157">
        <f t="shared" si="96"/>
      </c>
      <c r="P63" s="159">
        <f t="shared" si="97"/>
      </c>
      <c r="Q63" s="160">
        <f t="shared" si="98"/>
      </c>
      <c r="R63" s="161">
        <f t="shared" si="99"/>
      </c>
      <c r="S63" s="160">
        <f t="shared" si="100"/>
      </c>
      <c r="T63" s="161">
        <f t="shared" si="101"/>
      </c>
      <c r="U63" s="162">
        <f t="shared" si="102"/>
      </c>
      <c r="V63" s="163">
        <f t="shared" si="103"/>
      </c>
      <c r="W63" s="164">
        <f t="shared" si="104"/>
      </c>
      <c r="X63" s="163">
        <f t="shared" si="105"/>
      </c>
      <c r="Y63" s="164">
        <f t="shared" si="106"/>
      </c>
      <c r="Z63" s="163">
        <f t="shared" si="107"/>
      </c>
      <c r="AA63" s="164">
        <f t="shared" si="108"/>
      </c>
      <c r="AB63" s="163">
        <f t="shared" si="109"/>
      </c>
      <c r="AC63" s="164">
        <f t="shared" si="110"/>
      </c>
      <c r="AD63" s="165">
        <f t="shared" si="111"/>
      </c>
      <c r="AE63" s="162">
        <f t="shared" si="112"/>
      </c>
      <c r="AF63" s="90">
        <f t="shared" si="89"/>
      </c>
      <c r="AG63" s="90">
        <f t="shared" si="90"/>
      </c>
      <c r="AH63" s="167">
        <f t="shared" si="91"/>
      </c>
      <c r="AI63" s="160">
        <f t="shared" si="113"/>
      </c>
      <c r="AJ63" s="168">
        <f t="shared" si="114"/>
      </c>
      <c r="AK63" s="168">
        <f t="shared" si="115"/>
      </c>
      <c r="AL63" s="168">
        <f t="shared" si="116"/>
      </c>
      <c r="AM63" s="161">
        <f t="shared" si="117"/>
      </c>
      <c r="AN63" s="169">
        <f t="shared" si="118"/>
      </c>
      <c r="AO63" s="160">
        <f t="shared" si="119"/>
      </c>
      <c r="AP63" s="168">
        <f t="shared" si="120"/>
      </c>
      <c r="AQ63" s="168">
        <f t="shared" si="121"/>
      </c>
      <c r="AR63" s="168">
        <f t="shared" si="122"/>
      </c>
      <c r="AS63" s="161">
        <f t="shared" si="123"/>
      </c>
      <c r="AT63" s="169">
        <f t="shared" si="124"/>
      </c>
      <c r="AU63" s="166">
        <f t="shared" si="125"/>
      </c>
      <c r="AV63" s="170">
        <f t="shared" si="126"/>
      </c>
      <c r="AW63" s="87">
        <f>IF(G63="","",IF(AND(E54="下部矩形",G63&lt;&gt;""),"※未入力","入力不要"))</f>
      </c>
      <c r="AX63" s="90">
        <f t="shared" si="92"/>
      </c>
    </row>
    <row r="64" spans="2:50" s="50" customFormat="1" ht="13.5">
      <c r="B64" s="39"/>
      <c r="C64" s="40"/>
      <c r="D64" s="40">
        <f t="shared" si="93"/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1:50" s="6" customFormat="1" ht="15" customHeight="1">
      <c r="A65" s="37"/>
      <c r="B65" s="237"/>
      <c r="C65" s="185"/>
      <c r="D65" s="232">
        <f>IF(COUNTA(G65:G74)&lt;&gt;0,"※未選択","")</f>
      </c>
      <c r="E65" s="213">
        <f>IF(OR(D65="橋梁上部工",D65="橋梁下部工"),"※未選択","")</f>
      </c>
      <c r="F65" s="216">
        <f>IF(OR(E65="",E65="※未選択"),"",IF(E65&lt;&gt;"その他","入力不要",IF(E65="その他","※具体内容入力","")))</f>
      </c>
      <c r="G65" s="126"/>
      <c r="H65" s="127">
        <f t="shared" si="0"/>
      </c>
      <c r="I65" s="128">
        <f>IF(G65&lt;&gt;"","※未選択","")</f>
      </c>
      <c r="J65" s="129">
        <f>IF(G65&lt;&gt;"","※未選択","")</f>
      </c>
      <c r="K65" s="127">
        <f>IF(G65&lt;&gt;"","※未選択","")</f>
      </c>
      <c r="L65" s="128">
        <f>IF(G65&lt;&gt;"","※未選択","")</f>
      </c>
      <c r="M65" s="129">
        <f>IF(G65&lt;&gt;"","※未選択","")</f>
      </c>
      <c r="N65" s="70">
        <f>IF(OR(H65="",I65="",J65="",K65="",L65="",M65="",H65="※未選択",I65="※未選択",J65="※未選択",K65="※未選択",L65="※未選択",M65="※未選択"),"",DATE(K65,L65,M65)-DATE(H65,I65,J65))</f>
      </c>
      <c r="O65" s="127">
        <f>IF(G65&lt;&gt;"","※未選択","")</f>
      </c>
      <c r="P65" s="129">
        <f>IF(G65&lt;&gt;"","※未選択","")</f>
      </c>
      <c r="Q65" s="130">
        <f>IF(G65&lt;&gt;"","※未入力","")</f>
      </c>
      <c r="R65" s="131">
        <f>IF(G65&lt;&gt;"","※未入力","")</f>
      </c>
      <c r="S65" s="130">
        <f>IF(G65&lt;&gt;"","※未入力","")</f>
      </c>
      <c r="T65" s="131">
        <f>IF(G65&lt;&gt;"","※未入力","")</f>
      </c>
      <c r="U65" s="132">
        <f>IF(G65&lt;&gt;"","※未入力","")</f>
      </c>
      <c r="V65" s="133">
        <f>IF(OR(O65="未選択",Q65="※未入力",Q65=""),"",Q65-O65-10)</f>
      </c>
      <c r="W65" s="134">
        <f>IF(OR(O65="未選択",Q65="※未入力",Q65=""),"",Q65+O65+10)</f>
      </c>
      <c r="X65" s="133">
        <f>IF(OR(P65="未選択",R65="※未入力",R65=""),"",R65-P65-10)</f>
      </c>
      <c r="Y65" s="134">
        <f>IF(OR(P65="未選択",R65="※未入力",R65=""),"",R65+P65+10)</f>
      </c>
      <c r="Z65" s="133">
        <f>IF(OR(O65="未選択",S65="※未入力",U65="※未入力",S65=""),"",IF(U65="",ROUND((S65-O65)*0.8,0),ROUND(MAX((S65-O65)*0.8,U65*0.8),0)))</f>
      </c>
      <c r="AA65" s="134">
        <f>IF(OR(O65="未選択",S65="※未入力",S65=""),"",ROUND((S65+O65)*1.2,0))</f>
      </c>
      <c r="AB65" s="133">
        <f>IF(OR(P65="未選択",T65="※未入力",U65="※未入力",T65=""),"",IF(U65="",ROUND((T65-P65)*0.8,0),ROUND(MAX((T65-P65)*0.8,U65*0.8),0)))</f>
      </c>
      <c r="AC65" s="134">
        <f>IF(OR(P65="未選択",T65="※未入力",T65=""),"",ROUND((T65+P65)*1.2,0))</f>
      </c>
      <c r="AD65" s="135">
        <f>IF(G65&lt;&gt;"","※未入力","")</f>
      </c>
      <c r="AE65" s="132">
        <f>IF(G65&lt;&gt;"","※未入力","")</f>
      </c>
      <c r="AF65" s="74">
        <f aca="true" t="shared" si="132" ref="AF65:AF74">IF(AD65="","",IF(AND(AD65&lt;&gt;"※未入力",COUNT(AD65)=0),"該当なし",IF(AD65="※未入力","",(IF(AND(V65&lt;=AD65,AD65&lt;=W65),"合格","不合格")))))</f>
      </c>
      <c r="AG65" s="74">
        <f aca="true" t="shared" si="133" ref="AG65:AG74">IF(AE65="","",IF(AND(AE65&lt;&gt;"※未入力",COUNT(AE65)=0),"該当なし",IF(AE65="※未入力","",(IF(AND(X65&lt;=AE65,AE65&lt;=Y65),"合格","不合格")))))</f>
      </c>
      <c r="AH65" s="137">
        <f aca="true" t="shared" si="134" ref="AH65:AH74">IF(G65&lt;&gt;"","※未選択","")</f>
      </c>
      <c r="AI65" s="130">
        <f>IF(G65&lt;&gt;"","※未入力","")</f>
      </c>
      <c r="AJ65" s="138">
        <f>IF(G65&lt;&gt;"","※未入力","")</f>
      </c>
      <c r="AK65" s="138">
        <f>IF(G65&lt;&gt;"","※未入力","")</f>
      </c>
      <c r="AL65" s="138">
        <f>IF(G65&lt;&gt;"","※未入力","")</f>
      </c>
      <c r="AM65" s="131">
        <f>IF(G65&lt;&gt;"","※未入力","")</f>
      </c>
      <c r="AN65" s="139">
        <f>IF(SUM(AI65:AM65)=0,"",ROUND(SUM(AI65:AM65)/COUNT(AI65:AM65),1))</f>
      </c>
      <c r="AO65" s="130">
        <f>IF(G65&lt;&gt;"","※未入力","")</f>
      </c>
      <c r="AP65" s="138">
        <f>IF(G65&lt;&gt;"","※未入力","")</f>
      </c>
      <c r="AQ65" s="138">
        <f>IF(G65&lt;&gt;"","※未入力","")</f>
      </c>
      <c r="AR65" s="138">
        <f>IF(G65&lt;&gt;"","※未入力","")</f>
      </c>
      <c r="AS65" s="131">
        <f>IF(G65&lt;&gt;"","※未入力","")</f>
      </c>
      <c r="AT65" s="139">
        <f>IF(SUM(AO65:AS65)=0,"",ROUND(SUM(AO65:AS65)/COUNT(AO65:AS65),1))</f>
      </c>
      <c r="AU65" s="136">
        <f>IF(AN65="","",(IF(AND(Z65&lt;=AN65,AN65&lt;=AA65),"合格","不合格")))</f>
      </c>
      <c r="AV65" s="140">
        <f>IF(AT65="","",(IF(AND(AB65&lt;=AT65,AT65&lt;=AC65),"合格","不合格")))</f>
      </c>
      <c r="AW65" s="71">
        <f>IF(G65="","",IF(AND(E65="下部矩形",G65&lt;&gt;""),"※未入力","入力不要"))</f>
      </c>
      <c r="AX65" s="74">
        <f aca="true" t="shared" si="135" ref="AX65:AX74">IF(AW65="入力不要","該当なし",IF(OR(AW65="",AW65="※未入力",AW65="入力不要"),"",(IF(AND(Z65&lt;=AW65,AW65&lt;=AA65),"合格","不合格"))))</f>
      </c>
    </row>
    <row r="66" spans="2:50" s="6" customFormat="1" ht="15" customHeight="1">
      <c r="B66" s="237"/>
      <c r="C66" s="186"/>
      <c r="D66" s="233">
        <f aca="true" t="shared" si="136" ref="D66:D75">IF(A66&lt;&gt;"","※未選択","")</f>
      </c>
      <c r="E66" s="214">
        <f aca="true" t="shared" si="137" ref="E66:E74">IF(D66&lt;&gt;"","※未選択","")</f>
      </c>
      <c r="F66" s="217">
        <f aca="true" t="shared" si="138" ref="F66:F74">IF(E66&lt;&gt;"","※未選択","")</f>
      </c>
      <c r="G66" s="141"/>
      <c r="H66" s="142">
        <f t="shared" si="0"/>
      </c>
      <c r="I66" s="143">
        <f>IF(G66&lt;&gt;"","※未選択","")</f>
      </c>
      <c r="J66" s="144">
        <f>IF(G66&lt;&gt;"","※未選択","")</f>
      </c>
      <c r="K66" s="142">
        <f>IF(G66&lt;&gt;"","※未選択","")</f>
      </c>
      <c r="L66" s="143">
        <f>IF(G66&lt;&gt;"","※未選択","")</f>
      </c>
      <c r="M66" s="144">
        <f>IF(G66&lt;&gt;"","※未選択","")</f>
      </c>
      <c r="N66" s="78">
        <f t="shared" si="45"/>
      </c>
      <c r="O66" s="142">
        <f aca="true" t="shared" si="139" ref="O66:O74">IF(G66&lt;&gt;"","※未選択","")</f>
      </c>
      <c r="P66" s="144">
        <f aca="true" t="shared" si="140" ref="P66:P74">IF(G66&lt;&gt;"","※未選択","")</f>
      </c>
      <c r="Q66" s="145">
        <f aca="true" t="shared" si="141" ref="Q66:Q74">IF(G66&lt;&gt;"","※未入力","")</f>
      </c>
      <c r="R66" s="146">
        <f aca="true" t="shared" si="142" ref="R66:R74">IF(G66&lt;&gt;"","※未入力","")</f>
      </c>
      <c r="S66" s="145">
        <f aca="true" t="shared" si="143" ref="S66:S74">IF(G66&lt;&gt;"","※未入力","")</f>
      </c>
      <c r="T66" s="146">
        <f aca="true" t="shared" si="144" ref="T66:T74">IF(G66&lt;&gt;"","※未入力","")</f>
      </c>
      <c r="U66" s="147">
        <f aca="true" t="shared" si="145" ref="U66:U74">IF(G66&lt;&gt;"","※未入力","")</f>
      </c>
      <c r="V66" s="148">
        <f aca="true" t="shared" si="146" ref="V66:V74">IF(OR(O66="未選択",Q66="※未入力",Q66=""),"",Q66-O66-10)</f>
      </c>
      <c r="W66" s="149">
        <f aca="true" t="shared" si="147" ref="W66:W74">IF(OR(O66="未選択",Q66="※未入力",Q66=""),"",Q66+O66+10)</f>
      </c>
      <c r="X66" s="148">
        <f aca="true" t="shared" si="148" ref="X66:X74">IF(OR(P66="未選択",R66="※未入力",R66=""),"",R66-P66-10)</f>
      </c>
      <c r="Y66" s="149">
        <f aca="true" t="shared" si="149" ref="Y66:Y74">IF(OR(P66="未選択",R66="※未入力",R66=""),"",R66+P66+10)</f>
      </c>
      <c r="Z66" s="148">
        <f aca="true" t="shared" si="150" ref="Z66:Z74">IF(OR(O66="未選択",S66="※未入力",U66="※未入力",S66=""),"",IF(U66="",ROUND((S66-O66)*0.8,0),ROUND(MAX((S66-O66)*0.8,U66*0.8),0)))</f>
      </c>
      <c r="AA66" s="149">
        <f aca="true" t="shared" si="151" ref="AA66:AA74">IF(OR(O66="未選択",S66="※未入力",S66=""),"",ROUND((S66+O66)*1.2,0))</f>
      </c>
      <c r="AB66" s="148">
        <f aca="true" t="shared" si="152" ref="AB66:AB74">IF(OR(P66="未選択",T66="※未入力",U66="※未入力",T66=""),"",IF(U66="",ROUND((T66-P66)*0.8,0),ROUND(MAX((T66-P66)*0.8,U66*0.8),0)))</f>
      </c>
      <c r="AC66" s="149">
        <f aca="true" t="shared" si="153" ref="AC66:AC74">IF(OR(P66="未選択",T66="※未入力",T66=""),"",ROUND((T66+P66)*1.2,0))</f>
      </c>
      <c r="AD66" s="150">
        <f aca="true" t="shared" si="154" ref="AD66:AD74">IF(G66&lt;&gt;"","※未入力","")</f>
      </c>
      <c r="AE66" s="147">
        <f aca="true" t="shared" si="155" ref="AE66:AE74">IF(G66&lt;&gt;"","※未入力","")</f>
      </c>
      <c r="AF66" s="82">
        <f t="shared" si="132"/>
      </c>
      <c r="AG66" s="82">
        <f t="shared" si="133"/>
      </c>
      <c r="AH66" s="152">
        <f t="shared" si="134"/>
      </c>
      <c r="AI66" s="145">
        <f aca="true" t="shared" si="156" ref="AI66:AI74">IF(G66&lt;&gt;"","※未入力","")</f>
      </c>
      <c r="AJ66" s="153">
        <f aca="true" t="shared" si="157" ref="AJ66:AJ74">IF(G66&lt;&gt;"","※未入力","")</f>
      </c>
      <c r="AK66" s="153">
        <f aca="true" t="shared" si="158" ref="AK66:AK74">IF(G66&lt;&gt;"","※未入力","")</f>
      </c>
      <c r="AL66" s="153">
        <f aca="true" t="shared" si="159" ref="AL66:AL74">IF(G66&lt;&gt;"","※未入力","")</f>
      </c>
      <c r="AM66" s="146">
        <f aca="true" t="shared" si="160" ref="AM66:AM74">IF(G66&lt;&gt;"","※未入力","")</f>
      </c>
      <c r="AN66" s="154">
        <f aca="true" t="shared" si="161" ref="AN66:AN74">IF(SUM(AI66:AM66)=0,"",ROUND(SUM(AI66:AM66)/COUNT(AI66:AM66),1))</f>
      </c>
      <c r="AO66" s="145">
        <f aca="true" t="shared" si="162" ref="AO66:AO74">IF(G66&lt;&gt;"","※未入力","")</f>
      </c>
      <c r="AP66" s="153">
        <f aca="true" t="shared" si="163" ref="AP66:AP74">IF(G66&lt;&gt;"","※未入力","")</f>
      </c>
      <c r="AQ66" s="153">
        <f aca="true" t="shared" si="164" ref="AQ66:AQ74">IF(G66&lt;&gt;"","※未入力","")</f>
      </c>
      <c r="AR66" s="153">
        <f aca="true" t="shared" si="165" ref="AR66:AR74">IF(G66&lt;&gt;"","※未入力","")</f>
      </c>
      <c r="AS66" s="146">
        <f aca="true" t="shared" si="166" ref="AS66:AS74">IF(G66&lt;&gt;"","※未入力","")</f>
      </c>
      <c r="AT66" s="154">
        <f aca="true" t="shared" si="167" ref="AT66:AT74">IF(SUM(AO66:AS66)=0,"",ROUND(SUM(AO66:AS66)/COUNT(AO66:AS66),1))</f>
      </c>
      <c r="AU66" s="151">
        <f aca="true" t="shared" si="168" ref="AU66:AU74">IF(AN66="","",(IF(AND(Z66&lt;=AN66,AN66&lt;=AA66),"合格","不合格")))</f>
      </c>
      <c r="AV66" s="155">
        <f aca="true" t="shared" si="169" ref="AV66:AV74">IF(AT66="","",(IF(AND(AB66&lt;=AT66,AT66&lt;=AC66),"合格","不合格")))</f>
      </c>
      <c r="AW66" s="79">
        <f>IF(G66="","",IF(AND(E65="下部矩形",G66&lt;&gt;""),"※未入力","入力不要"))</f>
      </c>
      <c r="AX66" s="82">
        <f t="shared" si="135"/>
      </c>
    </row>
    <row r="67" spans="2:50" s="6" customFormat="1" ht="15" customHeight="1">
      <c r="B67" s="237"/>
      <c r="C67" s="186"/>
      <c r="D67" s="233">
        <f t="shared" si="136"/>
      </c>
      <c r="E67" s="214">
        <f t="shared" si="137"/>
      </c>
      <c r="F67" s="217">
        <f t="shared" si="138"/>
      </c>
      <c r="G67" s="141"/>
      <c r="H67" s="142">
        <f t="shared" si="0"/>
      </c>
      <c r="I67" s="143">
        <f>IF(G67&lt;&gt;"","※未選択","")</f>
      </c>
      <c r="J67" s="144">
        <f>IF(G67&lt;&gt;"","※未選択","")</f>
      </c>
      <c r="K67" s="142">
        <f>IF(G67&lt;&gt;"","※未選択","")</f>
      </c>
      <c r="L67" s="143">
        <f>IF(G67&lt;&gt;"","※未選択","")</f>
      </c>
      <c r="M67" s="144">
        <f>IF(G67&lt;&gt;"","※未選択","")</f>
      </c>
      <c r="N67" s="78">
        <f t="shared" si="45"/>
      </c>
      <c r="O67" s="142">
        <f t="shared" si="139"/>
      </c>
      <c r="P67" s="144">
        <f t="shared" si="140"/>
      </c>
      <c r="Q67" s="145">
        <f t="shared" si="141"/>
      </c>
      <c r="R67" s="146">
        <f t="shared" si="142"/>
      </c>
      <c r="S67" s="145">
        <f t="shared" si="143"/>
      </c>
      <c r="T67" s="146">
        <f t="shared" si="144"/>
      </c>
      <c r="U67" s="147">
        <f t="shared" si="145"/>
      </c>
      <c r="V67" s="148">
        <f t="shared" si="146"/>
      </c>
      <c r="W67" s="149">
        <f t="shared" si="147"/>
      </c>
      <c r="X67" s="148">
        <f t="shared" si="148"/>
      </c>
      <c r="Y67" s="149">
        <f t="shared" si="149"/>
      </c>
      <c r="Z67" s="148">
        <f t="shared" si="150"/>
      </c>
      <c r="AA67" s="149">
        <f t="shared" si="151"/>
      </c>
      <c r="AB67" s="148">
        <f t="shared" si="152"/>
      </c>
      <c r="AC67" s="149">
        <f t="shared" si="153"/>
      </c>
      <c r="AD67" s="150">
        <f t="shared" si="154"/>
      </c>
      <c r="AE67" s="147">
        <f t="shared" si="155"/>
      </c>
      <c r="AF67" s="82">
        <f t="shared" si="132"/>
      </c>
      <c r="AG67" s="82">
        <f t="shared" si="133"/>
      </c>
      <c r="AH67" s="152">
        <f t="shared" si="134"/>
      </c>
      <c r="AI67" s="145">
        <f t="shared" si="156"/>
      </c>
      <c r="AJ67" s="153">
        <f t="shared" si="157"/>
      </c>
      <c r="AK67" s="153">
        <f t="shared" si="158"/>
      </c>
      <c r="AL67" s="153">
        <f t="shared" si="159"/>
      </c>
      <c r="AM67" s="146">
        <f t="shared" si="160"/>
      </c>
      <c r="AN67" s="154">
        <f t="shared" si="161"/>
      </c>
      <c r="AO67" s="145">
        <f t="shared" si="162"/>
      </c>
      <c r="AP67" s="153">
        <f t="shared" si="163"/>
      </c>
      <c r="AQ67" s="153">
        <f t="shared" si="164"/>
      </c>
      <c r="AR67" s="153">
        <f t="shared" si="165"/>
      </c>
      <c r="AS67" s="146">
        <f t="shared" si="166"/>
      </c>
      <c r="AT67" s="154">
        <f t="shared" si="167"/>
      </c>
      <c r="AU67" s="151">
        <f t="shared" si="168"/>
      </c>
      <c r="AV67" s="155">
        <f t="shared" si="169"/>
      </c>
      <c r="AW67" s="79">
        <f>IF(G67="","",IF(AND(E65="下部矩形",G67&lt;&gt;""),"※未入力","入力不要"))</f>
      </c>
      <c r="AX67" s="82">
        <f t="shared" si="135"/>
      </c>
    </row>
    <row r="68" spans="2:50" s="6" customFormat="1" ht="15" customHeight="1">
      <c r="B68" s="237"/>
      <c r="C68" s="186"/>
      <c r="D68" s="233">
        <f t="shared" si="136"/>
      </c>
      <c r="E68" s="214">
        <f t="shared" si="137"/>
      </c>
      <c r="F68" s="217">
        <f t="shared" si="138"/>
      </c>
      <c r="G68" s="141"/>
      <c r="H68" s="142">
        <f t="shared" si="0"/>
      </c>
      <c r="I68" s="143">
        <f>IF(G68&lt;&gt;"","※未選択","")</f>
      </c>
      <c r="J68" s="144">
        <f>IF(G68&lt;&gt;"","※未選択","")</f>
      </c>
      <c r="K68" s="142">
        <f>IF(G68&lt;&gt;"","※未選択","")</f>
      </c>
      <c r="L68" s="143">
        <f>IF(G68&lt;&gt;"","※未選択","")</f>
      </c>
      <c r="M68" s="144">
        <f>IF(G68&lt;&gt;"","※未選択","")</f>
      </c>
      <c r="N68" s="78">
        <f t="shared" si="45"/>
      </c>
      <c r="O68" s="142">
        <f t="shared" si="139"/>
      </c>
      <c r="P68" s="144">
        <f t="shared" si="140"/>
      </c>
      <c r="Q68" s="145">
        <f t="shared" si="141"/>
      </c>
      <c r="R68" s="146">
        <f t="shared" si="142"/>
      </c>
      <c r="S68" s="145">
        <f t="shared" si="143"/>
      </c>
      <c r="T68" s="146">
        <f t="shared" si="144"/>
      </c>
      <c r="U68" s="147">
        <f t="shared" si="145"/>
      </c>
      <c r="V68" s="148">
        <f t="shared" si="146"/>
      </c>
      <c r="W68" s="149">
        <f t="shared" si="147"/>
      </c>
      <c r="X68" s="148">
        <f t="shared" si="148"/>
      </c>
      <c r="Y68" s="149">
        <f t="shared" si="149"/>
      </c>
      <c r="Z68" s="148">
        <f t="shared" si="150"/>
      </c>
      <c r="AA68" s="149">
        <f t="shared" si="151"/>
      </c>
      <c r="AB68" s="148">
        <f t="shared" si="152"/>
      </c>
      <c r="AC68" s="149">
        <f t="shared" si="153"/>
      </c>
      <c r="AD68" s="150">
        <f t="shared" si="154"/>
      </c>
      <c r="AE68" s="147">
        <f t="shared" si="155"/>
      </c>
      <c r="AF68" s="82">
        <f t="shared" si="132"/>
      </c>
      <c r="AG68" s="82">
        <f t="shared" si="133"/>
      </c>
      <c r="AH68" s="152">
        <f t="shared" si="134"/>
      </c>
      <c r="AI68" s="145">
        <f t="shared" si="156"/>
      </c>
      <c r="AJ68" s="153">
        <f t="shared" si="157"/>
      </c>
      <c r="AK68" s="153">
        <f t="shared" si="158"/>
      </c>
      <c r="AL68" s="153">
        <f t="shared" si="159"/>
      </c>
      <c r="AM68" s="146">
        <f t="shared" si="160"/>
      </c>
      <c r="AN68" s="154">
        <f t="shared" si="161"/>
      </c>
      <c r="AO68" s="145">
        <f t="shared" si="162"/>
      </c>
      <c r="AP68" s="153">
        <f t="shared" si="163"/>
      </c>
      <c r="AQ68" s="153">
        <f t="shared" si="164"/>
      </c>
      <c r="AR68" s="153">
        <f t="shared" si="165"/>
      </c>
      <c r="AS68" s="146">
        <f t="shared" si="166"/>
      </c>
      <c r="AT68" s="154">
        <f t="shared" si="167"/>
      </c>
      <c r="AU68" s="151">
        <f t="shared" si="168"/>
      </c>
      <c r="AV68" s="155">
        <f t="shared" si="169"/>
      </c>
      <c r="AW68" s="79">
        <f>IF(G68="","",IF(AND(E65="下部矩形",G68&lt;&gt;""),"※未入力","入力不要"))</f>
      </c>
      <c r="AX68" s="82">
        <f t="shared" si="135"/>
      </c>
    </row>
    <row r="69" spans="2:50" s="6" customFormat="1" ht="15" customHeight="1">
      <c r="B69" s="237"/>
      <c r="C69" s="186"/>
      <c r="D69" s="233">
        <f t="shared" si="136"/>
      </c>
      <c r="E69" s="214">
        <f t="shared" si="137"/>
      </c>
      <c r="F69" s="217">
        <f t="shared" si="138"/>
      </c>
      <c r="G69" s="141"/>
      <c r="H69" s="142">
        <f t="shared" si="0"/>
      </c>
      <c r="I69" s="143">
        <f aca="true" t="shared" si="170" ref="I69:I74">IF(G69&lt;&gt;"","※未選択","")</f>
      </c>
      <c r="J69" s="144">
        <f aca="true" t="shared" si="171" ref="J69:J74">IF(G69&lt;&gt;"","※未選択","")</f>
      </c>
      <c r="K69" s="142">
        <f aca="true" t="shared" si="172" ref="K69:K74">IF(G69&lt;&gt;"","※未選択","")</f>
      </c>
      <c r="L69" s="143">
        <f aca="true" t="shared" si="173" ref="L69:L74">IF(G69&lt;&gt;"","※未選択","")</f>
      </c>
      <c r="M69" s="144">
        <f aca="true" t="shared" si="174" ref="M69:M74">IF(G69&lt;&gt;"","※未選択","")</f>
      </c>
      <c r="N69" s="78">
        <f t="shared" si="45"/>
      </c>
      <c r="O69" s="142">
        <f t="shared" si="139"/>
      </c>
      <c r="P69" s="144">
        <f t="shared" si="140"/>
      </c>
      <c r="Q69" s="145">
        <f t="shared" si="141"/>
      </c>
      <c r="R69" s="146">
        <f t="shared" si="142"/>
      </c>
      <c r="S69" s="145">
        <f t="shared" si="143"/>
      </c>
      <c r="T69" s="146">
        <f t="shared" si="144"/>
      </c>
      <c r="U69" s="147">
        <f t="shared" si="145"/>
      </c>
      <c r="V69" s="148">
        <f t="shared" si="146"/>
      </c>
      <c r="W69" s="149">
        <f t="shared" si="147"/>
      </c>
      <c r="X69" s="148">
        <f t="shared" si="148"/>
      </c>
      <c r="Y69" s="149">
        <f t="shared" si="149"/>
      </c>
      <c r="Z69" s="148">
        <f t="shared" si="150"/>
      </c>
      <c r="AA69" s="149">
        <f t="shared" si="151"/>
      </c>
      <c r="AB69" s="148">
        <f t="shared" si="152"/>
      </c>
      <c r="AC69" s="149">
        <f t="shared" si="153"/>
      </c>
      <c r="AD69" s="150">
        <f t="shared" si="154"/>
      </c>
      <c r="AE69" s="147">
        <f t="shared" si="155"/>
      </c>
      <c r="AF69" s="82">
        <f t="shared" si="132"/>
      </c>
      <c r="AG69" s="82">
        <f t="shared" si="133"/>
      </c>
      <c r="AH69" s="152">
        <f t="shared" si="134"/>
      </c>
      <c r="AI69" s="145">
        <f t="shared" si="156"/>
      </c>
      <c r="AJ69" s="153">
        <f t="shared" si="157"/>
      </c>
      <c r="AK69" s="153">
        <f t="shared" si="158"/>
      </c>
      <c r="AL69" s="153">
        <f t="shared" si="159"/>
      </c>
      <c r="AM69" s="146">
        <f t="shared" si="160"/>
      </c>
      <c r="AN69" s="154">
        <f t="shared" si="161"/>
      </c>
      <c r="AO69" s="145">
        <f t="shared" si="162"/>
      </c>
      <c r="AP69" s="153">
        <f t="shared" si="163"/>
      </c>
      <c r="AQ69" s="153">
        <f t="shared" si="164"/>
      </c>
      <c r="AR69" s="153">
        <f t="shared" si="165"/>
      </c>
      <c r="AS69" s="146">
        <f t="shared" si="166"/>
      </c>
      <c r="AT69" s="154">
        <f t="shared" si="167"/>
      </c>
      <c r="AU69" s="151">
        <f t="shared" si="168"/>
      </c>
      <c r="AV69" s="155">
        <f t="shared" si="169"/>
      </c>
      <c r="AW69" s="79">
        <f>IF(G69="","",IF(AND(E65="下部矩形",G69&lt;&gt;""),"※未入力","入力不要"))</f>
      </c>
      <c r="AX69" s="82">
        <f t="shared" si="135"/>
      </c>
    </row>
    <row r="70" spans="2:50" s="6" customFormat="1" ht="15" customHeight="1">
      <c r="B70" s="237"/>
      <c r="C70" s="186"/>
      <c r="D70" s="233">
        <f t="shared" si="136"/>
      </c>
      <c r="E70" s="214">
        <f t="shared" si="137"/>
      </c>
      <c r="F70" s="217">
        <f t="shared" si="138"/>
      </c>
      <c r="G70" s="141"/>
      <c r="H70" s="142">
        <f t="shared" si="0"/>
      </c>
      <c r="I70" s="143">
        <f t="shared" si="170"/>
      </c>
      <c r="J70" s="144">
        <f t="shared" si="171"/>
      </c>
      <c r="K70" s="142">
        <f t="shared" si="172"/>
      </c>
      <c r="L70" s="143">
        <f t="shared" si="173"/>
      </c>
      <c r="M70" s="144">
        <f t="shared" si="174"/>
      </c>
      <c r="N70" s="78">
        <f t="shared" si="45"/>
      </c>
      <c r="O70" s="142">
        <f t="shared" si="139"/>
      </c>
      <c r="P70" s="144">
        <f t="shared" si="140"/>
      </c>
      <c r="Q70" s="145">
        <f t="shared" si="141"/>
      </c>
      <c r="R70" s="146">
        <f t="shared" si="142"/>
      </c>
      <c r="S70" s="145">
        <f t="shared" si="143"/>
      </c>
      <c r="T70" s="146">
        <f t="shared" si="144"/>
      </c>
      <c r="U70" s="147">
        <f t="shared" si="145"/>
      </c>
      <c r="V70" s="148">
        <f t="shared" si="146"/>
      </c>
      <c r="W70" s="149">
        <f t="shared" si="147"/>
      </c>
      <c r="X70" s="148">
        <f t="shared" si="148"/>
      </c>
      <c r="Y70" s="149">
        <f t="shared" si="149"/>
      </c>
      <c r="Z70" s="148">
        <f t="shared" si="150"/>
      </c>
      <c r="AA70" s="149">
        <f t="shared" si="151"/>
      </c>
      <c r="AB70" s="148">
        <f t="shared" si="152"/>
      </c>
      <c r="AC70" s="149">
        <f t="shared" si="153"/>
      </c>
      <c r="AD70" s="150">
        <f t="shared" si="154"/>
      </c>
      <c r="AE70" s="147">
        <f t="shared" si="155"/>
      </c>
      <c r="AF70" s="82">
        <f t="shared" si="132"/>
      </c>
      <c r="AG70" s="82">
        <f t="shared" si="133"/>
      </c>
      <c r="AH70" s="152">
        <f t="shared" si="134"/>
      </c>
      <c r="AI70" s="145">
        <f t="shared" si="156"/>
      </c>
      <c r="AJ70" s="153">
        <f t="shared" si="157"/>
      </c>
      <c r="AK70" s="153">
        <f t="shared" si="158"/>
      </c>
      <c r="AL70" s="153">
        <f t="shared" si="159"/>
      </c>
      <c r="AM70" s="146">
        <f t="shared" si="160"/>
      </c>
      <c r="AN70" s="154">
        <f t="shared" si="161"/>
      </c>
      <c r="AO70" s="145">
        <f t="shared" si="162"/>
      </c>
      <c r="AP70" s="153">
        <f t="shared" si="163"/>
      </c>
      <c r="AQ70" s="153">
        <f t="shared" si="164"/>
      </c>
      <c r="AR70" s="153">
        <f t="shared" si="165"/>
      </c>
      <c r="AS70" s="146">
        <f t="shared" si="166"/>
      </c>
      <c r="AT70" s="154">
        <f t="shared" si="167"/>
      </c>
      <c r="AU70" s="151">
        <f t="shared" si="168"/>
      </c>
      <c r="AV70" s="155">
        <f t="shared" si="169"/>
      </c>
      <c r="AW70" s="79">
        <f>IF(G70="","",IF(AND(E65="下部矩形",G70&lt;&gt;""),"※未入力","入力不要"))</f>
      </c>
      <c r="AX70" s="82">
        <f t="shared" si="135"/>
      </c>
    </row>
    <row r="71" spans="2:50" s="6" customFormat="1" ht="15" customHeight="1">
      <c r="B71" s="237"/>
      <c r="C71" s="186"/>
      <c r="D71" s="233">
        <f t="shared" si="136"/>
      </c>
      <c r="E71" s="214">
        <f t="shared" si="137"/>
      </c>
      <c r="F71" s="217">
        <f t="shared" si="138"/>
      </c>
      <c r="G71" s="141"/>
      <c r="H71" s="142">
        <f t="shared" si="0"/>
      </c>
      <c r="I71" s="143">
        <f t="shared" si="170"/>
      </c>
      <c r="J71" s="144">
        <f t="shared" si="171"/>
      </c>
      <c r="K71" s="142">
        <f t="shared" si="172"/>
      </c>
      <c r="L71" s="143">
        <f t="shared" si="173"/>
      </c>
      <c r="M71" s="144">
        <f t="shared" si="174"/>
      </c>
      <c r="N71" s="78">
        <f t="shared" si="45"/>
      </c>
      <c r="O71" s="142">
        <f t="shared" si="139"/>
      </c>
      <c r="P71" s="144">
        <f t="shared" si="140"/>
      </c>
      <c r="Q71" s="145">
        <f t="shared" si="141"/>
      </c>
      <c r="R71" s="146">
        <f t="shared" si="142"/>
      </c>
      <c r="S71" s="145">
        <f t="shared" si="143"/>
      </c>
      <c r="T71" s="146">
        <f t="shared" si="144"/>
      </c>
      <c r="U71" s="147">
        <f t="shared" si="145"/>
      </c>
      <c r="V71" s="148">
        <f t="shared" si="146"/>
      </c>
      <c r="W71" s="149">
        <f t="shared" si="147"/>
      </c>
      <c r="X71" s="148">
        <f t="shared" si="148"/>
      </c>
      <c r="Y71" s="149">
        <f t="shared" si="149"/>
      </c>
      <c r="Z71" s="148">
        <f t="shared" si="150"/>
      </c>
      <c r="AA71" s="149">
        <f t="shared" si="151"/>
      </c>
      <c r="AB71" s="148">
        <f t="shared" si="152"/>
      </c>
      <c r="AC71" s="149">
        <f t="shared" si="153"/>
      </c>
      <c r="AD71" s="150">
        <f t="shared" si="154"/>
      </c>
      <c r="AE71" s="147">
        <f t="shared" si="155"/>
      </c>
      <c r="AF71" s="82">
        <f t="shared" si="132"/>
      </c>
      <c r="AG71" s="82">
        <f t="shared" si="133"/>
      </c>
      <c r="AH71" s="152">
        <f t="shared" si="134"/>
      </c>
      <c r="AI71" s="145">
        <f t="shared" si="156"/>
      </c>
      <c r="AJ71" s="153">
        <f t="shared" si="157"/>
      </c>
      <c r="AK71" s="153">
        <f t="shared" si="158"/>
      </c>
      <c r="AL71" s="153">
        <f t="shared" si="159"/>
      </c>
      <c r="AM71" s="146">
        <f t="shared" si="160"/>
      </c>
      <c r="AN71" s="154">
        <f t="shared" si="161"/>
      </c>
      <c r="AO71" s="145">
        <f t="shared" si="162"/>
      </c>
      <c r="AP71" s="153">
        <f t="shared" si="163"/>
      </c>
      <c r="AQ71" s="153">
        <f t="shared" si="164"/>
      </c>
      <c r="AR71" s="153">
        <f t="shared" si="165"/>
      </c>
      <c r="AS71" s="146">
        <f t="shared" si="166"/>
      </c>
      <c r="AT71" s="154">
        <f t="shared" si="167"/>
      </c>
      <c r="AU71" s="151">
        <f t="shared" si="168"/>
      </c>
      <c r="AV71" s="155">
        <f t="shared" si="169"/>
      </c>
      <c r="AW71" s="79">
        <f>IF(G71="","",IF(AND(E65="下部矩形",G71&lt;&gt;""),"※未入力","入力不要"))</f>
      </c>
      <c r="AX71" s="82">
        <f t="shared" si="135"/>
      </c>
    </row>
    <row r="72" spans="2:50" s="6" customFormat="1" ht="15" customHeight="1">
      <c r="B72" s="237"/>
      <c r="C72" s="186"/>
      <c r="D72" s="233">
        <f t="shared" si="136"/>
      </c>
      <c r="E72" s="214">
        <f t="shared" si="137"/>
      </c>
      <c r="F72" s="217">
        <f t="shared" si="138"/>
      </c>
      <c r="G72" s="141"/>
      <c r="H72" s="142">
        <f t="shared" si="0"/>
      </c>
      <c r="I72" s="143">
        <f t="shared" si="170"/>
      </c>
      <c r="J72" s="144">
        <f t="shared" si="171"/>
      </c>
      <c r="K72" s="142">
        <f t="shared" si="172"/>
      </c>
      <c r="L72" s="143">
        <f t="shared" si="173"/>
      </c>
      <c r="M72" s="144">
        <f t="shared" si="174"/>
      </c>
      <c r="N72" s="78">
        <f t="shared" si="45"/>
      </c>
      <c r="O72" s="142">
        <f t="shared" si="139"/>
      </c>
      <c r="P72" s="144">
        <f t="shared" si="140"/>
      </c>
      <c r="Q72" s="145">
        <f t="shared" si="141"/>
      </c>
      <c r="R72" s="146">
        <f t="shared" si="142"/>
      </c>
      <c r="S72" s="145">
        <f t="shared" si="143"/>
      </c>
      <c r="T72" s="146">
        <f t="shared" si="144"/>
      </c>
      <c r="U72" s="147">
        <f t="shared" si="145"/>
      </c>
      <c r="V72" s="148">
        <f t="shared" si="146"/>
      </c>
      <c r="W72" s="149">
        <f t="shared" si="147"/>
      </c>
      <c r="X72" s="148">
        <f t="shared" si="148"/>
      </c>
      <c r="Y72" s="149">
        <f t="shared" si="149"/>
      </c>
      <c r="Z72" s="148">
        <f t="shared" si="150"/>
      </c>
      <c r="AA72" s="149">
        <f t="shared" si="151"/>
      </c>
      <c r="AB72" s="148">
        <f t="shared" si="152"/>
      </c>
      <c r="AC72" s="149">
        <f t="shared" si="153"/>
      </c>
      <c r="AD72" s="150">
        <f t="shared" si="154"/>
      </c>
      <c r="AE72" s="147">
        <f t="shared" si="155"/>
      </c>
      <c r="AF72" s="82">
        <f t="shared" si="132"/>
      </c>
      <c r="AG72" s="82">
        <f t="shared" si="133"/>
      </c>
      <c r="AH72" s="152">
        <f t="shared" si="134"/>
      </c>
      <c r="AI72" s="145">
        <f t="shared" si="156"/>
      </c>
      <c r="AJ72" s="153">
        <f t="shared" si="157"/>
      </c>
      <c r="AK72" s="153">
        <f t="shared" si="158"/>
      </c>
      <c r="AL72" s="153">
        <f t="shared" si="159"/>
      </c>
      <c r="AM72" s="146">
        <f t="shared" si="160"/>
      </c>
      <c r="AN72" s="154">
        <f t="shared" si="161"/>
      </c>
      <c r="AO72" s="145">
        <f t="shared" si="162"/>
      </c>
      <c r="AP72" s="153">
        <f t="shared" si="163"/>
      </c>
      <c r="AQ72" s="153">
        <f t="shared" si="164"/>
      </c>
      <c r="AR72" s="153">
        <f t="shared" si="165"/>
      </c>
      <c r="AS72" s="146">
        <f t="shared" si="166"/>
      </c>
      <c r="AT72" s="154">
        <f t="shared" si="167"/>
      </c>
      <c r="AU72" s="151">
        <f t="shared" si="168"/>
      </c>
      <c r="AV72" s="155">
        <f t="shared" si="169"/>
      </c>
      <c r="AW72" s="79">
        <f>IF(G72="","",IF(AND(E65="下部矩形",G72&lt;&gt;""),"※未入力","入力不要"))</f>
      </c>
      <c r="AX72" s="82">
        <f t="shared" si="135"/>
      </c>
    </row>
    <row r="73" spans="2:50" s="6" customFormat="1" ht="15" customHeight="1">
      <c r="B73" s="237"/>
      <c r="C73" s="186"/>
      <c r="D73" s="233">
        <f t="shared" si="136"/>
      </c>
      <c r="E73" s="214">
        <f t="shared" si="137"/>
      </c>
      <c r="F73" s="217">
        <f t="shared" si="138"/>
      </c>
      <c r="G73" s="141"/>
      <c r="H73" s="142">
        <f t="shared" si="0"/>
      </c>
      <c r="I73" s="143">
        <f t="shared" si="170"/>
      </c>
      <c r="J73" s="144">
        <f t="shared" si="171"/>
      </c>
      <c r="K73" s="142">
        <f t="shared" si="172"/>
      </c>
      <c r="L73" s="143">
        <f t="shared" si="173"/>
      </c>
      <c r="M73" s="144">
        <f t="shared" si="174"/>
      </c>
      <c r="N73" s="78">
        <f t="shared" si="45"/>
      </c>
      <c r="O73" s="142">
        <f t="shared" si="139"/>
      </c>
      <c r="P73" s="144">
        <f t="shared" si="140"/>
      </c>
      <c r="Q73" s="145">
        <f t="shared" si="141"/>
      </c>
      <c r="R73" s="146">
        <f t="shared" si="142"/>
      </c>
      <c r="S73" s="145">
        <f t="shared" si="143"/>
      </c>
      <c r="T73" s="146">
        <f t="shared" si="144"/>
      </c>
      <c r="U73" s="147">
        <f t="shared" si="145"/>
      </c>
      <c r="V73" s="148">
        <f t="shared" si="146"/>
      </c>
      <c r="W73" s="149">
        <f t="shared" si="147"/>
      </c>
      <c r="X73" s="148">
        <f t="shared" si="148"/>
      </c>
      <c r="Y73" s="149">
        <f t="shared" si="149"/>
      </c>
      <c r="Z73" s="148">
        <f t="shared" si="150"/>
      </c>
      <c r="AA73" s="149">
        <f t="shared" si="151"/>
      </c>
      <c r="AB73" s="148">
        <f t="shared" si="152"/>
      </c>
      <c r="AC73" s="149">
        <f t="shared" si="153"/>
      </c>
      <c r="AD73" s="150">
        <f t="shared" si="154"/>
      </c>
      <c r="AE73" s="147">
        <f t="shared" si="155"/>
      </c>
      <c r="AF73" s="82">
        <f t="shared" si="132"/>
      </c>
      <c r="AG73" s="82">
        <f t="shared" si="133"/>
      </c>
      <c r="AH73" s="152">
        <f t="shared" si="134"/>
      </c>
      <c r="AI73" s="145">
        <f t="shared" si="156"/>
      </c>
      <c r="AJ73" s="153">
        <f t="shared" si="157"/>
      </c>
      <c r="AK73" s="153">
        <f t="shared" si="158"/>
      </c>
      <c r="AL73" s="153">
        <f t="shared" si="159"/>
      </c>
      <c r="AM73" s="146">
        <f t="shared" si="160"/>
      </c>
      <c r="AN73" s="154">
        <f t="shared" si="161"/>
      </c>
      <c r="AO73" s="145">
        <f t="shared" si="162"/>
      </c>
      <c r="AP73" s="153">
        <f t="shared" si="163"/>
      </c>
      <c r="AQ73" s="153">
        <f t="shared" si="164"/>
      </c>
      <c r="AR73" s="153">
        <f t="shared" si="165"/>
      </c>
      <c r="AS73" s="146">
        <f t="shared" si="166"/>
      </c>
      <c r="AT73" s="154">
        <f t="shared" si="167"/>
      </c>
      <c r="AU73" s="151">
        <f t="shared" si="168"/>
      </c>
      <c r="AV73" s="155">
        <f t="shared" si="169"/>
      </c>
      <c r="AW73" s="79">
        <f>IF(G73="","",IF(AND(E65="下部矩形",G73&lt;&gt;""),"※未入力","入力不要"))</f>
      </c>
      <c r="AX73" s="82">
        <f t="shared" si="135"/>
      </c>
    </row>
    <row r="74" spans="2:50" s="6" customFormat="1" ht="15" customHeight="1">
      <c r="B74" s="237"/>
      <c r="C74" s="187"/>
      <c r="D74" s="233">
        <f t="shared" si="136"/>
      </c>
      <c r="E74" s="215">
        <f t="shared" si="137"/>
      </c>
      <c r="F74" s="218">
        <f t="shared" si="138"/>
      </c>
      <c r="G74" s="156"/>
      <c r="H74" s="157">
        <f t="shared" si="0"/>
      </c>
      <c r="I74" s="158">
        <f t="shared" si="170"/>
      </c>
      <c r="J74" s="159">
        <f t="shared" si="171"/>
      </c>
      <c r="K74" s="157">
        <f t="shared" si="172"/>
      </c>
      <c r="L74" s="158">
        <f t="shared" si="173"/>
      </c>
      <c r="M74" s="159">
        <f t="shared" si="174"/>
      </c>
      <c r="N74" s="86">
        <f t="shared" si="45"/>
      </c>
      <c r="O74" s="157">
        <f t="shared" si="139"/>
      </c>
      <c r="P74" s="159">
        <f t="shared" si="140"/>
      </c>
      <c r="Q74" s="160">
        <f t="shared" si="141"/>
      </c>
      <c r="R74" s="161">
        <f t="shared" si="142"/>
      </c>
      <c r="S74" s="160">
        <f t="shared" si="143"/>
      </c>
      <c r="T74" s="161">
        <f t="shared" si="144"/>
      </c>
      <c r="U74" s="162">
        <f t="shared" si="145"/>
      </c>
      <c r="V74" s="163">
        <f t="shared" si="146"/>
      </c>
      <c r="W74" s="164">
        <f t="shared" si="147"/>
      </c>
      <c r="X74" s="163">
        <f t="shared" si="148"/>
      </c>
      <c r="Y74" s="164">
        <f t="shared" si="149"/>
      </c>
      <c r="Z74" s="163">
        <f t="shared" si="150"/>
      </c>
      <c r="AA74" s="164">
        <f t="shared" si="151"/>
      </c>
      <c r="AB74" s="163">
        <f t="shared" si="152"/>
      </c>
      <c r="AC74" s="164">
        <f t="shared" si="153"/>
      </c>
      <c r="AD74" s="165">
        <f t="shared" si="154"/>
      </c>
      <c r="AE74" s="162">
        <f t="shared" si="155"/>
      </c>
      <c r="AF74" s="90">
        <f t="shared" si="132"/>
      </c>
      <c r="AG74" s="90">
        <f t="shared" si="133"/>
      </c>
      <c r="AH74" s="167">
        <f t="shared" si="134"/>
      </c>
      <c r="AI74" s="160">
        <f t="shared" si="156"/>
      </c>
      <c r="AJ74" s="168">
        <f t="shared" si="157"/>
      </c>
      <c r="AK74" s="168">
        <f t="shared" si="158"/>
      </c>
      <c r="AL74" s="168">
        <f t="shared" si="159"/>
      </c>
      <c r="AM74" s="161">
        <f t="shared" si="160"/>
      </c>
      <c r="AN74" s="169">
        <f t="shared" si="161"/>
      </c>
      <c r="AO74" s="160">
        <f t="shared" si="162"/>
      </c>
      <c r="AP74" s="168">
        <f t="shared" si="163"/>
      </c>
      <c r="AQ74" s="168">
        <f t="shared" si="164"/>
      </c>
      <c r="AR74" s="168">
        <f t="shared" si="165"/>
      </c>
      <c r="AS74" s="161">
        <f t="shared" si="166"/>
      </c>
      <c r="AT74" s="169">
        <f t="shared" si="167"/>
      </c>
      <c r="AU74" s="166">
        <f t="shared" si="168"/>
      </c>
      <c r="AV74" s="170">
        <f t="shared" si="169"/>
      </c>
      <c r="AW74" s="87">
        <f>IF(G74="","",IF(AND(E65="下部矩形",G74&lt;&gt;""),"※未入力","入力不要"))</f>
      </c>
      <c r="AX74" s="90">
        <f t="shared" si="135"/>
      </c>
    </row>
    <row r="75" spans="2:50" s="50" customFormat="1" ht="13.5">
      <c r="B75" s="39"/>
      <c r="C75" s="40"/>
      <c r="D75" s="40">
        <f t="shared" si="136"/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1"/>
    </row>
    <row r="76" spans="1:50" s="6" customFormat="1" ht="15" customHeight="1">
      <c r="A76" s="37"/>
      <c r="B76" s="237"/>
      <c r="C76" s="185"/>
      <c r="D76" s="232">
        <f>IF(COUNTA(G76:G85)&lt;&gt;0,"※未選択","")</f>
      </c>
      <c r="E76" s="213">
        <f>IF(OR(D76="橋梁上部工",D76="橋梁下部工"),"※未選択","")</f>
      </c>
      <c r="F76" s="216">
        <f>IF(OR(E76="",E76="※未選択"),"",IF(E76&lt;&gt;"その他","入力不要",IF(E76="その他","※具体内容入力","")))</f>
      </c>
      <c r="G76" s="126"/>
      <c r="H76" s="127">
        <f t="shared" si="0"/>
      </c>
      <c r="I76" s="128">
        <f>IF(G76&lt;&gt;"","※未選択","")</f>
      </c>
      <c r="J76" s="129">
        <f>IF(G76&lt;&gt;"","※未選択","")</f>
      </c>
      <c r="K76" s="127">
        <f>IF(G76&lt;&gt;"","※未選択","")</f>
      </c>
      <c r="L76" s="128">
        <f>IF(G76&lt;&gt;"","※未選択","")</f>
      </c>
      <c r="M76" s="129">
        <f>IF(G76&lt;&gt;"","※未選択","")</f>
      </c>
      <c r="N76" s="70">
        <f>IF(OR(H76="",I76="",J76="",K76="",L76="",M76="",H76="※未選択",I76="※未選択",J76="※未選択",K76="※未選択",L76="※未選択",M76="※未選択"),"",DATE(K76,L76,M76)-DATE(H76,I76,J76))</f>
      </c>
      <c r="O76" s="127">
        <f>IF(G76&lt;&gt;"","※未選択","")</f>
      </c>
      <c r="P76" s="129">
        <f>IF(G76&lt;&gt;"","※未選択","")</f>
      </c>
      <c r="Q76" s="130">
        <f>IF(G76&lt;&gt;"","※未入力","")</f>
      </c>
      <c r="R76" s="131">
        <f>IF(G76&lt;&gt;"","※未入力","")</f>
      </c>
      <c r="S76" s="130">
        <f>IF(G76&lt;&gt;"","※未入力","")</f>
      </c>
      <c r="T76" s="131">
        <f>IF(G76&lt;&gt;"","※未入力","")</f>
      </c>
      <c r="U76" s="132">
        <f>IF(G76&lt;&gt;"","※未入力","")</f>
      </c>
      <c r="V76" s="133">
        <f>IF(OR(O76="未選択",Q76="※未入力",Q76=""),"",Q76-O76-10)</f>
      </c>
      <c r="W76" s="134">
        <f>IF(OR(O76="未選択",Q76="※未入力",Q76=""),"",Q76+O76+10)</f>
      </c>
      <c r="X76" s="133">
        <f>IF(OR(P76="未選択",R76="※未入力",R76=""),"",R76-P76-10)</f>
      </c>
      <c r="Y76" s="134">
        <f>IF(OR(P76="未選択",R76="※未入力",R76=""),"",R76+P76+10)</f>
      </c>
      <c r="Z76" s="133">
        <f>IF(OR(O76="未選択",S76="※未入力",U76="※未入力",S76=""),"",IF(U76="",ROUND((S76-O76)*0.8,0),ROUND(MAX((S76-O76)*0.8,U76*0.8),0)))</f>
      </c>
      <c r="AA76" s="134">
        <f>IF(OR(O76="未選択",S76="※未入力",S76=""),"",ROUND((S76+O76)*1.2,0))</f>
      </c>
      <c r="AB76" s="133">
        <f>IF(OR(P76="未選択",T76="※未入力",U76="※未入力",T76=""),"",IF(U76="",ROUND((T76-P76)*0.8,0),ROUND(MAX((T76-P76)*0.8,U76*0.8),0)))</f>
      </c>
      <c r="AC76" s="134">
        <f>IF(OR(P76="未選択",T76="※未入力",T76=""),"",ROUND((T76+P76)*1.2,0))</f>
      </c>
      <c r="AD76" s="135">
        <f>IF(G76&lt;&gt;"","※未入力","")</f>
      </c>
      <c r="AE76" s="132">
        <f>IF(G76&lt;&gt;"","※未入力","")</f>
      </c>
      <c r="AF76" s="74">
        <f aca="true" t="shared" si="175" ref="AF76:AF85">IF(AD76="","",IF(AND(AD76&lt;&gt;"※未入力",COUNT(AD76)=0),"該当なし",IF(AD76="※未入力","",(IF(AND(V76&lt;=AD76,AD76&lt;=W76),"合格","不合格")))))</f>
      </c>
      <c r="AG76" s="74">
        <f aca="true" t="shared" si="176" ref="AG76:AG85">IF(AE76="","",IF(AND(AE76&lt;&gt;"※未入力",COUNT(AE76)=0),"該当なし",IF(AE76="※未入力","",(IF(AND(X76&lt;=AE76,AE76&lt;=Y76),"合格","不合格")))))</f>
      </c>
      <c r="AH76" s="137">
        <f aca="true" t="shared" si="177" ref="AH76:AH85">IF(G76&lt;&gt;"","※未選択","")</f>
      </c>
      <c r="AI76" s="130">
        <f>IF(G76&lt;&gt;"","※未入力","")</f>
      </c>
      <c r="AJ76" s="138">
        <f>IF(G76&lt;&gt;"","※未入力","")</f>
      </c>
      <c r="AK76" s="138">
        <f>IF(G76&lt;&gt;"","※未入力","")</f>
      </c>
      <c r="AL76" s="138">
        <f>IF(G76&lt;&gt;"","※未入力","")</f>
      </c>
      <c r="AM76" s="131">
        <f>IF(G76&lt;&gt;"","※未入力","")</f>
      </c>
      <c r="AN76" s="139">
        <f>IF(SUM(AI76:AM76)=0,"",ROUND(SUM(AI76:AM76)/COUNT(AI76:AM76),1))</f>
      </c>
      <c r="AO76" s="130">
        <f>IF(G76&lt;&gt;"","※未入力","")</f>
      </c>
      <c r="AP76" s="138">
        <f>IF(G76&lt;&gt;"","※未入力","")</f>
      </c>
      <c r="AQ76" s="138">
        <f>IF(G76&lt;&gt;"","※未入力","")</f>
      </c>
      <c r="AR76" s="138">
        <f>IF(G76&lt;&gt;"","※未入力","")</f>
      </c>
      <c r="AS76" s="131">
        <f>IF(G76&lt;&gt;"","※未入力","")</f>
      </c>
      <c r="AT76" s="139">
        <f>IF(SUM(AO76:AS76)=0,"",ROUND(SUM(AO76:AS76)/COUNT(AO76:AS76),1))</f>
      </c>
      <c r="AU76" s="136">
        <f>IF(AN76="","",(IF(AND(Z76&lt;=AN76,AN76&lt;=AA76),"合格","不合格")))</f>
      </c>
      <c r="AV76" s="140">
        <f>IF(AT76="","",(IF(AND(AB76&lt;=AT76,AT76&lt;=AC76),"合格","不合格")))</f>
      </c>
      <c r="AW76" s="71">
        <f>IF(G76="","",IF(AND(E76="下部矩形",G76&lt;&gt;""),"※未入力","入力不要"))</f>
      </c>
      <c r="AX76" s="74">
        <f aca="true" t="shared" si="178" ref="AX76:AX85">IF(AW76="入力不要","該当なし",IF(OR(AW76="",AW76="※未入力",AW76="入力不要"),"",(IF(AND(Z76&lt;=AW76,AW76&lt;=AA76),"合格","不合格"))))</f>
      </c>
    </row>
    <row r="77" spans="2:50" s="6" customFormat="1" ht="15" customHeight="1">
      <c r="B77" s="237"/>
      <c r="C77" s="186"/>
      <c r="D77" s="233">
        <f aca="true" t="shared" si="179" ref="D77:D86">IF(A77&lt;&gt;"","※未選択","")</f>
      </c>
      <c r="E77" s="214">
        <f aca="true" t="shared" si="180" ref="E77:E85">IF(D77&lt;&gt;"","※未選択","")</f>
      </c>
      <c r="F77" s="217">
        <f aca="true" t="shared" si="181" ref="F77:F85">IF(E77&lt;&gt;"","※未選択","")</f>
      </c>
      <c r="G77" s="141"/>
      <c r="H77" s="142">
        <f t="shared" si="0"/>
      </c>
      <c r="I77" s="143">
        <f>IF(G77&lt;&gt;"","※未選択","")</f>
      </c>
      <c r="J77" s="144">
        <f>IF(G77&lt;&gt;"","※未選択","")</f>
      </c>
      <c r="K77" s="142">
        <f>IF(G77&lt;&gt;"","※未選択","")</f>
      </c>
      <c r="L77" s="143">
        <f>IF(G77&lt;&gt;"","※未選択","")</f>
      </c>
      <c r="M77" s="144">
        <f>IF(G77&lt;&gt;"","※未選択","")</f>
      </c>
      <c r="N77" s="78">
        <f t="shared" si="45"/>
      </c>
      <c r="O77" s="142">
        <f aca="true" t="shared" si="182" ref="O77:O85">IF(G77&lt;&gt;"","※未選択","")</f>
      </c>
      <c r="P77" s="144">
        <f aca="true" t="shared" si="183" ref="P77:P85">IF(G77&lt;&gt;"","※未選択","")</f>
      </c>
      <c r="Q77" s="145">
        <f aca="true" t="shared" si="184" ref="Q77:Q85">IF(G77&lt;&gt;"","※未入力","")</f>
      </c>
      <c r="R77" s="146">
        <f aca="true" t="shared" si="185" ref="R77:R85">IF(G77&lt;&gt;"","※未入力","")</f>
      </c>
      <c r="S77" s="145">
        <f aca="true" t="shared" si="186" ref="S77:S85">IF(G77&lt;&gt;"","※未入力","")</f>
      </c>
      <c r="T77" s="146">
        <f aca="true" t="shared" si="187" ref="T77:T85">IF(G77&lt;&gt;"","※未入力","")</f>
      </c>
      <c r="U77" s="147">
        <f aca="true" t="shared" si="188" ref="U77:U85">IF(G77&lt;&gt;"","※未入力","")</f>
      </c>
      <c r="V77" s="148">
        <f aca="true" t="shared" si="189" ref="V77:V85">IF(OR(O77="未選択",Q77="※未入力",Q77=""),"",Q77-O77-10)</f>
      </c>
      <c r="W77" s="149">
        <f aca="true" t="shared" si="190" ref="W77:W85">IF(OR(O77="未選択",Q77="※未入力",Q77=""),"",Q77+O77+10)</f>
      </c>
      <c r="X77" s="148">
        <f aca="true" t="shared" si="191" ref="X77:X85">IF(OR(P77="未選択",R77="※未入力",R77=""),"",R77-P77-10)</f>
      </c>
      <c r="Y77" s="149">
        <f aca="true" t="shared" si="192" ref="Y77:Y85">IF(OR(P77="未選択",R77="※未入力",R77=""),"",R77+P77+10)</f>
      </c>
      <c r="Z77" s="148">
        <f aca="true" t="shared" si="193" ref="Z77:Z85">IF(OR(O77="未選択",S77="※未入力",U77="※未入力",S77=""),"",IF(U77="",ROUND((S77-O77)*0.8,0),ROUND(MAX((S77-O77)*0.8,U77*0.8),0)))</f>
      </c>
      <c r="AA77" s="149">
        <f aca="true" t="shared" si="194" ref="AA77:AA85">IF(OR(O77="未選択",S77="※未入力",S77=""),"",ROUND((S77+O77)*1.2,0))</f>
      </c>
      <c r="AB77" s="148">
        <f aca="true" t="shared" si="195" ref="AB77:AB85">IF(OR(P77="未選択",T77="※未入力",U77="※未入力",T77=""),"",IF(U77="",ROUND((T77-P77)*0.8,0),ROUND(MAX((T77-P77)*0.8,U77*0.8),0)))</f>
      </c>
      <c r="AC77" s="149">
        <f aca="true" t="shared" si="196" ref="AC77:AC85">IF(OR(P77="未選択",T77="※未入力",T77=""),"",ROUND((T77+P77)*1.2,0))</f>
      </c>
      <c r="AD77" s="150">
        <f aca="true" t="shared" si="197" ref="AD77:AD85">IF(G77&lt;&gt;"","※未入力","")</f>
      </c>
      <c r="AE77" s="147">
        <f aca="true" t="shared" si="198" ref="AE77:AE85">IF(G77&lt;&gt;"","※未入力","")</f>
      </c>
      <c r="AF77" s="82">
        <f t="shared" si="175"/>
      </c>
      <c r="AG77" s="82">
        <f t="shared" si="176"/>
      </c>
      <c r="AH77" s="152">
        <f t="shared" si="177"/>
      </c>
      <c r="AI77" s="145">
        <f aca="true" t="shared" si="199" ref="AI77:AI85">IF(G77&lt;&gt;"","※未入力","")</f>
      </c>
      <c r="AJ77" s="153">
        <f aca="true" t="shared" si="200" ref="AJ77:AJ85">IF(G77&lt;&gt;"","※未入力","")</f>
      </c>
      <c r="AK77" s="153">
        <f aca="true" t="shared" si="201" ref="AK77:AK85">IF(G77&lt;&gt;"","※未入力","")</f>
      </c>
      <c r="AL77" s="153">
        <f aca="true" t="shared" si="202" ref="AL77:AL85">IF(G77&lt;&gt;"","※未入力","")</f>
      </c>
      <c r="AM77" s="146">
        <f aca="true" t="shared" si="203" ref="AM77:AM85">IF(G77&lt;&gt;"","※未入力","")</f>
      </c>
      <c r="AN77" s="154">
        <f aca="true" t="shared" si="204" ref="AN77:AN85">IF(SUM(AI77:AM77)=0,"",ROUND(SUM(AI77:AM77)/COUNT(AI77:AM77),1))</f>
      </c>
      <c r="AO77" s="145">
        <f aca="true" t="shared" si="205" ref="AO77:AO85">IF(G77&lt;&gt;"","※未入力","")</f>
      </c>
      <c r="AP77" s="153">
        <f aca="true" t="shared" si="206" ref="AP77:AP85">IF(G77&lt;&gt;"","※未入力","")</f>
      </c>
      <c r="AQ77" s="153">
        <f aca="true" t="shared" si="207" ref="AQ77:AQ85">IF(G77&lt;&gt;"","※未入力","")</f>
      </c>
      <c r="AR77" s="153">
        <f aca="true" t="shared" si="208" ref="AR77:AR85">IF(G77&lt;&gt;"","※未入力","")</f>
      </c>
      <c r="AS77" s="146">
        <f aca="true" t="shared" si="209" ref="AS77:AS85">IF(G77&lt;&gt;"","※未入力","")</f>
      </c>
      <c r="AT77" s="154">
        <f aca="true" t="shared" si="210" ref="AT77:AT85">IF(SUM(AO77:AS77)=0,"",ROUND(SUM(AO77:AS77)/COUNT(AO77:AS77),1))</f>
      </c>
      <c r="AU77" s="151">
        <f aca="true" t="shared" si="211" ref="AU77:AU85">IF(AN77="","",(IF(AND(Z77&lt;=AN77,AN77&lt;=AA77),"合格","不合格")))</f>
      </c>
      <c r="AV77" s="155">
        <f aca="true" t="shared" si="212" ref="AV77:AV85">IF(AT77="","",(IF(AND(AB77&lt;=AT77,AT77&lt;=AC77),"合格","不合格")))</f>
      </c>
      <c r="AW77" s="79">
        <f>IF(G77="","",IF(AND(E76="下部矩形",G77&lt;&gt;""),"※未入力","入力不要"))</f>
      </c>
      <c r="AX77" s="82">
        <f t="shared" si="178"/>
      </c>
    </row>
    <row r="78" spans="2:50" s="6" customFormat="1" ht="15" customHeight="1">
      <c r="B78" s="237"/>
      <c r="C78" s="186"/>
      <c r="D78" s="233">
        <f t="shared" si="179"/>
      </c>
      <c r="E78" s="214">
        <f t="shared" si="180"/>
      </c>
      <c r="F78" s="217">
        <f t="shared" si="181"/>
      </c>
      <c r="G78" s="141"/>
      <c r="H78" s="142">
        <f t="shared" si="0"/>
      </c>
      <c r="I78" s="143">
        <f>IF(G78&lt;&gt;"","※未選択","")</f>
      </c>
      <c r="J78" s="144">
        <f>IF(G78&lt;&gt;"","※未選択","")</f>
      </c>
      <c r="K78" s="142">
        <f>IF(G78&lt;&gt;"","※未選択","")</f>
      </c>
      <c r="L78" s="143">
        <f>IF(G78&lt;&gt;"","※未選択","")</f>
      </c>
      <c r="M78" s="144">
        <f>IF(G78&lt;&gt;"","※未選択","")</f>
      </c>
      <c r="N78" s="78">
        <f t="shared" si="45"/>
      </c>
      <c r="O78" s="142">
        <f t="shared" si="182"/>
      </c>
      <c r="P78" s="144">
        <f t="shared" si="183"/>
      </c>
      <c r="Q78" s="145">
        <f t="shared" si="184"/>
      </c>
      <c r="R78" s="146">
        <f t="shared" si="185"/>
      </c>
      <c r="S78" s="145">
        <f t="shared" si="186"/>
      </c>
      <c r="T78" s="146">
        <f t="shared" si="187"/>
      </c>
      <c r="U78" s="147">
        <f t="shared" si="188"/>
      </c>
      <c r="V78" s="148">
        <f t="shared" si="189"/>
      </c>
      <c r="W78" s="149">
        <f t="shared" si="190"/>
      </c>
      <c r="X78" s="148">
        <f t="shared" si="191"/>
      </c>
      <c r="Y78" s="149">
        <f t="shared" si="192"/>
      </c>
      <c r="Z78" s="148">
        <f t="shared" si="193"/>
      </c>
      <c r="AA78" s="149">
        <f t="shared" si="194"/>
      </c>
      <c r="AB78" s="148">
        <f t="shared" si="195"/>
      </c>
      <c r="AC78" s="149">
        <f t="shared" si="196"/>
      </c>
      <c r="AD78" s="150">
        <f t="shared" si="197"/>
      </c>
      <c r="AE78" s="147">
        <f t="shared" si="198"/>
      </c>
      <c r="AF78" s="82">
        <f t="shared" si="175"/>
      </c>
      <c r="AG78" s="82">
        <f t="shared" si="176"/>
      </c>
      <c r="AH78" s="152">
        <f t="shared" si="177"/>
      </c>
      <c r="AI78" s="145">
        <f t="shared" si="199"/>
      </c>
      <c r="AJ78" s="153">
        <f t="shared" si="200"/>
      </c>
      <c r="AK78" s="153">
        <f t="shared" si="201"/>
      </c>
      <c r="AL78" s="153">
        <f t="shared" si="202"/>
      </c>
      <c r="AM78" s="146">
        <f t="shared" si="203"/>
      </c>
      <c r="AN78" s="154">
        <f t="shared" si="204"/>
      </c>
      <c r="AO78" s="145">
        <f t="shared" si="205"/>
      </c>
      <c r="AP78" s="153">
        <f t="shared" si="206"/>
      </c>
      <c r="AQ78" s="153">
        <f t="shared" si="207"/>
      </c>
      <c r="AR78" s="153">
        <f t="shared" si="208"/>
      </c>
      <c r="AS78" s="146">
        <f t="shared" si="209"/>
      </c>
      <c r="AT78" s="154">
        <f t="shared" si="210"/>
      </c>
      <c r="AU78" s="151">
        <f t="shared" si="211"/>
      </c>
      <c r="AV78" s="155">
        <f t="shared" si="212"/>
      </c>
      <c r="AW78" s="79">
        <f>IF(G78="","",IF(AND(E76="下部矩形",G78&lt;&gt;""),"※未入力","入力不要"))</f>
      </c>
      <c r="AX78" s="82">
        <f t="shared" si="178"/>
      </c>
    </row>
    <row r="79" spans="2:50" s="6" customFormat="1" ht="15" customHeight="1">
      <c r="B79" s="237"/>
      <c r="C79" s="186"/>
      <c r="D79" s="233">
        <f t="shared" si="179"/>
      </c>
      <c r="E79" s="214">
        <f t="shared" si="180"/>
      </c>
      <c r="F79" s="217">
        <f t="shared" si="181"/>
      </c>
      <c r="G79" s="141"/>
      <c r="H79" s="142">
        <f t="shared" si="0"/>
      </c>
      <c r="I79" s="143">
        <f>IF(G79&lt;&gt;"","※未選択","")</f>
      </c>
      <c r="J79" s="144">
        <f>IF(G79&lt;&gt;"","※未選択","")</f>
      </c>
      <c r="K79" s="142">
        <f>IF(G79&lt;&gt;"","※未選択","")</f>
      </c>
      <c r="L79" s="143">
        <f>IF(G79&lt;&gt;"","※未選択","")</f>
      </c>
      <c r="M79" s="144">
        <f>IF(G79&lt;&gt;"","※未選択","")</f>
      </c>
      <c r="N79" s="78">
        <f t="shared" si="45"/>
      </c>
      <c r="O79" s="142">
        <f t="shared" si="182"/>
      </c>
      <c r="P79" s="144">
        <f t="shared" si="183"/>
      </c>
      <c r="Q79" s="145">
        <f t="shared" si="184"/>
      </c>
      <c r="R79" s="146">
        <f t="shared" si="185"/>
      </c>
      <c r="S79" s="145">
        <f t="shared" si="186"/>
      </c>
      <c r="T79" s="146">
        <f t="shared" si="187"/>
      </c>
      <c r="U79" s="147">
        <f t="shared" si="188"/>
      </c>
      <c r="V79" s="148">
        <f t="shared" si="189"/>
      </c>
      <c r="W79" s="149">
        <f t="shared" si="190"/>
      </c>
      <c r="X79" s="148">
        <f t="shared" si="191"/>
      </c>
      <c r="Y79" s="149">
        <f t="shared" si="192"/>
      </c>
      <c r="Z79" s="148">
        <f t="shared" si="193"/>
      </c>
      <c r="AA79" s="149">
        <f t="shared" si="194"/>
      </c>
      <c r="AB79" s="148">
        <f t="shared" si="195"/>
      </c>
      <c r="AC79" s="149">
        <f t="shared" si="196"/>
      </c>
      <c r="AD79" s="150">
        <f t="shared" si="197"/>
      </c>
      <c r="AE79" s="147">
        <f t="shared" si="198"/>
      </c>
      <c r="AF79" s="82">
        <f t="shared" si="175"/>
      </c>
      <c r="AG79" s="82">
        <f t="shared" si="176"/>
      </c>
      <c r="AH79" s="152">
        <f t="shared" si="177"/>
      </c>
      <c r="AI79" s="145">
        <f t="shared" si="199"/>
      </c>
      <c r="AJ79" s="153">
        <f t="shared" si="200"/>
      </c>
      <c r="AK79" s="153">
        <f t="shared" si="201"/>
      </c>
      <c r="AL79" s="153">
        <f t="shared" si="202"/>
      </c>
      <c r="AM79" s="146">
        <f t="shared" si="203"/>
      </c>
      <c r="AN79" s="154">
        <f t="shared" si="204"/>
      </c>
      <c r="AO79" s="145">
        <f t="shared" si="205"/>
      </c>
      <c r="AP79" s="153">
        <f t="shared" si="206"/>
      </c>
      <c r="AQ79" s="153">
        <f t="shared" si="207"/>
      </c>
      <c r="AR79" s="153">
        <f t="shared" si="208"/>
      </c>
      <c r="AS79" s="146">
        <f t="shared" si="209"/>
      </c>
      <c r="AT79" s="154">
        <f t="shared" si="210"/>
      </c>
      <c r="AU79" s="151">
        <f t="shared" si="211"/>
      </c>
      <c r="AV79" s="155">
        <f t="shared" si="212"/>
      </c>
      <c r="AW79" s="79">
        <f>IF(G79="","",IF(AND(E76="下部矩形",G79&lt;&gt;""),"※未入力","入力不要"))</f>
      </c>
      <c r="AX79" s="82">
        <f t="shared" si="178"/>
      </c>
    </row>
    <row r="80" spans="2:50" s="6" customFormat="1" ht="15" customHeight="1">
      <c r="B80" s="237"/>
      <c r="C80" s="186"/>
      <c r="D80" s="233">
        <f t="shared" si="179"/>
      </c>
      <c r="E80" s="214">
        <f t="shared" si="180"/>
      </c>
      <c r="F80" s="217">
        <f t="shared" si="181"/>
      </c>
      <c r="G80" s="141"/>
      <c r="H80" s="142">
        <f t="shared" si="0"/>
      </c>
      <c r="I80" s="143">
        <f aca="true" t="shared" si="213" ref="I80:I85">IF(G80&lt;&gt;"","※未選択","")</f>
      </c>
      <c r="J80" s="144">
        <f aca="true" t="shared" si="214" ref="J80:J85">IF(G80&lt;&gt;"","※未選択","")</f>
      </c>
      <c r="K80" s="142">
        <f aca="true" t="shared" si="215" ref="K80:K85">IF(G80&lt;&gt;"","※未選択","")</f>
      </c>
      <c r="L80" s="143">
        <f aca="true" t="shared" si="216" ref="L80:L85">IF(G80&lt;&gt;"","※未選択","")</f>
      </c>
      <c r="M80" s="144">
        <f aca="true" t="shared" si="217" ref="M80:M85">IF(G80&lt;&gt;"","※未選択","")</f>
      </c>
      <c r="N80" s="78">
        <f t="shared" si="45"/>
      </c>
      <c r="O80" s="142">
        <f t="shared" si="182"/>
      </c>
      <c r="P80" s="144">
        <f t="shared" si="183"/>
      </c>
      <c r="Q80" s="145">
        <f t="shared" si="184"/>
      </c>
      <c r="R80" s="146">
        <f t="shared" si="185"/>
      </c>
      <c r="S80" s="145">
        <f t="shared" si="186"/>
      </c>
      <c r="T80" s="146">
        <f t="shared" si="187"/>
      </c>
      <c r="U80" s="147">
        <f t="shared" si="188"/>
      </c>
      <c r="V80" s="148">
        <f t="shared" si="189"/>
      </c>
      <c r="W80" s="149">
        <f t="shared" si="190"/>
      </c>
      <c r="X80" s="148">
        <f t="shared" si="191"/>
      </c>
      <c r="Y80" s="149">
        <f t="shared" si="192"/>
      </c>
      <c r="Z80" s="148">
        <f t="shared" si="193"/>
      </c>
      <c r="AA80" s="149">
        <f t="shared" si="194"/>
      </c>
      <c r="AB80" s="148">
        <f t="shared" si="195"/>
      </c>
      <c r="AC80" s="149">
        <f t="shared" si="196"/>
      </c>
      <c r="AD80" s="150">
        <f t="shared" si="197"/>
      </c>
      <c r="AE80" s="147">
        <f t="shared" si="198"/>
      </c>
      <c r="AF80" s="82">
        <f t="shared" si="175"/>
      </c>
      <c r="AG80" s="82">
        <f t="shared" si="176"/>
      </c>
      <c r="AH80" s="152">
        <f t="shared" si="177"/>
      </c>
      <c r="AI80" s="145">
        <f t="shared" si="199"/>
      </c>
      <c r="AJ80" s="153">
        <f t="shared" si="200"/>
      </c>
      <c r="AK80" s="153">
        <f t="shared" si="201"/>
      </c>
      <c r="AL80" s="153">
        <f t="shared" si="202"/>
      </c>
      <c r="AM80" s="146">
        <f t="shared" si="203"/>
      </c>
      <c r="AN80" s="154">
        <f t="shared" si="204"/>
      </c>
      <c r="AO80" s="145">
        <f t="shared" si="205"/>
      </c>
      <c r="AP80" s="153">
        <f t="shared" si="206"/>
      </c>
      <c r="AQ80" s="153">
        <f t="shared" si="207"/>
      </c>
      <c r="AR80" s="153">
        <f t="shared" si="208"/>
      </c>
      <c r="AS80" s="146">
        <f t="shared" si="209"/>
      </c>
      <c r="AT80" s="154">
        <f t="shared" si="210"/>
      </c>
      <c r="AU80" s="151">
        <f t="shared" si="211"/>
      </c>
      <c r="AV80" s="155">
        <f t="shared" si="212"/>
      </c>
      <c r="AW80" s="79">
        <f>IF(G80="","",IF(AND(E76="下部矩形",G80&lt;&gt;""),"※未入力","入力不要"))</f>
      </c>
      <c r="AX80" s="82">
        <f t="shared" si="178"/>
      </c>
    </row>
    <row r="81" spans="2:50" s="6" customFormat="1" ht="15" customHeight="1">
      <c r="B81" s="237"/>
      <c r="C81" s="186"/>
      <c r="D81" s="233">
        <f t="shared" si="179"/>
      </c>
      <c r="E81" s="214">
        <f t="shared" si="180"/>
      </c>
      <c r="F81" s="217">
        <f t="shared" si="181"/>
      </c>
      <c r="G81" s="141"/>
      <c r="H81" s="142">
        <f t="shared" si="0"/>
      </c>
      <c r="I81" s="143">
        <f t="shared" si="213"/>
      </c>
      <c r="J81" s="144">
        <f t="shared" si="214"/>
      </c>
      <c r="K81" s="142">
        <f t="shared" si="215"/>
      </c>
      <c r="L81" s="143">
        <f t="shared" si="216"/>
      </c>
      <c r="M81" s="144">
        <f t="shared" si="217"/>
      </c>
      <c r="N81" s="78">
        <f t="shared" si="45"/>
      </c>
      <c r="O81" s="142">
        <f t="shared" si="182"/>
      </c>
      <c r="P81" s="144">
        <f t="shared" si="183"/>
      </c>
      <c r="Q81" s="145">
        <f t="shared" si="184"/>
      </c>
      <c r="R81" s="146">
        <f t="shared" si="185"/>
      </c>
      <c r="S81" s="145">
        <f t="shared" si="186"/>
      </c>
      <c r="T81" s="146">
        <f t="shared" si="187"/>
      </c>
      <c r="U81" s="147">
        <f t="shared" si="188"/>
      </c>
      <c r="V81" s="148">
        <f t="shared" si="189"/>
      </c>
      <c r="W81" s="149">
        <f t="shared" si="190"/>
      </c>
      <c r="X81" s="148">
        <f t="shared" si="191"/>
      </c>
      <c r="Y81" s="149">
        <f t="shared" si="192"/>
      </c>
      <c r="Z81" s="148">
        <f t="shared" si="193"/>
      </c>
      <c r="AA81" s="149">
        <f t="shared" si="194"/>
      </c>
      <c r="AB81" s="148">
        <f t="shared" si="195"/>
      </c>
      <c r="AC81" s="149">
        <f t="shared" si="196"/>
      </c>
      <c r="AD81" s="150">
        <f t="shared" si="197"/>
      </c>
      <c r="AE81" s="147">
        <f t="shared" si="198"/>
      </c>
      <c r="AF81" s="82">
        <f t="shared" si="175"/>
      </c>
      <c r="AG81" s="82">
        <f t="shared" si="176"/>
      </c>
      <c r="AH81" s="152">
        <f t="shared" si="177"/>
      </c>
      <c r="AI81" s="145">
        <f t="shared" si="199"/>
      </c>
      <c r="AJ81" s="153">
        <f t="shared" si="200"/>
      </c>
      <c r="AK81" s="153">
        <f t="shared" si="201"/>
      </c>
      <c r="AL81" s="153">
        <f t="shared" si="202"/>
      </c>
      <c r="AM81" s="146">
        <f t="shared" si="203"/>
      </c>
      <c r="AN81" s="154">
        <f t="shared" si="204"/>
      </c>
      <c r="AO81" s="145">
        <f t="shared" si="205"/>
      </c>
      <c r="AP81" s="153">
        <f t="shared" si="206"/>
      </c>
      <c r="AQ81" s="153">
        <f t="shared" si="207"/>
      </c>
      <c r="AR81" s="153">
        <f t="shared" si="208"/>
      </c>
      <c r="AS81" s="146">
        <f t="shared" si="209"/>
      </c>
      <c r="AT81" s="154">
        <f t="shared" si="210"/>
      </c>
      <c r="AU81" s="151">
        <f t="shared" si="211"/>
      </c>
      <c r="AV81" s="155">
        <f t="shared" si="212"/>
      </c>
      <c r="AW81" s="79">
        <f>IF(G81="","",IF(AND(E76="下部矩形",G81&lt;&gt;""),"※未入力","入力不要"))</f>
      </c>
      <c r="AX81" s="82">
        <f t="shared" si="178"/>
      </c>
    </row>
    <row r="82" spans="2:50" s="6" customFormat="1" ht="15" customHeight="1">
      <c r="B82" s="237"/>
      <c r="C82" s="186"/>
      <c r="D82" s="233">
        <f t="shared" si="179"/>
      </c>
      <c r="E82" s="214">
        <f t="shared" si="180"/>
      </c>
      <c r="F82" s="217">
        <f t="shared" si="181"/>
      </c>
      <c r="G82" s="141"/>
      <c r="H82" s="142">
        <f t="shared" si="0"/>
      </c>
      <c r="I82" s="143">
        <f t="shared" si="213"/>
      </c>
      <c r="J82" s="144">
        <f t="shared" si="214"/>
      </c>
      <c r="K82" s="142">
        <f t="shared" si="215"/>
      </c>
      <c r="L82" s="143">
        <f t="shared" si="216"/>
      </c>
      <c r="M82" s="144">
        <f t="shared" si="217"/>
      </c>
      <c r="N82" s="78">
        <f t="shared" si="45"/>
      </c>
      <c r="O82" s="142">
        <f t="shared" si="182"/>
      </c>
      <c r="P82" s="144">
        <f t="shared" si="183"/>
      </c>
      <c r="Q82" s="145">
        <f t="shared" si="184"/>
      </c>
      <c r="R82" s="146">
        <f t="shared" si="185"/>
      </c>
      <c r="S82" s="145">
        <f t="shared" si="186"/>
      </c>
      <c r="T82" s="146">
        <f t="shared" si="187"/>
      </c>
      <c r="U82" s="147">
        <f t="shared" si="188"/>
      </c>
      <c r="V82" s="148">
        <f t="shared" si="189"/>
      </c>
      <c r="W82" s="149">
        <f t="shared" si="190"/>
      </c>
      <c r="X82" s="148">
        <f t="shared" si="191"/>
      </c>
      <c r="Y82" s="149">
        <f t="shared" si="192"/>
      </c>
      <c r="Z82" s="148">
        <f t="shared" si="193"/>
      </c>
      <c r="AA82" s="149">
        <f t="shared" si="194"/>
      </c>
      <c r="AB82" s="148">
        <f t="shared" si="195"/>
      </c>
      <c r="AC82" s="149">
        <f t="shared" si="196"/>
      </c>
      <c r="AD82" s="150">
        <f t="shared" si="197"/>
      </c>
      <c r="AE82" s="147">
        <f t="shared" si="198"/>
      </c>
      <c r="AF82" s="82">
        <f t="shared" si="175"/>
      </c>
      <c r="AG82" s="82">
        <f t="shared" si="176"/>
      </c>
      <c r="AH82" s="152">
        <f t="shared" si="177"/>
      </c>
      <c r="AI82" s="145">
        <f t="shared" si="199"/>
      </c>
      <c r="AJ82" s="153">
        <f t="shared" si="200"/>
      </c>
      <c r="AK82" s="153">
        <f t="shared" si="201"/>
      </c>
      <c r="AL82" s="153">
        <f t="shared" si="202"/>
      </c>
      <c r="AM82" s="146">
        <f t="shared" si="203"/>
      </c>
      <c r="AN82" s="154">
        <f t="shared" si="204"/>
      </c>
      <c r="AO82" s="145">
        <f t="shared" si="205"/>
      </c>
      <c r="AP82" s="153">
        <f t="shared" si="206"/>
      </c>
      <c r="AQ82" s="153">
        <f t="shared" si="207"/>
      </c>
      <c r="AR82" s="153">
        <f t="shared" si="208"/>
      </c>
      <c r="AS82" s="146">
        <f t="shared" si="209"/>
      </c>
      <c r="AT82" s="154">
        <f t="shared" si="210"/>
      </c>
      <c r="AU82" s="151">
        <f t="shared" si="211"/>
      </c>
      <c r="AV82" s="155">
        <f t="shared" si="212"/>
      </c>
      <c r="AW82" s="79">
        <f>IF(G82="","",IF(AND(E76="下部矩形",G82&lt;&gt;""),"※未入力","入力不要"))</f>
      </c>
      <c r="AX82" s="82">
        <f t="shared" si="178"/>
      </c>
    </row>
    <row r="83" spans="2:50" s="6" customFormat="1" ht="15" customHeight="1">
      <c r="B83" s="237"/>
      <c r="C83" s="186"/>
      <c r="D83" s="233">
        <f t="shared" si="179"/>
      </c>
      <c r="E83" s="214">
        <f t="shared" si="180"/>
      </c>
      <c r="F83" s="217">
        <f t="shared" si="181"/>
      </c>
      <c r="G83" s="141"/>
      <c r="H83" s="142">
        <f t="shared" si="0"/>
      </c>
      <c r="I83" s="143">
        <f t="shared" si="213"/>
      </c>
      <c r="J83" s="144">
        <f t="shared" si="214"/>
      </c>
      <c r="K83" s="142">
        <f t="shared" si="215"/>
      </c>
      <c r="L83" s="143">
        <f t="shared" si="216"/>
      </c>
      <c r="M83" s="144">
        <f t="shared" si="217"/>
      </c>
      <c r="N83" s="78">
        <f t="shared" si="45"/>
      </c>
      <c r="O83" s="142">
        <f t="shared" si="182"/>
      </c>
      <c r="P83" s="144">
        <f t="shared" si="183"/>
      </c>
      <c r="Q83" s="145">
        <f t="shared" si="184"/>
      </c>
      <c r="R83" s="146">
        <f t="shared" si="185"/>
      </c>
      <c r="S83" s="145">
        <f t="shared" si="186"/>
      </c>
      <c r="T83" s="146">
        <f t="shared" si="187"/>
      </c>
      <c r="U83" s="147">
        <f t="shared" si="188"/>
      </c>
      <c r="V83" s="148">
        <f t="shared" si="189"/>
      </c>
      <c r="W83" s="149">
        <f t="shared" si="190"/>
      </c>
      <c r="X83" s="148">
        <f t="shared" si="191"/>
      </c>
      <c r="Y83" s="149">
        <f t="shared" si="192"/>
      </c>
      <c r="Z83" s="148">
        <f t="shared" si="193"/>
      </c>
      <c r="AA83" s="149">
        <f t="shared" si="194"/>
      </c>
      <c r="AB83" s="148">
        <f t="shared" si="195"/>
      </c>
      <c r="AC83" s="149">
        <f t="shared" si="196"/>
      </c>
      <c r="AD83" s="150">
        <f t="shared" si="197"/>
      </c>
      <c r="AE83" s="147">
        <f t="shared" si="198"/>
      </c>
      <c r="AF83" s="82">
        <f t="shared" si="175"/>
      </c>
      <c r="AG83" s="82">
        <f t="shared" si="176"/>
      </c>
      <c r="AH83" s="152">
        <f t="shared" si="177"/>
      </c>
      <c r="AI83" s="145">
        <f t="shared" si="199"/>
      </c>
      <c r="AJ83" s="153">
        <f t="shared" si="200"/>
      </c>
      <c r="AK83" s="153">
        <f t="shared" si="201"/>
      </c>
      <c r="AL83" s="153">
        <f t="shared" si="202"/>
      </c>
      <c r="AM83" s="146">
        <f t="shared" si="203"/>
      </c>
      <c r="AN83" s="154">
        <f t="shared" si="204"/>
      </c>
      <c r="AO83" s="145">
        <f t="shared" si="205"/>
      </c>
      <c r="AP83" s="153">
        <f t="shared" si="206"/>
      </c>
      <c r="AQ83" s="153">
        <f t="shared" si="207"/>
      </c>
      <c r="AR83" s="153">
        <f t="shared" si="208"/>
      </c>
      <c r="AS83" s="146">
        <f t="shared" si="209"/>
      </c>
      <c r="AT83" s="154">
        <f t="shared" si="210"/>
      </c>
      <c r="AU83" s="151">
        <f t="shared" si="211"/>
      </c>
      <c r="AV83" s="155">
        <f t="shared" si="212"/>
      </c>
      <c r="AW83" s="79">
        <f>IF(G83="","",IF(AND(E76="下部矩形",G83&lt;&gt;""),"※未入力","入力不要"))</f>
      </c>
      <c r="AX83" s="82">
        <f t="shared" si="178"/>
      </c>
    </row>
    <row r="84" spans="2:50" s="6" customFormat="1" ht="15" customHeight="1">
      <c r="B84" s="237"/>
      <c r="C84" s="186"/>
      <c r="D84" s="233">
        <f t="shared" si="179"/>
      </c>
      <c r="E84" s="214">
        <f t="shared" si="180"/>
      </c>
      <c r="F84" s="217">
        <f t="shared" si="181"/>
      </c>
      <c r="G84" s="141"/>
      <c r="H84" s="142">
        <f t="shared" si="0"/>
      </c>
      <c r="I84" s="143">
        <f t="shared" si="213"/>
      </c>
      <c r="J84" s="144">
        <f t="shared" si="214"/>
      </c>
      <c r="K84" s="142">
        <f t="shared" si="215"/>
      </c>
      <c r="L84" s="143">
        <f t="shared" si="216"/>
      </c>
      <c r="M84" s="144">
        <f t="shared" si="217"/>
      </c>
      <c r="N84" s="78">
        <f t="shared" si="45"/>
      </c>
      <c r="O84" s="142">
        <f t="shared" si="182"/>
      </c>
      <c r="P84" s="144">
        <f t="shared" si="183"/>
      </c>
      <c r="Q84" s="145">
        <f t="shared" si="184"/>
      </c>
      <c r="R84" s="146">
        <f t="shared" si="185"/>
      </c>
      <c r="S84" s="145">
        <f t="shared" si="186"/>
      </c>
      <c r="T84" s="146">
        <f t="shared" si="187"/>
      </c>
      <c r="U84" s="147">
        <f t="shared" si="188"/>
      </c>
      <c r="V84" s="148">
        <f t="shared" si="189"/>
      </c>
      <c r="W84" s="149">
        <f t="shared" si="190"/>
      </c>
      <c r="X84" s="148">
        <f t="shared" si="191"/>
      </c>
      <c r="Y84" s="149">
        <f t="shared" si="192"/>
      </c>
      <c r="Z84" s="148">
        <f t="shared" si="193"/>
      </c>
      <c r="AA84" s="149">
        <f t="shared" si="194"/>
      </c>
      <c r="AB84" s="148">
        <f t="shared" si="195"/>
      </c>
      <c r="AC84" s="149">
        <f t="shared" si="196"/>
      </c>
      <c r="AD84" s="150">
        <f t="shared" si="197"/>
      </c>
      <c r="AE84" s="147">
        <f t="shared" si="198"/>
      </c>
      <c r="AF84" s="82">
        <f t="shared" si="175"/>
      </c>
      <c r="AG84" s="82">
        <f t="shared" si="176"/>
      </c>
      <c r="AH84" s="152">
        <f t="shared" si="177"/>
      </c>
      <c r="AI84" s="145">
        <f t="shared" si="199"/>
      </c>
      <c r="AJ84" s="153">
        <f t="shared" si="200"/>
      </c>
      <c r="AK84" s="153">
        <f t="shared" si="201"/>
      </c>
      <c r="AL84" s="153">
        <f t="shared" si="202"/>
      </c>
      <c r="AM84" s="146">
        <f t="shared" si="203"/>
      </c>
      <c r="AN84" s="154">
        <f t="shared" si="204"/>
      </c>
      <c r="AO84" s="145">
        <f t="shared" si="205"/>
      </c>
      <c r="AP84" s="153">
        <f t="shared" si="206"/>
      </c>
      <c r="AQ84" s="153">
        <f t="shared" si="207"/>
      </c>
      <c r="AR84" s="153">
        <f t="shared" si="208"/>
      </c>
      <c r="AS84" s="146">
        <f t="shared" si="209"/>
      </c>
      <c r="AT84" s="154">
        <f t="shared" si="210"/>
      </c>
      <c r="AU84" s="151">
        <f t="shared" si="211"/>
      </c>
      <c r="AV84" s="155">
        <f t="shared" si="212"/>
      </c>
      <c r="AW84" s="79">
        <f>IF(G84="","",IF(AND(E76="下部矩形",G84&lt;&gt;""),"※未入力","入力不要"))</f>
      </c>
      <c r="AX84" s="82">
        <f t="shared" si="178"/>
      </c>
    </row>
    <row r="85" spans="2:50" s="6" customFormat="1" ht="15" customHeight="1">
      <c r="B85" s="237"/>
      <c r="C85" s="187"/>
      <c r="D85" s="233">
        <f t="shared" si="179"/>
      </c>
      <c r="E85" s="215">
        <f t="shared" si="180"/>
      </c>
      <c r="F85" s="218">
        <f t="shared" si="181"/>
      </c>
      <c r="G85" s="156"/>
      <c r="H85" s="157">
        <f t="shared" si="0"/>
      </c>
      <c r="I85" s="158">
        <f t="shared" si="213"/>
      </c>
      <c r="J85" s="159">
        <f t="shared" si="214"/>
      </c>
      <c r="K85" s="157">
        <f t="shared" si="215"/>
      </c>
      <c r="L85" s="158">
        <f t="shared" si="216"/>
      </c>
      <c r="M85" s="159">
        <f t="shared" si="217"/>
      </c>
      <c r="N85" s="86">
        <f t="shared" si="45"/>
      </c>
      <c r="O85" s="157">
        <f t="shared" si="182"/>
      </c>
      <c r="P85" s="159">
        <f t="shared" si="183"/>
      </c>
      <c r="Q85" s="160">
        <f t="shared" si="184"/>
      </c>
      <c r="R85" s="161">
        <f t="shared" si="185"/>
      </c>
      <c r="S85" s="160">
        <f t="shared" si="186"/>
      </c>
      <c r="T85" s="161">
        <f t="shared" si="187"/>
      </c>
      <c r="U85" s="162">
        <f t="shared" si="188"/>
      </c>
      <c r="V85" s="163">
        <f t="shared" si="189"/>
      </c>
      <c r="W85" s="164">
        <f t="shared" si="190"/>
      </c>
      <c r="X85" s="163">
        <f t="shared" si="191"/>
      </c>
      <c r="Y85" s="164">
        <f t="shared" si="192"/>
      </c>
      <c r="Z85" s="163">
        <f t="shared" si="193"/>
      </c>
      <c r="AA85" s="164">
        <f t="shared" si="194"/>
      </c>
      <c r="AB85" s="163">
        <f t="shared" si="195"/>
      </c>
      <c r="AC85" s="164">
        <f t="shared" si="196"/>
      </c>
      <c r="AD85" s="165">
        <f t="shared" si="197"/>
      </c>
      <c r="AE85" s="162">
        <f t="shared" si="198"/>
      </c>
      <c r="AF85" s="90">
        <f t="shared" si="175"/>
      </c>
      <c r="AG85" s="90">
        <f t="shared" si="176"/>
      </c>
      <c r="AH85" s="167">
        <f t="shared" si="177"/>
      </c>
      <c r="AI85" s="160">
        <f t="shared" si="199"/>
      </c>
      <c r="AJ85" s="168">
        <f t="shared" si="200"/>
      </c>
      <c r="AK85" s="168">
        <f t="shared" si="201"/>
      </c>
      <c r="AL85" s="168">
        <f t="shared" si="202"/>
      </c>
      <c r="AM85" s="161">
        <f t="shared" si="203"/>
      </c>
      <c r="AN85" s="169">
        <f t="shared" si="204"/>
      </c>
      <c r="AO85" s="160">
        <f t="shared" si="205"/>
      </c>
      <c r="AP85" s="168">
        <f t="shared" si="206"/>
      </c>
      <c r="AQ85" s="168">
        <f t="shared" si="207"/>
      </c>
      <c r="AR85" s="168">
        <f t="shared" si="208"/>
      </c>
      <c r="AS85" s="161">
        <f t="shared" si="209"/>
      </c>
      <c r="AT85" s="169">
        <f t="shared" si="210"/>
      </c>
      <c r="AU85" s="166">
        <f t="shared" si="211"/>
      </c>
      <c r="AV85" s="170">
        <f t="shared" si="212"/>
      </c>
      <c r="AW85" s="87">
        <f>IF(G85="","",IF(AND(E76="下部矩形",G85&lt;&gt;""),"※未入力","入力不要"))</f>
      </c>
      <c r="AX85" s="90">
        <f t="shared" si="178"/>
      </c>
    </row>
    <row r="86" spans="2:50" s="50" customFormat="1" ht="13.5">
      <c r="B86" s="39"/>
      <c r="C86" s="40"/>
      <c r="D86" s="40">
        <f t="shared" si="179"/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1"/>
    </row>
    <row r="87" spans="1:50" s="6" customFormat="1" ht="15" customHeight="1">
      <c r="A87" s="37"/>
      <c r="B87" s="237"/>
      <c r="C87" s="185"/>
      <c r="D87" s="232">
        <f>IF(COUNTA(G87:G96)&lt;&gt;0,"※未選択","")</f>
      </c>
      <c r="E87" s="213">
        <f>IF(OR(D87="橋梁上部工",D87="橋梁下部工"),"※未選択","")</f>
      </c>
      <c r="F87" s="216">
        <f>IF(OR(E87="",E87="※未選択"),"",IF(E87&lt;&gt;"その他","入力不要",IF(E87="その他","※具体内容入力","")))</f>
      </c>
      <c r="G87" s="126"/>
      <c r="H87" s="127">
        <f t="shared" si="0"/>
      </c>
      <c r="I87" s="128">
        <f>IF(G87&lt;&gt;"","※未選択","")</f>
      </c>
      <c r="J87" s="129">
        <f>IF(G87&lt;&gt;"","※未選択","")</f>
      </c>
      <c r="K87" s="127">
        <f>IF(G87&lt;&gt;"","※未選択","")</f>
      </c>
      <c r="L87" s="128">
        <f>IF(G87&lt;&gt;"","※未選択","")</f>
      </c>
      <c r="M87" s="129">
        <f>IF(G87&lt;&gt;"","※未選択","")</f>
      </c>
      <c r="N87" s="70">
        <f>IF(OR(H87="",I87="",J87="",K87="",L87="",M87="",H87="※未選択",I87="※未選択",J87="※未選択",K87="※未選択",L87="※未選択",M87="※未選択"),"",DATE(K87,L87,M87)-DATE(H87,I87,J87))</f>
      </c>
      <c r="O87" s="127">
        <f>IF(G87&lt;&gt;"","※未選択","")</f>
      </c>
      <c r="P87" s="129">
        <f>IF(G87&lt;&gt;"","※未選択","")</f>
      </c>
      <c r="Q87" s="130">
        <f>IF(G87&lt;&gt;"","※未入力","")</f>
      </c>
      <c r="R87" s="131">
        <f>IF(G87&lt;&gt;"","※未入力","")</f>
      </c>
      <c r="S87" s="130">
        <f>IF(G87&lt;&gt;"","※未入力","")</f>
      </c>
      <c r="T87" s="131">
        <f>IF(G87&lt;&gt;"","※未入力","")</f>
      </c>
      <c r="U87" s="132">
        <f>IF(G87&lt;&gt;"","※未入力","")</f>
      </c>
      <c r="V87" s="133">
        <f>IF(OR(O87="未選択",Q87="※未入力",Q87=""),"",Q87-O87-10)</f>
      </c>
      <c r="W87" s="134">
        <f>IF(OR(O87="未選択",Q87="※未入力",Q87=""),"",Q87+O87+10)</f>
      </c>
      <c r="X87" s="133">
        <f>IF(OR(P87="未選択",R87="※未入力",R87=""),"",R87-P87-10)</f>
      </c>
      <c r="Y87" s="134">
        <f>IF(OR(P87="未選択",R87="※未入力",R87=""),"",R87+P87+10)</f>
      </c>
      <c r="Z87" s="133">
        <f>IF(OR(O87="未選択",S87="※未入力",U87="※未入力",S87=""),"",IF(U87="",ROUND((S87-O87)*0.8,0),ROUND(MAX((S87-O87)*0.8,U87*0.8),0)))</f>
      </c>
      <c r="AA87" s="134">
        <f>IF(OR(O87="未選択",S87="※未入力",S87=""),"",ROUND((S87+O87)*1.2,0))</f>
      </c>
      <c r="AB87" s="133">
        <f>IF(OR(P87="未選択",T87="※未入力",U87="※未入力",T87=""),"",IF(U87="",ROUND((T87-P87)*0.8,0),ROUND(MAX((T87-P87)*0.8,U87*0.8),0)))</f>
      </c>
      <c r="AC87" s="134">
        <f>IF(OR(P87="未選択",T87="※未入力",T87=""),"",ROUND((T87+P87)*1.2,0))</f>
      </c>
      <c r="AD87" s="135">
        <f>IF(G87&lt;&gt;"","※未入力","")</f>
      </c>
      <c r="AE87" s="132">
        <f>IF(G87&lt;&gt;"","※未入力","")</f>
      </c>
      <c r="AF87" s="74">
        <f>IF(AD87="","",IF(AND(AD87&lt;&gt;"※未入力",COUNT(AD87)=0),"該当なし",IF(AD87="※未入力","",(IF(AND(V87&lt;=AD87,AD87&lt;=W87),"合格","不合格")))))</f>
      </c>
      <c r="AG87" s="74">
        <f>IF(AE87="","",IF(AND(AE87&lt;&gt;"※未入力",COUNT(AE87)=0),"該当なし",IF(AE87="※未入力","",(IF(AND(X87&lt;=AE87,AE87&lt;=Y87),"合格","不合格")))))</f>
      </c>
      <c r="AH87" s="137">
        <f aca="true" t="shared" si="218" ref="AH87:AH96">IF(G87&lt;&gt;"","※未選択","")</f>
      </c>
      <c r="AI87" s="130">
        <f>IF(G87&lt;&gt;"","※未入力","")</f>
      </c>
      <c r="AJ87" s="138">
        <f>IF(G87&lt;&gt;"","※未入力","")</f>
      </c>
      <c r="AK87" s="138">
        <f>IF(G87&lt;&gt;"","※未入力","")</f>
      </c>
      <c r="AL87" s="138">
        <f>IF(G87&lt;&gt;"","※未入力","")</f>
      </c>
      <c r="AM87" s="131">
        <f>IF(G87&lt;&gt;"","※未入力","")</f>
      </c>
      <c r="AN87" s="139">
        <f>IF(SUM(AI87:AM87)=0,"",ROUND(SUM(AI87:AM87)/COUNT(AI87:AM87),1))</f>
      </c>
      <c r="AO87" s="130">
        <f>IF(G87&lt;&gt;"","※未入力","")</f>
      </c>
      <c r="AP87" s="138">
        <f>IF(G87&lt;&gt;"","※未入力","")</f>
      </c>
      <c r="AQ87" s="138">
        <f>IF(G87&lt;&gt;"","※未入力","")</f>
      </c>
      <c r="AR87" s="138">
        <f>IF(G87&lt;&gt;"","※未入力","")</f>
      </c>
      <c r="AS87" s="131">
        <f>IF(G87&lt;&gt;"","※未入力","")</f>
      </c>
      <c r="AT87" s="139">
        <f>IF(SUM(AO87:AS87)=0,"",ROUND(SUM(AO87:AS87)/COUNT(AO87:AS87),1))</f>
      </c>
      <c r="AU87" s="136">
        <f>IF(AN87="","",(IF(AND(Z87&lt;=AN87,AN87&lt;=AA87),"合格","不合格")))</f>
      </c>
      <c r="AV87" s="140">
        <f>IF(AT87="","",(IF(AND(AB87&lt;=AT87,AT87&lt;=AC87),"合格","不合格")))</f>
      </c>
      <c r="AW87" s="71">
        <f>IF(G87="","",IF(AND(E87="下部矩形",G87&lt;&gt;""),"※未入力","入力不要"))</f>
      </c>
      <c r="AX87" s="74">
        <f aca="true" t="shared" si="219" ref="AX87:AX96">IF(AW87="入力不要","該当なし",IF(OR(AW87="",AW87="※未入力",AW87="入力不要"),"",(IF(AND(Z87&lt;=AW87,AW87&lt;=AA87),"合格","不合格"))))</f>
      </c>
    </row>
    <row r="88" spans="2:50" s="6" customFormat="1" ht="15" customHeight="1">
      <c r="B88" s="258"/>
      <c r="C88" s="186"/>
      <c r="D88" s="233">
        <f aca="true" t="shared" si="220" ref="D88:D97">IF(A88&lt;&gt;"","※未選択","")</f>
      </c>
      <c r="E88" s="214">
        <f aca="true" t="shared" si="221" ref="E88:E96">IF(D88&lt;&gt;"","※未選択","")</f>
      </c>
      <c r="F88" s="217">
        <f aca="true" t="shared" si="222" ref="F88:F96">IF(E88&lt;&gt;"","※未選択","")</f>
      </c>
      <c r="G88" s="141"/>
      <c r="H88" s="142">
        <f t="shared" si="0"/>
      </c>
      <c r="I88" s="143">
        <f>IF(G88&lt;&gt;"","※未選択","")</f>
      </c>
      <c r="J88" s="144">
        <f>IF(G88&lt;&gt;"","※未選択","")</f>
      </c>
      <c r="K88" s="142">
        <f>IF(G88&lt;&gt;"","※未選択","")</f>
      </c>
      <c r="L88" s="143">
        <f>IF(G88&lt;&gt;"","※未選択","")</f>
      </c>
      <c r="M88" s="144">
        <f>IF(G88&lt;&gt;"","※未選択","")</f>
      </c>
      <c r="N88" s="78">
        <f t="shared" si="45"/>
      </c>
      <c r="O88" s="142">
        <f aca="true" t="shared" si="223" ref="O88:O96">IF(G88&lt;&gt;"","※未選択","")</f>
      </c>
      <c r="P88" s="144">
        <f aca="true" t="shared" si="224" ref="P88:P96">IF(G88&lt;&gt;"","※未選択","")</f>
      </c>
      <c r="Q88" s="145">
        <f aca="true" t="shared" si="225" ref="Q88:Q96">IF(G88&lt;&gt;"","※未入力","")</f>
      </c>
      <c r="R88" s="146">
        <f aca="true" t="shared" si="226" ref="R88:R96">IF(G88&lt;&gt;"","※未入力","")</f>
      </c>
      <c r="S88" s="145">
        <f aca="true" t="shared" si="227" ref="S88:S96">IF(G88&lt;&gt;"","※未入力","")</f>
      </c>
      <c r="T88" s="146">
        <f aca="true" t="shared" si="228" ref="T88:T96">IF(G88&lt;&gt;"","※未入力","")</f>
      </c>
      <c r="U88" s="147">
        <f aca="true" t="shared" si="229" ref="U88:U96">IF(G88&lt;&gt;"","※未入力","")</f>
      </c>
      <c r="V88" s="148">
        <f aca="true" t="shared" si="230" ref="V88:V96">IF(OR(O88="未選択",Q88="※未入力",Q88=""),"",Q88-O88-10)</f>
      </c>
      <c r="W88" s="149">
        <f aca="true" t="shared" si="231" ref="W88:W96">IF(OR(O88="未選択",Q88="※未入力",Q88=""),"",Q88+O88+10)</f>
      </c>
      <c r="X88" s="148">
        <f aca="true" t="shared" si="232" ref="X88:X96">IF(OR(P88="未選択",R88="※未入力",R88=""),"",R88-P88-10)</f>
      </c>
      <c r="Y88" s="149">
        <f aca="true" t="shared" si="233" ref="Y88:Y96">IF(OR(P88="未選択",R88="※未入力",R88=""),"",R88+P88+10)</f>
      </c>
      <c r="Z88" s="148">
        <f aca="true" t="shared" si="234" ref="Z88:Z96">IF(OR(O88="未選択",S88="※未入力",U88="※未入力",S88=""),"",IF(U88="",ROUND((S88-O88)*0.8,0),ROUND(MAX((S88-O88)*0.8,U88*0.8),0)))</f>
      </c>
      <c r="AA88" s="149">
        <f aca="true" t="shared" si="235" ref="AA88:AA96">IF(OR(O88="未選択",S88="※未入力",S88=""),"",ROUND((S88+O88)*1.2,0))</f>
      </c>
      <c r="AB88" s="148">
        <f aca="true" t="shared" si="236" ref="AB88:AB96">IF(OR(P88="未選択",T88="※未入力",U88="※未入力",T88=""),"",IF(U88="",ROUND((T88-P88)*0.8,0),ROUND(MAX((T88-P88)*0.8,U88*0.8),0)))</f>
      </c>
      <c r="AC88" s="149">
        <f aca="true" t="shared" si="237" ref="AC88:AC96">IF(OR(P88="未選択",T88="※未入力",T88=""),"",ROUND((T88+P88)*1.2,0))</f>
      </c>
      <c r="AD88" s="150">
        <f aca="true" t="shared" si="238" ref="AD88:AD96">IF(G88&lt;&gt;"","※未入力","")</f>
      </c>
      <c r="AE88" s="147">
        <f aca="true" t="shared" si="239" ref="AE88:AE96">IF(G88&lt;&gt;"","※未入力","")</f>
      </c>
      <c r="AF88" s="82">
        <f aca="true" t="shared" si="240" ref="AF88:AF96">IF(AD88="","",IF(AND(AD88&lt;&gt;"※未入力",COUNT(AD88)=0),"該当なし",IF(AD88="※未入力","",(IF(AND(V88&lt;=AD88,AD88&lt;=W88),"合格","不合格")))))</f>
      </c>
      <c r="AG88" s="82">
        <f aca="true" t="shared" si="241" ref="AG88:AG96">IF(AE88="","",IF(AND(AE88&lt;&gt;"※未入力",COUNT(AE88)=0),"該当なし",IF(AE88="※未入力","",(IF(AND(X88&lt;=AE88,AE88&lt;=Y88),"合格","不合格")))))</f>
      </c>
      <c r="AH88" s="152">
        <f t="shared" si="218"/>
      </c>
      <c r="AI88" s="145">
        <f aca="true" t="shared" si="242" ref="AI88:AI96">IF(G88&lt;&gt;"","※未入力","")</f>
      </c>
      <c r="AJ88" s="153">
        <f aca="true" t="shared" si="243" ref="AJ88:AJ96">IF(G88&lt;&gt;"","※未入力","")</f>
      </c>
      <c r="AK88" s="153">
        <f aca="true" t="shared" si="244" ref="AK88:AK96">IF(G88&lt;&gt;"","※未入力","")</f>
      </c>
      <c r="AL88" s="153">
        <f aca="true" t="shared" si="245" ref="AL88:AL96">IF(G88&lt;&gt;"","※未入力","")</f>
      </c>
      <c r="AM88" s="146">
        <f aca="true" t="shared" si="246" ref="AM88:AM96">IF(G88&lt;&gt;"","※未入力","")</f>
      </c>
      <c r="AN88" s="154">
        <f aca="true" t="shared" si="247" ref="AN88:AN96">IF(SUM(AI88:AM88)=0,"",ROUND(SUM(AI88:AM88)/COUNT(AI88:AM88),1))</f>
      </c>
      <c r="AO88" s="145">
        <f aca="true" t="shared" si="248" ref="AO88:AO96">IF(G88&lt;&gt;"","※未入力","")</f>
      </c>
      <c r="AP88" s="153">
        <f aca="true" t="shared" si="249" ref="AP88:AP96">IF(G88&lt;&gt;"","※未入力","")</f>
      </c>
      <c r="AQ88" s="153">
        <f aca="true" t="shared" si="250" ref="AQ88:AQ96">IF(G88&lt;&gt;"","※未入力","")</f>
      </c>
      <c r="AR88" s="153">
        <f aca="true" t="shared" si="251" ref="AR88:AR96">IF(G88&lt;&gt;"","※未入力","")</f>
      </c>
      <c r="AS88" s="146">
        <f aca="true" t="shared" si="252" ref="AS88:AS96">IF(G88&lt;&gt;"","※未入力","")</f>
      </c>
      <c r="AT88" s="154">
        <f aca="true" t="shared" si="253" ref="AT88:AT96">IF(SUM(AO88:AS88)=0,"",ROUND(SUM(AO88:AS88)/COUNT(AO88:AS88),1))</f>
      </c>
      <c r="AU88" s="151">
        <f aca="true" t="shared" si="254" ref="AU88:AU96">IF(AN88="","",(IF(AND(Z88&lt;=AN88,AN88&lt;=AA88),"合格","不合格")))</f>
      </c>
      <c r="AV88" s="155">
        <f aca="true" t="shared" si="255" ref="AV88:AV96">IF(AT88="","",(IF(AND(AB88&lt;=AT88,AT88&lt;=AC88),"合格","不合格")))</f>
      </c>
      <c r="AW88" s="79">
        <f>IF(G88="","",IF(AND(E87="下部矩形",G88&lt;&gt;""),"※未入力","入力不要"))</f>
      </c>
      <c r="AX88" s="82">
        <f t="shared" si="219"/>
      </c>
    </row>
    <row r="89" spans="2:50" s="6" customFormat="1" ht="15" customHeight="1">
      <c r="B89" s="258"/>
      <c r="C89" s="186"/>
      <c r="D89" s="233">
        <f t="shared" si="220"/>
      </c>
      <c r="E89" s="214">
        <f t="shared" si="221"/>
      </c>
      <c r="F89" s="217">
        <f t="shared" si="222"/>
      </c>
      <c r="G89" s="141"/>
      <c r="H89" s="142">
        <f t="shared" si="0"/>
      </c>
      <c r="I89" s="143">
        <f>IF(G89&lt;&gt;"","※未選択","")</f>
      </c>
      <c r="J89" s="144">
        <f>IF(G89&lt;&gt;"","※未選択","")</f>
      </c>
      <c r="K89" s="142">
        <f>IF(G89&lt;&gt;"","※未選択","")</f>
      </c>
      <c r="L89" s="143">
        <f>IF(G89&lt;&gt;"","※未選択","")</f>
      </c>
      <c r="M89" s="144">
        <f>IF(G89&lt;&gt;"","※未選択","")</f>
      </c>
      <c r="N89" s="78">
        <f t="shared" si="45"/>
      </c>
      <c r="O89" s="142">
        <f t="shared" si="223"/>
      </c>
      <c r="P89" s="144">
        <f t="shared" si="224"/>
      </c>
      <c r="Q89" s="145">
        <f t="shared" si="225"/>
      </c>
      <c r="R89" s="146">
        <f t="shared" si="226"/>
      </c>
      <c r="S89" s="145">
        <f t="shared" si="227"/>
      </c>
      <c r="T89" s="146">
        <f t="shared" si="228"/>
      </c>
      <c r="U89" s="147">
        <f t="shared" si="229"/>
      </c>
      <c r="V89" s="148">
        <f t="shared" si="230"/>
      </c>
      <c r="W89" s="149">
        <f t="shared" si="231"/>
      </c>
      <c r="X89" s="148">
        <f t="shared" si="232"/>
      </c>
      <c r="Y89" s="149">
        <f t="shared" si="233"/>
      </c>
      <c r="Z89" s="148">
        <f t="shared" si="234"/>
      </c>
      <c r="AA89" s="149">
        <f t="shared" si="235"/>
      </c>
      <c r="AB89" s="148">
        <f t="shared" si="236"/>
      </c>
      <c r="AC89" s="149">
        <f t="shared" si="237"/>
      </c>
      <c r="AD89" s="150">
        <f t="shared" si="238"/>
      </c>
      <c r="AE89" s="147">
        <f t="shared" si="239"/>
      </c>
      <c r="AF89" s="82">
        <f t="shared" si="240"/>
      </c>
      <c r="AG89" s="82">
        <f t="shared" si="241"/>
      </c>
      <c r="AH89" s="152">
        <f t="shared" si="218"/>
      </c>
      <c r="AI89" s="145">
        <f t="shared" si="242"/>
      </c>
      <c r="AJ89" s="153">
        <f t="shared" si="243"/>
      </c>
      <c r="AK89" s="153">
        <f t="shared" si="244"/>
      </c>
      <c r="AL89" s="153">
        <f t="shared" si="245"/>
      </c>
      <c r="AM89" s="146">
        <f t="shared" si="246"/>
      </c>
      <c r="AN89" s="154">
        <f t="shared" si="247"/>
      </c>
      <c r="AO89" s="145">
        <f t="shared" si="248"/>
      </c>
      <c r="AP89" s="153">
        <f t="shared" si="249"/>
      </c>
      <c r="AQ89" s="153">
        <f t="shared" si="250"/>
      </c>
      <c r="AR89" s="153">
        <f t="shared" si="251"/>
      </c>
      <c r="AS89" s="146">
        <f t="shared" si="252"/>
      </c>
      <c r="AT89" s="154">
        <f t="shared" si="253"/>
      </c>
      <c r="AU89" s="151">
        <f t="shared" si="254"/>
      </c>
      <c r="AV89" s="155">
        <f t="shared" si="255"/>
      </c>
      <c r="AW89" s="79">
        <f>IF(G89="","",IF(AND(E87="下部矩形",G89&lt;&gt;""),"※未入力","入力不要"))</f>
      </c>
      <c r="AX89" s="82">
        <f t="shared" si="219"/>
      </c>
    </row>
    <row r="90" spans="2:50" s="6" customFormat="1" ht="15" customHeight="1">
      <c r="B90" s="258"/>
      <c r="C90" s="186"/>
      <c r="D90" s="233">
        <f t="shared" si="220"/>
      </c>
      <c r="E90" s="214">
        <f t="shared" si="221"/>
      </c>
      <c r="F90" s="217">
        <f t="shared" si="222"/>
      </c>
      <c r="G90" s="141"/>
      <c r="H90" s="142">
        <f t="shared" si="0"/>
      </c>
      <c r="I90" s="143">
        <f>IF(G90&lt;&gt;"","※未選択","")</f>
      </c>
      <c r="J90" s="144">
        <f>IF(G90&lt;&gt;"","※未選択","")</f>
      </c>
      <c r="K90" s="142">
        <f>IF(G90&lt;&gt;"","※未選択","")</f>
      </c>
      <c r="L90" s="143">
        <f>IF(G90&lt;&gt;"","※未選択","")</f>
      </c>
      <c r="M90" s="144">
        <f>IF(G90&lt;&gt;"","※未選択","")</f>
      </c>
      <c r="N90" s="78">
        <f t="shared" si="45"/>
      </c>
      <c r="O90" s="142">
        <f t="shared" si="223"/>
      </c>
      <c r="P90" s="144">
        <f t="shared" si="224"/>
      </c>
      <c r="Q90" s="145">
        <f t="shared" si="225"/>
      </c>
      <c r="R90" s="146">
        <f t="shared" si="226"/>
      </c>
      <c r="S90" s="145">
        <f t="shared" si="227"/>
      </c>
      <c r="T90" s="146">
        <f t="shared" si="228"/>
      </c>
      <c r="U90" s="147">
        <f t="shared" si="229"/>
      </c>
      <c r="V90" s="148">
        <f t="shared" si="230"/>
      </c>
      <c r="W90" s="149">
        <f t="shared" si="231"/>
      </c>
      <c r="X90" s="148">
        <f t="shared" si="232"/>
      </c>
      <c r="Y90" s="149">
        <f t="shared" si="233"/>
      </c>
      <c r="Z90" s="148">
        <f t="shared" si="234"/>
      </c>
      <c r="AA90" s="149">
        <f t="shared" si="235"/>
      </c>
      <c r="AB90" s="148">
        <f t="shared" si="236"/>
      </c>
      <c r="AC90" s="149">
        <f t="shared" si="237"/>
      </c>
      <c r="AD90" s="150">
        <f t="shared" si="238"/>
      </c>
      <c r="AE90" s="147">
        <f t="shared" si="239"/>
      </c>
      <c r="AF90" s="82">
        <f t="shared" si="240"/>
      </c>
      <c r="AG90" s="82">
        <f t="shared" si="241"/>
      </c>
      <c r="AH90" s="152">
        <f t="shared" si="218"/>
      </c>
      <c r="AI90" s="145">
        <f t="shared" si="242"/>
      </c>
      <c r="AJ90" s="153">
        <f t="shared" si="243"/>
      </c>
      <c r="AK90" s="153">
        <f t="shared" si="244"/>
      </c>
      <c r="AL90" s="153">
        <f t="shared" si="245"/>
      </c>
      <c r="AM90" s="146">
        <f t="shared" si="246"/>
      </c>
      <c r="AN90" s="154">
        <f t="shared" si="247"/>
      </c>
      <c r="AO90" s="145">
        <f t="shared" si="248"/>
      </c>
      <c r="AP90" s="153">
        <f t="shared" si="249"/>
      </c>
      <c r="AQ90" s="153">
        <f t="shared" si="250"/>
      </c>
      <c r="AR90" s="153">
        <f t="shared" si="251"/>
      </c>
      <c r="AS90" s="146">
        <f t="shared" si="252"/>
      </c>
      <c r="AT90" s="154">
        <f t="shared" si="253"/>
      </c>
      <c r="AU90" s="151">
        <f t="shared" si="254"/>
      </c>
      <c r="AV90" s="155">
        <f t="shared" si="255"/>
      </c>
      <c r="AW90" s="79">
        <f>IF(G90="","",IF(AND(E87="下部矩形",G90&lt;&gt;""),"※未入力","入力不要"))</f>
      </c>
      <c r="AX90" s="82">
        <f t="shared" si="219"/>
      </c>
    </row>
    <row r="91" spans="2:50" s="6" customFormat="1" ht="15" customHeight="1">
      <c r="B91" s="258"/>
      <c r="C91" s="186"/>
      <c r="D91" s="233">
        <f t="shared" si="220"/>
      </c>
      <c r="E91" s="214">
        <f t="shared" si="221"/>
      </c>
      <c r="F91" s="217">
        <f t="shared" si="222"/>
      </c>
      <c r="G91" s="141"/>
      <c r="H91" s="142">
        <f t="shared" si="0"/>
      </c>
      <c r="I91" s="143">
        <f aca="true" t="shared" si="256" ref="I91:I96">IF(G91&lt;&gt;"","※未選択","")</f>
      </c>
      <c r="J91" s="144">
        <f aca="true" t="shared" si="257" ref="J91:J96">IF(G91&lt;&gt;"","※未選択","")</f>
      </c>
      <c r="K91" s="142">
        <f aca="true" t="shared" si="258" ref="K91:K96">IF(G91&lt;&gt;"","※未選択","")</f>
      </c>
      <c r="L91" s="143">
        <f aca="true" t="shared" si="259" ref="L91:L96">IF(G91&lt;&gt;"","※未選択","")</f>
      </c>
      <c r="M91" s="144">
        <f aca="true" t="shared" si="260" ref="M91:M96">IF(G91&lt;&gt;"","※未選択","")</f>
      </c>
      <c r="N91" s="78">
        <f t="shared" si="45"/>
      </c>
      <c r="O91" s="142">
        <f t="shared" si="223"/>
      </c>
      <c r="P91" s="144">
        <f t="shared" si="224"/>
      </c>
      <c r="Q91" s="145">
        <f t="shared" si="225"/>
      </c>
      <c r="R91" s="146">
        <f t="shared" si="226"/>
      </c>
      <c r="S91" s="145">
        <f t="shared" si="227"/>
      </c>
      <c r="T91" s="146">
        <f t="shared" si="228"/>
      </c>
      <c r="U91" s="147">
        <f t="shared" si="229"/>
      </c>
      <c r="V91" s="148">
        <f t="shared" si="230"/>
      </c>
      <c r="W91" s="149">
        <f t="shared" si="231"/>
      </c>
      <c r="X91" s="148">
        <f t="shared" si="232"/>
      </c>
      <c r="Y91" s="149">
        <f t="shared" si="233"/>
      </c>
      <c r="Z91" s="148">
        <f t="shared" si="234"/>
      </c>
      <c r="AA91" s="149">
        <f t="shared" si="235"/>
      </c>
      <c r="AB91" s="148">
        <f t="shared" si="236"/>
      </c>
      <c r="AC91" s="149">
        <f t="shared" si="237"/>
      </c>
      <c r="AD91" s="150">
        <f t="shared" si="238"/>
      </c>
      <c r="AE91" s="147">
        <f t="shared" si="239"/>
      </c>
      <c r="AF91" s="82">
        <f t="shared" si="240"/>
      </c>
      <c r="AG91" s="82">
        <f t="shared" si="241"/>
      </c>
      <c r="AH91" s="152">
        <f t="shared" si="218"/>
      </c>
      <c r="AI91" s="145">
        <f t="shared" si="242"/>
      </c>
      <c r="AJ91" s="153">
        <f t="shared" si="243"/>
      </c>
      <c r="AK91" s="153">
        <f t="shared" si="244"/>
      </c>
      <c r="AL91" s="153">
        <f t="shared" si="245"/>
      </c>
      <c r="AM91" s="146">
        <f t="shared" si="246"/>
      </c>
      <c r="AN91" s="154">
        <f t="shared" si="247"/>
      </c>
      <c r="AO91" s="145">
        <f t="shared" si="248"/>
      </c>
      <c r="AP91" s="153">
        <f t="shared" si="249"/>
      </c>
      <c r="AQ91" s="153">
        <f t="shared" si="250"/>
      </c>
      <c r="AR91" s="153">
        <f t="shared" si="251"/>
      </c>
      <c r="AS91" s="146">
        <f t="shared" si="252"/>
      </c>
      <c r="AT91" s="154">
        <f t="shared" si="253"/>
      </c>
      <c r="AU91" s="151">
        <f t="shared" si="254"/>
      </c>
      <c r="AV91" s="155">
        <f t="shared" si="255"/>
      </c>
      <c r="AW91" s="79">
        <f>IF(G91="","",IF(AND(E87="下部矩形",G91&lt;&gt;""),"※未入力","入力不要"))</f>
      </c>
      <c r="AX91" s="82">
        <f t="shared" si="219"/>
      </c>
    </row>
    <row r="92" spans="2:50" s="6" customFormat="1" ht="15" customHeight="1">
      <c r="B92" s="258"/>
      <c r="C92" s="186"/>
      <c r="D92" s="233">
        <f t="shared" si="220"/>
      </c>
      <c r="E92" s="214">
        <f t="shared" si="221"/>
      </c>
      <c r="F92" s="217">
        <f t="shared" si="222"/>
      </c>
      <c r="G92" s="141"/>
      <c r="H92" s="142">
        <f t="shared" si="0"/>
      </c>
      <c r="I92" s="143">
        <f t="shared" si="256"/>
      </c>
      <c r="J92" s="144">
        <f t="shared" si="257"/>
      </c>
      <c r="K92" s="142">
        <f t="shared" si="258"/>
      </c>
      <c r="L92" s="143">
        <f t="shared" si="259"/>
      </c>
      <c r="M92" s="144">
        <f t="shared" si="260"/>
      </c>
      <c r="N92" s="78">
        <f t="shared" si="45"/>
      </c>
      <c r="O92" s="142">
        <f t="shared" si="223"/>
      </c>
      <c r="P92" s="144">
        <f t="shared" si="224"/>
      </c>
      <c r="Q92" s="145">
        <f t="shared" si="225"/>
      </c>
      <c r="R92" s="146">
        <f t="shared" si="226"/>
      </c>
      <c r="S92" s="145">
        <f t="shared" si="227"/>
      </c>
      <c r="T92" s="146">
        <f t="shared" si="228"/>
      </c>
      <c r="U92" s="147">
        <f t="shared" si="229"/>
      </c>
      <c r="V92" s="148">
        <f t="shared" si="230"/>
      </c>
      <c r="W92" s="149">
        <f t="shared" si="231"/>
      </c>
      <c r="X92" s="148">
        <f t="shared" si="232"/>
      </c>
      <c r="Y92" s="149">
        <f t="shared" si="233"/>
      </c>
      <c r="Z92" s="148">
        <f t="shared" si="234"/>
      </c>
      <c r="AA92" s="149">
        <f t="shared" si="235"/>
      </c>
      <c r="AB92" s="148">
        <f t="shared" si="236"/>
      </c>
      <c r="AC92" s="149">
        <f t="shared" si="237"/>
      </c>
      <c r="AD92" s="150">
        <f t="shared" si="238"/>
      </c>
      <c r="AE92" s="147">
        <f t="shared" si="239"/>
      </c>
      <c r="AF92" s="82">
        <f t="shared" si="240"/>
      </c>
      <c r="AG92" s="82">
        <f t="shared" si="241"/>
      </c>
      <c r="AH92" s="152">
        <f t="shared" si="218"/>
      </c>
      <c r="AI92" s="145">
        <f t="shared" si="242"/>
      </c>
      <c r="AJ92" s="153">
        <f t="shared" si="243"/>
      </c>
      <c r="AK92" s="153">
        <f t="shared" si="244"/>
      </c>
      <c r="AL92" s="153">
        <f t="shared" si="245"/>
      </c>
      <c r="AM92" s="146">
        <f t="shared" si="246"/>
      </c>
      <c r="AN92" s="154">
        <f t="shared" si="247"/>
      </c>
      <c r="AO92" s="145">
        <f t="shared" si="248"/>
      </c>
      <c r="AP92" s="153">
        <f t="shared" si="249"/>
      </c>
      <c r="AQ92" s="153">
        <f t="shared" si="250"/>
      </c>
      <c r="AR92" s="153">
        <f t="shared" si="251"/>
      </c>
      <c r="AS92" s="146">
        <f t="shared" si="252"/>
      </c>
      <c r="AT92" s="154">
        <f t="shared" si="253"/>
      </c>
      <c r="AU92" s="151">
        <f t="shared" si="254"/>
      </c>
      <c r="AV92" s="155">
        <f t="shared" si="255"/>
      </c>
      <c r="AW92" s="79">
        <f>IF(G92="","",IF(AND(E87="下部矩形",G92&lt;&gt;""),"※未入力","入力不要"))</f>
      </c>
      <c r="AX92" s="82">
        <f t="shared" si="219"/>
      </c>
    </row>
    <row r="93" spans="2:50" s="6" customFormat="1" ht="15" customHeight="1">
      <c r="B93" s="258"/>
      <c r="C93" s="186"/>
      <c r="D93" s="233">
        <f t="shared" si="220"/>
      </c>
      <c r="E93" s="214">
        <f t="shared" si="221"/>
      </c>
      <c r="F93" s="217">
        <f t="shared" si="222"/>
      </c>
      <c r="G93" s="141"/>
      <c r="H93" s="142">
        <f t="shared" si="0"/>
      </c>
      <c r="I93" s="143">
        <f t="shared" si="256"/>
      </c>
      <c r="J93" s="144">
        <f t="shared" si="257"/>
      </c>
      <c r="K93" s="142">
        <f t="shared" si="258"/>
      </c>
      <c r="L93" s="143">
        <f t="shared" si="259"/>
      </c>
      <c r="M93" s="144">
        <f t="shared" si="260"/>
      </c>
      <c r="N93" s="78">
        <f t="shared" si="45"/>
      </c>
      <c r="O93" s="142">
        <f t="shared" si="223"/>
      </c>
      <c r="P93" s="144">
        <f t="shared" si="224"/>
      </c>
      <c r="Q93" s="145">
        <f t="shared" si="225"/>
      </c>
      <c r="R93" s="146">
        <f t="shared" si="226"/>
      </c>
      <c r="S93" s="145">
        <f t="shared" si="227"/>
      </c>
      <c r="T93" s="146">
        <f t="shared" si="228"/>
      </c>
      <c r="U93" s="147">
        <f t="shared" si="229"/>
      </c>
      <c r="V93" s="148">
        <f t="shared" si="230"/>
      </c>
      <c r="W93" s="149">
        <f t="shared" si="231"/>
      </c>
      <c r="X93" s="148">
        <f t="shared" si="232"/>
      </c>
      <c r="Y93" s="149">
        <f t="shared" si="233"/>
      </c>
      <c r="Z93" s="148">
        <f t="shared" si="234"/>
      </c>
      <c r="AA93" s="149">
        <f t="shared" si="235"/>
      </c>
      <c r="AB93" s="148">
        <f t="shared" si="236"/>
      </c>
      <c r="AC93" s="149">
        <f t="shared" si="237"/>
      </c>
      <c r="AD93" s="150">
        <f t="shared" si="238"/>
      </c>
      <c r="AE93" s="147">
        <f t="shared" si="239"/>
      </c>
      <c r="AF93" s="82">
        <f t="shared" si="240"/>
      </c>
      <c r="AG93" s="82">
        <f t="shared" si="241"/>
      </c>
      <c r="AH93" s="152">
        <f t="shared" si="218"/>
      </c>
      <c r="AI93" s="145">
        <f t="shared" si="242"/>
      </c>
      <c r="AJ93" s="153">
        <f t="shared" si="243"/>
      </c>
      <c r="AK93" s="153">
        <f t="shared" si="244"/>
      </c>
      <c r="AL93" s="153">
        <f t="shared" si="245"/>
      </c>
      <c r="AM93" s="146">
        <f t="shared" si="246"/>
      </c>
      <c r="AN93" s="154">
        <f t="shared" si="247"/>
      </c>
      <c r="AO93" s="145">
        <f t="shared" si="248"/>
      </c>
      <c r="AP93" s="153">
        <f t="shared" si="249"/>
      </c>
      <c r="AQ93" s="153">
        <f t="shared" si="250"/>
      </c>
      <c r="AR93" s="153">
        <f t="shared" si="251"/>
      </c>
      <c r="AS93" s="146">
        <f t="shared" si="252"/>
      </c>
      <c r="AT93" s="154">
        <f t="shared" si="253"/>
      </c>
      <c r="AU93" s="151">
        <f t="shared" si="254"/>
      </c>
      <c r="AV93" s="155">
        <f t="shared" si="255"/>
      </c>
      <c r="AW93" s="79">
        <f>IF(G93="","",IF(AND(E87="下部矩形",G93&lt;&gt;""),"※未入力","入力不要"))</f>
      </c>
      <c r="AX93" s="82">
        <f t="shared" si="219"/>
      </c>
    </row>
    <row r="94" spans="2:50" s="6" customFormat="1" ht="15" customHeight="1">
      <c r="B94" s="258"/>
      <c r="C94" s="186"/>
      <c r="D94" s="233">
        <f t="shared" si="220"/>
      </c>
      <c r="E94" s="214">
        <f t="shared" si="221"/>
      </c>
      <c r="F94" s="217">
        <f t="shared" si="222"/>
      </c>
      <c r="G94" s="141"/>
      <c r="H94" s="142">
        <f t="shared" si="0"/>
      </c>
      <c r="I94" s="143">
        <f t="shared" si="256"/>
      </c>
      <c r="J94" s="144">
        <f t="shared" si="257"/>
      </c>
      <c r="K94" s="142">
        <f t="shared" si="258"/>
      </c>
      <c r="L94" s="143">
        <f t="shared" si="259"/>
      </c>
      <c r="M94" s="144">
        <f t="shared" si="260"/>
      </c>
      <c r="N94" s="78">
        <f t="shared" si="45"/>
      </c>
      <c r="O94" s="142">
        <f t="shared" si="223"/>
      </c>
      <c r="P94" s="144">
        <f t="shared" si="224"/>
      </c>
      <c r="Q94" s="145">
        <f t="shared" si="225"/>
      </c>
      <c r="R94" s="146">
        <f t="shared" si="226"/>
      </c>
      <c r="S94" s="145">
        <f t="shared" si="227"/>
      </c>
      <c r="T94" s="146">
        <f t="shared" si="228"/>
      </c>
      <c r="U94" s="147">
        <f t="shared" si="229"/>
      </c>
      <c r="V94" s="148">
        <f t="shared" si="230"/>
      </c>
      <c r="W94" s="149">
        <f t="shared" si="231"/>
      </c>
      <c r="X94" s="148">
        <f t="shared" si="232"/>
      </c>
      <c r="Y94" s="149">
        <f t="shared" si="233"/>
      </c>
      <c r="Z94" s="148">
        <f t="shared" si="234"/>
      </c>
      <c r="AA94" s="149">
        <f t="shared" si="235"/>
      </c>
      <c r="AB94" s="148">
        <f t="shared" si="236"/>
      </c>
      <c r="AC94" s="149">
        <f t="shared" si="237"/>
      </c>
      <c r="AD94" s="150">
        <f t="shared" si="238"/>
      </c>
      <c r="AE94" s="147">
        <f t="shared" si="239"/>
      </c>
      <c r="AF94" s="82">
        <f t="shared" si="240"/>
      </c>
      <c r="AG94" s="82">
        <f t="shared" si="241"/>
      </c>
      <c r="AH94" s="152">
        <f t="shared" si="218"/>
      </c>
      <c r="AI94" s="145">
        <f t="shared" si="242"/>
      </c>
      <c r="AJ94" s="153">
        <f t="shared" si="243"/>
      </c>
      <c r="AK94" s="153">
        <f t="shared" si="244"/>
      </c>
      <c r="AL94" s="153">
        <f t="shared" si="245"/>
      </c>
      <c r="AM94" s="146">
        <f t="shared" si="246"/>
      </c>
      <c r="AN94" s="154">
        <f t="shared" si="247"/>
      </c>
      <c r="AO94" s="145">
        <f t="shared" si="248"/>
      </c>
      <c r="AP94" s="153">
        <f t="shared" si="249"/>
      </c>
      <c r="AQ94" s="153">
        <f t="shared" si="250"/>
      </c>
      <c r="AR94" s="153">
        <f t="shared" si="251"/>
      </c>
      <c r="AS94" s="146">
        <f t="shared" si="252"/>
      </c>
      <c r="AT94" s="154">
        <f t="shared" si="253"/>
      </c>
      <c r="AU94" s="151">
        <f t="shared" si="254"/>
      </c>
      <c r="AV94" s="155">
        <f t="shared" si="255"/>
      </c>
      <c r="AW94" s="79">
        <f>IF(G94="","",IF(AND(E87="下部矩形",G94&lt;&gt;""),"※未入力","入力不要"))</f>
      </c>
      <c r="AX94" s="82">
        <f t="shared" si="219"/>
      </c>
    </row>
    <row r="95" spans="2:50" s="6" customFormat="1" ht="15" customHeight="1">
      <c r="B95" s="258"/>
      <c r="C95" s="186"/>
      <c r="D95" s="233">
        <f t="shared" si="220"/>
      </c>
      <c r="E95" s="214">
        <f t="shared" si="221"/>
      </c>
      <c r="F95" s="217">
        <f t="shared" si="222"/>
      </c>
      <c r="G95" s="141"/>
      <c r="H95" s="142">
        <f t="shared" si="0"/>
      </c>
      <c r="I95" s="143">
        <f t="shared" si="256"/>
      </c>
      <c r="J95" s="144">
        <f t="shared" si="257"/>
      </c>
      <c r="K95" s="142">
        <f t="shared" si="258"/>
      </c>
      <c r="L95" s="143">
        <f t="shared" si="259"/>
      </c>
      <c r="M95" s="144">
        <f t="shared" si="260"/>
      </c>
      <c r="N95" s="78">
        <f t="shared" si="45"/>
      </c>
      <c r="O95" s="142">
        <f t="shared" si="223"/>
      </c>
      <c r="P95" s="144">
        <f t="shared" si="224"/>
      </c>
      <c r="Q95" s="145">
        <f t="shared" si="225"/>
      </c>
      <c r="R95" s="146">
        <f t="shared" si="226"/>
      </c>
      <c r="S95" s="145">
        <f t="shared" si="227"/>
      </c>
      <c r="T95" s="146">
        <f t="shared" si="228"/>
      </c>
      <c r="U95" s="147">
        <f t="shared" si="229"/>
      </c>
      <c r="V95" s="148">
        <f t="shared" si="230"/>
      </c>
      <c r="W95" s="149">
        <f t="shared" si="231"/>
      </c>
      <c r="X95" s="148">
        <f t="shared" si="232"/>
      </c>
      <c r="Y95" s="149">
        <f t="shared" si="233"/>
      </c>
      <c r="Z95" s="148">
        <f t="shared" si="234"/>
      </c>
      <c r="AA95" s="149">
        <f t="shared" si="235"/>
      </c>
      <c r="AB95" s="148">
        <f t="shared" si="236"/>
      </c>
      <c r="AC95" s="149">
        <f t="shared" si="237"/>
      </c>
      <c r="AD95" s="150">
        <f t="shared" si="238"/>
      </c>
      <c r="AE95" s="147">
        <f t="shared" si="239"/>
      </c>
      <c r="AF95" s="82">
        <f t="shared" si="240"/>
      </c>
      <c r="AG95" s="82">
        <f t="shared" si="241"/>
      </c>
      <c r="AH95" s="152">
        <f t="shared" si="218"/>
      </c>
      <c r="AI95" s="145">
        <f t="shared" si="242"/>
      </c>
      <c r="AJ95" s="153">
        <f t="shared" si="243"/>
      </c>
      <c r="AK95" s="153">
        <f t="shared" si="244"/>
      </c>
      <c r="AL95" s="153">
        <f t="shared" si="245"/>
      </c>
      <c r="AM95" s="146">
        <f t="shared" si="246"/>
      </c>
      <c r="AN95" s="154">
        <f t="shared" si="247"/>
      </c>
      <c r="AO95" s="145">
        <f t="shared" si="248"/>
      </c>
      <c r="AP95" s="153">
        <f t="shared" si="249"/>
      </c>
      <c r="AQ95" s="153">
        <f t="shared" si="250"/>
      </c>
      <c r="AR95" s="153">
        <f t="shared" si="251"/>
      </c>
      <c r="AS95" s="146">
        <f t="shared" si="252"/>
      </c>
      <c r="AT95" s="154">
        <f t="shared" si="253"/>
      </c>
      <c r="AU95" s="151">
        <f t="shared" si="254"/>
      </c>
      <c r="AV95" s="155">
        <f t="shared" si="255"/>
      </c>
      <c r="AW95" s="79">
        <f>IF(G95="","",IF(AND(E87="下部矩形",G95&lt;&gt;""),"※未入力","入力不要"))</f>
      </c>
      <c r="AX95" s="82">
        <f t="shared" si="219"/>
      </c>
    </row>
    <row r="96" spans="2:50" s="6" customFormat="1" ht="15" customHeight="1">
      <c r="B96" s="258"/>
      <c r="C96" s="187"/>
      <c r="D96" s="233">
        <f t="shared" si="220"/>
      </c>
      <c r="E96" s="215">
        <f t="shared" si="221"/>
      </c>
      <c r="F96" s="218">
        <f t="shared" si="222"/>
      </c>
      <c r="G96" s="156"/>
      <c r="H96" s="157">
        <f>IF(G96&lt;&gt;"","※未選択","")</f>
      </c>
      <c r="I96" s="158">
        <f t="shared" si="256"/>
      </c>
      <c r="J96" s="159">
        <f t="shared" si="257"/>
      </c>
      <c r="K96" s="157">
        <f t="shared" si="258"/>
      </c>
      <c r="L96" s="158">
        <f t="shared" si="259"/>
      </c>
      <c r="M96" s="159">
        <f t="shared" si="260"/>
      </c>
      <c r="N96" s="86">
        <f t="shared" si="45"/>
      </c>
      <c r="O96" s="157">
        <f t="shared" si="223"/>
      </c>
      <c r="P96" s="159">
        <f t="shared" si="224"/>
      </c>
      <c r="Q96" s="160">
        <f t="shared" si="225"/>
      </c>
      <c r="R96" s="161">
        <f t="shared" si="226"/>
      </c>
      <c r="S96" s="160">
        <f t="shared" si="227"/>
      </c>
      <c r="T96" s="161">
        <f t="shared" si="228"/>
      </c>
      <c r="U96" s="162">
        <f t="shared" si="229"/>
      </c>
      <c r="V96" s="163">
        <f t="shared" si="230"/>
      </c>
      <c r="W96" s="164">
        <f t="shared" si="231"/>
      </c>
      <c r="X96" s="163">
        <f t="shared" si="232"/>
      </c>
      <c r="Y96" s="164">
        <f t="shared" si="233"/>
      </c>
      <c r="Z96" s="163">
        <f t="shared" si="234"/>
      </c>
      <c r="AA96" s="164">
        <f t="shared" si="235"/>
      </c>
      <c r="AB96" s="163">
        <f t="shared" si="236"/>
      </c>
      <c r="AC96" s="164">
        <f t="shared" si="237"/>
      </c>
      <c r="AD96" s="165">
        <f t="shared" si="238"/>
      </c>
      <c r="AE96" s="162">
        <f t="shared" si="239"/>
      </c>
      <c r="AF96" s="90">
        <f t="shared" si="240"/>
      </c>
      <c r="AG96" s="90">
        <f t="shared" si="241"/>
      </c>
      <c r="AH96" s="167">
        <f t="shared" si="218"/>
      </c>
      <c r="AI96" s="160">
        <f t="shared" si="242"/>
      </c>
      <c r="AJ96" s="168">
        <f t="shared" si="243"/>
      </c>
      <c r="AK96" s="168">
        <f t="shared" si="244"/>
      </c>
      <c r="AL96" s="168">
        <f t="shared" si="245"/>
      </c>
      <c r="AM96" s="161">
        <f t="shared" si="246"/>
      </c>
      <c r="AN96" s="169">
        <f t="shared" si="247"/>
      </c>
      <c r="AO96" s="160">
        <f t="shared" si="248"/>
      </c>
      <c r="AP96" s="168">
        <f t="shared" si="249"/>
      </c>
      <c r="AQ96" s="168">
        <f t="shared" si="250"/>
      </c>
      <c r="AR96" s="168">
        <f t="shared" si="251"/>
      </c>
      <c r="AS96" s="161">
        <f t="shared" si="252"/>
      </c>
      <c r="AT96" s="169">
        <f t="shared" si="253"/>
      </c>
      <c r="AU96" s="166">
        <f t="shared" si="254"/>
      </c>
      <c r="AV96" s="170">
        <f t="shared" si="255"/>
      </c>
      <c r="AW96" s="87">
        <f>IF(G96="","",IF(AND(E87="下部矩形",G96&lt;&gt;""),"※未入力","入力不要"))</f>
      </c>
      <c r="AX96" s="90">
        <f t="shared" si="219"/>
      </c>
    </row>
    <row r="97" spans="2:50" s="50" customFormat="1" ht="13.5">
      <c r="B97" s="39"/>
      <c r="C97" s="40"/>
      <c r="D97" s="40">
        <f t="shared" si="220"/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1"/>
    </row>
    <row r="98" spans="1:50" s="6" customFormat="1" ht="15" customHeight="1">
      <c r="A98" s="37"/>
      <c r="B98" s="237"/>
      <c r="C98" s="185"/>
      <c r="D98" s="232">
        <f>IF(COUNTA(G98:G107)&lt;&gt;0,"※未選択","")</f>
      </c>
      <c r="E98" s="213">
        <f>IF(OR(D98="橋梁上部工",D98="橋梁下部工"),"※未選択","")</f>
      </c>
      <c r="F98" s="216">
        <f>IF(OR(E98="",E98="※未選択"),"",IF(E98&lt;&gt;"その他","入力不要",IF(E98="その他","※具体内容入力","")))</f>
      </c>
      <c r="G98" s="126"/>
      <c r="H98" s="127">
        <f aca="true" t="shared" si="261" ref="H98:H107">IF(G98&lt;&gt;"","※未選択","")</f>
      </c>
      <c r="I98" s="128">
        <f>IF(G98&lt;&gt;"","※未選択","")</f>
      </c>
      <c r="J98" s="129">
        <f>IF(G98&lt;&gt;"","※未選択","")</f>
      </c>
      <c r="K98" s="127">
        <f>IF(G98&lt;&gt;"","※未選択","")</f>
      </c>
      <c r="L98" s="128">
        <f>IF(G98&lt;&gt;"","※未選択","")</f>
      </c>
      <c r="M98" s="129">
        <f>IF(G98&lt;&gt;"","※未選択","")</f>
      </c>
      <c r="N98" s="70">
        <f>IF(OR(H98="",I98="",J98="",K98="",L98="",M98="",H98="※未選択",I98="※未選択",J98="※未選択",K98="※未選択",L98="※未選択",M98="※未選択"),"",DATE(K98,L98,M98)-DATE(H98,I98,J98))</f>
      </c>
      <c r="O98" s="127">
        <f>IF(G98&lt;&gt;"","※未選択","")</f>
      </c>
      <c r="P98" s="129">
        <f>IF(G98&lt;&gt;"","※未選択","")</f>
      </c>
      <c r="Q98" s="130">
        <f>IF(G98&lt;&gt;"","※未入力","")</f>
      </c>
      <c r="R98" s="131">
        <f>IF(G98&lt;&gt;"","※未入力","")</f>
      </c>
      <c r="S98" s="130">
        <f>IF(G98&lt;&gt;"","※未入力","")</f>
      </c>
      <c r="T98" s="131">
        <f>IF(G98&lt;&gt;"","※未入力","")</f>
      </c>
      <c r="U98" s="132">
        <f>IF(G98&lt;&gt;"","※未入力","")</f>
      </c>
      <c r="V98" s="133">
        <f>IF(OR(O98="未選択",Q98="※未入力",Q98=""),"",Q98-O98-10)</f>
      </c>
      <c r="W98" s="134">
        <f>IF(OR(O98="未選択",Q98="※未入力",Q98=""),"",Q98+O98+10)</f>
      </c>
      <c r="X98" s="133">
        <f>IF(OR(P98="未選択",R98="※未入力",R98=""),"",R98-P98-10)</f>
      </c>
      <c r="Y98" s="134">
        <f>IF(OR(P98="未選択",R98="※未入力",R98=""),"",R98+P98+10)</f>
      </c>
      <c r="Z98" s="133">
        <f>IF(OR(O98="未選択",S98="※未入力",U98="※未入力",S98=""),"",IF(U98="",ROUND((S98-O98)*0.8,0),ROUND(MAX((S98-O98)*0.8,U98*0.8),0)))</f>
      </c>
      <c r="AA98" s="134">
        <f>IF(OR(O98="未選択",S98="※未入力",S98=""),"",ROUND((S98+O98)*1.2,0))</f>
      </c>
      <c r="AB98" s="133">
        <f>IF(OR(P98="未選択",T98="※未入力",U98="※未入力",T98=""),"",IF(U98="",ROUND((T98-P98)*0.8,0),ROUND(MAX((T98-P98)*0.8,U98*0.8),0)))</f>
      </c>
      <c r="AC98" s="134">
        <f>IF(OR(P98="未選択",T98="※未入力",T98=""),"",ROUND((T98+P98)*1.2,0))</f>
      </c>
      <c r="AD98" s="135">
        <f>IF(G98&lt;&gt;"","※未入力","")</f>
      </c>
      <c r="AE98" s="132">
        <f>IF(G98&lt;&gt;"","※未入力","")</f>
      </c>
      <c r="AF98" s="74">
        <f aca="true" t="shared" si="262" ref="AF98:AF107">IF(AD98="","",IF(AND(AD98&lt;&gt;"※未入力",COUNT(AD98)=0),"該当なし",IF(AD98="※未入力","",(IF(AND(V98&lt;=AD98,AD98&lt;=W98),"合格","不合格")))))</f>
      </c>
      <c r="AG98" s="74">
        <f aca="true" t="shared" si="263" ref="AG98:AG107">IF(AE98="","",IF(AND(AE98&lt;&gt;"※未入力",COUNT(AE98)=0),"該当なし",IF(AE98="※未入力","",(IF(AND(X98&lt;=AE98,AE98&lt;=Y98),"合格","不合格")))))</f>
      </c>
      <c r="AH98" s="137">
        <f aca="true" t="shared" si="264" ref="AH98:AH107">IF(G98&lt;&gt;"","※未選択","")</f>
      </c>
      <c r="AI98" s="130">
        <f>IF(G98&lt;&gt;"","※未入力","")</f>
      </c>
      <c r="AJ98" s="138">
        <f>IF(G98&lt;&gt;"","※未入力","")</f>
      </c>
      <c r="AK98" s="138">
        <f>IF(G98&lt;&gt;"","※未入力","")</f>
      </c>
      <c r="AL98" s="138">
        <f>IF(G98&lt;&gt;"","※未入力","")</f>
      </c>
      <c r="AM98" s="131">
        <f>IF(G98&lt;&gt;"","※未入力","")</f>
      </c>
      <c r="AN98" s="139">
        <f>IF(SUM(AI98:AM98)=0,"",ROUND(SUM(AI98:AM98)/COUNT(AI98:AM98),1))</f>
      </c>
      <c r="AO98" s="130">
        <f>IF(G98&lt;&gt;"","※未入力","")</f>
      </c>
      <c r="AP98" s="138">
        <f>IF(G98&lt;&gt;"","※未入力","")</f>
      </c>
      <c r="AQ98" s="138">
        <f>IF(G98&lt;&gt;"","※未入力","")</f>
      </c>
      <c r="AR98" s="138">
        <f>IF(G98&lt;&gt;"","※未入力","")</f>
      </c>
      <c r="AS98" s="131">
        <f>IF(G98&lt;&gt;"","※未入力","")</f>
      </c>
      <c r="AT98" s="139">
        <f>IF(SUM(AO98:AS98)=0,"",ROUND(SUM(AO98:AS98)/COUNT(AO98:AS98),1))</f>
      </c>
      <c r="AU98" s="136">
        <f>IF(AN98="","",(IF(AND(Z98&lt;=AN98,AN98&lt;=AA98),"合格","不合格")))</f>
      </c>
      <c r="AV98" s="140">
        <f>IF(AT98="","",(IF(AND(AB98&lt;=AT98,AT98&lt;=AC98),"合格","不合格")))</f>
      </c>
      <c r="AW98" s="71">
        <f>IF(G98="","",IF(AND(E98="下部矩形",G98&lt;&gt;""),"※未入力","入力不要"))</f>
      </c>
      <c r="AX98" s="74">
        <f aca="true" t="shared" si="265" ref="AX98:AX107">IF(AW98="入力不要","該当なし",IF(OR(AW98="",AW98="※未入力",AW98="入力不要"),"",(IF(AND(Z98&lt;=AW98,AW98&lt;=AA98),"合格","不合格"))))</f>
      </c>
    </row>
    <row r="99" spans="2:50" s="6" customFormat="1" ht="15" customHeight="1">
      <c r="B99" s="258"/>
      <c r="C99" s="186"/>
      <c r="D99" s="233">
        <f aca="true" t="shared" si="266" ref="D99:D108">IF(A99&lt;&gt;"","※未選択","")</f>
      </c>
      <c r="E99" s="214">
        <f aca="true" t="shared" si="267" ref="E99:E107">IF(D99&lt;&gt;"","※未選択","")</f>
      </c>
      <c r="F99" s="217">
        <f aca="true" t="shared" si="268" ref="F99:F107">IF(E99&lt;&gt;"","※未選択","")</f>
      </c>
      <c r="G99" s="141"/>
      <c r="H99" s="142">
        <f t="shared" si="261"/>
      </c>
      <c r="I99" s="143">
        <f>IF(G99&lt;&gt;"","※未選択","")</f>
      </c>
      <c r="J99" s="144">
        <f>IF(G99&lt;&gt;"","※未選択","")</f>
      </c>
      <c r="K99" s="142">
        <f>IF(G99&lt;&gt;"","※未選択","")</f>
      </c>
      <c r="L99" s="143">
        <f>IF(G99&lt;&gt;"","※未選択","")</f>
      </c>
      <c r="M99" s="144">
        <f>IF(G99&lt;&gt;"","※未選択","")</f>
      </c>
      <c r="N99" s="78">
        <f t="shared" si="45"/>
      </c>
      <c r="O99" s="142">
        <f aca="true" t="shared" si="269" ref="O99:O107">IF(G99&lt;&gt;"","※未選択","")</f>
      </c>
      <c r="P99" s="144">
        <f aca="true" t="shared" si="270" ref="P99:P107">IF(G99&lt;&gt;"","※未選択","")</f>
      </c>
      <c r="Q99" s="145">
        <f aca="true" t="shared" si="271" ref="Q99:Q107">IF(G99&lt;&gt;"","※未入力","")</f>
      </c>
      <c r="R99" s="146">
        <f aca="true" t="shared" si="272" ref="R99:R107">IF(G99&lt;&gt;"","※未入力","")</f>
      </c>
      <c r="S99" s="145">
        <f aca="true" t="shared" si="273" ref="S99:S107">IF(G99&lt;&gt;"","※未入力","")</f>
      </c>
      <c r="T99" s="146">
        <f aca="true" t="shared" si="274" ref="T99:T107">IF(G99&lt;&gt;"","※未入力","")</f>
      </c>
      <c r="U99" s="147">
        <f aca="true" t="shared" si="275" ref="U99:U107">IF(G99&lt;&gt;"","※未入力","")</f>
      </c>
      <c r="V99" s="148">
        <f aca="true" t="shared" si="276" ref="V99:V107">IF(OR(O99="未選択",Q99="※未入力",Q99=""),"",Q99-O99-10)</f>
      </c>
      <c r="W99" s="149">
        <f aca="true" t="shared" si="277" ref="W99:W107">IF(OR(O99="未選択",Q99="※未入力",Q99=""),"",Q99+O99+10)</f>
      </c>
      <c r="X99" s="148">
        <f aca="true" t="shared" si="278" ref="X99:X107">IF(OR(P99="未選択",R99="※未入力",R99=""),"",R99-P99-10)</f>
      </c>
      <c r="Y99" s="149">
        <f aca="true" t="shared" si="279" ref="Y99:Y107">IF(OR(P99="未選択",R99="※未入力",R99=""),"",R99+P99+10)</f>
      </c>
      <c r="Z99" s="148">
        <f aca="true" t="shared" si="280" ref="Z99:Z107">IF(OR(O99="未選択",S99="※未入力",U99="※未入力",S99=""),"",IF(U99="",ROUND((S99-O99)*0.8,0),ROUND(MAX((S99-O99)*0.8,U99*0.8),0)))</f>
      </c>
      <c r="AA99" s="149">
        <f aca="true" t="shared" si="281" ref="AA99:AA107">IF(OR(O99="未選択",S99="※未入力",S99=""),"",ROUND((S99+O99)*1.2,0))</f>
      </c>
      <c r="AB99" s="148">
        <f aca="true" t="shared" si="282" ref="AB99:AB107">IF(OR(P99="未選択",T99="※未入力",U99="※未入力",T99=""),"",IF(U99="",ROUND((T99-P99)*0.8,0),ROUND(MAX((T99-P99)*0.8,U99*0.8),0)))</f>
      </c>
      <c r="AC99" s="149">
        <f aca="true" t="shared" si="283" ref="AC99:AC107">IF(OR(P99="未選択",T99="※未入力",T99=""),"",ROUND((T99+P99)*1.2,0))</f>
      </c>
      <c r="AD99" s="150">
        <f aca="true" t="shared" si="284" ref="AD99:AD107">IF(G99&lt;&gt;"","※未入力","")</f>
      </c>
      <c r="AE99" s="147">
        <f aca="true" t="shared" si="285" ref="AE99:AE107">IF(G99&lt;&gt;"","※未入力","")</f>
      </c>
      <c r="AF99" s="82">
        <f t="shared" si="262"/>
      </c>
      <c r="AG99" s="82">
        <f t="shared" si="263"/>
      </c>
      <c r="AH99" s="152">
        <f t="shared" si="264"/>
      </c>
      <c r="AI99" s="145">
        <f aca="true" t="shared" si="286" ref="AI99:AI107">IF(G99&lt;&gt;"","※未入力","")</f>
      </c>
      <c r="AJ99" s="153">
        <f aca="true" t="shared" si="287" ref="AJ99:AJ107">IF(G99&lt;&gt;"","※未入力","")</f>
      </c>
      <c r="AK99" s="153">
        <f aca="true" t="shared" si="288" ref="AK99:AK107">IF(G99&lt;&gt;"","※未入力","")</f>
      </c>
      <c r="AL99" s="153">
        <f aca="true" t="shared" si="289" ref="AL99:AL107">IF(G99&lt;&gt;"","※未入力","")</f>
      </c>
      <c r="AM99" s="146">
        <f aca="true" t="shared" si="290" ref="AM99:AM107">IF(G99&lt;&gt;"","※未入力","")</f>
      </c>
      <c r="AN99" s="154">
        <f aca="true" t="shared" si="291" ref="AN99:AN107">IF(SUM(AI99:AM99)=0,"",ROUND(SUM(AI99:AM99)/COUNT(AI99:AM99),1))</f>
      </c>
      <c r="AO99" s="145">
        <f aca="true" t="shared" si="292" ref="AO99:AO107">IF(G99&lt;&gt;"","※未入力","")</f>
      </c>
      <c r="AP99" s="153">
        <f aca="true" t="shared" si="293" ref="AP99:AP107">IF(G99&lt;&gt;"","※未入力","")</f>
      </c>
      <c r="AQ99" s="153">
        <f aca="true" t="shared" si="294" ref="AQ99:AQ107">IF(G99&lt;&gt;"","※未入力","")</f>
      </c>
      <c r="AR99" s="153">
        <f aca="true" t="shared" si="295" ref="AR99:AR107">IF(G99&lt;&gt;"","※未入力","")</f>
      </c>
      <c r="AS99" s="146">
        <f aca="true" t="shared" si="296" ref="AS99:AS107">IF(G99&lt;&gt;"","※未入力","")</f>
      </c>
      <c r="AT99" s="154">
        <f aca="true" t="shared" si="297" ref="AT99:AT107">IF(SUM(AO99:AS99)=0,"",ROUND(SUM(AO99:AS99)/COUNT(AO99:AS99),1))</f>
      </c>
      <c r="AU99" s="151">
        <f aca="true" t="shared" si="298" ref="AU99:AU107">IF(AN99="","",(IF(AND(Z99&lt;=AN99,AN99&lt;=AA99),"合格","不合格")))</f>
      </c>
      <c r="AV99" s="155">
        <f aca="true" t="shared" si="299" ref="AV99:AV107">IF(AT99="","",(IF(AND(AB99&lt;=AT99,AT99&lt;=AC99),"合格","不合格")))</f>
      </c>
      <c r="AW99" s="79">
        <f>IF(G99="","",IF(AND(E98="下部矩形",G99&lt;&gt;""),"※未入力","入力不要"))</f>
      </c>
      <c r="AX99" s="82">
        <f t="shared" si="265"/>
      </c>
    </row>
    <row r="100" spans="2:50" s="6" customFormat="1" ht="15" customHeight="1">
      <c r="B100" s="258"/>
      <c r="C100" s="186"/>
      <c r="D100" s="233">
        <f t="shared" si="266"/>
      </c>
      <c r="E100" s="214">
        <f t="shared" si="267"/>
      </c>
      <c r="F100" s="217">
        <f t="shared" si="268"/>
      </c>
      <c r="G100" s="141"/>
      <c r="H100" s="142">
        <f t="shared" si="261"/>
      </c>
      <c r="I100" s="143">
        <f>IF(G100&lt;&gt;"","※未選択","")</f>
      </c>
      <c r="J100" s="144">
        <f>IF(G100&lt;&gt;"","※未選択","")</f>
      </c>
      <c r="K100" s="142">
        <f>IF(G100&lt;&gt;"","※未選択","")</f>
      </c>
      <c r="L100" s="143">
        <f>IF(G100&lt;&gt;"","※未選択","")</f>
      </c>
      <c r="M100" s="144">
        <f>IF(G100&lt;&gt;"","※未選択","")</f>
      </c>
      <c r="N100" s="78">
        <f t="shared" si="45"/>
      </c>
      <c r="O100" s="142">
        <f t="shared" si="269"/>
      </c>
      <c r="P100" s="144">
        <f t="shared" si="270"/>
      </c>
      <c r="Q100" s="145">
        <f t="shared" si="271"/>
      </c>
      <c r="R100" s="146">
        <f t="shared" si="272"/>
      </c>
      <c r="S100" s="145">
        <f t="shared" si="273"/>
      </c>
      <c r="T100" s="146">
        <f t="shared" si="274"/>
      </c>
      <c r="U100" s="147">
        <f t="shared" si="275"/>
      </c>
      <c r="V100" s="148">
        <f t="shared" si="276"/>
      </c>
      <c r="W100" s="149">
        <f t="shared" si="277"/>
      </c>
      <c r="X100" s="148">
        <f t="shared" si="278"/>
      </c>
      <c r="Y100" s="149">
        <f t="shared" si="279"/>
      </c>
      <c r="Z100" s="148">
        <f t="shared" si="280"/>
      </c>
      <c r="AA100" s="149">
        <f t="shared" si="281"/>
      </c>
      <c r="AB100" s="148">
        <f t="shared" si="282"/>
      </c>
      <c r="AC100" s="149">
        <f t="shared" si="283"/>
      </c>
      <c r="AD100" s="150">
        <f t="shared" si="284"/>
      </c>
      <c r="AE100" s="147">
        <f t="shared" si="285"/>
      </c>
      <c r="AF100" s="82">
        <f t="shared" si="262"/>
      </c>
      <c r="AG100" s="82">
        <f t="shared" si="263"/>
      </c>
      <c r="AH100" s="152">
        <f t="shared" si="264"/>
      </c>
      <c r="AI100" s="145">
        <f t="shared" si="286"/>
      </c>
      <c r="AJ100" s="153">
        <f t="shared" si="287"/>
      </c>
      <c r="AK100" s="153">
        <f t="shared" si="288"/>
      </c>
      <c r="AL100" s="153">
        <f t="shared" si="289"/>
      </c>
      <c r="AM100" s="146">
        <f t="shared" si="290"/>
      </c>
      <c r="AN100" s="154">
        <f t="shared" si="291"/>
      </c>
      <c r="AO100" s="145">
        <f t="shared" si="292"/>
      </c>
      <c r="AP100" s="153">
        <f t="shared" si="293"/>
      </c>
      <c r="AQ100" s="153">
        <f t="shared" si="294"/>
      </c>
      <c r="AR100" s="153">
        <f t="shared" si="295"/>
      </c>
      <c r="AS100" s="146">
        <f t="shared" si="296"/>
      </c>
      <c r="AT100" s="154">
        <f t="shared" si="297"/>
      </c>
      <c r="AU100" s="151">
        <f t="shared" si="298"/>
      </c>
      <c r="AV100" s="155">
        <f t="shared" si="299"/>
      </c>
      <c r="AW100" s="79">
        <f>IF(G100="","",IF(AND(E98="下部矩形",G100&lt;&gt;""),"※未入力","入力不要"))</f>
      </c>
      <c r="AX100" s="82">
        <f t="shared" si="265"/>
      </c>
    </row>
    <row r="101" spans="2:50" s="6" customFormat="1" ht="15" customHeight="1">
      <c r="B101" s="258"/>
      <c r="C101" s="186"/>
      <c r="D101" s="233">
        <f t="shared" si="266"/>
      </c>
      <c r="E101" s="214">
        <f t="shared" si="267"/>
      </c>
      <c r="F101" s="217">
        <f t="shared" si="268"/>
      </c>
      <c r="G101" s="141"/>
      <c r="H101" s="142">
        <f t="shared" si="261"/>
      </c>
      <c r="I101" s="143">
        <f>IF(G101&lt;&gt;"","※未選択","")</f>
      </c>
      <c r="J101" s="144">
        <f>IF(G101&lt;&gt;"","※未選択","")</f>
      </c>
      <c r="K101" s="142">
        <f>IF(G101&lt;&gt;"","※未選択","")</f>
      </c>
      <c r="L101" s="143">
        <f>IF(G101&lt;&gt;"","※未選択","")</f>
      </c>
      <c r="M101" s="144">
        <f>IF(G101&lt;&gt;"","※未選択","")</f>
      </c>
      <c r="N101" s="78">
        <f t="shared" si="45"/>
      </c>
      <c r="O101" s="142">
        <f t="shared" si="269"/>
      </c>
      <c r="P101" s="144">
        <f t="shared" si="270"/>
      </c>
      <c r="Q101" s="145">
        <f t="shared" si="271"/>
      </c>
      <c r="R101" s="146">
        <f t="shared" si="272"/>
      </c>
      <c r="S101" s="145">
        <f t="shared" si="273"/>
      </c>
      <c r="T101" s="146">
        <f t="shared" si="274"/>
      </c>
      <c r="U101" s="147">
        <f t="shared" si="275"/>
      </c>
      <c r="V101" s="148">
        <f t="shared" si="276"/>
      </c>
      <c r="W101" s="149">
        <f t="shared" si="277"/>
      </c>
      <c r="X101" s="148">
        <f t="shared" si="278"/>
      </c>
      <c r="Y101" s="149">
        <f t="shared" si="279"/>
      </c>
      <c r="Z101" s="148">
        <f t="shared" si="280"/>
      </c>
      <c r="AA101" s="149">
        <f t="shared" si="281"/>
      </c>
      <c r="AB101" s="148">
        <f t="shared" si="282"/>
      </c>
      <c r="AC101" s="149">
        <f t="shared" si="283"/>
      </c>
      <c r="AD101" s="150">
        <f t="shared" si="284"/>
      </c>
      <c r="AE101" s="147">
        <f t="shared" si="285"/>
      </c>
      <c r="AF101" s="82">
        <f t="shared" si="262"/>
      </c>
      <c r="AG101" s="82">
        <f t="shared" si="263"/>
      </c>
      <c r="AH101" s="152">
        <f t="shared" si="264"/>
      </c>
      <c r="AI101" s="145">
        <f t="shared" si="286"/>
      </c>
      <c r="AJ101" s="153">
        <f t="shared" si="287"/>
      </c>
      <c r="AK101" s="153">
        <f t="shared" si="288"/>
      </c>
      <c r="AL101" s="153">
        <f t="shared" si="289"/>
      </c>
      <c r="AM101" s="146">
        <f t="shared" si="290"/>
      </c>
      <c r="AN101" s="154">
        <f t="shared" si="291"/>
      </c>
      <c r="AO101" s="145">
        <f t="shared" si="292"/>
      </c>
      <c r="AP101" s="153">
        <f t="shared" si="293"/>
      </c>
      <c r="AQ101" s="153">
        <f t="shared" si="294"/>
      </c>
      <c r="AR101" s="153">
        <f t="shared" si="295"/>
      </c>
      <c r="AS101" s="146">
        <f t="shared" si="296"/>
      </c>
      <c r="AT101" s="154">
        <f t="shared" si="297"/>
      </c>
      <c r="AU101" s="151">
        <f t="shared" si="298"/>
      </c>
      <c r="AV101" s="155">
        <f t="shared" si="299"/>
      </c>
      <c r="AW101" s="79">
        <f>IF(G101="","",IF(AND(E98="下部矩形",G101&lt;&gt;""),"※未入力","入力不要"))</f>
      </c>
      <c r="AX101" s="82">
        <f t="shared" si="265"/>
      </c>
    </row>
    <row r="102" spans="2:50" s="6" customFormat="1" ht="15" customHeight="1">
      <c r="B102" s="258"/>
      <c r="C102" s="186"/>
      <c r="D102" s="233">
        <f t="shared" si="266"/>
      </c>
      <c r="E102" s="214">
        <f t="shared" si="267"/>
      </c>
      <c r="F102" s="217">
        <f t="shared" si="268"/>
      </c>
      <c r="G102" s="141"/>
      <c r="H102" s="142">
        <f t="shared" si="261"/>
      </c>
      <c r="I102" s="143">
        <f aca="true" t="shared" si="300" ref="I102:I107">IF(G102&lt;&gt;"","※未選択","")</f>
      </c>
      <c r="J102" s="144">
        <f aca="true" t="shared" si="301" ref="J102:J107">IF(G102&lt;&gt;"","※未選択","")</f>
      </c>
      <c r="K102" s="142">
        <f aca="true" t="shared" si="302" ref="K102:K107">IF(G102&lt;&gt;"","※未選択","")</f>
      </c>
      <c r="L102" s="143">
        <f aca="true" t="shared" si="303" ref="L102:L107">IF(G102&lt;&gt;"","※未選択","")</f>
      </c>
      <c r="M102" s="144">
        <f aca="true" t="shared" si="304" ref="M102:M107">IF(G102&lt;&gt;"","※未選択","")</f>
      </c>
      <c r="N102" s="78">
        <f t="shared" si="45"/>
      </c>
      <c r="O102" s="142">
        <f t="shared" si="269"/>
      </c>
      <c r="P102" s="144">
        <f t="shared" si="270"/>
      </c>
      <c r="Q102" s="145">
        <f t="shared" si="271"/>
      </c>
      <c r="R102" s="146">
        <f t="shared" si="272"/>
      </c>
      <c r="S102" s="145">
        <f t="shared" si="273"/>
      </c>
      <c r="T102" s="146">
        <f t="shared" si="274"/>
      </c>
      <c r="U102" s="147">
        <f t="shared" si="275"/>
      </c>
      <c r="V102" s="148">
        <f t="shared" si="276"/>
      </c>
      <c r="W102" s="149">
        <f t="shared" si="277"/>
      </c>
      <c r="X102" s="148">
        <f t="shared" si="278"/>
      </c>
      <c r="Y102" s="149">
        <f t="shared" si="279"/>
      </c>
      <c r="Z102" s="148">
        <f t="shared" si="280"/>
      </c>
      <c r="AA102" s="149">
        <f t="shared" si="281"/>
      </c>
      <c r="AB102" s="148">
        <f t="shared" si="282"/>
      </c>
      <c r="AC102" s="149">
        <f t="shared" si="283"/>
      </c>
      <c r="AD102" s="150">
        <f t="shared" si="284"/>
      </c>
      <c r="AE102" s="147">
        <f t="shared" si="285"/>
      </c>
      <c r="AF102" s="82">
        <f t="shared" si="262"/>
      </c>
      <c r="AG102" s="82">
        <f t="shared" si="263"/>
      </c>
      <c r="AH102" s="152">
        <f t="shared" si="264"/>
      </c>
      <c r="AI102" s="145">
        <f t="shared" si="286"/>
      </c>
      <c r="AJ102" s="153">
        <f t="shared" si="287"/>
      </c>
      <c r="AK102" s="153">
        <f t="shared" si="288"/>
      </c>
      <c r="AL102" s="153">
        <f t="shared" si="289"/>
      </c>
      <c r="AM102" s="146">
        <f t="shared" si="290"/>
      </c>
      <c r="AN102" s="154">
        <f t="shared" si="291"/>
      </c>
      <c r="AO102" s="145">
        <f t="shared" si="292"/>
      </c>
      <c r="AP102" s="153">
        <f t="shared" si="293"/>
      </c>
      <c r="AQ102" s="153">
        <f t="shared" si="294"/>
      </c>
      <c r="AR102" s="153">
        <f t="shared" si="295"/>
      </c>
      <c r="AS102" s="146">
        <f t="shared" si="296"/>
      </c>
      <c r="AT102" s="154">
        <f t="shared" si="297"/>
      </c>
      <c r="AU102" s="151">
        <f t="shared" si="298"/>
      </c>
      <c r="AV102" s="155">
        <f t="shared" si="299"/>
      </c>
      <c r="AW102" s="79">
        <f>IF(G102="","",IF(AND(E98="下部矩形",G102&lt;&gt;""),"※未入力","入力不要"))</f>
      </c>
      <c r="AX102" s="82">
        <f t="shared" si="265"/>
      </c>
    </row>
    <row r="103" spans="2:50" s="6" customFormat="1" ht="15" customHeight="1">
      <c r="B103" s="258"/>
      <c r="C103" s="186"/>
      <c r="D103" s="233">
        <f t="shared" si="266"/>
      </c>
      <c r="E103" s="214">
        <f t="shared" si="267"/>
      </c>
      <c r="F103" s="217">
        <f t="shared" si="268"/>
      </c>
      <c r="G103" s="141"/>
      <c r="H103" s="142">
        <f t="shared" si="261"/>
      </c>
      <c r="I103" s="143">
        <f t="shared" si="300"/>
      </c>
      <c r="J103" s="144">
        <f t="shared" si="301"/>
      </c>
      <c r="K103" s="142">
        <f t="shared" si="302"/>
      </c>
      <c r="L103" s="143">
        <f t="shared" si="303"/>
      </c>
      <c r="M103" s="144">
        <f t="shared" si="304"/>
      </c>
      <c r="N103" s="78">
        <f t="shared" si="45"/>
      </c>
      <c r="O103" s="142">
        <f t="shared" si="269"/>
      </c>
      <c r="P103" s="144">
        <f t="shared" si="270"/>
      </c>
      <c r="Q103" s="145">
        <f t="shared" si="271"/>
      </c>
      <c r="R103" s="146">
        <f t="shared" si="272"/>
      </c>
      <c r="S103" s="145">
        <f t="shared" si="273"/>
      </c>
      <c r="T103" s="146">
        <f t="shared" si="274"/>
      </c>
      <c r="U103" s="147">
        <f t="shared" si="275"/>
      </c>
      <c r="V103" s="148">
        <f t="shared" si="276"/>
      </c>
      <c r="W103" s="149">
        <f t="shared" si="277"/>
      </c>
      <c r="X103" s="148">
        <f t="shared" si="278"/>
      </c>
      <c r="Y103" s="149">
        <f t="shared" si="279"/>
      </c>
      <c r="Z103" s="148">
        <f t="shared" si="280"/>
      </c>
      <c r="AA103" s="149">
        <f t="shared" si="281"/>
      </c>
      <c r="AB103" s="148">
        <f t="shared" si="282"/>
      </c>
      <c r="AC103" s="149">
        <f t="shared" si="283"/>
      </c>
      <c r="AD103" s="150">
        <f t="shared" si="284"/>
      </c>
      <c r="AE103" s="147">
        <f t="shared" si="285"/>
      </c>
      <c r="AF103" s="82">
        <f t="shared" si="262"/>
      </c>
      <c r="AG103" s="82">
        <f t="shared" si="263"/>
      </c>
      <c r="AH103" s="152">
        <f t="shared" si="264"/>
      </c>
      <c r="AI103" s="145">
        <f t="shared" si="286"/>
      </c>
      <c r="AJ103" s="153">
        <f t="shared" si="287"/>
      </c>
      <c r="AK103" s="153">
        <f t="shared" si="288"/>
      </c>
      <c r="AL103" s="153">
        <f t="shared" si="289"/>
      </c>
      <c r="AM103" s="146">
        <f t="shared" si="290"/>
      </c>
      <c r="AN103" s="154">
        <f t="shared" si="291"/>
      </c>
      <c r="AO103" s="145">
        <f t="shared" si="292"/>
      </c>
      <c r="AP103" s="153">
        <f t="shared" si="293"/>
      </c>
      <c r="AQ103" s="153">
        <f t="shared" si="294"/>
      </c>
      <c r="AR103" s="153">
        <f t="shared" si="295"/>
      </c>
      <c r="AS103" s="146">
        <f t="shared" si="296"/>
      </c>
      <c r="AT103" s="154">
        <f t="shared" si="297"/>
      </c>
      <c r="AU103" s="151">
        <f t="shared" si="298"/>
      </c>
      <c r="AV103" s="155">
        <f t="shared" si="299"/>
      </c>
      <c r="AW103" s="79">
        <f>IF(G103="","",IF(AND(E98="下部矩形",G103&lt;&gt;""),"※未入力","入力不要"))</f>
      </c>
      <c r="AX103" s="82">
        <f t="shared" si="265"/>
      </c>
    </row>
    <row r="104" spans="2:50" s="6" customFormat="1" ht="15" customHeight="1">
      <c r="B104" s="258"/>
      <c r="C104" s="186"/>
      <c r="D104" s="233">
        <f t="shared" si="266"/>
      </c>
      <c r="E104" s="214">
        <f t="shared" si="267"/>
      </c>
      <c r="F104" s="217">
        <f t="shared" si="268"/>
      </c>
      <c r="G104" s="141"/>
      <c r="H104" s="142">
        <f t="shared" si="261"/>
      </c>
      <c r="I104" s="143">
        <f t="shared" si="300"/>
      </c>
      <c r="J104" s="144">
        <f t="shared" si="301"/>
      </c>
      <c r="K104" s="142">
        <f t="shared" si="302"/>
      </c>
      <c r="L104" s="143">
        <f t="shared" si="303"/>
      </c>
      <c r="M104" s="144">
        <f t="shared" si="304"/>
      </c>
      <c r="N104" s="78">
        <f t="shared" si="45"/>
      </c>
      <c r="O104" s="142">
        <f t="shared" si="269"/>
      </c>
      <c r="P104" s="144">
        <f t="shared" si="270"/>
      </c>
      <c r="Q104" s="145">
        <f t="shared" si="271"/>
      </c>
      <c r="R104" s="146">
        <f t="shared" si="272"/>
      </c>
      <c r="S104" s="145">
        <f t="shared" si="273"/>
      </c>
      <c r="T104" s="146">
        <f t="shared" si="274"/>
      </c>
      <c r="U104" s="147">
        <f t="shared" si="275"/>
      </c>
      <c r="V104" s="148">
        <f t="shared" si="276"/>
      </c>
      <c r="W104" s="149">
        <f t="shared" si="277"/>
      </c>
      <c r="X104" s="148">
        <f t="shared" si="278"/>
      </c>
      <c r="Y104" s="149">
        <f t="shared" si="279"/>
      </c>
      <c r="Z104" s="148">
        <f t="shared" si="280"/>
      </c>
      <c r="AA104" s="149">
        <f t="shared" si="281"/>
      </c>
      <c r="AB104" s="148">
        <f t="shared" si="282"/>
      </c>
      <c r="AC104" s="149">
        <f t="shared" si="283"/>
      </c>
      <c r="AD104" s="150">
        <f t="shared" si="284"/>
      </c>
      <c r="AE104" s="147">
        <f t="shared" si="285"/>
      </c>
      <c r="AF104" s="82">
        <f t="shared" si="262"/>
      </c>
      <c r="AG104" s="82">
        <f t="shared" si="263"/>
      </c>
      <c r="AH104" s="152">
        <f t="shared" si="264"/>
      </c>
      <c r="AI104" s="145">
        <f t="shared" si="286"/>
      </c>
      <c r="AJ104" s="153">
        <f t="shared" si="287"/>
      </c>
      <c r="AK104" s="153">
        <f t="shared" si="288"/>
      </c>
      <c r="AL104" s="153">
        <f t="shared" si="289"/>
      </c>
      <c r="AM104" s="146">
        <f t="shared" si="290"/>
      </c>
      <c r="AN104" s="154">
        <f t="shared" si="291"/>
      </c>
      <c r="AO104" s="145">
        <f t="shared" si="292"/>
      </c>
      <c r="AP104" s="153">
        <f t="shared" si="293"/>
      </c>
      <c r="AQ104" s="153">
        <f t="shared" si="294"/>
      </c>
      <c r="AR104" s="153">
        <f t="shared" si="295"/>
      </c>
      <c r="AS104" s="146">
        <f t="shared" si="296"/>
      </c>
      <c r="AT104" s="154">
        <f t="shared" si="297"/>
      </c>
      <c r="AU104" s="151">
        <f t="shared" si="298"/>
      </c>
      <c r="AV104" s="155">
        <f t="shared" si="299"/>
      </c>
      <c r="AW104" s="79">
        <f>IF(G104="","",IF(AND(E98="下部矩形",G104&lt;&gt;""),"※未入力","入力不要"))</f>
      </c>
      <c r="AX104" s="82">
        <f t="shared" si="265"/>
      </c>
    </row>
    <row r="105" spans="2:50" s="6" customFormat="1" ht="15" customHeight="1">
      <c r="B105" s="258"/>
      <c r="C105" s="186"/>
      <c r="D105" s="233">
        <f t="shared" si="266"/>
      </c>
      <c r="E105" s="214">
        <f t="shared" si="267"/>
      </c>
      <c r="F105" s="217">
        <f t="shared" si="268"/>
      </c>
      <c r="G105" s="141"/>
      <c r="H105" s="142">
        <f t="shared" si="261"/>
      </c>
      <c r="I105" s="143">
        <f t="shared" si="300"/>
      </c>
      <c r="J105" s="144">
        <f t="shared" si="301"/>
      </c>
      <c r="K105" s="142">
        <f t="shared" si="302"/>
      </c>
      <c r="L105" s="143">
        <f t="shared" si="303"/>
      </c>
      <c r="M105" s="144">
        <f t="shared" si="304"/>
      </c>
      <c r="N105" s="78">
        <f t="shared" si="45"/>
      </c>
      <c r="O105" s="142">
        <f t="shared" si="269"/>
      </c>
      <c r="P105" s="144">
        <f t="shared" si="270"/>
      </c>
      <c r="Q105" s="145">
        <f t="shared" si="271"/>
      </c>
      <c r="R105" s="146">
        <f t="shared" si="272"/>
      </c>
      <c r="S105" s="145">
        <f t="shared" si="273"/>
      </c>
      <c r="T105" s="146">
        <f t="shared" si="274"/>
      </c>
      <c r="U105" s="147">
        <f t="shared" si="275"/>
      </c>
      <c r="V105" s="148">
        <f t="shared" si="276"/>
      </c>
      <c r="W105" s="149">
        <f t="shared" si="277"/>
      </c>
      <c r="X105" s="148">
        <f t="shared" si="278"/>
      </c>
      <c r="Y105" s="149">
        <f t="shared" si="279"/>
      </c>
      <c r="Z105" s="148">
        <f t="shared" si="280"/>
      </c>
      <c r="AA105" s="149">
        <f t="shared" si="281"/>
      </c>
      <c r="AB105" s="148">
        <f t="shared" si="282"/>
      </c>
      <c r="AC105" s="149">
        <f t="shared" si="283"/>
      </c>
      <c r="AD105" s="150">
        <f t="shared" si="284"/>
      </c>
      <c r="AE105" s="147">
        <f t="shared" si="285"/>
      </c>
      <c r="AF105" s="82">
        <f t="shared" si="262"/>
      </c>
      <c r="AG105" s="82">
        <f t="shared" si="263"/>
      </c>
      <c r="AH105" s="152">
        <f t="shared" si="264"/>
      </c>
      <c r="AI105" s="145">
        <f t="shared" si="286"/>
      </c>
      <c r="AJ105" s="153">
        <f t="shared" si="287"/>
      </c>
      <c r="AK105" s="153">
        <f t="shared" si="288"/>
      </c>
      <c r="AL105" s="153">
        <f t="shared" si="289"/>
      </c>
      <c r="AM105" s="146">
        <f t="shared" si="290"/>
      </c>
      <c r="AN105" s="154">
        <f t="shared" si="291"/>
      </c>
      <c r="AO105" s="145">
        <f t="shared" si="292"/>
      </c>
      <c r="AP105" s="153">
        <f t="shared" si="293"/>
      </c>
      <c r="AQ105" s="153">
        <f t="shared" si="294"/>
      </c>
      <c r="AR105" s="153">
        <f t="shared" si="295"/>
      </c>
      <c r="AS105" s="146">
        <f t="shared" si="296"/>
      </c>
      <c r="AT105" s="154">
        <f t="shared" si="297"/>
      </c>
      <c r="AU105" s="151">
        <f t="shared" si="298"/>
      </c>
      <c r="AV105" s="155">
        <f t="shared" si="299"/>
      </c>
      <c r="AW105" s="79">
        <f>IF(G105="","",IF(AND(E98="下部矩形",G105&lt;&gt;""),"※未入力","入力不要"))</f>
      </c>
      <c r="AX105" s="82">
        <f t="shared" si="265"/>
      </c>
    </row>
    <row r="106" spans="2:50" s="6" customFormat="1" ht="15" customHeight="1">
      <c r="B106" s="258"/>
      <c r="C106" s="186"/>
      <c r="D106" s="233">
        <f t="shared" si="266"/>
      </c>
      <c r="E106" s="214">
        <f t="shared" si="267"/>
      </c>
      <c r="F106" s="217">
        <f t="shared" si="268"/>
      </c>
      <c r="G106" s="141"/>
      <c r="H106" s="142">
        <f t="shared" si="261"/>
      </c>
      <c r="I106" s="143">
        <f t="shared" si="300"/>
      </c>
      <c r="J106" s="144">
        <f t="shared" si="301"/>
      </c>
      <c r="K106" s="142">
        <f t="shared" si="302"/>
      </c>
      <c r="L106" s="143">
        <f t="shared" si="303"/>
      </c>
      <c r="M106" s="144">
        <f t="shared" si="304"/>
      </c>
      <c r="N106" s="78">
        <f t="shared" si="45"/>
      </c>
      <c r="O106" s="142">
        <f t="shared" si="269"/>
      </c>
      <c r="P106" s="144">
        <f t="shared" si="270"/>
      </c>
      <c r="Q106" s="145">
        <f t="shared" si="271"/>
      </c>
      <c r="R106" s="146">
        <f t="shared" si="272"/>
      </c>
      <c r="S106" s="145">
        <f t="shared" si="273"/>
      </c>
      <c r="T106" s="146">
        <f t="shared" si="274"/>
      </c>
      <c r="U106" s="147">
        <f t="shared" si="275"/>
      </c>
      <c r="V106" s="148">
        <f t="shared" si="276"/>
      </c>
      <c r="W106" s="149">
        <f t="shared" si="277"/>
      </c>
      <c r="X106" s="148">
        <f t="shared" si="278"/>
      </c>
      <c r="Y106" s="149">
        <f t="shared" si="279"/>
      </c>
      <c r="Z106" s="148">
        <f t="shared" si="280"/>
      </c>
      <c r="AA106" s="149">
        <f t="shared" si="281"/>
      </c>
      <c r="AB106" s="148">
        <f t="shared" si="282"/>
      </c>
      <c r="AC106" s="149">
        <f t="shared" si="283"/>
      </c>
      <c r="AD106" s="150">
        <f t="shared" si="284"/>
      </c>
      <c r="AE106" s="147">
        <f t="shared" si="285"/>
      </c>
      <c r="AF106" s="82">
        <f t="shared" si="262"/>
      </c>
      <c r="AG106" s="82">
        <f t="shared" si="263"/>
      </c>
      <c r="AH106" s="152">
        <f t="shared" si="264"/>
      </c>
      <c r="AI106" s="145">
        <f t="shared" si="286"/>
      </c>
      <c r="AJ106" s="153">
        <f t="shared" si="287"/>
      </c>
      <c r="AK106" s="153">
        <f t="shared" si="288"/>
      </c>
      <c r="AL106" s="153">
        <f t="shared" si="289"/>
      </c>
      <c r="AM106" s="146">
        <f t="shared" si="290"/>
      </c>
      <c r="AN106" s="154">
        <f t="shared" si="291"/>
      </c>
      <c r="AO106" s="145">
        <f t="shared" si="292"/>
      </c>
      <c r="AP106" s="153">
        <f t="shared" si="293"/>
      </c>
      <c r="AQ106" s="153">
        <f t="shared" si="294"/>
      </c>
      <c r="AR106" s="153">
        <f t="shared" si="295"/>
      </c>
      <c r="AS106" s="146">
        <f t="shared" si="296"/>
      </c>
      <c r="AT106" s="154">
        <f t="shared" si="297"/>
      </c>
      <c r="AU106" s="151">
        <f t="shared" si="298"/>
      </c>
      <c r="AV106" s="155">
        <f t="shared" si="299"/>
      </c>
      <c r="AW106" s="79">
        <f>IF(G106="","",IF(AND(E98="下部矩形",G106&lt;&gt;""),"※未入力","入力不要"))</f>
      </c>
      <c r="AX106" s="82">
        <f t="shared" si="265"/>
      </c>
    </row>
    <row r="107" spans="2:50" s="6" customFormat="1" ht="15" customHeight="1">
      <c r="B107" s="258"/>
      <c r="C107" s="187"/>
      <c r="D107" s="233">
        <f t="shared" si="266"/>
      </c>
      <c r="E107" s="215">
        <f t="shared" si="267"/>
      </c>
      <c r="F107" s="218">
        <f t="shared" si="268"/>
      </c>
      <c r="G107" s="156"/>
      <c r="H107" s="157">
        <f t="shared" si="261"/>
      </c>
      <c r="I107" s="158">
        <f t="shared" si="300"/>
      </c>
      <c r="J107" s="159">
        <f t="shared" si="301"/>
      </c>
      <c r="K107" s="157">
        <f t="shared" si="302"/>
      </c>
      <c r="L107" s="158">
        <f t="shared" si="303"/>
      </c>
      <c r="M107" s="159">
        <f t="shared" si="304"/>
      </c>
      <c r="N107" s="86">
        <f aca="true" t="shared" si="305" ref="N107:N140">IF(OR(H107="",I107="",J107="",K107="",L107="",M107="",H107="※未選択",I107="※未選択",J107="※未選択",K107="※未選択",L107="※未選択",M107="※未選択"),"",DATE(K107,L107,M107)-DATE(H107,I107,J107))</f>
      </c>
      <c r="O107" s="157">
        <f t="shared" si="269"/>
      </c>
      <c r="P107" s="159">
        <f t="shared" si="270"/>
      </c>
      <c r="Q107" s="160">
        <f t="shared" si="271"/>
      </c>
      <c r="R107" s="161">
        <f t="shared" si="272"/>
      </c>
      <c r="S107" s="160">
        <f t="shared" si="273"/>
      </c>
      <c r="T107" s="161">
        <f t="shared" si="274"/>
      </c>
      <c r="U107" s="162">
        <f t="shared" si="275"/>
      </c>
      <c r="V107" s="163">
        <f t="shared" si="276"/>
      </c>
      <c r="W107" s="164">
        <f t="shared" si="277"/>
      </c>
      <c r="X107" s="163">
        <f t="shared" si="278"/>
      </c>
      <c r="Y107" s="164">
        <f t="shared" si="279"/>
      </c>
      <c r="Z107" s="163">
        <f t="shared" si="280"/>
      </c>
      <c r="AA107" s="164">
        <f t="shared" si="281"/>
      </c>
      <c r="AB107" s="163">
        <f t="shared" si="282"/>
      </c>
      <c r="AC107" s="164">
        <f t="shared" si="283"/>
      </c>
      <c r="AD107" s="165">
        <f t="shared" si="284"/>
      </c>
      <c r="AE107" s="162">
        <f t="shared" si="285"/>
      </c>
      <c r="AF107" s="90">
        <f t="shared" si="262"/>
      </c>
      <c r="AG107" s="90">
        <f t="shared" si="263"/>
      </c>
      <c r="AH107" s="167">
        <f t="shared" si="264"/>
      </c>
      <c r="AI107" s="160">
        <f t="shared" si="286"/>
      </c>
      <c r="AJ107" s="168">
        <f t="shared" si="287"/>
      </c>
      <c r="AK107" s="168">
        <f t="shared" si="288"/>
      </c>
      <c r="AL107" s="168">
        <f t="shared" si="289"/>
      </c>
      <c r="AM107" s="161">
        <f t="shared" si="290"/>
      </c>
      <c r="AN107" s="169">
        <f t="shared" si="291"/>
      </c>
      <c r="AO107" s="160">
        <f t="shared" si="292"/>
      </c>
      <c r="AP107" s="168">
        <f t="shared" si="293"/>
      </c>
      <c r="AQ107" s="168">
        <f t="shared" si="294"/>
      </c>
      <c r="AR107" s="168">
        <f t="shared" si="295"/>
      </c>
      <c r="AS107" s="161">
        <f t="shared" si="296"/>
      </c>
      <c r="AT107" s="169">
        <f t="shared" si="297"/>
      </c>
      <c r="AU107" s="166">
        <f t="shared" si="298"/>
      </c>
      <c r="AV107" s="170">
        <f t="shared" si="299"/>
      </c>
      <c r="AW107" s="87">
        <f>IF(G107="","",IF(AND(E98="下部矩形",G107&lt;&gt;""),"※未入力","入力不要"))</f>
      </c>
      <c r="AX107" s="90">
        <f t="shared" si="265"/>
      </c>
    </row>
    <row r="108" spans="2:50" s="50" customFormat="1" ht="13.5">
      <c r="B108" s="39"/>
      <c r="C108" s="40"/>
      <c r="D108" s="40">
        <f t="shared" si="266"/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1"/>
    </row>
    <row r="109" spans="1:50" s="6" customFormat="1" ht="15" customHeight="1">
      <c r="A109" s="37"/>
      <c r="B109" s="237"/>
      <c r="C109" s="185"/>
      <c r="D109" s="232">
        <f>IF(COUNTA(G109:G118)&lt;&gt;0,"※未選択","")</f>
      </c>
      <c r="E109" s="213">
        <f>IF(OR(D109="橋梁上部工",D109="橋梁下部工"),"※未選択","")</f>
      </c>
      <c r="F109" s="216">
        <f>IF(OR(E109="",E109="※未選択"),"",IF(E109&lt;&gt;"その他","入力不要",IF(E109="その他","※具体内容入力","")))</f>
      </c>
      <c r="G109" s="126"/>
      <c r="H109" s="127">
        <f aca="true" t="shared" si="306" ref="H109:H118">IF(G109&lt;&gt;"","※未選択","")</f>
      </c>
      <c r="I109" s="128">
        <f>IF(G109&lt;&gt;"","※未選択","")</f>
      </c>
      <c r="J109" s="129">
        <f>IF(G109&lt;&gt;"","※未選択","")</f>
      </c>
      <c r="K109" s="127">
        <f>IF(G109&lt;&gt;"","※未選択","")</f>
      </c>
      <c r="L109" s="128">
        <f>IF(G109&lt;&gt;"","※未選択","")</f>
      </c>
      <c r="M109" s="129">
        <f>IF(G109&lt;&gt;"","※未選択","")</f>
      </c>
      <c r="N109" s="70">
        <f>IF(OR(H109="",I109="",J109="",K109="",L109="",M109="",H109="※未選択",I109="※未選択",J109="※未選択",K109="※未選択",L109="※未選択",M109="※未選択"),"",DATE(K109,L109,M109)-DATE(H109,I109,J109))</f>
      </c>
      <c r="O109" s="127">
        <f>IF(G109&lt;&gt;"","※未選択","")</f>
      </c>
      <c r="P109" s="129">
        <f>IF(G109&lt;&gt;"","※未選択","")</f>
      </c>
      <c r="Q109" s="130">
        <f>IF(G109&lt;&gt;"","※未入力","")</f>
      </c>
      <c r="R109" s="131">
        <f>IF(G109&lt;&gt;"","※未入力","")</f>
      </c>
      <c r="S109" s="130">
        <f>IF(G109&lt;&gt;"","※未入力","")</f>
      </c>
      <c r="T109" s="131">
        <f>IF(G109&lt;&gt;"","※未入力","")</f>
      </c>
      <c r="U109" s="132">
        <f>IF(G109&lt;&gt;"","※未入力","")</f>
      </c>
      <c r="V109" s="133">
        <f>IF(OR(O109="未選択",Q109="※未入力",Q109=""),"",Q109-O109-10)</f>
      </c>
      <c r="W109" s="134">
        <f>IF(OR(O109="未選択",Q109="※未入力",Q109=""),"",Q109+O109+10)</f>
      </c>
      <c r="X109" s="133">
        <f>IF(OR(P109="未選択",R109="※未入力",R109=""),"",R109-P109-10)</f>
      </c>
      <c r="Y109" s="134">
        <f>IF(OR(P109="未選択",R109="※未入力",R109=""),"",R109+P109+10)</f>
      </c>
      <c r="Z109" s="133">
        <f>IF(OR(O109="未選択",S109="※未入力",U109="※未入力",S109=""),"",IF(U109="",ROUND((S109-O109)*0.8,0),ROUND(MAX((S109-O109)*0.8,U109*0.8),0)))</f>
      </c>
      <c r="AA109" s="134">
        <f>IF(OR(O109="未選択",S109="※未入力",S109=""),"",ROUND((S109+O109)*1.2,0))</f>
      </c>
      <c r="AB109" s="133">
        <f>IF(OR(P109="未選択",T109="※未入力",U109="※未入力",T109=""),"",IF(U109="",ROUND((T109-P109)*0.8,0),ROUND(MAX((T109-P109)*0.8,U109*0.8),0)))</f>
      </c>
      <c r="AC109" s="134">
        <f>IF(OR(P109="未選択",T109="※未入力",T109=""),"",ROUND((T109+P109)*1.2,0))</f>
      </c>
      <c r="AD109" s="135">
        <f>IF(G109&lt;&gt;"","※未入力","")</f>
      </c>
      <c r="AE109" s="132">
        <f>IF(G109&lt;&gt;"","※未入力","")</f>
      </c>
      <c r="AF109" s="74">
        <f aca="true" t="shared" si="307" ref="AF109:AF118">IF(AD109="","",IF(AND(AD109&lt;&gt;"※未入力",COUNT(AD109)=0),"該当なし",IF(AD109="※未入力","",(IF(AND(V109&lt;=AD109,AD109&lt;=W109),"合格","不合格")))))</f>
      </c>
      <c r="AG109" s="74">
        <f aca="true" t="shared" si="308" ref="AG109:AG118">IF(AE109="","",IF(AND(AE109&lt;&gt;"※未入力",COUNT(AE109)=0),"該当なし",IF(AE109="※未入力","",(IF(AND(X109&lt;=AE109,AE109&lt;=Y109),"合格","不合格")))))</f>
      </c>
      <c r="AH109" s="137">
        <f aca="true" t="shared" si="309" ref="AH109:AH118">IF(G109&lt;&gt;"","※未選択","")</f>
      </c>
      <c r="AI109" s="130">
        <f>IF(G109&lt;&gt;"","※未入力","")</f>
      </c>
      <c r="AJ109" s="138">
        <f>IF(G109&lt;&gt;"","※未入力","")</f>
      </c>
      <c r="AK109" s="138">
        <f>IF(G109&lt;&gt;"","※未入力","")</f>
      </c>
      <c r="AL109" s="138">
        <f>IF(G109&lt;&gt;"","※未入力","")</f>
      </c>
      <c r="AM109" s="131">
        <f>IF(G109&lt;&gt;"","※未入力","")</f>
      </c>
      <c r="AN109" s="139">
        <f>IF(SUM(AI109:AM109)=0,"",ROUND(SUM(AI109:AM109)/COUNT(AI109:AM109),1))</f>
      </c>
      <c r="AO109" s="130">
        <f>IF(G109&lt;&gt;"","※未入力","")</f>
      </c>
      <c r="AP109" s="138">
        <f>IF(G109&lt;&gt;"","※未入力","")</f>
      </c>
      <c r="AQ109" s="138">
        <f>IF(G109&lt;&gt;"","※未入力","")</f>
      </c>
      <c r="AR109" s="138">
        <f>IF(G109&lt;&gt;"","※未入力","")</f>
      </c>
      <c r="AS109" s="131">
        <f>IF(G109&lt;&gt;"","※未入力","")</f>
      </c>
      <c r="AT109" s="139">
        <f>IF(SUM(AO109:AS109)=0,"",ROUND(SUM(AO109:AS109)/COUNT(AO109:AS109),1))</f>
      </c>
      <c r="AU109" s="136">
        <f>IF(AN109="","",(IF(AND(Z109&lt;=AN109,AN109&lt;=AA109),"合格","不合格")))</f>
      </c>
      <c r="AV109" s="140">
        <f>IF(AT109="","",(IF(AND(AB109&lt;=AT109,AT109&lt;=AC109),"合格","不合格")))</f>
      </c>
      <c r="AW109" s="71">
        <f>IF(G109="","",IF(AND(E109="下部矩形",G109&lt;&gt;""),"※未入力","入力不要"))</f>
      </c>
      <c r="AX109" s="74">
        <f aca="true" t="shared" si="310" ref="AX109:AX118">IF(AW109="入力不要","該当なし",IF(OR(AW109="",AW109="※未入力",AW109="入力不要"),"",(IF(AND(Z109&lt;=AW109,AW109&lt;=AA109),"合格","不合格"))))</f>
      </c>
    </row>
    <row r="110" spans="2:50" s="6" customFormat="1" ht="15" customHeight="1">
      <c r="B110" s="237"/>
      <c r="C110" s="186"/>
      <c r="D110" s="233">
        <f aca="true" t="shared" si="311" ref="D110:D119">IF(A110&lt;&gt;"","※未選択","")</f>
      </c>
      <c r="E110" s="214">
        <f aca="true" t="shared" si="312" ref="E110:E118">IF(D110&lt;&gt;"","※未選択","")</f>
      </c>
      <c r="F110" s="217">
        <f aca="true" t="shared" si="313" ref="F110:F118">IF(E110&lt;&gt;"","※未選択","")</f>
      </c>
      <c r="G110" s="141"/>
      <c r="H110" s="142">
        <f t="shared" si="306"/>
      </c>
      <c r="I110" s="143">
        <f>IF(G110&lt;&gt;"","※未選択","")</f>
      </c>
      <c r="J110" s="144">
        <f>IF(G110&lt;&gt;"","※未選択","")</f>
      </c>
      <c r="K110" s="142">
        <f>IF(G110&lt;&gt;"","※未選択","")</f>
      </c>
      <c r="L110" s="143">
        <f>IF(G110&lt;&gt;"","※未選択","")</f>
      </c>
      <c r="M110" s="144">
        <f>IF(G110&lt;&gt;"","※未選択","")</f>
      </c>
      <c r="N110" s="78">
        <f t="shared" si="305"/>
      </c>
      <c r="O110" s="142">
        <f aca="true" t="shared" si="314" ref="O110:O118">IF(G110&lt;&gt;"","※未選択","")</f>
      </c>
      <c r="P110" s="144">
        <f aca="true" t="shared" si="315" ref="P110:P118">IF(G110&lt;&gt;"","※未選択","")</f>
      </c>
      <c r="Q110" s="145">
        <f aca="true" t="shared" si="316" ref="Q110:Q118">IF(G110&lt;&gt;"","※未入力","")</f>
      </c>
      <c r="R110" s="146">
        <f aca="true" t="shared" si="317" ref="R110:R118">IF(G110&lt;&gt;"","※未入力","")</f>
      </c>
      <c r="S110" s="145">
        <f aca="true" t="shared" si="318" ref="S110:S118">IF(G110&lt;&gt;"","※未入力","")</f>
      </c>
      <c r="T110" s="146">
        <f aca="true" t="shared" si="319" ref="T110:T118">IF(G110&lt;&gt;"","※未入力","")</f>
      </c>
      <c r="U110" s="147">
        <f aca="true" t="shared" si="320" ref="U110:U118">IF(G110&lt;&gt;"","※未入力","")</f>
      </c>
      <c r="V110" s="148">
        <f aca="true" t="shared" si="321" ref="V110:V118">IF(OR(O110="未選択",Q110="※未入力",Q110=""),"",Q110-O110-10)</f>
      </c>
      <c r="W110" s="149">
        <f aca="true" t="shared" si="322" ref="W110:W118">IF(OR(O110="未選択",Q110="※未入力",Q110=""),"",Q110+O110+10)</f>
      </c>
      <c r="X110" s="148">
        <f aca="true" t="shared" si="323" ref="X110:X118">IF(OR(P110="未選択",R110="※未入力",R110=""),"",R110-P110-10)</f>
      </c>
      <c r="Y110" s="149">
        <f aca="true" t="shared" si="324" ref="Y110:Y118">IF(OR(P110="未選択",R110="※未入力",R110=""),"",R110+P110+10)</f>
      </c>
      <c r="Z110" s="148">
        <f aca="true" t="shared" si="325" ref="Z110:Z118">IF(OR(O110="未選択",S110="※未入力",U110="※未入力",S110=""),"",IF(U110="",ROUND((S110-O110)*0.8,0),ROUND(MAX((S110-O110)*0.8,U110*0.8),0)))</f>
      </c>
      <c r="AA110" s="149">
        <f aca="true" t="shared" si="326" ref="AA110:AA118">IF(OR(O110="未選択",S110="※未入力",S110=""),"",ROUND((S110+O110)*1.2,0))</f>
      </c>
      <c r="AB110" s="148">
        <f aca="true" t="shared" si="327" ref="AB110:AB118">IF(OR(P110="未選択",T110="※未入力",U110="※未入力",T110=""),"",IF(U110="",ROUND((T110-P110)*0.8,0),ROUND(MAX((T110-P110)*0.8,U110*0.8),0)))</f>
      </c>
      <c r="AC110" s="149">
        <f aca="true" t="shared" si="328" ref="AC110:AC118">IF(OR(P110="未選択",T110="※未入力",T110=""),"",ROUND((T110+P110)*1.2,0))</f>
      </c>
      <c r="AD110" s="150">
        <f aca="true" t="shared" si="329" ref="AD110:AD118">IF(G110&lt;&gt;"","※未入力","")</f>
      </c>
      <c r="AE110" s="147">
        <f aca="true" t="shared" si="330" ref="AE110:AE118">IF(G110&lt;&gt;"","※未入力","")</f>
      </c>
      <c r="AF110" s="82">
        <f t="shared" si="307"/>
      </c>
      <c r="AG110" s="82">
        <f t="shared" si="308"/>
      </c>
      <c r="AH110" s="152">
        <f t="shared" si="309"/>
      </c>
      <c r="AI110" s="145">
        <f aca="true" t="shared" si="331" ref="AI110:AI118">IF(G110&lt;&gt;"","※未入力","")</f>
      </c>
      <c r="AJ110" s="153">
        <f aca="true" t="shared" si="332" ref="AJ110:AJ118">IF(G110&lt;&gt;"","※未入力","")</f>
      </c>
      <c r="AK110" s="153">
        <f aca="true" t="shared" si="333" ref="AK110:AK118">IF(G110&lt;&gt;"","※未入力","")</f>
      </c>
      <c r="AL110" s="153">
        <f aca="true" t="shared" si="334" ref="AL110:AL118">IF(G110&lt;&gt;"","※未入力","")</f>
      </c>
      <c r="AM110" s="146">
        <f aca="true" t="shared" si="335" ref="AM110:AM118">IF(G110&lt;&gt;"","※未入力","")</f>
      </c>
      <c r="AN110" s="154">
        <f aca="true" t="shared" si="336" ref="AN110:AN118">IF(SUM(AI110:AM110)=0,"",ROUND(SUM(AI110:AM110)/COUNT(AI110:AM110),1))</f>
      </c>
      <c r="AO110" s="145">
        <f aca="true" t="shared" si="337" ref="AO110:AO118">IF(G110&lt;&gt;"","※未入力","")</f>
      </c>
      <c r="AP110" s="153">
        <f aca="true" t="shared" si="338" ref="AP110:AP118">IF(G110&lt;&gt;"","※未入力","")</f>
      </c>
      <c r="AQ110" s="153">
        <f aca="true" t="shared" si="339" ref="AQ110:AQ118">IF(G110&lt;&gt;"","※未入力","")</f>
      </c>
      <c r="AR110" s="153">
        <f aca="true" t="shared" si="340" ref="AR110:AR118">IF(G110&lt;&gt;"","※未入力","")</f>
      </c>
      <c r="AS110" s="146">
        <f aca="true" t="shared" si="341" ref="AS110:AS118">IF(G110&lt;&gt;"","※未入力","")</f>
      </c>
      <c r="AT110" s="154">
        <f aca="true" t="shared" si="342" ref="AT110:AT118">IF(SUM(AO110:AS110)=0,"",ROUND(SUM(AO110:AS110)/COUNT(AO110:AS110),1))</f>
      </c>
      <c r="AU110" s="151">
        <f aca="true" t="shared" si="343" ref="AU110:AU118">IF(AN110="","",(IF(AND(Z110&lt;=AN110,AN110&lt;=AA110),"合格","不合格")))</f>
      </c>
      <c r="AV110" s="155">
        <f aca="true" t="shared" si="344" ref="AV110:AV118">IF(AT110="","",(IF(AND(AB110&lt;=AT110,AT110&lt;=AC110),"合格","不合格")))</f>
      </c>
      <c r="AW110" s="79">
        <f>IF(G110="","",IF(AND(E109="下部矩形",G110&lt;&gt;""),"※未入力","入力不要"))</f>
      </c>
      <c r="AX110" s="82">
        <f t="shared" si="310"/>
      </c>
    </row>
    <row r="111" spans="2:50" s="6" customFormat="1" ht="15" customHeight="1">
      <c r="B111" s="237"/>
      <c r="C111" s="186"/>
      <c r="D111" s="233">
        <f t="shared" si="311"/>
      </c>
      <c r="E111" s="214">
        <f t="shared" si="312"/>
      </c>
      <c r="F111" s="217">
        <f t="shared" si="313"/>
      </c>
      <c r="G111" s="141"/>
      <c r="H111" s="142">
        <f t="shared" si="306"/>
      </c>
      <c r="I111" s="143">
        <f>IF(G111&lt;&gt;"","※未選択","")</f>
      </c>
      <c r="J111" s="144">
        <f>IF(G111&lt;&gt;"","※未選択","")</f>
      </c>
      <c r="K111" s="142">
        <f>IF(G111&lt;&gt;"","※未選択","")</f>
      </c>
      <c r="L111" s="143">
        <f>IF(G111&lt;&gt;"","※未選択","")</f>
      </c>
      <c r="M111" s="144">
        <f>IF(G111&lt;&gt;"","※未選択","")</f>
      </c>
      <c r="N111" s="78">
        <f t="shared" si="305"/>
      </c>
      <c r="O111" s="142">
        <f t="shared" si="314"/>
      </c>
      <c r="P111" s="144">
        <f t="shared" si="315"/>
      </c>
      <c r="Q111" s="145">
        <f t="shared" si="316"/>
      </c>
      <c r="R111" s="146">
        <f t="shared" si="317"/>
      </c>
      <c r="S111" s="145">
        <f t="shared" si="318"/>
      </c>
      <c r="T111" s="146">
        <f t="shared" si="319"/>
      </c>
      <c r="U111" s="147">
        <f t="shared" si="320"/>
      </c>
      <c r="V111" s="148">
        <f t="shared" si="321"/>
      </c>
      <c r="W111" s="149">
        <f t="shared" si="322"/>
      </c>
      <c r="X111" s="148">
        <f t="shared" si="323"/>
      </c>
      <c r="Y111" s="149">
        <f t="shared" si="324"/>
      </c>
      <c r="Z111" s="148">
        <f t="shared" si="325"/>
      </c>
      <c r="AA111" s="149">
        <f t="shared" si="326"/>
      </c>
      <c r="AB111" s="148">
        <f t="shared" si="327"/>
      </c>
      <c r="AC111" s="149">
        <f t="shared" si="328"/>
      </c>
      <c r="AD111" s="150">
        <f t="shared" si="329"/>
      </c>
      <c r="AE111" s="147">
        <f t="shared" si="330"/>
      </c>
      <c r="AF111" s="82">
        <f t="shared" si="307"/>
      </c>
      <c r="AG111" s="82">
        <f t="shared" si="308"/>
      </c>
      <c r="AH111" s="152">
        <f t="shared" si="309"/>
      </c>
      <c r="AI111" s="145">
        <f t="shared" si="331"/>
      </c>
      <c r="AJ111" s="153">
        <f t="shared" si="332"/>
      </c>
      <c r="AK111" s="153">
        <f t="shared" si="333"/>
      </c>
      <c r="AL111" s="153">
        <f t="shared" si="334"/>
      </c>
      <c r="AM111" s="146">
        <f t="shared" si="335"/>
      </c>
      <c r="AN111" s="154">
        <f t="shared" si="336"/>
      </c>
      <c r="AO111" s="145">
        <f t="shared" si="337"/>
      </c>
      <c r="AP111" s="153">
        <f t="shared" si="338"/>
      </c>
      <c r="AQ111" s="153">
        <f t="shared" si="339"/>
      </c>
      <c r="AR111" s="153">
        <f t="shared" si="340"/>
      </c>
      <c r="AS111" s="146">
        <f t="shared" si="341"/>
      </c>
      <c r="AT111" s="154">
        <f t="shared" si="342"/>
      </c>
      <c r="AU111" s="151">
        <f t="shared" si="343"/>
      </c>
      <c r="AV111" s="155">
        <f t="shared" si="344"/>
      </c>
      <c r="AW111" s="79">
        <f>IF(G111="","",IF(AND(E109="下部矩形",G111&lt;&gt;""),"※未入力","入力不要"))</f>
      </c>
      <c r="AX111" s="82">
        <f t="shared" si="310"/>
      </c>
    </row>
    <row r="112" spans="2:50" s="6" customFormat="1" ht="15" customHeight="1">
      <c r="B112" s="237"/>
      <c r="C112" s="186"/>
      <c r="D112" s="233">
        <f t="shared" si="311"/>
      </c>
      <c r="E112" s="214">
        <f t="shared" si="312"/>
      </c>
      <c r="F112" s="217">
        <f t="shared" si="313"/>
      </c>
      <c r="G112" s="141"/>
      <c r="H112" s="142">
        <f t="shared" si="306"/>
      </c>
      <c r="I112" s="143">
        <f>IF(G112&lt;&gt;"","※未選択","")</f>
      </c>
      <c r="J112" s="144">
        <f>IF(G112&lt;&gt;"","※未選択","")</f>
      </c>
      <c r="K112" s="142">
        <f>IF(G112&lt;&gt;"","※未選択","")</f>
      </c>
      <c r="L112" s="143">
        <f>IF(G112&lt;&gt;"","※未選択","")</f>
      </c>
      <c r="M112" s="144">
        <f>IF(G112&lt;&gt;"","※未選択","")</f>
      </c>
      <c r="N112" s="78">
        <f t="shared" si="305"/>
      </c>
      <c r="O112" s="142">
        <f t="shared" si="314"/>
      </c>
      <c r="P112" s="144">
        <f t="shared" si="315"/>
      </c>
      <c r="Q112" s="145">
        <f t="shared" si="316"/>
      </c>
      <c r="R112" s="146">
        <f t="shared" si="317"/>
      </c>
      <c r="S112" s="145">
        <f t="shared" si="318"/>
      </c>
      <c r="T112" s="146">
        <f t="shared" si="319"/>
      </c>
      <c r="U112" s="147">
        <f t="shared" si="320"/>
      </c>
      <c r="V112" s="148">
        <f t="shared" si="321"/>
      </c>
      <c r="W112" s="149">
        <f t="shared" si="322"/>
      </c>
      <c r="X112" s="148">
        <f t="shared" si="323"/>
      </c>
      <c r="Y112" s="149">
        <f t="shared" si="324"/>
      </c>
      <c r="Z112" s="148">
        <f t="shared" si="325"/>
      </c>
      <c r="AA112" s="149">
        <f t="shared" si="326"/>
      </c>
      <c r="AB112" s="148">
        <f t="shared" si="327"/>
      </c>
      <c r="AC112" s="149">
        <f t="shared" si="328"/>
      </c>
      <c r="AD112" s="150">
        <f t="shared" si="329"/>
      </c>
      <c r="AE112" s="147">
        <f t="shared" si="330"/>
      </c>
      <c r="AF112" s="82">
        <f t="shared" si="307"/>
      </c>
      <c r="AG112" s="82">
        <f t="shared" si="308"/>
      </c>
      <c r="AH112" s="152">
        <f t="shared" si="309"/>
      </c>
      <c r="AI112" s="145">
        <f t="shared" si="331"/>
      </c>
      <c r="AJ112" s="153">
        <f t="shared" si="332"/>
      </c>
      <c r="AK112" s="153">
        <f t="shared" si="333"/>
      </c>
      <c r="AL112" s="153">
        <f t="shared" si="334"/>
      </c>
      <c r="AM112" s="146">
        <f t="shared" si="335"/>
      </c>
      <c r="AN112" s="154">
        <f t="shared" si="336"/>
      </c>
      <c r="AO112" s="145">
        <f t="shared" si="337"/>
      </c>
      <c r="AP112" s="153">
        <f t="shared" si="338"/>
      </c>
      <c r="AQ112" s="153">
        <f t="shared" si="339"/>
      </c>
      <c r="AR112" s="153">
        <f t="shared" si="340"/>
      </c>
      <c r="AS112" s="146">
        <f t="shared" si="341"/>
      </c>
      <c r="AT112" s="154">
        <f t="shared" si="342"/>
      </c>
      <c r="AU112" s="151">
        <f t="shared" si="343"/>
      </c>
      <c r="AV112" s="155">
        <f t="shared" si="344"/>
      </c>
      <c r="AW112" s="79">
        <f>IF(G112="","",IF(AND(E109="下部矩形",G112&lt;&gt;""),"※未入力","入力不要"))</f>
      </c>
      <c r="AX112" s="82">
        <f t="shared" si="310"/>
      </c>
    </row>
    <row r="113" spans="2:50" s="6" customFormat="1" ht="15" customHeight="1">
      <c r="B113" s="237"/>
      <c r="C113" s="186"/>
      <c r="D113" s="233">
        <f t="shared" si="311"/>
      </c>
      <c r="E113" s="214">
        <f t="shared" si="312"/>
      </c>
      <c r="F113" s="217">
        <f t="shared" si="313"/>
      </c>
      <c r="G113" s="141"/>
      <c r="H113" s="142">
        <f t="shared" si="306"/>
      </c>
      <c r="I113" s="143">
        <f aca="true" t="shared" si="345" ref="I113:I118">IF(G113&lt;&gt;"","※未選択","")</f>
      </c>
      <c r="J113" s="144">
        <f aca="true" t="shared" si="346" ref="J113:J118">IF(G113&lt;&gt;"","※未選択","")</f>
      </c>
      <c r="K113" s="142">
        <f aca="true" t="shared" si="347" ref="K113:K118">IF(G113&lt;&gt;"","※未選択","")</f>
      </c>
      <c r="L113" s="143">
        <f aca="true" t="shared" si="348" ref="L113:L118">IF(G113&lt;&gt;"","※未選択","")</f>
      </c>
      <c r="M113" s="144">
        <f aca="true" t="shared" si="349" ref="M113:M118">IF(G113&lt;&gt;"","※未選択","")</f>
      </c>
      <c r="N113" s="78">
        <f t="shared" si="305"/>
      </c>
      <c r="O113" s="142">
        <f t="shared" si="314"/>
      </c>
      <c r="P113" s="144">
        <f t="shared" si="315"/>
      </c>
      <c r="Q113" s="145">
        <f t="shared" si="316"/>
      </c>
      <c r="R113" s="146">
        <f t="shared" si="317"/>
      </c>
      <c r="S113" s="145">
        <f t="shared" si="318"/>
      </c>
      <c r="T113" s="146">
        <f t="shared" si="319"/>
      </c>
      <c r="U113" s="147">
        <f t="shared" si="320"/>
      </c>
      <c r="V113" s="148">
        <f t="shared" si="321"/>
      </c>
      <c r="W113" s="149">
        <f t="shared" si="322"/>
      </c>
      <c r="X113" s="148">
        <f t="shared" si="323"/>
      </c>
      <c r="Y113" s="149">
        <f t="shared" si="324"/>
      </c>
      <c r="Z113" s="148">
        <f t="shared" si="325"/>
      </c>
      <c r="AA113" s="149">
        <f t="shared" si="326"/>
      </c>
      <c r="AB113" s="148">
        <f t="shared" si="327"/>
      </c>
      <c r="AC113" s="149">
        <f t="shared" si="328"/>
      </c>
      <c r="AD113" s="150">
        <f t="shared" si="329"/>
      </c>
      <c r="AE113" s="147">
        <f t="shared" si="330"/>
      </c>
      <c r="AF113" s="82">
        <f t="shared" si="307"/>
      </c>
      <c r="AG113" s="82">
        <f t="shared" si="308"/>
      </c>
      <c r="AH113" s="152">
        <f t="shared" si="309"/>
      </c>
      <c r="AI113" s="145">
        <f t="shared" si="331"/>
      </c>
      <c r="AJ113" s="153">
        <f t="shared" si="332"/>
      </c>
      <c r="AK113" s="153">
        <f t="shared" si="333"/>
      </c>
      <c r="AL113" s="153">
        <f t="shared" si="334"/>
      </c>
      <c r="AM113" s="146">
        <f t="shared" si="335"/>
      </c>
      <c r="AN113" s="154">
        <f t="shared" si="336"/>
      </c>
      <c r="AO113" s="145">
        <f t="shared" si="337"/>
      </c>
      <c r="AP113" s="153">
        <f t="shared" si="338"/>
      </c>
      <c r="AQ113" s="153">
        <f t="shared" si="339"/>
      </c>
      <c r="AR113" s="153">
        <f t="shared" si="340"/>
      </c>
      <c r="AS113" s="146">
        <f t="shared" si="341"/>
      </c>
      <c r="AT113" s="154">
        <f t="shared" si="342"/>
      </c>
      <c r="AU113" s="151">
        <f t="shared" si="343"/>
      </c>
      <c r="AV113" s="155">
        <f t="shared" si="344"/>
      </c>
      <c r="AW113" s="79">
        <f>IF(G113="","",IF(AND(E109="下部矩形",G113&lt;&gt;""),"※未入力","入力不要"))</f>
      </c>
      <c r="AX113" s="82">
        <f t="shared" si="310"/>
      </c>
    </row>
    <row r="114" spans="2:50" s="6" customFormat="1" ht="15" customHeight="1">
      <c r="B114" s="237"/>
      <c r="C114" s="186"/>
      <c r="D114" s="233">
        <f t="shared" si="311"/>
      </c>
      <c r="E114" s="214">
        <f t="shared" si="312"/>
      </c>
      <c r="F114" s="217">
        <f t="shared" si="313"/>
      </c>
      <c r="G114" s="141"/>
      <c r="H114" s="142">
        <f t="shared" si="306"/>
      </c>
      <c r="I114" s="143">
        <f t="shared" si="345"/>
      </c>
      <c r="J114" s="144">
        <f t="shared" si="346"/>
      </c>
      <c r="K114" s="142">
        <f t="shared" si="347"/>
      </c>
      <c r="L114" s="143">
        <f t="shared" si="348"/>
      </c>
      <c r="M114" s="144">
        <f t="shared" si="349"/>
      </c>
      <c r="N114" s="78">
        <f t="shared" si="305"/>
      </c>
      <c r="O114" s="142">
        <f t="shared" si="314"/>
      </c>
      <c r="P114" s="144">
        <f t="shared" si="315"/>
      </c>
      <c r="Q114" s="145">
        <f t="shared" si="316"/>
      </c>
      <c r="R114" s="146">
        <f t="shared" si="317"/>
      </c>
      <c r="S114" s="145">
        <f t="shared" si="318"/>
      </c>
      <c r="T114" s="146">
        <f t="shared" si="319"/>
      </c>
      <c r="U114" s="147">
        <f t="shared" si="320"/>
      </c>
      <c r="V114" s="148">
        <f t="shared" si="321"/>
      </c>
      <c r="W114" s="149">
        <f t="shared" si="322"/>
      </c>
      <c r="X114" s="148">
        <f t="shared" si="323"/>
      </c>
      <c r="Y114" s="149">
        <f t="shared" si="324"/>
      </c>
      <c r="Z114" s="148">
        <f t="shared" si="325"/>
      </c>
      <c r="AA114" s="149">
        <f t="shared" si="326"/>
      </c>
      <c r="AB114" s="148">
        <f t="shared" si="327"/>
      </c>
      <c r="AC114" s="149">
        <f t="shared" si="328"/>
      </c>
      <c r="AD114" s="150">
        <f t="shared" si="329"/>
      </c>
      <c r="AE114" s="147">
        <f t="shared" si="330"/>
      </c>
      <c r="AF114" s="82">
        <f t="shared" si="307"/>
      </c>
      <c r="AG114" s="82">
        <f t="shared" si="308"/>
      </c>
      <c r="AH114" s="152">
        <f t="shared" si="309"/>
      </c>
      <c r="AI114" s="145">
        <f t="shared" si="331"/>
      </c>
      <c r="AJ114" s="153">
        <f t="shared" si="332"/>
      </c>
      <c r="AK114" s="153">
        <f t="shared" si="333"/>
      </c>
      <c r="AL114" s="153">
        <f t="shared" si="334"/>
      </c>
      <c r="AM114" s="146">
        <f t="shared" si="335"/>
      </c>
      <c r="AN114" s="154">
        <f t="shared" si="336"/>
      </c>
      <c r="AO114" s="145">
        <f t="shared" si="337"/>
      </c>
      <c r="AP114" s="153">
        <f t="shared" si="338"/>
      </c>
      <c r="AQ114" s="153">
        <f t="shared" si="339"/>
      </c>
      <c r="AR114" s="153">
        <f t="shared" si="340"/>
      </c>
      <c r="AS114" s="146">
        <f t="shared" si="341"/>
      </c>
      <c r="AT114" s="154">
        <f t="shared" si="342"/>
      </c>
      <c r="AU114" s="151">
        <f t="shared" si="343"/>
      </c>
      <c r="AV114" s="155">
        <f t="shared" si="344"/>
      </c>
      <c r="AW114" s="79">
        <f>IF(G114="","",IF(AND(E109="下部矩形",G114&lt;&gt;""),"※未入力","入力不要"))</f>
      </c>
      <c r="AX114" s="82">
        <f t="shared" si="310"/>
      </c>
    </row>
    <row r="115" spans="2:50" s="6" customFormat="1" ht="15" customHeight="1">
      <c r="B115" s="237"/>
      <c r="C115" s="186"/>
      <c r="D115" s="233">
        <f t="shared" si="311"/>
      </c>
      <c r="E115" s="214">
        <f t="shared" si="312"/>
      </c>
      <c r="F115" s="217">
        <f t="shared" si="313"/>
      </c>
      <c r="G115" s="141"/>
      <c r="H115" s="142">
        <f t="shared" si="306"/>
      </c>
      <c r="I115" s="143">
        <f t="shared" si="345"/>
      </c>
      <c r="J115" s="144">
        <f t="shared" si="346"/>
      </c>
      <c r="K115" s="142">
        <f t="shared" si="347"/>
      </c>
      <c r="L115" s="143">
        <f t="shared" si="348"/>
      </c>
      <c r="M115" s="144">
        <f t="shared" si="349"/>
      </c>
      <c r="N115" s="78">
        <f t="shared" si="305"/>
      </c>
      <c r="O115" s="142">
        <f t="shared" si="314"/>
      </c>
      <c r="P115" s="144">
        <f t="shared" si="315"/>
      </c>
      <c r="Q115" s="145">
        <f t="shared" si="316"/>
      </c>
      <c r="R115" s="146">
        <f t="shared" si="317"/>
      </c>
      <c r="S115" s="145">
        <f t="shared" si="318"/>
      </c>
      <c r="T115" s="146">
        <f t="shared" si="319"/>
      </c>
      <c r="U115" s="147">
        <f t="shared" si="320"/>
      </c>
      <c r="V115" s="148">
        <f t="shared" si="321"/>
      </c>
      <c r="W115" s="149">
        <f t="shared" si="322"/>
      </c>
      <c r="X115" s="148">
        <f t="shared" si="323"/>
      </c>
      <c r="Y115" s="149">
        <f t="shared" si="324"/>
      </c>
      <c r="Z115" s="148">
        <f t="shared" si="325"/>
      </c>
      <c r="AA115" s="149">
        <f t="shared" si="326"/>
      </c>
      <c r="AB115" s="148">
        <f t="shared" si="327"/>
      </c>
      <c r="AC115" s="149">
        <f t="shared" si="328"/>
      </c>
      <c r="AD115" s="150">
        <f t="shared" si="329"/>
      </c>
      <c r="AE115" s="147">
        <f t="shared" si="330"/>
      </c>
      <c r="AF115" s="82">
        <f t="shared" si="307"/>
      </c>
      <c r="AG115" s="82">
        <f t="shared" si="308"/>
      </c>
      <c r="AH115" s="152">
        <f t="shared" si="309"/>
      </c>
      <c r="AI115" s="145">
        <f t="shared" si="331"/>
      </c>
      <c r="AJ115" s="153">
        <f t="shared" si="332"/>
      </c>
      <c r="AK115" s="153">
        <f t="shared" si="333"/>
      </c>
      <c r="AL115" s="153">
        <f t="shared" si="334"/>
      </c>
      <c r="AM115" s="146">
        <f t="shared" si="335"/>
      </c>
      <c r="AN115" s="154">
        <f t="shared" si="336"/>
      </c>
      <c r="AO115" s="145">
        <f t="shared" si="337"/>
      </c>
      <c r="AP115" s="153">
        <f t="shared" si="338"/>
      </c>
      <c r="AQ115" s="153">
        <f t="shared" si="339"/>
      </c>
      <c r="AR115" s="153">
        <f t="shared" si="340"/>
      </c>
      <c r="AS115" s="146">
        <f t="shared" si="341"/>
      </c>
      <c r="AT115" s="154">
        <f t="shared" si="342"/>
      </c>
      <c r="AU115" s="151">
        <f t="shared" si="343"/>
      </c>
      <c r="AV115" s="155">
        <f t="shared" si="344"/>
      </c>
      <c r="AW115" s="79">
        <f>IF(G115="","",IF(AND(E109="下部矩形",G115&lt;&gt;""),"※未入力","入力不要"))</f>
      </c>
      <c r="AX115" s="82">
        <f t="shared" si="310"/>
      </c>
    </row>
    <row r="116" spans="2:50" s="6" customFormat="1" ht="15" customHeight="1">
      <c r="B116" s="237"/>
      <c r="C116" s="186"/>
      <c r="D116" s="233">
        <f t="shared" si="311"/>
      </c>
      <c r="E116" s="214">
        <f t="shared" si="312"/>
      </c>
      <c r="F116" s="217">
        <f t="shared" si="313"/>
      </c>
      <c r="G116" s="141"/>
      <c r="H116" s="142">
        <f t="shared" si="306"/>
      </c>
      <c r="I116" s="143">
        <f t="shared" si="345"/>
      </c>
      <c r="J116" s="144">
        <f t="shared" si="346"/>
      </c>
      <c r="K116" s="142">
        <f t="shared" si="347"/>
      </c>
      <c r="L116" s="143">
        <f t="shared" si="348"/>
      </c>
      <c r="M116" s="144">
        <f t="shared" si="349"/>
      </c>
      <c r="N116" s="78">
        <f t="shared" si="305"/>
      </c>
      <c r="O116" s="142">
        <f t="shared" si="314"/>
      </c>
      <c r="P116" s="144">
        <f t="shared" si="315"/>
      </c>
      <c r="Q116" s="145">
        <f t="shared" si="316"/>
      </c>
      <c r="R116" s="146">
        <f t="shared" si="317"/>
      </c>
      <c r="S116" s="145">
        <f t="shared" si="318"/>
      </c>
      <c r="T116" s="146">
        <f t="shared" si="319"/>
      </c>
      <c r="U116" s="147">
        <f t="shared" si="320"/>
      </c>
      <c r="V116" s="148">
        <f t="shared" si="321"/>
      </c>
      <c r="W116" s="149">
        <f t="shared" si="322"/>
      </c>
      <c r="X116" s="148">
        <f t="shared" si="323"/>
      </c>
      <c r="Y116" s="149">
        <f t="shared" si="324"/>
      </c>
      <c r="Z116" s="148">
        <f t="shared" si="325"/>
      </c>
      <c r="AA116" s="149">
        <f t="shared" si="326"/>
      </c>
      <c r="AB116" s="148">
        <f t="shared" si="327"/>
      </c>
      <c r="AC116" s="149">
        <f t="shared" si="328"/>
      </c>
      <c r="AD116" s="150">
        <f t="shared" si="329"/>
      </c>
      <c r="AE116" s="147">
        <f t="shared" si="330"/>
      </c>
      <c r="AF116" s="82">
        <f t="shared" si="307"/>
      </c>
      <c r="AG116" s="82">
        <f t="shared" si="308"/>
      </c>
      <c r="AH116" s="152">
        <f t="shared" si="309"/>
      </c>
      <c r="AI116" s="145">
        <f t="shared" si="331"/>
      </c>
      <c r="AJ116" s="153">
        <f t="shared" si="332"/>
      </c>
      <c r="AK116" s="153">
        <f t="shared" si="333"/>
      </c>
      <c r="AL116" s="153">
        <f t="shared" si="334"/>
      </c>
      <c r="AM116" s="146">
        <f t="shared" si="335"/>
      </c>
      <c r="AN116" s="154">
        <f t="shared" si="336"/>
      </c>
      <c r="AO116" s="145">
        <f t="shared" si="337"/>
      </c>
      <c r="AP116" s="153">
        <f t="shared" si="338"/>
      </c>
      <c r="AQ116" s="153">
        <f t="shared" si="339"/>
      </c>
      <c r="AR116" s="153">
        <f t="shared" si="340"/>
      </c>
      <c r="AS116" s="146">
        <f t="shared" si="341"/>
      </c>
      <c r="AT116" s="154">
        <f t="shared" si="342"/>
      </c>
      <c r="AU116" s="151">
        <f t="shared" si="343"/>
      </c>
      <c r="AV116" s="155">
        <f t="shared" si="344"/>
      </c>
      <c r="AW116" s="79">
        <f>IF(G116="","",IF(AND(E109="下部矩形",G116&lt;&gt;""),"※未入力","入力不要"))</f>
      </c>
      <c r="AX116" s="82">
        <f t="shared" si="310"/>
      </c>
    </row>
    <row r="117" spans="2:50" s="6" customFormat="1" ht="15" customHeight="1">
      <c r="B117" s="237"/>
      <c r="C117" s="186"/>
      <c r="D117" s="233">
        <f t="shared" si="311"/>
      </c>
      <c r="E117" s="214">
        <f t="shared" si="312"/>
      </c>
      <c r="F117" s="217">
        <f t="shared" si="313"/>
      </c>
      <c r="G117" s="141"/>
      <c r="H117" s="142">
        <f t="shared" si="306"/>
      </c>
      <c r="I117" s="143">
        <f t="shared" si="345"/>
      </c>
      <c r="J117" s="144">
        <f t="shared" si="346"/>
      </c>
      <c r="K117" s="142">
        <f t="shared" si="347"/>
      </c>
      <c r="L117" s="143">
        <f t="shared" si="348"/>
      </c>
      <c r="M117" s="144">
        <f t="shared" si="349"/>
      </c>
      <c r="N117" s="78">
        <f t="shared" si="305"/>
      </c>
      <c r="O117" s="142">
        <f t="shared" si="314"/>
      </c>
      <c r="P117" s="144">
        <f t="shared" si="315"/>
      </c>
      <c r="Q117" s="145">
        <f t="shared" si="316"/>
      </c>
      <c r="R117" s="146">
        <f t="shared" si="317"/>
      </c>
      <c r="S117" s="145">
        <f t="shared" si="318"/>
      </c>
      <c r="T117" s="146">
        <f t="shared" si="319"/>
      </c>
      <c r="U117" s="147">
        <f t="shared" si="320"/>
      </c>
      <c r="V117" s="148">
        <f t="shared" si="321"/>
      </c>
      <c r="W117" s="149">
        <f t="shared" si="322"/>
      </c>
      <c r="X117" s="148">
        <f t="shared" si="323"/>
      </c>
      <c r="Y117" s="149">
        <f t="shared" si="324"/>
      </c>
      <c r="Z117" s="148">
        <f t="shared" si="325"/>
      </c>
      <c r="AA117" s="149">
        <f t="shared" si="326"/>
      </c>
      <c r="AB117" s="148">
        <f t="shared" si="327"/>
      </c>
      <c r="AC117" s="149">
        <f t="shared" si="328"/>
      </c>
      <c r="AD117" s="150">
        <f t="shared" si="329"/>
      </c>
      <c r="AE117" s="147">
        <f t="shared" si="330"/>
      </c>
      <c r="AF117" s="82">
        <f t="shared" si="307"/>
      </c>
      <c r="AG117" s="82">
        <f t="shared" si="308"/>
      </c>
      <c r="AH117" s="152">
        <f t="shared" si="309"/>
      </c>
      <c r="AI117" s="145">
        <f t="shared" si="331"/>
      </c>
      <c r="AJ117" s="153">
        <f t="shared" si="332"/>
      </c>
      <c r="AK117" s="153">
        <f t="shared" si="333"/>
      </c>
      <c r="AL117" s="153">
        <f t="shared" si="334"/>
      </c>
      <c r="AM117" s="146">
        <f t="shared" si="335"/>
      </c>
      <c r="AN117" s="154">
        <f t="shared" si="336"/>
      </c>
      <c r="AO117" s="145">
        <f t="shared" si="337"/>
      </c>
      <c r="AP117" s="153">
        <f t="shared" si="338"/>
      </c>
      <c r="AQ117" s="153">
        <f t="shared" si="339"/>
      </c>
      <c r="AR117" s="153">
        <f t="shared" si="340"/>
      </c>
      <c r="AS117" s="146">
        <f t="shared" si="341"/>
      </c>
      <c r="AT117" s="154">
        <f t="shared" si="342"/>
      </c>
      <c r="AU117" s="151">
        <f t="shared" si="343"/>
      </c>
      <c r="AV117" s="155">
        <f t="shared" si="344"/>
      </c>
      <c r="AW117" s="79">
        <f>IF(G117="","",IF(AND(E109="下部矩形",G117&lt;&gt;""),"※未入力","入力不要"))</f>
      </c>
      <c r="AX117" s="82">
        <f t="shared" si="310"/>
      </c>
    </row>
    <row r="118" spans="2:50" s="6" customFormat="1" ht="15" customHeight="1">
      <c r="B118" s="237"/>
      <c r="C118" s="187"/>
      <c r="D118" s="233">
        <f t="shared" si="311"/>
      </c>
      <c r="E118" s="215">
        <f t="shared" si="312"/>
      </c>
      <c r="F118" s="218">
        <f t="shared" si="313"/>
      </c>
      <c r="G118" s="156"/>
      <c r="H118" s="157">
        <f t="shared" si="306"/>
      </c>
      <c r="I118" s="158">
        <f t="shared" si="345"/>
      </c>
      <c r="J118" s="159">
        <f t="shared" si="346"/>
      </c>
      <c r="K118" s="157">
        <f t="shared" si="347"/>
      </c>
      <c r="L118" s="158">
        <f t="shared" si="348"/>
      </c>
      <c r="M118" s="159">
        <f t="shared" si="349"/>
      </c>
      <c r="N118" s="86">
        <f t="shared" si="305"/>
      </c>
      <c r="O118" s="157">
        <f t="shared" si="314"/>
      </c>
      <c r="P118" s="159">
        <f t="shared" si="315"/>
      </c>
      <c r="Q118" s="160">
        <f t="shared" si="316"/>
      </c>
      <c r="R118" s="161">
        <f t="shared" si="317"/>
      </c>
      <c r="S118" s="160">
        <f t="shared" si="318"/>
      </c>
      <c r="T118" s="161">
        <f t="shared" si="319"/>
      </c>
      <c r="U118" s="162">
        <f t="shared" si="320"/>
      </c>
      <c r="V118" s="163">
        <f t="shared" si="321"/>
      </c>
      <c r="W118" s="164">
        <f t="shared" si="322"/>
      </c>
      <c r="X118" s="163">
        <f t="shared" si="323"/>
      </c>
      <c r="Y118" s="164">
        <f t="shared" si="324"/>
      </c>
      <c r="Z118" s="163">
        <f t="shared" si="325"/>
      </c>
      <c r="AA118" s="164">
        <f t="shared" si="326"/>
      </c>
      <c r="AB118" s="163">
        <f t="shared" si="327"/>
      </c>
      <c r="AC118" s="164">
        <f t="shared" si="328"/>
      </c>
      <c r="AD118" s="165">
        <f t="shared" si="329"/>
      </c>
      <c r="AE118" s="162">
        <f t="shared" si="330"/>
      </c>
      <c r="AF118" s="90">
        <f t="shared" si="307"/>
      </c>
      <c r="AG118" s="90">
        <f t="shared" si="308"/>
      </c>
      <c r="AH118" s="167">
        <f t="shared" si="309"/>
      </c>
      <c r="AI118" s="160">
        <f t="shared" si="331"/>
      </c>
      <c r="AJ118" s="168">
        <f t="shared" si="332"/>
      </c>
      <c r="AK118" s="168">
        <f t="shared" si="333"/>
      </c>
      <c r="AL118" s="168">
        <f t="shared" si="334"/>
      </c>
      <c r="AM118" s="161">
        <f t="shared" si="335"/>
      </c>
      <c r="AN118" s="169">
        <f t="shared" si="336"/>
      </c>
      <c r="AO118" s="160">
        <f t="shared" si="337"/>
      </c>
      <c r="AP118" s="168">
        <f t="shared" si="338"/>
      </c>
      <c r="AQ118" s="168">
        <f t="shared" si="339"/>
      </c>
      <c r="AR118" s="168">
        <f t="shared" si="340"/>
      </c>
      <c r="AS118" s="161">
        <f t="shared" si="341"/>
      </c>
      <c r="AT118" s="169">
        <f t="shared" si="342"/>
      </c>
      <c r="AU118" s="166">
        <f t="shared" si="343"/>
      </c>
      <c r="AV118" s="170">
        <f t="shared" si="344"/>
      </c>
      <c r="AW118" s="87">
        <f>IF(G118="","",IF(AND(E109="下部矩形",G118&lt;&gt;""),"※未入力","入力不要"))</f>
      </c>
      <c r="AX118" s="90">
        <f t="shared" si="310"/>
      </c>
    </row>
    <row r="119" spans="2:50" s="50" customFormat="1" ht="13.5">
      <c r="B119" s="39"/>
      <c r="C119" s="40"/>
      <c r="D119" s="40">
        <f t="shared" si="311"/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1"/>
    </row>
    <row r="120" spans="1:50" s="6" customFormat="1" ht="15" customHeight="1">
      <c r="A120" s="37"/>
      <c r="B120" s="237"/>
      <c r="C120" s="185"/>
      <c r="D120" s="232">
        <f>IF(COUNTA(G120:G129)&lt;&gt;0,"※未選択","")</f>
      </c>
      <c r="E120" s="213">
        <f>IF(OR(D120="橋梁上部工",D120="橋梁下部工"),"※未選択","")</f>
      </c>
      <c r="F120" s="216">
        <f>IF(OR(E120="",E120="※未選択"),"",IF(E120&lt;&gt;"その他","入力不要",IF(E120="その他","※具体内容入力","")))</f>
      </c>
      <c r="G120" s="126"/>
      <c r="H120" s="127">
        <f aca="true" t="shared" si="350" ref="H120:H129">IF(G120&lt;&gt;"","※未選択","")</f>
      </c>
      <c r="I120" s="128">
        <f>IF(G120&lt;&gt;"","※未選択","")</f>
      </c>
      <c r="J120" s="129">
        <f>IF(G120&lt;&gt;"","※未選択","")</f>
      </c>
      <c r="K120" s="127">
        <f>IF(G120&lt;&gt;"","※未選択","")</f>
      </c>
      <c r="L120" s="128">
        <f>IF(G120&lt;&gt;"","※未選択","")</f>
      </c>
      <c r="M120" s="129">
        <f>IF(G120&lt;&gt;"","※未選択","")</f>
      </c>
      <c r="N120" s="70">
        <f>IF(OR(H120="",I120="",J120="",K120="",L120="",M120="",H120="※未選択",I120="※未選択",J120="※未選択",K120="※未選択",L120="※未選択",M120="※未選択"),"",DATE(K120,L120,M120)-DATE(H120,I120,J120))</f>
      </c>
      <c r="O120" s="127">
        <f>IF(G120&lt;&gt;"","※未選択","")</f>
      </c>
      <c r="P120" s="129">
        <f>IF(G120&lt;&gt;"","※未選択","")</f>
      </c>
      <c r="Q120" s="130">
        <f>IF(G120&lt;&gt;"","※未入力","")</f>
      </c>
      <c r="R120" s="131">
        <f>IF(G120&lt;&gt;"","※未入力","")</f>
      </c>
      <c r="S120" s="130">
        <f>IF(G120&lt;&gt;"","※未入力","")</f>
      </c>
      <c r="T120" s="131">
        <f>IF(G120&lt;&gt;"","※未入力","")</f>
      </c>
      <c r="U120" s="132">
        <f>IF(G120&lt;&gt;"","※未入力","")</f>
      </c>
      <c r="V120" s="133">
        <f>IF(OR(O120="未選択",Q120="※未入力",Q120=""),"",Q120-O120-10)</f>
      </c>
      <c r="W120" s="134">
        <f>IF(OR(O120="未選択",Q120="※未入力",Q120=""),"",Q120+O120+10)</f>
      </c>
      <c r="X120" s="133">
        <f>IF(OR(P120="未選択",R120="※未入力",R120=""),"",R120-P120-10)</f>
      </c>
      <c r="Y120" s="134">
        <f>IF(OR(P120="未選択",R120="※未入力",R120=""),"",R120+P120+10)</f>
      </c>
      <c r="Z120" s="133">
        <f>IF(OR(O120="未選択",S120="※未入力",U120="※未入力",S120=""),"",IF(U120="",ROUND((S120-O120)*0.8,0),ROUND(MAX((S120-O120)*0.8,U120*0.8),0)))</f>
      </c>
      <c r="AA120" s="134">
        <f>IF(OR(O120="未選択",S120="※未入力",S120=""),"",ROUND((S120+O120)*1.2,0))</f>
      </c>
      <c r="AB120" s="133">
        <f>IF(OR(P120="未選択",T120="※未入力",U120="※未入力",T120=""),"",IF(U120="",ROUND((T120-P120)*0.8,0),ROUND(MAX((T120-P120)*0.8,U120*0.8),0)))</f>
      </c>
      <c r="AC120" s="134">
        <f>IF(OR(P120="未選択",T120="※未入力",T120=""),"",ROUND((T120+P120)*1.2,0))</f>
      </c>
      <c r="AD120" s="135">
        <f>IF(G120&lt;&gt;"","※未入力","")</f>
      </c>
      <c r="AE120" s="132">
        <f>IF(G120&lt;&gt;"","※未入力","")</f>
      </c>
      <c r="AF120" s="74">
        <f aca="true" t="shared" si="351" ref="AF120:AF129">IF(AD120="","",IF(AND(AD120&lt;&gt;"※未入力",COUNT(AD120)=0),"該当なし",IF(AD120="※未入力","",(IF(AND(V120&lt;=AD120,AD120&lt;=W120),"合格","不合格")))))</f>
      </c>
      <c r="AG120" s="74">
        <f aca="true" t="shared" si="352" ref="AG120:AG129">IF(AE120="","",IF(AND(AE120&lt;&gt;"※未入力",COUNT(AE120)=0),"該当なし",IF(AE120="※未入力","",(IF(AND(X120&lt;=AE120,AE120&lt;=Y120),"合格","不合格")))))</f>
      </c>
      <c r="AH120" s="137">
        <f aca="true" t="shared" si="353" ref="AH120:AH129">IF(G120&lt;&gt;"","※未選択","")</f>
      </c>
      <c r="AI120" s="130">
        <f>IF(G120&lt;&gt;"","※未入力","")</f>
      </c>
      <c r="AJ120" s="138">
        <f>IF(G120&lt;&gt;"","※未入力","")</f>
      </c>
      <c r="AK120" s="138">
        <f>IF(G120&lt;&gt;"","※未入力","")</f>
      </c>
      <c r="AL120" s="138">
        <f>IF(G120&lt;&gt;"","※未入力","")</f>
      </c>
      <c r="AM120" s="131">
        <f>IF(G120&lt;&gt;"","※未入力","")</f>
      </c>
      <c r="AN120" s="139">
        <f>IF(SUM(AI120:AM120)=0,"",ROUND(SUM(AI120:AM120)/COUNT(AI120:AM120),1))</f>
      </c>
      <c r="AO120" s="130">
        <f>IF(G120&lt;&gt;"","※未入力","")</f>
      </c>
      <c r="AP120" s="138">
        <f>IF(G120&lt;&gt;"","※未入力","")</f>
      </c>
      <c r="AQ120" s="138">
        <f>IF(G120&lt;&gt;"","※未入力","")</f>
      </c>
      <c r="AR120" s="138">
        <f>IF(G120&lt;&gt;"","※未入力","")</f>
      </c>
      <c r="AS120" s="131">
        <f>IF(G120&lt;&gt;"","※未入力","")</f>
      </c>
      <c r="AT120" s="139">
        <f>IF(SUM(AO120:AS120)=0,"",ROUND(SUM(AO120:AS120)/COUNT(AO120:AS120),1))</f>
      </c>
      <c r="AU120" s="136">
        <f>IF(AN120="","",(IF(AND(Z120&lt;=AN120,AN120&lt;=AA120),"合格","不合格")))</f>
      </c>
      <c r="AV120" s="140">
        <f>IF(AT120="","",(IF(AND(AB120&lt;=AT120,AT120&lt;=AC120),"合格","不合格")))</f>
      </c>
      <c r="AW120" s="71">
        <f>IF(G120="","",IF(AND(E120="下部矩形",G120&lt;&gt;""),"※未入力","入力不要"))</f>
      </c>
      <c r="AX120" s="74">
        <f aca="true" t="shared" si="354" ref="AX120:AX129">IF(AW120="入力不要","該当なし",IF(OR(AW120="",AW120="※未入力",AW120="入力不要"),"",(IF(AND(Z120&lt;=AW120,AW120&lt;=AA120),"合格","不合格"))))</f>
      </c>
    </row>
    <row r="121" spans="2:50" s="6" customFormat="1" ht="15" customHeight="1">
      <c r="B121" s="237"/>
      <c r="C121" s="186"/>
      <c r="D121" s="233">
        <f aca="true" t="shared" si="355" ref="D121:D130">IF(A121&lt;&gt;"","※未選択","")</f>
      </c>
      <c r="E121" s="214">
        <f aca="true" t="shared" si="356" ref="E121:E129">IF(D121&lt;&gt;"","※未選択","")</f>
      </c>
      <c r="F121" s="217">
        <f aca="true" t="shared" si="357" ref="F121:F129">IF(E121&lt;&gt;"","※未選択","")</f>
      </c>
      <c r="G121" s="141"/>
      <c r="H121" s="142">
        <f t="shared" si="350"/>
      </c>
      <c r="I121" s="143">
        <f>IF(G121&lt;&gt;"","※未選択","")</f>
      </c>
      <c r="J121" s="144">
        <f>IF(G121&lt;&gt;"","※未選択","")</f>
      </c>
      <c r="K121" s="142">
        <f>IF(G121&lt;&gt;"","※未選択","")</f>
      </c>
      <c r="L121" s="143">
        <f>IF(G121&lt;&gt;"","※未選択","")</f>
      </c>
      <c r="M121" s="144">
        <f>IF(G121&lt;&gt;"","※未選択","")</f>
      </c>
      <c r="N121" s="78">
        <f t="shared" si="305"/>
      </c>
      <c r="O121" s="142">
        <f aca="true" t="shared" si="358" ref="O121:O129">IF(G121&lt;&gt;"","※未選択","")</f>
      </c>
      <c r="P121" s="144">
        <f aca="true" t="shared" si="359" ref="P121:P129">IF(G121&lt;&gt;"","※未選択","")</f>
      </c>
      <c r="Q121" s="145">
        <f aca="true" t="shared" si="360" ref="Q121:Q129">IF(G121&lt;&gt;"","※未入力","")</f>
      </c>
      <c r="R121" s="146">
        <f aca="true" t="shared" si="361" ref="R121:R129">IF(G121&lt;&gt;"","※未入力","")</f>
      </c>
      <c r="S121" s="145">
        <f aca="true" t="shared" si="362" ref="S121:S129">IF(G121&lt;&gt;"","※未入力","")</f>
      </c>
      <c r="T121" s="146">
        <f aca="true" t="shared" si="363" ref="T121:T129">IF(G121&lt;&gt;"","※未入力","")</f>
      </c>
      <c r="U121" s="147">
        <f aca="true" t="shared" si="364" ref="U121:U129">IF(G121&lt;&gt;"","※未入力","")</f>
      </c>
      <c r="V121" s="148">
        <f aca="true" t="shared" si="365" ref="V121:V129">IF(OR(O121="未選択",Q121="※未入力",Q121=""),"",Q121-O121-10)</f>
      </c>
      <c r="W121" s="149">
        <f aca="true" t="shared" si="366" ref="W121:W129">IF(OR(O121="未選択",Q121="※未入力",Q121=""),"",Q121+O121+10)</f>
      </c>
      <c r="X121" s="148">
        <f aca="true" t="shared" si="367" ref="X121:X129">IF(OR(P121="未選択",R121="※未入力",R121=""),"",R121-P121-10)</f>
      </c>
      <c r="Y121" s="149">
        <f aca="true" t="shared" si="368" ref="Y121:Y129">IF(OR(P121="未選択",R121="※未入力",R121=""),"",R121+P121+10)</f>
      </c>
      <c r="Z121" s="148">
        <f aca="true" t="shared" si="369" ref="Z121:Z129">IF(OR(O121="未選択",S121="※未入力",U121="※未入力",S121=""),"",IF(U121="",ROUND((S121-O121)*0.8,0),ROUND(MAX((S121-O121)*0.8,U121*0.8),0)))</f>
      </c>
      <c r="AA121" s="149">
        <f aca="true" t="shared" si="370" ref="AA121:AA129">IF(OR(O121="未選択",S121="※未入力",S121=""),"",ROUND((S121+O121)*1.2,0))</f>
      </c>
      <c r="AB121" s="148">
        <f aca="true" t="shared" si="371" ref="AB121:AB129">IF(OR(P121="未選択",T121="※未入力",U121="※未入力",T121=""),"",IF(U121="",ROUND((T121-P121)*0.8,0),ROUND(MAX((T121-P121)*0.8,U121*0.8),0)))</f>
      </c>
      <c r="AC121" s="149">
        <f aca="true" t="shared" si="372" ref="AC121:AC129">IF(OR(P121="未選択",T121="※未入力",T121=""),"",ROUND((T121+P121)*1.2,0))</f>
      </c>
      <c r="AD121" s="150">
        <f aca="true" t="shared" si="373" ref="AD121:AD129">IF(G121&lt;&gt;"","※未入力","")</f>
      </c>
      <c r="AE121" s="147">
        <f aca="true" t="shared" si="374" ref="AE121:AE129">IF(G121&lt;&gt;"","※未入力","")</f>
      </c>
      <c r="AF121" s="82">
        <f t="shared" si="351"/>
      </c>
      <c r="AG121" s="82">
        <f t="shared" si="352"/>
      </c>
      <c r="AH121" s="152">
        <f t="shared" si="353"/>
      </c>
      <c r="AI121" s="145">
        <f aca="true" t="shared" si="375" ref="AI121:AI129">IF(G121&lt;&gt;"","※未入力","")</f>
      </c>
      <c r="AJ121" s="153">
        <f aca="true" t="shared" si="376" ref="AJ121:AJ129">IF(G121&lt;&gt;"","※未入力","")</f>
      </c>
      <c r="AK121" s="153">
        <f aca="true" t="shared" si="377" ref="AK121:AK129">IF(G121&lt;&gt;"","※未入力","")</f>
      </c>
      <c r="AL121" s="153">
        <f aca="true" t="shared" si="378" ref="AL121:AL129">IF(G121&lt;&gt;"","※未入力","")</f>
      </c>
      <c r="AM121" s="146">
        <f aca="true" t="shared" si="379" ref="AM121:AM129">IF(G121&lt;&gt;"","※未入力","")</f>
      </c>
      <c r="AN121" s="154">
        <f aca="true" t="shared" si="380" ref="AN121:AN129">IF(SUM(AI121:AM121)=0,"",ROUND(SUM(AI121:AM121)/COUNT(AI121:AM121),1))</f>
      </c>
      <c r="AO121" s="145">
        <f aca="true" t="shared" si="381" ref="AO121:AO129">IF(G121&lt;&gt;"","※未入力","")</f>
      </c>
      <c r="AP121" s="153">
        <f aca="true" t="shared" si="382" ref="AP121:AP129">IF(G121&lt;&gt;"","※未入力","")</f>
      </c>
      <c r="AQ121" s="153">
        <f aca="true" t="shared" si="383" ref="AQ121:AQ129">IF(G121&lt;&gt;"","※未入力","")</f>
      </c>
      <c r="AR121" s="153">
        <f aca="true" t="shared" si="384" ref="AR121:AR129">IF(G121&lt;&gt;"","※未入力","")</f>
      </c>
      <c r="AS121" s="146">
        <f aca="true" t="shared" si="385" ref="AS121:AS129">IF(G121&lt;&gt;"","※未入力","")</f>
      </c>
      <c r="AT121" s="154">
        <f aca="true" t="shared" si="386" ref="AT121:AT129">IF(SUM(AO121:AS121)=0,"",ROUND(SUM(AO121:AS121)/COUNT(AO121:AS121),1))</f>
      </c>
      <c r="AU121" s="151">
        <f aca="true" t="shared" si="387" ref="AU121:AU129">IF(AN121="","",(IF(AND(Z121&lt;=AN121,AN121&lt;=AA121),"合格","不合格")))</f>
      </c>
      <c r="AV121" s="155">
        <f aca="true" t="shared" si="388" ref="AV121:AV129">IF(AT121="","",(IF(AND(AB121&lt;=AT121,AT121&lt;=AC121),"合格","不合格")))</f>
      </c>
      <c r="AW121" s="79">
        <f>IF(G121="","",IF(AND(E120="下部矩形",G121&lt;&gt;""),"※未入力","入力不要"))</f>
      </c>
      <c r="AX121" s="82">
        <f t="shared" si="354"/>
      </c>
    </row>
    <row r="122" spans="2:50" s="6" customFormat="1" ht="15" customHeight="1">
      <c r="B122" s="237"/>
      <c r="C122" s="186"/>
      <c r="D122" s="233">
        <f t="shared" si="355"/>
      </c>
      <c r="E122" s="214">
        <f t="shared" si="356"/>
      </c>
      <c r="F122" s="217">
        <f t="shared" si="357"/>
      </c>
      <c r="G122" s="141"/>
      <c r="H122" s="142">
        <f t="shared" si="350"/>
      </c>
      <c r="I122" s="143">
        <f>IF(G122&lt;&gt;"","※未選択","")</f>
      </c>
      <c r="J122" s="144">
        <f>IF(G122&lt;&gt;"","※未選択","")</f>
      </c>
      <c r="K122" s="142">
        <f>IF(G122&lt;&gt;"","※未選択","")</f>
      </c>
      <c r="L122" s="143">
        <f>IF(G122&lt;&gt;"","※未選択","")</f>
      </c>
      <c r="M122" s="144">
        <f>IF(G122&lt;&gt;"","※未選択","")</f>
      </c>
      <c r="N122" s="78">
        <f t="shared" si="305"/>
      </c>
      <c r="O122" s="142">
        <f t="shared" si="358"/>
      </c>
      <c r="P122" s="144">
        <f t="shared" si="359"/>
      </c>
      <c r="Q122" s="145">
        <f t="shared" si="360"/>
      </c>
      <c r="R122" s="146">
        <f t="shared" si="361"/>
      </c>
      <c r="S122" s="145">
        <f t="shared" si="362"/>
      </c>
      <c r="T122" s="146">
        <f t="shared" si="363"/>
      </c>
      <c r="U122" s="147">
        <f t="shared" si="364"/>
      </c>
      <c r="V122" s="148">
        <f t="shared" si="365"/>
      </c>
      <c r="W122" s="149">
        <f t="shared" si="366"/>
      </c>
      <c r="X122" s="148">
        <f t="shared" si="367"/>
      </c>
      <c r="Y122" s="149">
        <f t="shared" si="368"/>
      </c>
      <c r="Z122" s="148">
        <f t="shared" si="369"/>
      </c>
      <c r="AA122" s="149">
        <f t="shared" si="370"/>
      </c>
      <c r="AB122" s="148">
        <f t="shared" si="371"/>
      </c>
      <c r="AC122" s="149">
        <f t="shared" si="372"/>
      </c>
      <c r="AD122" s="150">
        <f t="shared" si="373"/>
      </c>
      <c r="AE122" s="147">
        <f t="shared" si="374"/>
      </c>
      <c r="AF122" s="82">
        <f t="shared" si="351"/>
      </c>
      <c r="AG122" s="82">
        <f t="shared" si="352"/>
      </c>
      <c r="AH122" s="152">
        <f t="shared" si="353"/>
      </c>
      <c r="AI122" s="145">
        <f t="shared" si="375"/>
      </c>
      <c r="AJ122" s="153">
        <f t="shared" si="376"/>
      </c>
      <c r="AK122" s="153">
        <f t="shared" si="377"/>
      </c>
      <c r="AL122" s="153">
        <f t="shared" si="378"/>
      </c>
      <c r="AM122" s="146">
        <f t="shared" si="379"/>
      </c>
      <c r="AN122" s="154">
        <f t="shared" si="380"/>
      </c>
      <c r="AO122" s="145">
        <f t="shared" si="381"/>
      </c>
      <c r="AP122" s="153">
        <f t="shared" si="382"/>
      </c>
      <c r="AQ122" s="153">
        <f t="shared" si="383"/>
      </c>
      <c r="AR122" s="153">
        <f t="shared" si="384"/>
      </c>
      <c r="AS122" s="146">
        <f t="shared" si="385"/>
      </c>
      <c r="AT122" s="154">
        <f t="shared" si="386"/>
      </c>
      <c r="AU122" s="151">
        <f t="shared" si="387"/>
      </c>
      <c r="AV122" s="155">
        <f t="shared" si="388"/>
      </c>
      <c r="AW122" s="79">
        <f>IF(G122="","",IF(AND(E120="下部矩形",G122&lt;&gt;""),"※未入力","入力不要"))</f>
      </c>
      <c r="AX122" s="82">
        <f t="shared" si="354"/>
      </c>
    </row>
    <row r="123" spans="2:50" s="6" customFormat="1" ht="15" customHeight="1">
      <c r="B123" s="237"/>
      <c r="C123" s="186"/>
      <c r="D123" s="233">
        <f t="shared" si="355"/>
      </c>
      <c r="E123" s="214">
        <f t="shared" si="356"/>
      </c>
      <c r="F123" s="217">
        <f t="shared" si="357"/>
      </c>
      <c r="G123" s="141"/>
      <c r="H123" s="142">
        <f t="shared" si="350"/>
      </c>
      <c r="I123" s="143">
        <f>IF(G123&lt;&gt;"","※未選択","")</f>
      </c>
      <c r="J123" s="144">
        <f>IF(G123&lt;&gt;"","※未選択","")</f>
      </c>
      <c r="K123" s="142">
        <f>IF(G123&lt;&gt;"","※未選択","")</f>
      </c>
      <c r="L123" s="143">
        <f>IF(G123&lt;&gt;"","※未選択","")</f>
      </c>
      <c r="M123" s="144">
        <f>IF(G123&lt;&gt;"","※未選択","")</f>
      </c>
      <c r="N123" s="78">
        <f t="shared" si="305"/>
      </c>
      <c r="O123" s="142">
        <f t="shared" si="358"/>
      </c>
      <c r="P123" s="144">
        <f t="shared" si="359"/>
      </c>
      <c r="Q123" s="145">
        <f t="shared" si="360"/>
      </c>
      <c r="R123" s="146">
        <f t="shared" si="361"/>
      </c>
      <c r="S123" s="145">
        <f t="shared" si="362"/>
      </c>
      <c r="T123" s="146">
        <f t="shared" si="363"/>
      </c>
      <c r="U123" s="147">
        <f t="shared" si="364"/>
      </c>
      <c r="V123" s="148">
        <f t="shared" si="365"/>
      </c>
      <c r="W123" s="149">
        <f t="shared" si="366"/>
      </c>
      <c r="X123" s="148">
        <f t="shared" si="367"/>
      </c>
      <c r="Y123" s="149">
        <f t="shared" si="368"/>
      </c>
      <c r="Z123" s="148">
        <f t="shared" si="369"/>
      </c>
      <c r="AA123" s="149">
        <f t="shared" si="370"/>
      </c>
      <c r="AB123" s="148">
        <f t="shared" si="371"/>
      </c>
      <c r="AC123" s="149">
        <f t="shared" si="372"/>
      </c>
      <c r="AD123" s="150">
        <f t="shared" si="373"/>
      </c>
      <c r="AE123" s="147">
        <f t="shared" si="374"/>
      </c>
      <c r="AF123" s="82">
        <f t="shared" si="351"/>
      </c>
      <c r="AG123" s="82">
        <f t="shared" si="352"/>
      </c>
      <c r="AH123" s="152">
        <f t="shared" si="353"/>
      </c>
      <c r="AI123" s="145">
        <f t="shared" si="375"/>
      </c>
      <c r="AJ123" s="153">
        <f t="shared" si="376"/>
      </c>
      <c r="AK123" s="153">
        <f t="shared" si="377"/>
      </c>
      <c r="AL123" s="153">
        <f t="shared" si="378"/>
      </c>
      <c r="AM123" s="146">
        <f t="shared" si="379"/>
      </c>
      <c r="AN123" s="154">
        <f t="shared" si="380"/>
      </c>
      <c r="AO123" s="145">
        <f t="shared" si="381"/>
      </c>
      <c r="AP123" s="153">
        <f t="shared" si="382"/>
      </c>
      <c r="AQ123" s="153">
        <f t="shared" si="383"/>
      </c>
      <c r="AR123" s="153">
        <f t="shared" si="384"/>
      </c>
      <c r="AS123" s="146">
        <f t="shared" si="385"/>
      </c>
      <c r="AT123" s="154">
        <f t="shared" si="386"/>
      </c>
      <c r="AU123" s="151">
        <f t="shared" si="387"/>
      </c>
      <c r="AV123" s="155">
        <f t="shared" si="388"/>
      </c>
      <c r="AW123" s="79">
        <f>IF(G123="","",IF(AND(E120="下部矩形",G123&lt;&gt;""),"※未入力","入力不要"))</f>
      </c>
      <c r="AX123" s="82">
        <f t="shared" si="354"/>
      </c>
    </row>
    <row r="124" spans="2:50" s="6" customFormat="1" ht="15" customHeight="1">
      <c r="B124" s="237"/>
      <c r="C124" s="186"/>
      <c r="D124" s="233">
        <f t="shared" si="355"/>
      </c>
      <c r="E124" s="214">
        <f t="shared" si="356"/>
      </c>
      <c r="F124" s="217">
        <f t="shared" si="357"/>
      </c>
      <c r="G124" s="141"/>
      <c r="H124" s="142">
        <f t="shared" si="350"/>
      </c>
      <c r="I124" s="143">
        <f aca="true" t="shared" si="389" ref="I124:I129">IF(G124&lt;&gt;"","※未選択","")</f>
      </c>
      <c r="J124" s="144">
        <f aca="true" t="shared" si="390" ref="J124:J129">IF(G124&lt;&gt;"","※未選択","")</f>
      </c>
      <c r="K124" s="142">
        <f aca="true" t="shared" si="391" ref="K124:K129">IF(G124&lt;&gt;"","※未選択","")</f>
      </c>
      <c r="L124" s="143">
        <f aca="true" t="shared" si="392" ref="L124:L129">IF(G124&lt;&gt;"","※未選択","")</f>
      </c>
      <c r="M124" s="144">
        <f aca="true" t="shared" si="393" ref="M124:M129">IF(G124&lt;&gt;"","※未選択","")</f>
      </c>
      <c r="N124" s="78">
        <f t="shared" si="305"/>
      </c>
      <c r="O124" s="142">
        <f t="shared" si="358"/>
      </c>
      <c r="P124" s="144">
        <f t="shared" si="359"/>
      </c>
      <c r="Q124" s="145">
        <f t="shared" si="360"/>
      </c>
      <c r="R124" s="146">
        <f t="shared" si="361"/>
      </c>
      <c r="S124" s="145">
        <f t="shared" si="362"/>
      </c>
      <c r="T124" s="146">
        <f t="shared" si="363"/>
      </c>
      <c r="U124" s="147">
        <f t="shared" si="364"/>
      </c>
      <c r="V124" s="148">
        <f t="shared" si="365"/>
      </c>
      <c r="W124" s="149">
        <f t="shared" si="366"/>
      </c>
      <c r="X124" s="148">
        <f t="shared" si="367"/>
      </c>
      <c r="Y124" s="149">
        <f t="shared" si="368"/>
      </c>
      <c r="Z124" s="148">
        <f t="shared" si="369"/>
      </c>
      <c r="AA124" s="149">
        <f t="shared" si="370"/>
      </c>
      <c r="AB124" s="148">
        <f t="shared" si="371"/>
      </c>
      <c r="AC124" s="149">
        <f t="shared" si="372"/>
      </c>
      <c r="AD124" s="150">
        <f t="shared" si="373"/>
      </c>
      <c r="AE124" s="147">
        <f t="shared" si="374"/>
      </c>
      <c r="AF124" s="82">
        <f t="shared" si="351"/>
      </c>
      <c r="AG124" s="82">
        <f t="shared" si="352"/>
      </c>
      <c r="AH124" s="152">
        <f t="shared" si="353"/>
      </c>
      <c r="AI124" s="145">
        <f t="shared" si="375"/>
      </c>
      <c r="AJ124" s="153">
        <f t="shared" si="376"/>
      </c>
      <c r="AK124" s="153">
        <f t="shared" si="377"/>
      </c>
      <c r="AL124" s="153">
        <f t="shared" si="378"/>
      </c>
      <c r="AM124" s="146">
        <f t="shared" si="379"/>
      </c>
      <c r="AN124" s="154">
        <f t="shared" si="380"/>
      </c>
      <c r="AO124" s="145">
        <f t="shared" si="381"/>
      </c>
      <c r="AP124" s="153">
        <f t="shared" si="382"/>
      </c>
      <c r="AQ124" s="153">
        <f t="shared" si="383"/>
      </c>
      <c r="AR124" s="153">
        <f t="shared" si="384"/>
      </c>
      <c r="AS124" s="146">
        <f t="shared" si="385"/>
      </c>
      <c r="AT124" s="154">
        <f t="shared" si="386"/>
      </c>
      <c r="AU124" s="151">
        <f t="shared" si="387"/>
      </c>
      <c r="AV124" s="155">
        <f t="shared" si="388"/>
      </c>
      <c r="AW124" s="79">
        <f>IF(G124="","",IF(AND(E120="下部矩形",G124&lt;&gt;""),"※未入力","入力不要"))</f>
      </c>
      <c r="AX124" s="82">
        <f t="shared" si="354"/>
      </c>
    </row>
    <row r="125" spans="2:50" s="6" customFormat="1" ht="15" customHeight="1">
      <c r="B125" s="237"/>
      <c r="C125" s="186"/>
      <c r="D125" s="233">
        <f t="shared" si="355"/>
      </c>
      <c r="E125" s="214">
        <f t="shared" si="356"/>
      </c>
      <c r="F125" s="217">
        <f t="shared" si="357"/>
      </c>
      <c r="G125" s="141"/>
      <c r="H125" s="142">
        <f t="shared" si="350"/>
      </c>
      <c r="I125" s="143">
        <f t="shared" si="389"/>
      </c>
      <c r="J125" s="144">
        <f t="shared" si="390"/>
      </c>
      <c r="K125" s="142">
        <f t="shared" si="391"/>
      </c>
      <c r="L125" s="143">
        <f t="shared" si="392"/>
      </c>
      <c r="M125" s="144">
        <f t="shared" si="393"/>
      </c>
      <c r="N125" s="78">
        <f t="shared" si="305"/>
      </c>
      <c r="O125" s="142">
        <f t="shared" si="358"/>
      </c>
      <c r="P125" s="144">
        <f t="shared" si="359"/>
      </c>
      <c r="Q125" s="145">
        <f t="shared" si="360"/>
      </c>
      <c r="R125" s="146">
        <f t="shared" si="361"/>
      </c>
      <c r="S125" s="145">
        <f t="shared" si="362"/>
      </c>
      <c r="T125" s="146">
        <f t="shared" si="363"/>
      </c>
      <c r="U125" s="147">
        <f t="shared" si="364"/>
      </c>
      <c r="V125" s="148">
        <f t="shared" si="365"/>
      </c>
      <c r="W125" s="149">
        <f t="shared" si="366"/>
      </c>
      <c r="X125" s="148">
        <f t="shared" si="367"/>
      </c>
      <c r="Y125" s="149">
        <f t="shared" si="368"/>
      </c>
      <c r="Z125" s="148">
        <f t="shared" si="369"/>
      </c>
      <c r="AA125" s="149">
        <f t="shared" si="370"/>
      </c>
      <c r="AB125" s="148">
        <f t="shared" si="371"/>
      </c>
      <c r="AC125" s="149">
        <f t="shared" si="372"/>
      </c>
      <c r="AD125" s="150">
        <f t="shared" si="373"/>
      </c>
      <c r="AE125" s="147">
        <f t="shared" si="374"/>
      </c>
      <c r="AF125" s="82">
        <f t="shared" si="351"/>
      </c>
      <c r="AG125" s="82">
        <f t="shared" si="352"/>
      </c>
      <c r="AH125" s="152">
        <f t="shared" si="353"/>
      </c>
      <c r="AI125" s="145">
        <f t="shared" si="375"/>
      </c>
      <c r="AJ125" s="153">
        <f t="shared" si="376"/>
      </c>
      <c r="AK125" s="153">
        <f t="shared" si="377"/>
      </c>
      <c r="AL125" s="153">
        <f t="shared" si="378"/>
      </c>
      <c r="AM125" s="146">
        <f t="shared" si="379"/>
      </c>
      <c r="AN125" s="154">
        <f t="shared" si="380"/>
      </c>
      <c r="AO125" s="145">
        <f t="shared" si="381"/>
      </c>
      <c r="AP125" s="153">
        <f t="shared" si="382"/>
      </c>
      <c r="AQ125" s="153">
        <f t="shared" si="383"/>
      </c>
      <c r="AR125" s="153">
        <f t="shared" si="384"/>
      </c>
      <c r="AS125" s="146">
        <f t="shared" si="385"/>
      </c>
      <c r="AT125" s="154">
        <f t="shared" si="386"/>
      </c>
      <c r="AU125" s="151">
        <f t="shared" si="387"/>
      </c>
      <c r="AV125" s="155">
        <f t="shared" si="388"/>
      </c>
      <c r="AW125" s="79">
        <f>IF(G125="","",IF(AND(E120="下部矩形",G125&lt;&gt;""),"※未入力","入力不要"))</f>
      </c>
      <c r="AX125" s="82">
        <f t="shared" si="354"/>
      </c>
    </row>
    <row r="126" spans="2:50" s="6" customFormat="1" ht="15" customHeight="1">
      <c r="B126" s="237"/>
      <c r="C126" s="186"/>
      <c r="D126" s="233">
        <f t="shared" si="355"/>
      </c>
      <c r="E126" s="214">
        <f t="shared" si="356"/>
      </c>
      <c r="F126" s="217">
        <f t="shared" si="357"/>
      </c>
      <c r="G126" s="141"/>
      <c r="H126" s="142">
        <f t="shared" si="350"/>
      </c>
      <c r="I126" s="143">
        <f t="shared" si="389"/>
      </c>
      <c r="J126" s="144">
        <f t="shared" si="390"/>
      </c>
      <c r="K126" s="142">
        <f t="shared" si="391"/>
      </c>
      <c r="L126" s="143">
        <f t="shared" si="392"/>
      </c>
      <c r="M126" s="144">
        <f t="shared" si="393"/>
      </c>
      <c r="N126" s="78">
        <f t="shared" si="305"/>
      </c>
      <c r="O126" s="142">
        <f t="shared" si="358"/>
      </c>
      <c r="P126" s="144">
        <f t="shared" si="359"/>
      </c>
      <c r="Q126" s="145">
        <f t="shared" si="360"/>
      </c>
      <c r="R126" s="146">
        <f t="shared" si="361"/>
      </c>
      <c r="S126" s="145">
        <f t="shared" si="362"/>
      </c>
      <c r="T126" s="146">
        <f t="shared" si="363"/>
      </c>
      <c r="U126" s="147">
        <f t="shared" si="364"/>
      </c>
      <c r="V126" s="148">
        <f t="shared" si="365"/>
      </c>
      <c r="W126" s="149">
        <f t="shared" si="366"/>
      </c>
      <c r="X126" s="148">
        <f t="shared" si="367"/>
      </c>
      <c r="Y126" s="149">
        <f t="shared" si="368"/>
      </c>
      <c r="Z126" s="148">
        <f t="shared" si="369"/>
      </c>
      <c r="AA126" s="149">
        <f t="shared" si="370"/>
      </c>
      <c r="AB126" s="148">
        <f t="shared" si="371"/>
      </c>
      <c r="AC126" s="149">
        <f t="shared" si="372"/>
      </c>
      <c r="AD126" s="150">
        <f t="shared" si="373"/>
      </c>
      <c r="AE126" s="147">
        <f t="shared" si="374"/>
      </c>
      <c r="AF126" s="82">
        <f t="shared" si="351"/>
      </c>
      <c r="AG126" s="82">
        <f t="shared" si="352"/>
      </c>
      <c r="AH126" s="152">
        <f t="shared" si="353"/>
      </c>
      <c r="AI126" s="145">
        <f t="shared" si="375"/>
      </c>
      <c r="AJ126" s="153">
        <f t="shared" si="376"/>
      </c>
      <c r="AK126" s="153">
        <f t="shared" si="377"/>
      </c>
      <c r="AL126" s="153">
        <f t="shared" si="378"/>
      </c>
      <c r="AM126" s="146">
        <f t="shared" si="379"/>
      </c>
      <c r="AN126" s="154">
        <f t="shared" si="380"/>
      </c>
      <c r="AO126" s="145">
        <f t="shared" si="381"/>
      </c>
      <c r="AP126" s="153">
        <f t="shared" si="382"/>
      </c>
      <c r="AQ126" s="153">
        <f t="shared" si="383"/>
      </c>
      <c r="AR126" s="153">
        <f t="shared" si="384"/>
      </c>
      <c r="AS126" s="146">
        <f t="shared" si="385"/>
      </c>
      <c r="AT126" s="154">
        <f t="shared" si="386"/>
      </c>
      <c r="AU126" s="151">
        <f t="shared" si="387"/>
      </c>
      <c r="AV126" s="155">
        <f t="shared" si="388"/>
      </c>
      <c r="AW126" s="79">
        <f>IF(G126="","",IF(AND(E120="下部矩形",G126&lt;&gt;""),"※未入力","入力不要"))</f>
      </c>
      <c r="AX126" s="82">
        <f t="shared" si="354"/>
      </c>
    </row>
    <row r="127" spans="2:50" s="6" customFormat="1" ht="15" customHeight="1">
      <c r="B127" s="237"/>
      <c r="C127" s="186"/>
      <c r="D127" s="233">
        <f t="shared" si="355"/>
      </c>
      <c r="E127" s="214">
        <f t="shared" si="356"/>
      </c>
      <c r="F127" s="217">
        <f t="shared" si="357"/>
      </c>
      <c r="G127" s="141"/>
      <c r="H127" s="142">
        <f t="shared" si="350"/>
      </c>
      <c r="I127" s="143">
        <f t="shared" si="389"/>
      </c>
      <c r="J127" s="144">
        <f t="shared" si="390"/>
      </c>
      <c r="K127" s="142">
        <f t="shared" si="391"/>
      </c>
      <c r="L127" s="143">
        <f t="shared" si="392"/>
      </c>
      <c r="M127" s="144">
        <f t="shared" si="393"/>
      </c>
      <c r="N127" s="78">
        <f t="shared" si="305"/>
      </c>
      <c r="O127" s="142">
        <f t="shared" si="358"/>
      </c>
      <c r="P127" s="144">
        <f t="shared" si="359"/>
      </c>
      <c r="Q127" s="145">
        <f t="shared" si="360"/>
      </c>
      <c r="R127" s="146">
        <f t="shared" si="361"/>
      </c>
      <c r="S127" s="145">
        <f t="shared" si="362"/>
      </c>
      <c r="T127" s="146">
        <f t="shared" si="363"/>
      </c>
      <c r="U127" s="147">
        <f t="shared" si="364"/>
      </c>
      <c r="V127" s="148">
        <f t="shared" si="365"/>
      </c>
      <c r="W127" s="149">
        <f t="shared" si="366"/>
      </c>
      <c r="X127" s="148">
        <f t="shared" si="367"/>
      </c>
      <c r="Y127" s="149">
        <f t="shared" si="368"/>
      </c>
      <c r="Z127" s="148">
        <f t="shared" si="369"/>
      </c>
      <c r="AA127" s="149">
        <f t="shared" si="370"/>
      </c>
      <c r="AB127" s="148">
        <f t="shared" si="371"/>
      </c>
      <c r="AC127" s="149">
        <f t="shared" si="372"/>
      </c>
      <c r="AD127" s="150">
        <f t="shared" si="373"/>
      </c>
      <c r="AE127" s="147">
        <f t="shared" si="374"/>
      </c>
      <c r="AF127" s="82">
        <f t="shared" si="351"/>
      </c>
      <c r="AG127" s="82">
        <f t="shared" si="352"/>
      </c>
      <c r="AH127" s="152">
        <f t="shared" si="353"/>
      </c>
      <c r="AI127" s="145">
        <f t="shared" si="375"/>
      </c>
      <c r="AJ127" s="153">
        <f t="shared" si="376"/>
      </c>
      <c r="AK127" s="153">
        <f t="shared" si="377"/>
      </c>
      <c r="AL127" s="153">
        <f t="shared" si="378"/>
      </c>
      <c r="AM127" s="146">
        <f t="shared" si="379"/>
      </c>
      <c r="AN127" s="154">
        <f t="shared" si="380"/>
      </c>
      <c r="AO127" s="145">
        <f t="shared" si="381"/>
      </c>
      <c r="AP127" s="153">
        <f t="shared" si="382"/>
      </c>
      <c r="AQ127" s="153">
        <f t="shared" si="383"/>
      </c>
      <c r="AR127" s="153">
        <f t="shared" si="384"/>
      </c>
      <c r="AS127" s="146">
        <f t="shared" si="385"/>
      </c>
      <c r="AT127" s="154">
        <f t="shared" si="386"/>
      </c>
      <c r="AU127" s="151">
        <f t="shared" si="387"/>
      </c>
      <c r="AV127" s="155">
        <f t="shared" si="388"/>
      </c>
      <c r="AW127" s="79">
        <f>IF(G127="","",IF(AND(E120="下部矩形",G127&lt;&gt;""),"※未入力","入力不要"))</f>
      </c>
      <c r="AX127" s="82">
        <f t="shared" si="354"/>
      </c>
    </row>
    <row r="128" spans="2:50" s="6" customFormat="1" ht="15" customHeight="1">
      <c r="B128" s="237"/>
      <c r="C128" s="186"/>
      <c r="D128" s="233">
        <f t="shared" si="355"/>
      </c>
      <c r="E128" s="214">
        <f t="shared" si="356"/>
      </c>
      <c r="F128" s="217">
        <f t="shared" si="357"/>
      </c>
      <c r="G128" s="141"/>
      <c r="H128" s="142">
        <f t="shared" si="350"/>
      </c>
      <c r="I128" s="143">
        <f t="shared" si="389"/>
      </c>
      <c r="J128" s="144">
        <f t="shared" si="390"/>
      </c>
      <c r="K128" s="142">
        <f t="shared" si="391"/>
      </c>
      <c r="L128" s="143">
        <f t="shared" si="392"/>
      </c>
      <c r="M128" s="144">
        <f t="shared" si="393"/>
      </c>
      <c r="N128" s="78">
        <f t="shared" si="305"/>
      </c>
      <c r="O128" s="142">
        <f t="shared" si="358"/>
      </c>
      <c r="P128" s="144">
        <f t="shared" si="359"/>
      </c>
      <c r="Q128" s="145">
        <f t="shared" si="360"/>
      </c>
      <c r="R128" s="146">
        <f t="shared" si="361"/>
      </c>
      <c r="S128" s="145">
        <f t="shared" si="362"/>
      </c>
      <c r="T128" s="146">
        <f t="shared" si="363"/>
      </c>
      <c r="U128" s="147">
        <f t="shared" si="364"/>
      </c>
      <c r="V128" s="148">
        <f t="shared" si="365"/>
      </c>
      <c r="W128" s="149">
        <f t="shared" si="366"/>
      </c>
      <c r="X128" s="148">
        <f t="shared" si="367"/>
      </c>
      <c r="Y128" s="149">
        <f t="shared" si="368"/>
      </c>
      <c r="Z128" s="148">
        <f t="shared" si="369"/>
      </c>
      <c r="AA128" s="149">
        <f t="shared" si="370"/>
      </c>
      <c r="AB128" s="148">
        <f t="shared" si="371"/>
      </c>
      <c r="AC128" s="149">
        <f t="shared" si="372"/>
      </c>
      <c r="AD128" s="150">
        <f t="shared" si="373"/>
      </c>
      <c r="AE128" s="147">
        <f t="shared" si="374"/>
      </c>
      <c r="AF128" s="82">
        <f t="shared" si="351"/>
      </c>
      <c r="AG128" s="82">
        <f t="shared" si="352"/>
      </c>
      <c r="AH128" s="152">
        <f t="shared" si="353"/>
      </c>
      <c r="AI128" s="145">
        <f t="shared" si="375"/>
      </c>
      <c r="AJ128" s="153">
        <f t="shared" si="376"/>
      </c>
      <c r="AK128" s="153">
        <f t="shared" si="377"/>
      </c>
      <c r="AL128" s="153">
        <f t="shared" si="378"/>
      </c>
      <c r="AM128" s="146">
        <f t="shared" si="379"/>
      </c>
      <c r="AN128" s="154">
        <f t="shared" si="380"/>
      </c>
      <c r="AO128" s="145">
        <f t="shared" si="381"/>
      </c>
      <c r="AP128" s="153">
        <f t="shared" si="382"/>
      </c>
      <c r="AQ128" s="153">
        <f t="shared" si="383"/>
      </c>
      <c r="AR128" s="153">
        <f t="shared" si="384"/>
      </c>
      <c r="AS128" s="146">
        <f t="shared" si="385"/>
      </c>
      <c r="AT128" s="154">
        <f t="shared" si="386"/>
      </c>
      <c r="AU128" s="151">
        <f t="shared" si="387"/>
      </c>
      <c r="AV128" s="155">
        <f t="shared" si="388"/>
      </c>
      <c r="AW128" s="79">
        <f>IF(G128="","",IF(AND(E120="下部矩形",G128&lt;&gt;""),"※未入力","入力不要"))</f>
      </c>
      <c r="AX128" s="82">
        <f t="shared" si="354"/>
      </c>
    </row>
    <row r="129" spans="2:50" s="6" customFormat="1" ht="15" customHeight="1">
      <c r="B129" s="237"/>
      <c r="C129" s="187"/>
      <c r="D129" s="233">
        <f t="shared" si="355"/>
      </c>
      <c r="E129" s="215">
        <f t="shared" si="356"/>
      </c>
      <c r="F129" s="218">
        <f t="shared" si="357"/>
      </c>
      <c r="G129" s="156"/>
      <c r="H129" s="157">
        <f t="shared" si="350"/>
      </c>
      <c r="I129" s="158">
        <f t="shared" si="389"/>
      </c>
      <c r="J129" s="159">
        <f t="shared" si="390"/>
      </c>
      <c r="K129" s="157">
        <f t="shared" si="391"/>
      </c>
      <c r="L129" s="158">
        <f t="shared" si="392"/>
      </c>
      <c r="M129" s="159">
        <f t="shared" si="393"/>
      </c>
      <c r="N129" s="86">
        <f t="shared" si="305"/>
      </c>
      <c r="O129" s="157">
        <f t="shared" si="358"/>
      </c>
      <c r="P129" s="159">
        <f t="shared" si="359"/>
      </c>
      <c r="Q129" s="160">
        <f t="shared" si="360"/>
      </c>
      <c r="R129" s="161">
        <f t="shared" si="361"/>
      </c>
      <c r="S129" s="160">
        <f t="shared" si="362"/>
      </c>
      <c r="T129" s="161">
        <f t="shared" si="363"/>
      </c>
      <c r="U129" s="162">
        <f t="shared" si="364"/>
      </c>
      <c r="V129" s="163">
        <f t="shared" si="365"/>
      </c>
      <c r="W129" s="164">
        <f t="shared" si="366"/>
      </c>
      <c r="X129" s="163">
        <f t="shared" si="367"/>
      </c>
      <c r="Y129" s="164">
        <f t="shared" si="368"/>
      </c>
      <c r="Z129" s="163">
        <f t="shared" si="369"/>
      </c>
      <c r="AA129" s="164">
        <f t="shared" si="370"/>
      </c>
      <c r="AB129" s="163">
        <f t="shared" si="371"/>
      </c>
      <c r="AC129" s="164">
        <f t="shared" si="372"/>
      </c>
      <c r="AD129" s="165">
        <f t="shared" si="373"/>
      </c>
      <c r="AE129" s="162">
        <f t="shared" si="374"/>
      </c>
      <c r="AF129" s="90">
        <f t="shared" si="351"/>
      </c>
      <c r="AG129" s="90">
        <f t="shared" si="352"/>
      </c>
      <c r="AH129" s="167">
        <f t="shared" si="353"/>
      </c>
      <c r="AI129" s="160">
        <f t="shared" si="375"/>
      </c>
      <c r="AJ129" s="168">
        <f t="shared" si="376"/>
      </c>
      <c r="AK129" s="168">
        <f t="shared" si="377"/>
      </c>
      <c r="AL129" s="168">
        <f t="shared" si="378"/>
      </c>
      <c r="AM129" s="161">
        <f t="shared" si="379"/>
      </c>
      <c r="AN129" s="169">
        <f t="shared" si="380"/>
      </c>
      <c r="AO129" s="160">
        <f t="shared" si="381"/>
      </c>
      <c r="AP129" s="168">
        <f t="shared" si="382"/>
      </c>
      <c r="AQ129" s="168">
        <f t="shared" si="383"/>
      </c>
      <c r="AR129" s="168">
        <f t="shared" si="384"/>
      </c>
      <c r="AS129" s="161">
        <f t="shared" si="385"/>
      </c>
      <c r="AT129" s="169">
        <f t="shared" si="386"/>
      </c>
      <c r="AU129" s="166">
        <f t="shared" si="387"/>
      </c>
      <c r="AV129" s="170">
        <f t="shared" si="388"/>
      </c>
      <c r="AW129" s="87">
        <f>IF(G129="","",IF(AND(E120="下部矩形",G129&lt;&gt;""),"※未入力","入力不要"))</f>
      </c>
      <c r="AX129" s="90">
        <f t="shared" si="354"/>
      </c>
    </row>
    <row r="130" spans="2:50" s="50" customFormat="1" ht="13.5">
      <c r="B130" s="39"/>
      <c r="C130" s="40"/>
      <c r="D130" s="40">
        <f t="shared" si="355"/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1"/>
    </row>
    <row r="131" spans="1:50" s="6" customFormat="1" ht="15" customHeight="1">
      <c r="A131" s="37"/>
      <c r="B131" s="237"/>
      <c r="C131" s="185"/>
      <c r="D131" s="232">
        <f>IF(COUNTA(G131:G140)&lt;&gt;0,"※未選択","")</f>
      </c>
      <c r="E131" s="213">
        <f>IF(OR(D131="橋梁上部工",D131="橋梁下部工"),"※未選択","")</f>
      </c>
      <c r="F131" s="216">
        <f>IF(OR(E131="",E131="※未選択"),"",IF(E131&lt;&gt;"その他","入力不要",IF(E131="その他","※具体内容入力","")))</f>
      </c>
      <c r="G131" s="126"/>
      <c r="H131" s="127">
        <f aca="true" t="shared" si="394" ref="H131:H140">IF(G131&lt;&gt;"","※未選択","")</f>
      </c>
      <c r="I131" s="128">
        <f>IF(G131&lt;&gt;"","※未選択","")</f>
      </c>
      <c r="J131" s="129">
        <f>IF(G131&lt;&gt;"","※未選択","")</f>
      </c>
      <c r="K131" s="127">
        <f>IF(G131&lt;&gt;"","※未選択","")</f>
      </c>
      <c r="L131" s="128">
        <f>IF(G131&lt;&gt;"","※未選択","")</f>
      </c>
      <c r="M131" s="129">
        <f>IF(G131&lt;&gt;"","※未選択","")</f>
      </c>
      <c r="N131" s="70">
        <f>IF(OR(H131="",I131="",J131="",K131="",L131="",M131="",H131="※未選択",I131="※未選択",J131="※未選択",K131="※未選択",L131="※未選択",M131="※未選択"),"",DATE(K131,L131,M131)-DATE(H131,I131,J131))</f>
      </c>
      <c r="O131" s="127">
        <f>IF(G131&lt;&gt;"","※未選択","")</f>
      </c>
      <c r="P131" s="129">
        <f>IF(G131&lt;&gt;"","※未選択","")</f>
      </c>
      <c r="Q131" s="130">
        <f>IF(G131&lt;&gt;"","※未入力","")</f>
      </c>
      <c r="R131" s="131">
        <f>IF(G131&lt;&gt;"","※未入力","")</f>
      </c>
      <c r="S131" s="130">
        <f>IF(G131&lt;&gt;"","※未入力","")</f>
      </c>
      <c r="T131" s="131">
        <f>IF(G131&lt;&gt;"","※未入力","")</f>
      </c>
      <c r="U131" s="132">
        <f>IF(G131&lt;&gt;"","※未入力","")</f>
      </c>
      <c r="V131" s="133">
        <f>IF(OR(O131="未選択",Q131="※未入力",Q131=""),"",Q131-O131-10)</f>
      </c>
      <c r="W131" s="134">
        <f>IF(OR(O131="未選択",Q131="※未入力",Q131=""),"",Q131+O131+10)</f>
      </c>
      <c r="X131" s="133">
        <f>IF(OR(P131="未選択",R131="※未入力",R131=""),"",R131-P131-10)</f>
      </c>
      <c r="Y131" s="134">
        <f>IF(OR(P131="未選択",R131="※未入力",R131=""),"",R131+P131+10)</f>
      </c>
      <c r="Z131" s="133">
        <f>IF(OR(O131="未選択",S131="※未入力",U131="※未入力",S131=""),"",IF(U131="",ROUND((S131-O131)*0.8,0),ROUND(MAX((S131-O131)*0.8,U131*0.8),0)))</f>
      </c>
      <c r="AA131" s="134">
        <f>IF(OR(O131="未選択",S131="※未入力",S131=""),"",ROUND((S131+O131)*1.2,0))</f>
      </c>
      <c r="AB131" s="133">
        <f>IF(OR(P131="未選択",T131="※未入力",U131="※未入力",T131=""),"",IF(U131="",ROUND((T131-P131)*0.8,0),ROUND(MAX((T131-P131)*0.8,U131*0.8),0)))</f>
      </c>
      <c r="AC131" s="134">
        <f>IF(OR(P131="未選択",T131="※未入力",T131=""),"",ROUND((T131+P131)*1.2,0))</f>
      </c>
      <c r="AD131" s="135">
        <f>IF(G131&lt;&gt;"","※未入力","")</f>
      </c>
      <c r="AE131" s="132">
        <f>IF(G131&lt;&gt;"","※未入力","")</f>
      </c>
      <c r="AF131" s="74">
        <f aca="true" t="shared" si="395" ref="AF131:AF140">IF(AD131="","",IF(AND(AD131&lt;&gt;"※未入力",COUNT(AD131)=0),"該当なし",IF(AD131="※未入力","",(IF(AND(V131&lt;=AD131,AD131&lt;=W131),"合格","不合格")))))</f>
      </c>
      <c r="AG131" s="74">
        <f aca="true" t="shared" si="396" ref="AG131:AG140">IF(AE131="","",IF(AND(AE131&lt;&gt;"※未入力",COUNT(AE131)=0),"該当なし",IF(AE131="※未入力","",(IF(AND(X131&lt;=AE131,AE131&lt;=Y131),"合格","不合格")))))</f>
      </c>
      <c r="AH131" s="137">
        <f aca="true" t="shared" si="397" ref="AH131:AH140">IF(G131&lt;&gt;"","※未選択","")</f>
      </c>
      <c r="AI131" s="130">
        <f>IF(G131&lt;&gt;"","※未入力","")</f>
      </c>
      <c r="AJ131" s="138">
        <f>IF(G131&lt;&gt;"","※未入力","")</f>
      </c>
      <c r="AK131" s="138">
        <f>IF(G131&lt;&gt;"","※未入力","")</f>
      </c>
      <c r="AL131" s="138">
        <f>IF(G131&lt;&gt;"","※未入力","")</f>
      </c>
      <c r="AM131" s="131">
        <f>IF(G131&lt;&gt;"","※未入力","")</f>
      </c>
      <c r="AN131" s="139">
        <f>IF(SUM(AI131:AM131)=0,"",ROUND(SUM(AI131:AM131)/COUNT(AI131:AM131),1))</f>
      </c>
      <c r="AO131" s="130">
        <f>IF(G131&lt;&gt;"","※未入力","")</f>
      </c>
      <c r="AP131" s="138">
        <f>IF(G131&lt;&gt;"","※未入力","")</f>
      </c>
      <c r="AQ131" s="138">
        <f>IF(G131&lt;&gt;"","※未入力","")</f>
      </c>
      <c r="AR131" s="138">
        <f>IF(G131&lt;&gt;"","※未入力","")</f>
      </c>
      <c r="AS131" s="131">
        <f>IF(G131&lt;&gt;"","※未入力","")</f>
      </c>
      <c r="AT131" s="139">
        <f>IF(SUM(AO131:AS131)=0,"",ROUND(SUM(AO131:AS131)/COUNT(AO131:AS131),1))</f>
      </c>
      <c r="AU131" s="136">
        <f>IF(AN131="","",(IF(AND(Z131&lt;=AN131,AN131&lt;=AA131),"合格","不合格")))</f>
      </c>
      <c r="AV131" s="140">
        <f>IF(AT131="","",(IF(AND(AB131&lt;=AT131,AT131&lt;=AC131),"合格","不合格")))</f>
      </c>
      <c r="AW131" s="71">
        <f>IF(G131="","",IF(AND(E131="下部矩形",G131&lt;&gt;""),"※未入力","入力不要"))</f>
      </c>
      <c r="AX131" s="74">
        <f aca="true" t="shared" si="398" ref="AX131:AX140">IF(AW131="入力不要","該当なし",IF(OR(AW131="",AW131="※未入力",AW131="入力不要"),"",(IF(AND(Z131&lt;=AW131,AW131&lt;=AA131),"合格","不合格"))))</f>
      </c>
    </row>
    <row r="132" spans="2:50" s="6" customFormat="1" ht="15" customHeight="1">
      <c r="B132" s="237"/>
      <c r="C132" s="186"/>
      <c r="D132" s="233">
        <f aca="true" t="shared" si="399" ref="D132:D144">IF(A132&lt;&gt;"","※未選択","")</f>
      </c>
      <c r="E132" s="214">
        <f aca="true" t="shared" si="400" ref="E132:E140">IF(D132&lt;&gt;"","※未選択","")</f>
      </c>
      <c r="F132" s="217">
        <f aca="true" t="shared" si="401" ref="F132:F140">IF(E132&lt;&gt;"","※未選択","")</f>
      </c>
      <c r="G132" s="141"/>
      <c r="H132" s="142">
        <f t="shared" si="394"/>
      </c>
      <c r="I132" s="143">
        <f>IF(G132&lt;&gt;"","※未選択","")</f>
      </c>
      <c r="J132" s="144">
        <f>IF(G132&lt;&gt;"","※未選択","")</f>
      </c>
      <c r="K132" s="142">
        <f>IF(G132&lt;&gt;"","※未選択","")</f>
      </c>
      <c r="L132" s="143">
        <f>IF(G132&lt;&gt;"","※未選択","")</f>
      </c>
      <c r="M132" s="144">
        <f>IF(G132&lt;&gt;"","※未選択","")</f>
      </c>
      <c r="N132" s="78">
        <f t="shared" si="305"/>
      </c>
      <c r="O132" s="142">
        <f aca="true" t="shared" si="402" ref="O132:O140">IF(G132&lt;&gt;"","※未選択","")</f>
      </c>
      <c r="P132" s="144">
        <f aca="true" t="shared" si="403" ref="P132:P140">IF(G132&lt;&gt;"","※未選択","")</f>
      </c>
      <c r="Q132" s="145">
        <f aca="true" t="shared" si="404" ref="Q132:Q140">IF(G132&lt;&gt;"","※未入力","")</f>
      </c>
      <c r="R132" s="146">
        <f aca="true" t="shared" si="405" ref="R132:R140">IF(G132&lt;&gt;"","※未入力","")</f>
      </c>
      <c r="S132" s="145">
        <f aca="true" t="shared" si="406" ref="S132:S140">IF(G132&lt;&gt;"","※未入力","")</f>
      </c>
      <c r="T132" s="146">
        <f aca="true" t="shared" si="407" ref="T132:T140">IF(G132&lt;&gt;"","※未入力","")</f>
      </c>
      <c r="U132" s="147">
        <f aca="true" t="shared" si="408" ref="U132:U140">IF(G132&lt;&gt;"","※未入力","")</f>
      </c>
      <c r="V132" s="148">
        <f aca="true" t="shared" si="409" ref="V132:V140">IF(OR(O132="未選択",Q132="※未入力",Q132=""),"",Q132-O132-10)</f>
      </c>
      <c r="W132" s="149">
        <f aca="true" t="shared" si="410" ref="W132:W140">IF(OR(O132="未選択",Q132="※未入力",Q132=""),"",Q132+O132+10)</f>
      </c>
      <c r="X132" s="148">
        <f aca="true" t="shared" si="411" ref="X132:X140">IF(OR(P132="未選択",R132="※未入力",R132=""),"",R132-P132-10)</f>
      </c>
      <c r="Y132" s="149">
        <f aca="true" t="shared" si="412" ref="Y132:Y140">IF(OR(P132="未選択",R132="※未入力",R132=""),"",R132+P132+10)</f>
      </c>
      <c r="Z132" s="148">
        <f aca="true" t="shared" si="413" ref="Z132:Z140">IF(OR(O132="未選択",S132="※未入力",U132="※未入力",S132=""),"",IF(U132="",ROUND((S132-O132)*0.8,0),ROUND(MAX((S132-O132)*0.8,U132*0.8),0)))</f>
      </c>
      <c r="AA132" s="149">
        <f aca="true" t="shared" si="414" ref="AA132:AA140">IF(OR(O132="未選択",S132="※未入力",S132=""),"",ROUND((S132+O132)*1.2,0))</f>
      </c>
      <c r="AB132" s="148">
        <f aca="true" t="shared" si="415" ref="AB132:AB140">IF(OR(P132="未選択",T132="※未入力",U132="※未入力",T132=""),"",IF(U132="",ROUND((T132-P132)*0.8,0),ROUND(MAX((T132-P132)*0.8,U132*0.8),0)))</f>
      </c>
      <c r="AC132" s="149">
        <f aca="true" t="shared" si="416" ref="AC132:AC140">IF(OR(P132="未選択",T132="※未入力",T132=""),"",ROUND((T132+P132)*1.2,0))</f>
      </c>
      <c r="AD132" s="150">
        <f aca="true" t="shared" si="417" ref="AD132:AD140">IF(G132&lt;&gt;"","※未入力","")</f>
      </c>
      <c r="AE132" s="147">
        <f aca="true" t="shared" si="418" ref="AE132:AE140">IF(G132&lt;&gt;"","※未入力","")</f>
      </c>
      <c r="AF132" s="82">
        <f t="shared" si="395"/>
      </c>
      <c r="AG132" s="82">
        <f t="shared" si="396"/>
      </c>
      <c r="AH132" s="152">
        <f t="shared" si="397"/>
      </c>
      <c r="AI132" s="145">
        <f aca="true" t="shared" si="419" ref="AI132:AI140">IF(G132&lt;&gt;"","※未入力","")</f>
      </c>
      <c r="AJ132" s="153">
        <f aca="true" t="shared" si="420" ref="AJ132:AJ140">IF(G132&lt;&gt;"","※未入力","")</f>
      </c>
      <c r="AK132" s="153">
        <f aca="true" t="shared" si="421" ref="AK132:AK140">IF(G132&lt;&gt;"","※未入力","")</f>
      </c>
      <c r="AL132" s="153">
        <f aca="true" t="shared" si="422" ref="AL132:AL140">IF(G132&lt;&gt;"","※未入力","")</f>
      </c>
      <c r="AM132" s="146">
        <f aca="true" t="shared" si="423" ref="AM132:AM140">IF(G132&lt;&gt;"","※未入力","")</f>
      </c>
      <c r="AN132" s="154">
        <f aca="true" t="shared" si="424" ref="AN132:AN140">IF(SUM(AI132:AM132)=0,"",ROUND(SUM(AI132:AM132)/COUNT(AI132:AM132),1))</f>
      </c>
      <c r="AO132" s="145">
        <f aca="true" t="shared" si="425" ref="AO132:AO140">IF(G132&lt;&gt;"","※未入力","")</f>
      </c>
      <c r="AP132" s="153">
        <f aca="true" t="shared" si="426" ref="AP132:AP140">IF(G132&lt;&gt;"","※未入力","")</f>
      </c>
      <c r="AQ132" s="153">
        <f aca="true" t="shared" si="427" ref="AQ132:AQ140">IF(G132&lt;&gt;"","※未入力","")</f>
      </c>
      <c r="AR132" s="153">
        <f aca="true" t="shared" si="428" ref="AR132:AR140">IF(G132&lt;&gt;"","※未入力","")</f>
      </c>
      <c r="AS132" s="146">
        <f aca="true" t="shared" si="429" ref="AS132:AS140">IF(G132&lt;&gt;"","※未入力","")</f>
      </c>
      <c r="AT132" s="154">
        <f aca="true" t="shared" si="430" ref="AT132:AT140">IF(SUM(AO132:AS132)=0,"",ROUND(SUM(AO132:AS132)/COUNT(AO132:AS132),1))</f>
      </c>
      <c r="AU132" s="151">
        <f aca="true" t="shared" si="431" ref="AU132:AU140">IF(AN132="","",(IF(AND(Z132&lt;=AN132,AN132&lt;=AA132),"合格","不合格")))</f>
      </c>
      <c r="AV132" s="155">
        <f aca="true" t="shared" si="432" ref="AV132:AV140">IF(AT132="","",(IF(AND(AB132&lt;=AT132,AT132&lt;=AC132),"合格","不合格")))</f>
      </c>
      <c r="AW132" s="79">
        <f>IF(G132="","",IF(AND(E131="下部矩形",G132&lt;&gt;""),"※未入力","入力不要"))</f>
      </c>
      <c r="AX132" s="82">
        <f t="shared" si="398"/>
      </c>
    </row>
    <row r="133" spans="2:50" s="6" customFormat="1" ht="15" customHeight="1">
      <c r="B133" s="237"/>
      <c r="C133" s="186"/>
      <c r="D133" s="233">
        <f t="shared" si="399"/>
      </c>
      <c r="E133" s="214">
        <f t="shared" si="400"/>
      </c>
      <c r="F133" s="217">
        <f t="shared" si="401"/>
      </c>
      <c r="G133" s="141"/>
      <c r="H133" s="142">
        <f t="shared" si="394"/>
      </c>
      <c r="I133" s="143">
        <f>IF(G133&lt;&gt;"","※未選択","")</f>
      </c>
      <c r="J133" s="144">
        <f>IF(G133&lt;&gt;"","※未選択","")</f>
      </c>
      <c r="K133" s="142">
        <f>IF(G133&lt;&gt;"","※未選択","")</f>
      </c>
      <c r="L133" s="143">
        <f>IF(G133&lt;&gt;"","※未選択","")</f>
      </c>
      <c r="M133" s="144">
        <f>IF(G133&lt;&gt;"","※未選択","")</f>
      </c>
      <c r="N133" s="78">
        <f t="shared" si="305"/>
      </c>
      <c r="O133" s="142">
        <f t="shared" si="402"/>
      </c>
      <c r="P133" s="144">
        <f t="shared" si="403"/>
      </c>
      <c r="Q133" s="145">
        <f t="shared" si="404"/>
      </c>
      <c r="R133" s="146">
        <f t="shared" si="405"/>
      </c>
      <c r="S133" s="145">
        <f t="shared" si="406"/>
      </c>
      <c r="T133" s="146">
        <f t="shared" si="407"/>
      </c>
      <c r="U133" s="147">
        <f t="shared" si="408"/>
      </c>
      <c r="V133" s="148">
        <f t="shared" si="409"/>
      </c>
      <c r="W133" s="149">
        <f t="shared" si="410"/>
      </c>
      <c r="X133" s="148">
        <f t="shared" si="411"/>
      </c>
      <c r="Y133" s="149">
        <f t="shared" si="412"/>
      </c>
      <c r="Z133" s="148">
        <f t="shared" si="413"/>
      </c>
      <c r="AA133" s="149">
        <f t="shared" si="414"/>
      </c>
      <c r="AB133" s="148">
        <f t="shared" si="415"/>
      </c>
      <c r="AC133" s="149">
        <f t="shared" si="416"/>
      </c>
      <c r="AD133" s="150">
        <f t="shared" si="417"/>
      </c>
      <c r="AE133" s="147">
        <f t="shared" si="418"/>
      </c>
      <c r="AF133" s="82">
        <f t="shared" si="395"/>
      </c>
      <c r="AG133" s="82">
        <f t="shared" si="396"/>
      </c>
      <c r="AH133" s="152">
        <f t="shared" si="397"/>
      </c>
      <c r="AI133" s="145">
        <f t="shared" si="419"/>
      </c>
      <c r="AJ133" s="153">
        <f t="shared" si="420"/>
      </c>
      <c r="AK133" s="153">
        <f t="shared" si="421"/>
      </c>
      <c r="AL133" s="153">
        <f t="shared" si="422"/>
      </c>
      <c r="AM133" s="146">
        <f t="shared" si="423"/>
      </c>
      <c r="AN133" s="154">
        <f t="shared" si="424"/>
      </c>
      <c r="AO133" s="145">
        <f t="shared" si="425"/>
      </c>
      <c r="AP133" s="153">
        <f t="shared" si="426"/>
      </c>
      <c r="AQ133" s="153">
        <f t="shared" si="427"/>
      </c>
      <c r="AR133" s="153">
        <f t="shared" si="428"/>
      </c>
      <c r="AS133" s="146">
        <f t="shared" si="429"/>
      </c>
      <c r="AT133" s="154">
        <f t="shared" si="430"/>
      </c>
      <c r="AU133" s="151">
        <f t="shared" si="431"/>
      </c>
      <c r="AV133" s="155">
        <f t="shared" si="432"/>
      </c>
      <c r="AW133" s="79">
        <f>IF(G133="","",IF(AND(E131="下部矩形",G133&lt;&gt;""),"※未入力","入力不要"))</f>
      </c>
      <c r="AX133" s="82">
        <f t="shared" si="398"/>
      </c>
    </row>
    <row r="134" spans="2:50" s="6" customFormat="1" ht="15" customHeight="1">
      <c r="B134" s="237"/>
      <c r="C134" s="186"/>
      <c r="D134" s="233">
        <f t="shared" si="399"/>
      </c>
      <c r="E134" s="214">
        <f t="shared" si="400"/>
      </c>
      <c r="F134" s="217">
        <f t="shared" si="401"/>
      </c>
      <c r="G134" s="141"/>
      <c r="H134" s="142">
        <f t="shared" si="394"/>
      </c>
      <c r="I134" s="143">
        <f>IF(G134&lt;&gt;"","※未選択","")</f>
      </c>
      <c r="J134" s="144">
        <f>IF(G134&lt;&gt;"","※未選択","")</f>
      </c>
      <c r="K134" s="142">
        <f>IF(G134&lt;&gt;"","※未選択","")</f>
      </c>
      <c r="L134" s="143">
        <f>IF(G134&lt;&gt;"","※未選択","")</f>
      </c>
      <c r="M134" s="144">
        <f>IF(G134&lt;&gt;"","※未選択","")</f>
      </c>
      <c r="N134" s="78">
        <f t="shared" si="305"/>
      </c>
      <c r="O134" s="142">
        <f t="shared" si="402"/>
      </c>
      <c r="P134" s="144">
        <f t="shared" si="403"/>
      </c>
      <c r="Q134" s="145">
        <f t="shared" si="404"/>
      </c>
      <c r="R134" s="146">
        <f t="shared" si="405"/>
      </c>
      <c r="S134" s="145">
        <f t="shared" si="406"/>
      </c>
      <c r="T134" s="146">
        <f t="shared" si="407"/>
      </c>
      <c r="U134" s="147">
        <f t="shared" si="408"/>
      </c>
      <c r="V134" s="148">
        <f t="shared" si="409"/>
      </c>
      <c r="W134" s="149">
        <f t="shared" si="410"/>
      </c>
      <c r="X134" s="148">
        <f t="shared" si="411"/>
      </c>
      <c r="Y134" s="149">
        <f t="shared" si="412"/>
      </c>
      <c r="Z134" s="148">
        <f t="shared" si="413"/>
      </c>
      <c r="AA134" s="149">
        <f t="shared" si="414"/>
      </c>
      <c r="AB134" s="148">
        <f t="shared" si="415"/>
      </c>
      <c r="AC134" s="149">
        <f t="shared" si="416"/>
      </c>
      <c r="AD134" s="150">
        <f t="shared" si="417"/>
      </c>
      <c r="AE134" s="147">
        <f t="shared" si="418"/>
      </c>
      <c r="AF134" s="82">
        <f t="shared" si="395"/>
      </c>
      <c r="AG134" s="82">
        <f t="shared" si="396"/>
      </c>
      <c r="AH134" s="152">
        <f t="shared" si="397"/>
      </c>
      <c r="AI134" s="145">
        <f t="shared" si="419"/>
      </c>
      <c r="AJ134" s="153">
        <f t="shared" si="420"/>
      </c>
      <c r="AK134" s="153">
        <f t="shared" si="421"/>
      </c>
      <c r="AL134" s="153">
        <f t="shared" si="422"/>
      </c>
      <c r="AM134" s="146">
        <f t="shared" si="423"/>
      </c>
      <c r="AN134" s="154">
        <f t="shared" si="424"/>
      </c>
      <c r="AO134" s="145">
        <f t="shared" si="425"/>
      </c>
      <c r="AP134" s="153">
        <f t="shared" si="426"/>
      </c>
      <c r="AQ134" s="153">
        <f t="shared" si="427"/>
      </c>
      <c r="AR134" s="153">
        <f t="shared" si="428"/>
      </c>
      <c r="AS134" s="146">
        <f t="shared" si="429"/>
      </c>
      <c r="AT134" s="154">
        <f t="shared" si="430"/>
      </c>
      <c r="AU134" s="151">
        <f t="shared" si="431"/>
      </c>
      <c r="AV134" s="155">
        <f t="shared" si="432"/>
      </c>
      <c r="AW134" s="79">
        <f>IF(G134="","",IF(AND(E131="下部矩形",G134&lt;&gt;""),"※未入力","入力不要"))</f>
      </c>
      <c r="AX134" s="82">
        <f t="shared" si="398"/>
      </c>
    </row>
    <row r="135" spans="2:50" s="6" customFormat="1" ht="15" customHeight="1">
      <c r="B135" s="237"/>
      <c r="C135" s="186"/>
      <c r="D135" s="233">
        <f t="shared" si="399"/>
      </c>
      <c r="E135" s="214">
        <f t="shared" si="400"/>
      </c>
      <c r="F135" s="217">
        <f t="shared" si="401"/>
      </c>
      <c r="G135" s="141"/>
      <c r="H135" s="142">
        <f t="shared" si="394"/>
      </c>
      <c r="I135" s="143">
        <f aca="true" t="shared" si="433" ref="I135:I140">IF(G135&lt;&gt;"","※未選択","")</f>
      </c>
      <c r="J135" s="144">
        <f aca="true" t="shared" si="434" ref="J135:J140">IF(G135&lt;&gt;"","※未選択","")</f>
      </c>
      <c r="K135" s="142">
        <f aca="true" t="shared" si="435" ref="K135:K140">IF(G135&lt;&gt;"","※未選択","")</f>
      </c>
      <c r="L135" s="143">
        <f aca="true" t="shared" si="436" ref="L135:L140">IF(G135&lt;&gt;"","※未選択","")</f>
      </c>
      <c r="M135" s="144">
        <f aca="true" t="shared" si="437" ref="M135:M140">IF(G135&lt;&gt;"","※未選択","")</f>
      </c>
      <c r="N135" s="78">
        <f t="shared" si="305"/>
      </c>
      <c r="O135" s="142">
        <f t="shared" si="402"/>
      </c>
      <c r="P135" s="144">
        <f t="shared" si="403"/>
      </c>
      <c r="Q135" s="145">
        <f t="shared" si="404"/>
      </c>
      <c r="R135" s="146">
        <f t="shared" si="405"/>
      </c>
      <c r="S135" s="145">
        <f t="shared" si="406"/>
      </c>
      <c r="T135" s="146">
        <f t="shared" si="407"/>
      </c>
      <c r="U135" s="147">
        <f t="shared" si="408"/>
      </c>
      <c r="V135" s="148">
        <f t="shared" si="409"/>
      </c>
      <c r="W135" s="149">
        <f t="shared" si="410"/>
      </c>
      <c r="X135" s="148">
        <f t="shared" si="411"/>
      </c>
      <c r="Y135" s="149">
        <f t="shared" si="412"/>
      </c>
      <c r="Z135" s="148">
        <f t="shared" si="413"/>
      </c>
      <c r="AA135" s="149">
        <f t="shared" si="414"/>
      </c>
      <c r="AB135" s="148">
        <f t="shared" si="415"/>
      </c>
      <c r="AC135" s="149">
        <f t="shared" si="416"/>
      </c>
      <c r="AD135" s="150">
        <f t="shared" si="417"/>
      </c>
      <c r="AE135" s="147">
        <f t="shared" si="418"/>
      </c>
      <c r="AF135" s="82">
        <f t="shared" si="395"/>
      </c>
      <c r="AG135" s="82">
        <f t="shared" si="396"/>
      </c>
      <c r="AH135" s="152">
        <f t="shared" si="397"/>
      </c>
      <c r="AI135" s="145">
        <f t="shared" si="419"/>
      </c>
      <c r="AJ135" s="153">
        <f t="shared" si="420"/>
      </c>
      <c r="AK135" s="153">
        <f t="shared" si="421"/>
      </c>
      <c r="AL135" s="153">
        <f t="shared" si="422"/>
      </c>
      <c r="AM135" s="146">
        <f t="shared" si="423"/>
      </c>
      <c r="AN135" s="154">
        <f t="shared" si="424"/>
      </c>
      <c r="AO135" s="145">
        <f t="shared" si="425"/>
      </c>
      <c r="AP135" s="153">
        <f t="shared" si="426"/>
      </c>
      <c r="AQ135" s="153">
        <f t="shared" si="427"/>
      </c>
      <c r="AR135" s="153">
        <f t="shared" si="428"/>
      </c>
      <c r="AS135" s="146">
        <f t="shared" si="429"/>
      </c>
      <c r="AT135" s="154">
        <f t="shared" si="430"/>
      </c>
      <c r="AU135" s="151">
        <f t="shared" si="431"/>
      </c>
      <c r="AV135" s="155">
        <f t="shared" si="432"/>
      </c>
      <c r="AW135" s="79">
        <f>IF(G135="","",IF(AND(E131="下部矩形",G135&lt;&gt;""),"※未入力","入力不要"))</f>
      </c>
      <c r="AX135" s="82">
        <f t="shared" si="398"/>
      </c>
    </row>
    <row r="136" spans="2:50" s="6" customFormat="1" ht="15" customHeight="1">
      <c r="B136" s="237"/>
      <c r="C136" s="186"/>
      <c r="D136" s="233">
        <f t="shared" si="399"/>
      </c>
      <c r="E136" s="214">
        <f t="shared" si="400"/>
      </c>
      <c r="F136" s="217">
        <f t="shared" si="401"/>
      </c>
      <c r="G136" s="141"/>
      <c r="H136" s="142">
        <f t="shared" si="394"/>
      </c>
      <c r="I136" s="143">
        <f t="shared" si="433"/>
      </c>
      <c r="J136" s="144">
        <f t="shared" si="434"/>
      </c>
      <c r="K136" s="142">
        <f t="shared" si="435"/>
      </c>
      <c r="L136" s="143">
        <f t="shared" si="436"/>
      </c>
      <c r="M136" s="144">
        <f t="shared" si="437"/>
      </c>
      <c r="N136" s="78">
        <f t="shared" si="305"/>
      </c>
      <c r="O136" s="142">
        <f t="shared" si="402"/>
      </c>
      <c r="P136" s="144">
        <f t="shared" si="403"/>
      </c>
      <c r="Q136" s="145">
        <f t="shared" si="404"/>
      </c>
      <c r="R136" s="146">
        <f t="shared" si="405"/>
      </c>
      <c r="S136" s="145">
        <f t="shared" si="406"/>
      </c>
      <c r="T136" s="146">
        <f t="shared" si="407"/>
      </c>
      <c r="U136" s="147">
        <f t="shared" si="408"/>
      </c>
      <c r="V136" s="148">
        <f t="shared" si="409"/>
      </c>
      <c r="W136" s="149">
        <f t="shared" si="410"/>
      </c>
      <c r="X136" s="148">
        <f t="shared" si="411"/>
      </c>
      <c r="Y136" s="149">
        <f t="shared" si="412"/>
      </c>
      <c r="Z136" s="148">
        <f t="shared" si="413"/>
      </c>
      <c r="AA136" s="149">
        <f t="shared" si="414"/>
      </c>
      <c r="AB136" s="148">
        <f t="shared" si="415"/>
      </c>
      <c r="AC136" s="149">
        <f t="shared" si="416"/>
      </c>
      <c r="AD136" s="150">
        <f t="shared" si="417"/>
      </c>
      <c r="AE136" s="147">
        <f t="shared" si="418"/>
      </c>
      <c r="AF136" s="82">
        <f t="shared" si="395"/>
      </c>
      <c r="AG136" s="82">
        <f t="shared" si="396"/>
      </c>
      <c r="AH136" s="152">
        <f t="shared" si="397"/>
      </c>
      <c r="AI136" s="145">
        <f t="shared" si="419"/>
      </c>
      <c r="AJ136" s="153">
        <f t="shared" si="420"/>
      </c>
      <c r="AK136" s="153">
        <f t="shared" si="421"/>
      </c>
      <c r="AL136" s="153">
        <f t="shared" si="422"/>
      </c>
      <c r="AM136" s="146">
        <f t="shared" si="423"/>
      </c>
      <c r="AN136" s="154">
        <f t="shared" si="424"/>
      </c>
      <c r="AO136" s="145">
        <f t="shared" si="425"/>
      </c>
      <c r="AP136" s="153">
        <f t="shared" si="426"/>
      </c>
      <c r="AQ136" s="153">
        <f t="shared" si="427"/>
      </c>
      <c r="AR136" s="153">
        <f t="shared" si="428"/>
      </c>
      <c r="AS136" s="146">
        <f t="shared" si="429"/>
      </c>
      <c r="AT136" s="154">
        <f t="shared" si="430"/>
      </c>
      <c r="AU136" s="151">
        <f t="shared" si="431"/>
      </c>
      <c r="AV136" s="155">
        <f t="shared" si="432"/>
      </c>
      <c r="AW136" s="79">
        <f>IF(G136="","",IF(AND(E131="下部矩形",G136&lt;&gt;""),"※未入力","入力不要"))</f>
      </c>
      <c r="AX136" s="82">
        <f t="shared" si="398"/>
      </c>
    </row>
    <row r="137" spans="2:50" s="6" customFormat="1" ht="15" customHeight="1">
      <c r="B137" s="237"/>
      <c r="C137" s="186"/>
      <c r="D137" s="233">
        <f t="shared" si="399"/>
      </c>
      <c r="E137" s="214">
        <f t="shared" si="400"/>
      </c>
      <c r="F137" s="217">
        <f t="shared" si="401"/>
      </c>
      <c r="G137" s="141"/>
      <c r="H137" s="142">
        <f t="shared" si="394"/>
      </c>
      <c r="I137" s="143">
        <f t="shared" si="433"/>
      </c>
      <c r="J137" s="144">
        <f t="shared" si="434"/>
      </c>
      <c r="K137" s="142">
        <f t="shared" si="435"/>
      </c>
      <c r="L137" s="143">
        <f t="shared" si="436"/>
      </c>
      <c r="M137" s="144">
        <f t="shared" si="437"/>
      </c>
      <c r="N137" s="78">
        <f t="shared" si="305"/>
      </c>
      <c r="O137" s="142">
        <f t="shared" si="402"/>
      </c>
      <c r="P137" s="144">
        <f t="shared" si="403"/>
      </c>
      <c r="Q137" s="145">
        <f t="shared" si="404"/>
      </c>
      <c r="R137" s="146">
        <f t="shared" si="405"/>
      </c>
      <c r="S137" s="145">
        <f t="shared" si="406"/>
      </c>
      <c r="T137" s="146">
        <f t="shared" si="407"/>
      </c>
      <c r="U137" s="147">
        <f t="shared" si="408"/>
      </c>
      <c r="V137" s="148">
        <f t="shared" si="409"/>
      </c>
      <c r="W137" s="149">
        <f t="shared" si="410"/>
      </c>
      <c r="X137" s="148">
        <f t="shared" si="411"/>
      </c>
      <c r="Y137" s="149">
        <f t="shared" si="412"/>
      </c>
      <c r="Z137" s="148">
        <f t="shared" si="413"/>
      </c>
      <c r="AA137" s="149">
        <f t="shared" si="414"/>
      </c>
      <c r="AB137" s="148">
        <f t="shared" si="415"/>
      </c>
      <c r="AC137" s="149">
        <f t="shared" si="416"/>
      </c>
      <c r="AD137" s="150">
        <f t="shared" si="417"/>
      </c>
      <c r="AE137" s="147">
        <f t="shared" si="418"/>
      </c>
      <c r="AF137" s="82">
        <f t="shared" si="395"/>
      </c>
      <c r="AG137" s="82">
        <f t="shared" si="396"/>
      </c>
      <c r="AH137" s="152">
        <f t="shared" si="397"/>
      </c>
      <c r="AI137" s="145">
        <f t="shared" si="419"/>
      </c>
      <c r="AJ137" s="153">
        <f t="shared" si="420"/>
      </c>
      <c r="AK137" s="153">
        <f t="shared" si="421"/>
      </c>
      <c r="AL137" s="153">
        <f t="shared" si="422"/>
      </c>
      <c r="AM137" s="146">
        <f t="shared" si="423"/>
      </c>
      <c r="AN137" s="154">
        <f t="shared" si="424"/>
      </c>
      <c r="AO137" s="145">
        <f t="shared" si="425"/>
      </c>
      <c r="AP137" s="153">
        <f t="shared" si="426"/>
      </c>
      <c r="AQ137" s="153">
        <f t="shared" si="427"/>
      </c>
      <c r="AR137" s="153">
        <f t="shared" si="428"/>
      </c>
      <c r="AS137" s="146">
        <f t="shared" si="429"/>
      </c>
      <c r="AT137" s="154">
        <f t="shared" si="430"/>
      </c>
      <c r="AU137" s="151">
        <f t="shared" si="431"/>
      </c>
      <c r="AV137" s="155">
        <f t="shared" si="432"/>
      </c>
      <c r="AW137" s="79">
        <f>IF(G137="","",IF(AND(E131="下部矩形",G137&lt;&gt;""),"※未入力","入力不要"))</f>
      </c>
      <c r="AX137" s="82">
        <f t="shared" si="398"/>
      </c>
    </row>
    <row r="138" spans="2:50" s="6" customFormat="1" ht="15" customHeight="1">
      <c r="B138" s="237"/>
      <c r="C138" s="186"/>
      <c r="D138" s="233">
        <f t="shared" si="399"/>
      </c>
      <c r="E138" s="214">
        <f t="shared" si="400"/>
      </c>
      <c r="F138" s="217">
        <f t="shared" si="401"/>
      </c>
      <c r="G138" s="141"/>
      <c r="H138" s="142">
        <f t="shared" si="394"/>
      </c>
      <c r="I138" s="143">
        <f t="shared" si="433"/>
      </c>
      <c r="J138" s="144">
        <f t="shared" si="434"/>
      </c>
      <c r="K138" s="142">
        <f t="shared" si="435"/>
      </c>
      <c r="L138" s="143">
        <f t="shared" si="436"/>
      </c>
      <c r="M138" s="144">
        <f t="shared" si="437"/>
      </c>
      <c r="N138" s="78">
        <f t="shared" si="305"/>
      </c>
      <c r="O138" s="142">
        <f t="shared" si="402"/>
      </c>
      <c r="P138" s="144">
        <f t="shared" si="403"/>
      </c>
      <c r="Q138" s="145">
        <f t="shared" si="404"/>
      </c>
      <c r="R138" s="146">
        <f t="shared" si="405"/>
      </c>
      <c r="S138" s="145">
        <f t="shared" si="406"/>
      </c>
      <c r="T138" s="146">
        <f t="shared" si="407"/>
      </c>
      <c r="U138" s="147">
        <f t="shared" si="408"/>
      </c>
      <c r="V138" s="148">
        <f t="shared" si="409"/>
      </c>
      <c r="W138" s="149">
        <f t="shared" si="410"/>
      </c>
      <c r="X138" s="148">
        <f t="shared" si="411"/>
      </c>
      <c r="Y138" s="149">
        <f t="shared" si="412"/>
      </c>
      <c r="Z138" s="148">
        <f t="shared" si="413"/>
      </c>
      <c r="AA138" s="149">
        <f t="shared" si="414"/>
      </c>
      <c r="AB138" s="148">
        <f t="shared" si="415"/>
      </c>
      <c r="AC138" s="149">
        <f t="shared" si="416"/>
      </c>
      <c r="AD138" s="150">
        <f t="shared" si="417"/>
      </c>
      <c r="AE138" s="147">
        <f t="shared" si="418"/>
      </c>
      <c r="AF138" s="82">
        <f t="shared" si="395"/>
      </c>
      <c r="AG138" s="82">
        <f t="shared" si="396"/>
      </c>
      <c r="AH138" s="152">
        <f t="shared" si="397"/>
      </c>
      <c r="AI138" s="145">
        <f t="shared" si="419"/>
      </c>
      <c r="AJ138" s="153">
        <f t="shared" si="420"/>
      </c>
      <c r="AK138" s="153">
        <f t="shared" si="421"/>
      </c>
      <c r="AL138" s="153">
        <f t="shared" si="422"/>
      </c>
      <c r="AM138" s="146">
        <f t="shared" si="423"/>
      </c>
      <c r="AN138" s="154">
        <f t="shared" si="424"/>
      </c>
      <c r="AO138" s="145">
        <f t="shared" si="425"/>
      </c>
      <c r="AP138" s="153">
        <f t="shared" si="426"/>
      </c>
      <c r="AQ138" s="153">
        <f t="shared" si="427"/>
      </c>
      <c r="AR138" s="153">
        <f t="shared" si="428"/>
      </c>
      <c r="AS138" s="146">
        <f t="shared" si="429"/>
      </c>
      <c r="AT138" s="154">
        <f t="shared" si="430"/>
      </c>
      <c r="AU138" s="151">
        <f t="shared" si="431"/>
      </c>
      <c r="AV138" s="155">
        <f t="shared" si="432"/>
      </c>
      <c r="AW138" s="79">
        <f>IF(G138="","",IF(AND(E131="下部矩形",G138&lt;&gt;""),"※未入力","入力不要"))</f>
      </c>
      <c r="AX138" s="82">
        <f t="shared" si="398"/>
      </c>
    </row>
    <row r="139" spans="2:50" s="6" customFormat="1" ht="15" customHeight="1">
      <c r="B139" s="237"/>
      <c r="C139" s="186"/>
      <c r="D139" s="233">
        <f t="shared" si="399"/>
      </c>
      <c r="E139" s="214">
        <f t="shared" si="400"/>
      </c>
      <c r="F139" s="217">
        <f t="shared" si="401"/>
      </c>
      <c r="G139" s="141"/>
      <c r="H139" s="142">
        <f t="shared" si="394"/>
      </c>
      <c r="I139" s="143">
        <f t="shared" si="433"/>
      </c>
      <c r="J139" s="144">
        <f t="shared" si="434"/>
      </c>
      <c r="K139" s="142">
        <f t="shared" si="435"/>
      </c>
      <c r="L139" s="143">
        <f t="shared" si="436"/>
      </c>
      <c r="M139" s="144">
        <f t="shared" si="437"/>
      </c>
      <c r="N139" s="78">
        <f t="shared" si="305"/>
      </c>
      <c r="O139" s="142">
        <f t="shared" si="402"/>
      </c>
      <c r="P139" s="144">
        <f t="shared" si="403"/>
      </c>
      <c r="Q139" s="145">
        <f t="shared" si="404"/>
      </c>
      <c r="R139" s="146">
        <f t="shared" si="405"/>
      </c>
      <c r="S139" s="145">
        <f t="shared" si="406"/>
      </c>
      <c r="T139" s="146">
        <f t="shared" si="407"/>
      </c>
      <c r="U139" s="147">
        <f t="shared" si="408"/>
      </c>
      <c r="V139" s="148">
        <f t="shared" si="409"/>
      </c>
      <c r="W139" s="149">
        <f t="shared" si="410"/>
      </c>
      <c r="X139" s="148">
        <f t="shared" si="411"/>
      </c>
      <c r="Y139" s="149">
        <f t="shared" si="412"/>
      </c>
      <c r="Z139" s="148">
        <f t="shared" si="413"/>
      </c>
      <c r="AA139" s="149">
        <f t="shared" si="414"/>
      </c>
      <c r="AB139" s="148">
        <f t="shared" si="415"/>
      </c>
      <c r="AC139" s="149">
        <f t="shared" si="416"/>
      </c>
      <c r="AD139" s="150">
        <f t="shared" si="417"/>
      </c>
      <c r="AE139" s="147">
        <f t="shared" si="418"/>
      </c>
      <c r="AF139" s="82">
        <f t="shared" si="395"/>
      </c>
      <c r="AG139" s="82">
        <f t="shared" si="396"/>
      </c>
      <c r="AH139" s="152">
        <f t="shared" si="397"/>
      </c>
      <c r="AI139" s="145">
        <f t="shared" si="419"/>
      </c>
      <c r="AJ139" s="153">
        <f t="shared" si="420"/>
      </c>
      <c r="AK139" s="153">
        <f t="shared" si="421"/>
      </c>
      <c r="AL139" s="153">
        <f t="shared" si="422"/>
      </c>
      <c r="AM139" s="146">
        <f t="shared" si="423"/>
      </c>
      <c r="AN139" s="154">
        <f t="shared" si="424"/>
      </c>
      <c r="AO139" s="145">
        <f t="shared" si="425"/>
      </c>
      <c r="AP139" s="153">
        <f t="shared" si="426"/>
      </c>
      <c r="AQ139" s="153">
        <f t="shared" si="427"/>
      </c>
      <c r="AR139" s="153">
        <f t="shared" si="428"/>
      </c>
      <c r="AS139" s="146">
        <f t="shared" si="429"/>
      </c>
      <c r="AT139" s="154">
        <f t="shared" si="430"/>
      </c>
      <c r="AU139" s="151">
        <f t="shared" si="431"/>
      </c>
      <c r="AV139" s="155">
        <f t="shared" si="432"/>
      </c>
      <c r="AW139" s="79">
        <f>IF(G139="","",IF(AND(E131="下部矩形",G139&lt;&gt;""),"※未入力","入力不要"))</f>
      </c>
      <c r="AX139" s="82">
        <f t="shared" si="398"/>
      </c>
    </row>
    <row r="140" spans="2:50" s="6" customFormat="1" ht="15" customHeight="1">
      <c r="B140" s="237"/>
      <c r="C140" s="187"/>
      <c r="D140" s="233">
        <f t="shared" si="399"/>
      </c>
      <c r="E140" s="215">
        <f t="shared" si="400"/>
      </c>
      <c r="F140" s="218">
        <f t="shared" si="401"/>
      </c>
      <c r="G140" s="156"/>
      <c r="H140" s="157">
        <f t="shared" si="394"/>
      </c>
      <c r="I140" s="158">
        <f t="shared" si="433"/>
      </c>
      <c r="J140" s="159">
        <f t="shared" si="434"/>
      </c>
      <c r="K140" s="157">
        <f t="shared" si="435"/>
      </c>
      <c r="L140" s="158">
        <f t="shared" si="436"/>
      </c>
      <c r="M140" s="159">
        <f t="shared" si="437"/>
      </c>
      <c r="N140" s="86">
        <f t="shared" si="305"/>
      </c>
      <c r="O140" s="157">
        <f t="shared" si="402"/>
      </c>
      <c r="P140" s="159">
        <f t="shared" si="403"/>
      </c>
      <c r="Q140" s="160">
        <f t="shared" si="404"/>
      </c>
      <c r="R140" s="161">
        <f t="shared" si="405"/>
      </c>
      <c r="S140" s="160">
        <f t="shared" si="406"/>
      </c>
      <c r="T140" s="161">
        <f t="shared" si="407"/>
      </c>
      <c r="U140" s="162">
        <f t="shared" si="408"/>
      </c>
      <c r="V140" s="163">
        <f t="shared" si="409"/>
      </c>
      <c r="W140" s="164">
        <f t="shared" si="410"/>
      </c>
      <c r="X140" s="163">
        <f t="shared" si="411"/>
      </c>
      <c r="Y140" s="164">
        <f t="shared" si="412"/>
      </c>
      <c r="Z140" s="163">
        <f t="shared" si="413"/>
      </c>
      <c r="AA140" s="164">
        <f t="shared" si="414"/>
      </c>
      <c r="AB140" s="163">
        <f t="shared" si="415"/>
      </c>
      <c r="AC140" s="164">
        <f t="shared" si="416"/>
      </c>
      <c r="AD140" s="165">
        <f t="shared" si="417"/>
      </c>
      <c r="AE140" s="162">
        <f t="shared" si="418"/>
      </c>
      <c r="AF140" s="90">
        <f t="shared" si="395"/>
      </c>
      <c r="AG140" s="90">
        <f t="shared" si="396"/>
      </c>
      <c r="AH140" s="167">
        <f t="shared" si="397"/>
      </c>
      <c r="AI140" s="160">
        <f t="shared" si="419"/>
      </c>
      <c r="AJ140" s="168">
        <f t="shared" si="420"/>
      </c>
      <c r="AK140" s="168">
        <f t="shared" si="421"/>
      </c>
      <c r="AL140" s="168">
        <f t="shared" si="422"/>
      </c>
      <c r="AM140" s="161">
        <f t="shared" si="423"/>
      </c>
      <c r="AN140" s="169">
        <f t="shared" si="424"/>
      </c>
      <c r="AO140" s="160">
        <f t="shared" si="425"/>
      </c>
      <c r="AP140" s="168">
        <f t="shared" si="426"/>
      </c>
      <c r="AQ140" s="168">
        <f t="shared" si="427"/>
      </c>
      <c r="AR140" s="168">
        <f t="shared" si="428"/>
      </c>
      <c r="AS140" s="161">
        <f t="shared" si="429"/>
      </c>
      <c r="AT140" s="169">
        <f t="shared" si="430"/>
      </c>
      <c r="AU140" s="166">
        <f t="shared" si="431"/>
      </c>
      <c r="AV140" s="170">
        <f t="shared" si="432"/>
      </c>
      <c r="AW140" s="87">
        <f>IF(G140="","",IF(AND(E131="下部矩形",G140&lt;&gt;""),"※未入力","入力不要"))</f>
      </c>
      <c r="AX140" s="90">
        <f t="shared" si="398"/>
      </c>
    </row>
    <row r="141" spans="2:50" s="50" customFormat="1" ht="13.5">
      <c r="B141" s="39"/>
      <c r="C141" s="40"/>
      <c r="D141" s="40">
        <f t="shared" si="399"/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1"/>
    </row>
    <row r="142" ht="13.5">
      <c r="D142" s="3">
        <f t="shared" si="399"/>
      </c>
    </row>
    <row r="143" ht="13.5">
      <c r="D143" s="3">
        <f t="shared" si="399"/>
      </c>
    </row>
    <row r="144" ht="13.5">
      <c r="D144" s="3">
        <f t="shared" si="399"/>
      </c>
    </row>
  </sheetData>
  <sheetProtection/>
  <mergeCells count="83">
    <mergeCell ref="B109:B118"/>
    <mergeCell ref="B120:B129"/>
    <mergeCell ref="B131:B140"/>
    <mergeCell ref="B65:B74"/>
    <mergeCell ref="B76:B85"/>
    <mergeCell ref="B87:B96"/>
    <mergeCell ref="B98:B107"/>
    <mergeCell ref="F120:F129"/>
    <mergeCell ref="E131:E140"/>
    <mergeCell ref="F131:F140"/>
    <mergeCell ref="D98:D107"/>
    <mergeCell ref="D131:D140"/>
    <mergeCell ref="D109:D118"/>
    <mergeCell ref="D120:D129"/>
    <mergeCell ref="E120:E129"/>
    <mergeCell ref="E109:E118"/>
    <mergeCell ref="F109:F118"/>
    <mergeCell ref="AO30:AT30"/>
    <mergeCell ref="F65:F74"/>
    <mergeCell ref="D43:D52"/>
    <mergeCell ref="D54:D63"/>
    <mergeCell ref="E54:E63"/>
    <mergeCell ref="F54:F63"/>
    <mergeCell ref="D65:D74"/>
    <mergeCell ref="E65:E74"/>
    <mergeCell ref="U28:U31"/>
    <mergeCell ref="O30:P30"/>
    <mergeCell ref="AW29:AW31"/>
    <mergeCell ref="AX29:AX31"/>
    <mergeCell ref="AB30:AC30"/>
    <mergeCell ref="V29:Y29"/>
    <mergeCell ref="AF29:AG29"/>
    <mergeCell ref="AG30:AG31"/>
    <mergeCell ref="AI29:AT29"/>
    <mergeCell ref="AH29:AH31"/>
    <mergeCell ref="AI30:AN30"/>
    <mergeCell ref="V30:W30"/>
    <mergeCell ref="G28:G31"/>
    <mergeCell ref="H28:J30"/>
    <mergeCell ref="K28:M30"/>
    <mergeCell ref="N28:N31"/>
    <mergeCell ref="AF30:AF31"/>
    <mergeCell ref="AE30:AE31"/>
    <mergeCell ref="Z29:AC29"/>
    <mergeCell ref="AD28:AG28"/>
    <mergeCell ref="V28:AC28"/>
    <mergeCell ref="AD30:AD31"/>
    <mergeCell ref="Z30:AA30"/>
    <mergeCell ref="X30:Y30"/>
    <mergeCell ref="AD29:AE29"/>
    <mergeCell ref="AH28:AX28"/>
    <mergeCell ref="D32:D41"/>
    <mergeCell ref="AU29:AV29"/>
    <mergeCell ref="AU30:AU31"/>
    <mergeCell ref="AV30:AV31"/>
    <mergeCell ref="Q30:R30"/>
    <mergeCell ref="S30:T30"/>
    <mergeCell ref="O28:T29"/>
    <mergeCell ref="E32:E41"/>
    <mergeCell ref="F32:F41"/>
    <mergeCell ref="D87:D96"/>
    <mergeCell ref="E43:E52"/>
    <mergeCell ref="F43:F52"/>
    <mergeCell ref="E76:E85"/>
    <mergeCell ref="F76:F85"/>
    <mergeCell ref="D30:D31"/>
    <mergeCell ref="E30:E31"/>
    <mergeCell ref="F30:F31"/>
    <mergeCell ref="C30:C31"/>
    <mergeCell ref="B32:B41"/>
    <mergeCell ref="B43:B52"/>
    <mergeCell ref="B54:B63"/>
    <mergeCell ref="B30:B31"/>
    <mergeCell ref="E87:E96"/>
    <mergeCell ref="F87:F96"/>
    <mergeCell ref="E98:E107"/>
    <mergeCell ref="F98:F107"/>
    <mergeCell ref="B3:D3"/>
    <mergeCell ref="E3:K3"/>
    <mergeCell ref="B4:D4"/>
    <mergeCell ref="E4:K4"/>
    <mergeCell ref="B28:F29"/>
    <mergeCell ref="D76:D85"/>
  </mergeCells>
  <conditionalFormatting sqref="AT32:AV41 AT120:AV129 AX32:AX41 AN32:AN41 AT87:AV96 AT98:AV107 AX43:AX52 AT109:AV118 AT43:AV52 AX54:AX63 AX65:AX74 AN43:AN52 AT54:AV63 AX76:AX85 AX87:AX96 AN54:AN63 AT65:AV74 AN109:AN118 AX98:AX107 AN65:AN74 AT76:AV85 AT131:AV140 AX109:AX118 AN76:AN85 AX120:AX129 AN120:AN129 AN87:AN96 AX131:AX140 AN98:AN107 AN131:AN140 AF32:AG41 AF43:AG52 AF54:AG63 AF65:AG74 AF76:AG85 AF87:AG96 AF98:AG107 AF109:AG118 AF120:AG129 AF131:AG140">
    <cfRule type="cellIs" priority="1" dxfId="12" operator="equal" stopIfTrue="1">
      <formula>"不合格"</formula>
    </cfRule>
  </conditionalFormatting>
  <conditionalFormatting sqref="H131:M140 O120:P129 O32:P41 H120:M129 H32:M41 O43:P52 H43:M52 H109:M118 O54:P63 H54:M63 O65:P74 H65:M74 O131:P140 O76:P85 H76:M85 O87:P96 H87:M96 O98:P107 H98:M107 O109:P118 D131:D140 D32:D41 E43 D43:D52 E131 D54:D63 E54 E65 E76 E87 E98 E109 E120 D65:D74 D76:D85 D87:D96 D98:D107 D109:D118 D120:D129 E32">
    <cfRule type="cellIs" priority="2" dxfId="13" operator="equal" stopIfTrue="1">
      <formula>"※未選択"</formula>
    </cfRule>
  </conditionalFormatting>
  <conditionalFormatting sqref="Q32:U41 AD32:AE41 AI32:AM41 AO32:AS41 Q120:U129 AD120:AE129 AI120:AM129 AO120:AS129 Q43:U52 AD43:AE52 AI43:AM52 AO43:AS52 Q54:U63 AD54:AE63 AI54:AM63 AO54:AS63 Q65:U74 AD65:AE74 AI65:AM74 AO65:AS74 Q76:U85 AD76:AE85 AI76:AM85 AO76:AS85 Q87:U96 AD87:AE96 AI87:AM96 AO87:AS96 Q98:U107 AD98:AE107 AI98:AM107 AO98:AS107 Q109:U118 AD109:AE118 AI109:AM118 AO109:AS118 Q131:U140 AD131:AE140 AI131:AM140 AO131:AS140 AW32:AW41 AW43:AW52 AW54:AW63 AW65:AW74 AW76:AW85 AW87:AW96 AW98:AW107 AW109:AW118 AW120:AW129 AW131:AW140">
    <cfRule type="cellIs" priority="3" dxfId="13" operator="equal" stopIfTrue="1">
      <formula>"※未入力"</formula>
    </cfRule>
  </conditionalFormatting>
  <conditionalFormatting sqref="AH120:AH129 AH32:AH41 AH43:AH52 AH54:AH63 AH65:AH74 AH76:AH85 AH87:AH96 AH98:AH107 AH109:AH118 AH131:AH140">
    <cfRule type="cellIs" priority="4" dxfId="12" operator="equal" stopIfTrue="1">
      <formula>"再調査"</formula>
    </cfRule>
    <cfRule type="cellIs" priority="5" dxfId="13" operator="equal" stopIfTrue="1">
      <formula>"※未選択"</formula>
    </cfRule>
  </conditionalFormatting>
  <conditionalFormatting sqref="F120:F129 F32:F41 F43:F52 F54:F63 F65:F74 F76:F85 F87:F96 F98:F107 F109:F118 F131:F140">
    <cfRule type="cellIs" priority="6" dxfId="13" operator="equal" stopIfTrue="1">
      <formula>"※具体内容入力"</formula>
    </cfRule>
  </conditionalFormatting>
  <dataValidations count="8">
    <dataValidation type="list" allowBlank="1" showInputMessage="1" showErrorMessage="1" sqref="L120:L129 I131:I140 L131:L140 I120:I129 I109:I118 L109:L118 I98:I107 L98:L107 I87:I96 L87:L96 I76:I85 L76:L85 I65:I74 L65:L74 I54:I63 L54:L63 I43:I52 L43:L52 I32:I41 L32:L41">
      <formula1>$BA$8:$BL$8</formula1>
    </dataValidation>
    <dataValidation type="list" allowBlank="1" showInputMessage="1" showErrorMessage="1" sqref="M120:M129 J131:J140 M131:M140 J120:J129 J109:J118 M109:M118 J98:J107 M98:M107 J87:J96 M87:M96 J76:J85 M76:M85 J65:J74 M65:M74 J54:J63 M54:M63 J43:J52 M43:M52 J32:J41 M32:M41">
      <formula1>$BA$9:$CE$9</formula1>
    </dataValidation>
    <dataValidation type="list" allowBlank="1" showInputMessage="1" showErrorMessage="1" sqref="K120:K129 H131:H140 K131:K140 H120:H129 H109:H118 K109:K118 H98:H107 K98:K107 H87:H96 K87:K96 H76:H85 K76:K85 H65:H74 K65:K74 H54:H63 K54:K63 H43:H52 K43:K52 H32:H41 K32:K41">
      <formula1>$BA$7:$BP$7</formula1>
    </dataValidation>
    <dataValidation type="list" allowBlank="1" showInputMessage="1" showErrorMessage="1" sqref="G32:G41 G131:G140 G109:G118 G98:G107 G87:G96 G76:G85 G65:G74 G54:G63 G43:G52 G120:G129">
      <formula1>$BA$10:$BB$10</formula1>
    </dataValidation>
    <dataValidation type="list" allowBlank="1" showInputMessage="1" showErrorMessage="1" sqref="O32:P41 O131:P140 O109:P118 O98:P107 O87:P96 O76:P85 O65:P74 O54:P63 O43:P52 O120:P129">
      <formula1>$BA$11:$BN$11</formula1>
    </dataValidation>
    <dataValidation type="list" allowBlank="1" showInputMessage="1" showErrorMessage="1" sqref="AH120:AH129 AH131:AH140 AH109:AH118 AH98:AH107 AH87:AH96 AH76:AH85 AH65:AH74 AH54:AH63 AH43:AH52 AH32:AH41">
      <formula1>$BA$12:$BB$12</formula1>
    </dataValidation>
    <dataValidation type="list" allowBlank="1" showInputMessage="1" showErrorMessage="1" sqref="D54:D63 D131:D140 D120:D129 D109:D118 D98:D107 D87:D96 D76:D85 D65:D74 D32:D41 D43:D52">
      <formula1>$BA$6:$BB$6</formula1>
    </dataValidation>
    <dataValidation type="list" allowBlank="1" showInputMessage="1" showErrorMessage="1" sqref="E120:E129 E32:E41 E109:E118 E98:E107 E87:E96 E76:E85 E65:E74 E54:E63 E43:E52 E131:E140">
      <formula1>$BA$13:$BG$13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0" r:id="rId2"/>
  <rowBreaks count="1" manualBreakCount="1">
    <brk id="86" min="1" max="4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B1:CC139"/>
  <sheetViews>
    <sheetView showGridLines="0" zoomScale="75" zoomScaleNormal="75" zoomScaleSheetLayoutView="55" zoomScalePageLayoutView="0" workbookViewId="0" topLeftCell="A1">
      <selection activeCell="B3" sqref="B3:D3"/>
    </sheetView>
  </sheetViews>
  <sheetFormatPr defaultColWidth="9.00390625" defaultRowHeight="13.5" outlineLevelCol="1"/>
  <cols>
    <col min="1" max="1" width="9.00390625" style="3" customWidth="1"/>
    <col min="2" max="2" width="15.625" style="3" customWidth="1"/>
    <col min="3" max="4" width="6.625" style="3" customWidth="1"/>
    <col min="5" max="6" width="10.625" style="3" customWidth="1"/>
    <col min="7" max="7" width="15.625" style="3" customWidth="1"/>
    <col min="8" max="33" width="7.625" style="3" customWidth="1"/>
    <col min="34" max="34" width="10.625" style="3" customWidth="1"/>
    <col min="35" max="48" width="7.625" style="3" customWidth="1"/>
    <col min="49" max="49" width="9.00390625" style="3" customWidth="1"/>
    <col min="50" max="50" width="22.50390625" style="3" hidden="1" customWidth="1" outlineLevel="1"/>
    <col min="51" max="51" width="11.00390625" style="3" hidden="1" customWidth="1" outlineLevel="1"/>
    <col min="52" max="52" width="16.50390625" style="3" hidden="1" customWidth="1" outlineLevel="1"/>
    <col min="53" max="81" width="9.00390625" style="3" hidden="1" customWidth="1" outlineLevel="1"/>
    <col min="82" max="82" width="9.00390625" style="3" customWidth="1" collapsed="1"/>
    <col min="83" max="16384" width="9.00390625" style="3" customWidth="1"/>
  </cols>
  <sheetData>
    <row r="1" spans="2:29" ht="21">
      <c r="B1" s="208" t="s">
        <v>81</v>
      </c>
      <c r="F1" s="58"/>
      <c r="H1" s="1"/>
      <c r="I1" s="1"/>
      <c r="J1" s="1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ht="21">
      <c r="B2" s="208"/>
      <c r="F2" s="58"/>
      <c r="H2" s="1"/>
      <c r="I2" s="1"/>
      <c r="J2" s="1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47" ht="15" customHeight="1">
      <c r="B3" s="219" t="s">
        <v>90</v>
      </c>
      <c r="C3" s="220"/>
      <c r="D3" s="221"/>
      <c r="E3" s="222">
        <f>'①共通記入シート'!C10</f>
        <v>0</v>
      </c>
      <c r="F3" s="223"/>
      <c r="G3" s="223"/>
      <c r="H3" s="223"/>
      <c r="I3" s="223"/>
      <c r="J3" s="223"/>
      <c r="K3" s="224"/>
      <c r="L3" s="5"/>
      <c r="M3" s="5"/>
      <c r="N3" s="5"/>
      <c r="O3" s="5"/>
      <c r="AO3" s="12" t="s">
        <v>18</v>
      </c>
      <c r="AP3" s="38"/>
      <c r="AQ3" s="3" t="s">
        <v>19</v>
      </c>
      <c r="AR3" s="19"/>
      <c r="AS3" s="3" t="s">
        <v>20</v>
      </c>
      <c r="AT3" s="20"/>
      <c r="AU3" s="3" t="s">
        <v>21</v>
      </c>
    </row>
    <row r="4" spans="2:51" ht="15" customHeight="1">
      <c r="B4" s="225" t="s">
        <v>89</v>
      </c>
      <c r="C4" s="220"/>
      <c r="D4" s="221"/>
      <c r="E4" s="222">
        <f>'①共通記入シート'!C11</f>
        <v>0</v>
      </c>
      <c r="F4" s="223"/>
      <c r="G4" s="223"/>
      <c r="H4" s="223"/>
      <c r="I4" s="223"/>
      <c r="J4" s="223"/>
      <c r="K4" s="224"/>
      <c r="L4" s="5"/>
      <c r="M4" s="5"/>
      <c r="N4" s="5"/>
      <c r="O4" s="5"/>
      <c r="AD4" s="14"/>
      <c r="AX4" s="193" t="s">
        <v>76</v>
      </c>
      <c r="AY4" s="194">
        <v>2008</v>
      </c>
    </row>
    <row r="5" spans="2:81" ht="15" customHeight="1">
      <c r="B5" s="11"/>
      <c r="E5" s="11"/>
      <c r="F5" s="11"/>
      <c r="K5" s="5"/>
      <c r="L5" s="14"/>
      <c r="M5" s="11"/>
      <c r="N5" s="11"/>
      <c r="O5" s="11"/>
      <c r="AD5" s="14"/>
      <c r="AE5" s="14"/>
      <c r="AF5" s="14"/>
      <c r="AG5" s="14"/>
      <c r="AH5" s="14"/>
      <c r="AI5" s="13"/>
      <c r="AJ5" s="13"/>
      <c r="AK5" s="1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71" t="s">
        <v>61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1"/>
    </row>
    <row r="6" spans="2:81" ht="15" customHeight="1">
      <c r="B6" s="42"/>
      <c r="C6" s="43"/>
      <c r="D6" s="43"/>
      <c r="E6" s="47"/>
      <c r="F6" s="47"/>
      <c r="G6" s="43"/>
      <c r="H6" s="44"/>
      <c r="I6" s="45"/>
      <c r="J6" s="45"/>
      <c r="K6" s="46"/>
      <c r="L6" s="47"/>
      <c r="M6" s="47"/>
      <c r="N6" s="47"/>
      <c r="O6" s="47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7"/>
      <c r="AE6" s="178"/>
      <c r="AF6" s="178"/>
      <c r="AG6" s="178"/>
      <c r="AH6" s="178"/>
      <c r="AI6" s="47"/>
      <c r="AJ6" s="47"/>
      <c r="AK6" s="178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179"/>
      <c r="AW6" s="15"/>
      <c r="AX6" s="200"/>
      <c r="AY6" s="195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</row>
    <row r="7" spans="2:81" ht="27.75" customHeight="1">
      <c r="B7" s="49"/>
      <c r="C7" s="50"/>
      <c r="D7" s="50"/>
      <c r="E7" s="15"/>
      <c r="F7" s="15"/>
      <c r="G7" s="209"/>
      <c r="H7" s="51"/>
      <c r="I7" s="209"/>
      <c r="J7" s="8"/>
      <c r="K7" s="4"/>
      <c r="L7" s="15"/>
      <c r="M7" s="15"/>
      <c r="N7" s="15"/>
      <c r="O7" s="15"/>
      <c r="P7" s="52"/>
      <c r="Q7" s="52"/>
      <c r="R7" s="52"/>
      <c r="S7" s="52"/>
      <c r="T7" s="209"/>
      <c r="U7" s="52"/>
      <c r="W7" s="52"/>
      <c r="X7" s="52"/>
      <c r="Y7" s="52"/>
      <c r="Z7" s="52"/>
      <c r="AA7" s="52"/>
      <c r="AB7" s="52"/>
      <c r="AC7" s="52"/>
      <c r="AD7" s="15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5"/>
      <c r="AS7" s="15"/>
      <c r="AT7" s="18"/>
      <c r="AU7" s="18"/>
      <c r="AV7" s="180"/>
      <c r="AW7" s="16"/>
      <c r="AX7" s="198" t="s">
        <v>2</v>
      </c>
      <c r="AY7" s="196">
        <v>2005</v>
      </c>
      <c r="AZ7" s="173">
        <v>2006</v>
      </c>
      <c r="BA7" s="173">
        <v>2007</v>
      </c>
      <c r="BB7" s="173">
        <v>2008</v>
      </c>
      <c r="BC7" s="173">
        <v>2009</v>
      </c>
      <c r="BD7" s="173">
        <v>2010</v>
      </c>
      <c r="BE7" s="173">
        <v>2011</v>
      </c>
      <c r="BF7" s="173">
        <v>2012</v>
      </c>
      <c r="BG7" s="173">
        <v>2013</v>
      </c>
      <c r="BH7" s="173">
        <v>2014</v>
      </c>
      <c r="BI7" s="173">
        <v>2015</v>
      </c>
      <c r="BJ7" s="173">
        <v>2016</v>
      </c>
      <c r="BK7" s="173">
        <v>2017</v>
      </c>
      <c r="BL7" s="173">
        <v>2018</v>
      </c>
      <c r="BM7" s="173">
        <v>2019</v>
      </c>
      <c r="BN7" s="173">
        <v>2020</v>
      </c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</row>
    <row r="8" spans="2:81" ht="15" customHeight="1">
      <c r="B8" s="49"/>
      <c r="C8" s="50"/>
      <c r="D8" s="50"/>
      <c r="E8" s="15"/>
      <c r="F8" s="15"/>
      <c r="G8" s="50"/>
      <c r="H8" s="50"/>
      <c r="I8" s="50"/>
      <c r="J8" s="50"/>
      <c r="K8" s="50"/>
      <c r="L8" s="15"/>
      <c r="M8" s="15"/>
      <c r="N8" s="15"/>
      <c r="O8" s="15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13"/>
      <c r="AE8" s="18"/>
      <c r="AF8" s="18"/>
      <c r="AG8" s="18"/>
      <c r="AH8" s="18"/>
      <c r="AI8" s="17"/>
      <c r="AJ8" s="17"/>
      <c r="AK8" s="18"/>
      <c r="AL8" s="17"/>
      <c r="AM8" s="17"/>
      <c r="AN8" s="17"/>
      <c r="AO8" s="17"/>
      <c r="AP8" s="17"/>
      <c r="AQ8" s="17"/>
      <c r="AR8" s="17"/>
      <c r="AS8" s="13"/>
      <c r="AT8" s="17"/>
      <c r="AU8" s="17"/>
      <c r="AV8" s="181"/>
      <c r="AW8" s="13"/>
      <c r="AX8" s="198" t="s">
        <v>24</v>
      </c>
      <c r="AY8" s="196">
        <v>1</v>
      </c>
      <c r="AZ8" s="173">
        <v>2</v>
      </c>
      <c r="BA8" s="173">
        <v>3</v>
      </c>
      <c r="BB8" s="173">
        <v>4</v>
      </c>
      <c r="BC8" s="173">
        <v>5</v>
      </c>
      <c r="BD8" s="173">
        <v>6</v>
      </c>
      <c r="BE8" s="173">
        <v>7</v>
      </c>
      <c r="BF8" s="173">
        <v>8</v>
      </c>
      <c r="BG8" s="173">
        <v>9</v>
      </c>
      <c r="BH8" s="173">
        <v>10</v>
      </c>
      <c r="BI8" s="173">
        <v>11</v>
      </c>
      <c r="BJ8" s="173">
        <v>12</v>
      </c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</row>
    <row r="9" spans="2:81" ht="15" customHeight="1">
      <c r="B9" s="49"/>
      <c r="C9" s="50"/>
      <c r="D9" s="50"/>
      <c r="E9" s="15"/>
      <c r="F9" s="15"/>
      <c r="G9" s="50"/>
      <c r="H9" s="50"/>
      <c r="I9" s="50"/>
      <c r="J9" s="50"/>
      <c r="K9" s="50"/>
      <c r="L9" s="15"/>
      <c r="M9" s="15"/>
      <c r="N9" s="15"/>
      <c r="O9" s="15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13"/>
      <c r="AE9" s="15"/>
      <c r="AF9" s="15"/>
      <c r="AG9" s="15"/>
      <c r="AH9" s="15"/>
      <c r="AI9" s="13"/>
      <c r="AJ9" s="13"/>
      <c r="AK9" s="1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82"/>
      <c r="AW9" s="13"/>
      <c r="AX9" s="198" t="s">
        <v>25</v>
      </c>
      <c r="AY9" s="196">
        <v>1</v>
      </c>
      <c r="AZ9" s="173">
        <v>2</v>
      </c>
      <c r="BA9" s="173">
        <v>3</v>
      </c>
      <c r="BB9" s="173">
        <v>4</v>
      </c>
      <c r="BC9" s="173">
        <v>5</v>
      </c>
      <c r="BD9" s="173">
        <v>6</v>
      </c>
      <c r="BE9" s="173">
        <v>7</v>
      </c>
      <c r="BF9" s="173">
        <v>8</v>
      </c>
      <c r="BG9" s="173">
        <v>9</v>
      </c>
      <c r="BH9" s="173">
        <v>10</v>
      </c>
      <c r="BI9" s="173">
        <v>11</v>
      </c>
      <c r="BJ9" s="173">
        <v>12</v>
      </c>
      <c r="BK9" s="173">
        <v>13</v>
      </c>
      <c r="BL9" s="173">
        <v>14</v>
      </c>
      <c r="BM9" s="173">
        <v>15</v>
      </c>
      <c r="BN9" s="173">
        <v>16</v>
      </c>
      <c r="BO9" s="173">
        <v>17</v>
      </c>
      <c r="BP9" s="173">
        <v>18</v>
      </c>
      <c r="BQ9" s="173">
        <v>19</v>
      </c>
      <c r="BR9" s="173">
        <v>20</v>
      </c>
      <c r="BS9" s="173">
        <v>21</v>
      </c>
      <c r="BT9" s="173">
        <v>22</v>
      </c>
      <c r="BU9" s="173">
        <v>23</v>
      </c>
      <c r="BV9" s="173">
        <v>24</v>
      </c>
      <c r="BW9" s="173">
        <v>25</v>
      </c>
      <c r="BX9" s="173">
        <v>26</v>
      </c>
      <c r="BY9" s="173">
        <v>27</v>
      </c>
      <c r="BZ9" s="173">
        <v>28</v>
      </c>
      <c r="CA9" s="173">
        <v>29</v>
      </c>
      <c r="CB9" s="173">
        <v>30</v>
      </c>
      <c r="CC9" s="173">
        <v>31</v>
      </c>
    </row>
    <row r="10" spans="2:81" ht="15" customHeight="1">
      <c r="B10" s="49"/>
      <c r="C10" s="50"/>
      <c r="D10" s="50"/>
      <c r="E10" s="15"/>
      <c r="F10" s="15"/>
      <c r="G10" s="50"/>
      <c r="H10" s="50"/>
      <c r="I10" s="50"/>
      <c r="J10" s="50"/>
      <c r="K10" s="50"/>
      <c r="L10" s="15"/>
      <c r="M10" s="15"/>
      <c r="N10" s="15"/>
      <c r="O10" s="15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13"/>
      <c r="AE10" s="15"/>
      <c r="AF10" s="15"/>
      <c r="AG10" s="15"/>
      <c r="AH10" s="15"/>
      <c r="AI10" s="13"/>
      <c r="AJ10" s="13"/>
      <c r="AK10" s="1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82"/>
      <c r="AW10" s="13"/>
      <c r="AX10" s="198" t="s">
        <v>52</v>
      </c>
      <c r="AY10" s="196" t="s">
        <v>28</v>
      </c>
      <c r="AZ10" s="173" t="s">
        <v>40</v>
      </c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</row>
    <row r="11" spans="2:81" ht="15" customHeight="1">
      <c r="B11" s="49"/>
      <c r="C11" s="50"/>
      <c r="D11" s="50"/>
      <c r="E11" s="15"/>
      <c r="F11" s="15"/>
      <c r="G11" s="50"/>
      <c r="H11" s="53"/>
      <c r="I11" s="50"/>
      <c r="J11" s="50"/>
      <c r="K11" s="50"/>
      <c r="L11" s="15"/>
      <c r="M11" s="15"/>
      <c r="N11" s="15"/>
      <c r="O11" s="15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13"/>
      <c r="AE11" s="15"/>
      <c r="AF11" s="15"/>
      <c r="AG11" s="15"/>
      <c r="AH11" s="15"/>
      <c r="AI11" s="13"/>
      <c r="AJ11" s="13"/>
      <c r="AK11" s="1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82"/>
      <c r="AW11" s="13"/>
      <c r="AX11" s="198" t="s">
        <v>5</v>
      </c>
      <c r="AY11" s="196">
        <v>6</v>
      </c>
      <c r="AZ11" s="173">
        <v>8</v>
      </c>
      <c r="BA11" s="173">
        <v>10</v>
      </c>
      <c r="BB11" s="173">
        <v>13</v>
      </c>
      <c r="BC11" s="173">
        <v>16</v>
      </c>
      <c r="BD11" s="173">
        <v>19</v>
      </c>
      <c r="BE11" s="173">
        <v>22</v>
      </c>
      <c r="BF11" s="173">
        <v>25</v>
      </c>
      <c r="BG11" s="173">
        <v>29</v>
      </c>
      <c r="BH11" s="173">
        <v>32</v>
      </c>
      <c r="BI11" s="173">
        <v>35</v>
      </c>
      <c r="BJ11" s="173">
        <v>38</v>
      </c>
      <c r="BK11" s="173">
        <v>41</v>
      </c>
      <c r="BL11" s="173">
        <v>51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</row>
    <row r="12" spans="2:81" ht="15" customHeight="1">
      <c r="B12" s="49"/>
      <c r="C12" s="50"/>
      <c r="D12" s="50"/>
      <c r="E12" s="15"/>
      <c r="F12" s="15"/>
      <c r="G12" s="50"/>
      <c r="H12" s="50"/>
      <c r="I12" s="50"/>
      <c r="J12" s="50"/>
      <c r="K12" s="50"/>
      <c r="L12" s="15"/>
      <c r="M12" s="15"/>
      <c r="N12" s="15"/>
      <c r="O12" s="15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13"/>
      <c r="AE12" s="15"/>
      <c r="AF12" s="15"/>
      <c r="AG12" s="15"/>
      <c r="AH12" s="15"/>
      <c r="AI12" s="13"/>
      <c r="AJ12" s="13"/>
      <c r="AK12" s="1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82"/>
      <c r="AW12" s="13"/>
      <c r="AX12" s="199" t="s">
        <v>62</v>
      </c>
      <c r="AY12" s="197" t="s">
        <v>51</v>
      </c>
      <c r="AZ12" s="175" t="s">
        <v>50</v>
      </c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</row>
    <row r="13" spans="2:57" ht="15" customHeight="1">
      <c r="B13" s="49"/>
      <c r="C13" s="50"/>
      <c r="D13" s="50"/>
      <c r="E13" s="15"/>
      <c r="F13" s="15"/>
      <c r="G13" s="50"/>
      <c r="H13" s="50"/>
      <c r="I13" s="50"/>
      <c r="J13" s="50"/>
      <c r="K13" s="50"/>
      <c r="L13" s="15"/>
      <c r="M13" s="15"/>
      <c r="N13" s="15"/>
      <c r="O13" s="15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13"/>
      <c r="AE13" s="15"/>
      <c r="AF13" s="15"/>
      <c r="AG13" s="15"/>
      <c r="AH13" s="15"/>
      <c r="AI13" s="13"/>
      <c r="AJ13" s="13"/>
      <c r="AK13" s="1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82"/>
      <c r="AW13" s="13"/>
      <c r="AX13" s="199" t="s">
        <v>68</v>
      </c>
      <c r="AY13" s="197" t="s">
        <v>74</v>
      </c>
      <c r="AZ13" s="175" t="s">
        <v>67</v>
      </c>
      <c r="BA13" s="22"/>
      <c r="BB13" s="22"/>
      <c r="BC13" s="22"/>
      <c r="BD13" s="22"/>
      <c r="BE13" s="22"/>
    </row>
    <row r="14" spans="2:49" ht="15" customHeight="1">
      <c r="B14" s="49"/>
      <c r="C14" s="50"/>
      <c r="D14" s="50"/>
      <c r="E14" s="15"/>
      <c r="F14" s="15"/>
      <c r="G14" s="50"/>
      <c r="H14" s="50"/>
      <c r="I14" s="50"/>
      <c r="J14" s="50"/>
      <c r="K14" s="50"/>
      <c r="L14" s="15"/>
      <c r="M14" s="15"/>
      <c r="N14" s="15"/>
      <c r="O14" s="1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13"/>
      <c r="AE14" s="15"/>
      <c r="AF14" s="15"/>
      <c r="AG14" s="15"/>
      <c r="AH14" s="15"/>
      <c r="AI14" s="13"/>
      <c r="AJ14" s="13"/>
      <c r="AK14" s="1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82"/>
      <c r="AW14" s="13"/>
    </row>
    <row r="15" spans="2:49" ht="15" customHeight="1">
      <c r="B15" s="49"/>
      <c r="C15" s="50"/>
      <c r="D15" s="50"/>
      <c r="E15" s="15"/>
      <c r="F15" s="15"/>
      <c r="G15" s="50"/>
      <c r="H15" s="50"/>
      <c r="I15" s="50"/>
      <c r="J15" s="50"/>
      <c r="K15" s="50"/>
      <c r="L15" s="15"/>
      <c r="M15" s="15"/>
      <c r="N15" s="15"/>
      <c r="O15" s="15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13"/>
      <c r="AE15" s="15"/>
      <c r="AF15" s="15"/>
      <c r="AG15" s="15"/>
      <c r="AH15" s="15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82"/>
      <c r="AW15" s="13"/>
    </row>
    <row r="16" spans="2:66" ht="15" customHeight="1">
      <c r="B16" s="49"/>
      <c r="C16" s="50"/>
      <c r="D16" s="50"/>
      <c r="E16" s="15"/>
      <c r="F16" s="15"/>
      <c r="G16" s="50"/>
      <c r="H16" s="50"/>
      <c r="I16" s="50"/>
      <c r="J16" s="50"/>
      <c r="K16" s="50"/>
      <c r="L16" s="15"/>
      <c r="M16" s="15"/>
      <c r="N16" s="15"/>
      <c r="O16" s="1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13"/>
      <c r="AE16" s="15"/>
      <c r="AF16" s="15"/>
      <c r="AG16" s="15"/>
      <c r="AH16" s="15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82"/>
      <c r="AW16" s="13"/>
      <c r="AY16" s="22"/>
      <c r="AZ16" s="22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2:66" ht="15" customHeight="1">
      <c r="B17" s="49"/>
      <c r="C17" s="50"/>
      <c r="D17" s="50"/>
      <c r="E17" s="15"/>
      <c r="F17" s="15"/>
      <c r="G17" s="50"/>
      <c r="H17" s="50"/>
      <c r="I17" s="50"/>
      <c r="J17" s="50"/>
      <c r="K17" s="50"/>
      <c r="L17" s="15"/>
      <c r="M17" s="15"/>
      <c r="N17" s="15"/>
      <c r="O17" s="15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3"/>
      <c r="AE17" s="15"/>
      <c r="AF17" s="15"/>
      <c r="AG17" s="15"/>
      <c r="AH17" s="15"/>
      <c r="AI17" s="13"/>
      <c r="AJ17" s="13"/>
      <c r="AK17" s="15"/>
      <c r="AL17" s="13"/>
      <c r="AM17" s="13"/>
      <c r="AN17" s="13"/>
      <c r="AO17" s="13"/>
      <c r="AP17" s="10"/>
      <c r="AQ17" s="13"/>
      <c r="AR17" s="13"/>
      <c r="AS17" s="13"/>
      <c r="AT17" s="13"/>
      <c r="AU17" s="13"/>
      <c r="AV17" s="182"/>
      <c r="AW17" s="13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1"/>
      <c r="BK17" s="22"/>
      <c r="BL17" s="22"/>
      <c r="BM17" s="22"/>
      <c r="BN17" s="22"/>
    </row>
    <row r="18" spans="2:66" ht="15" customHeight="1">
      <c r="B18" s="49"/>
      <c r="C18" s="50"/>
      <c r="D18" s="50"/>
      <c r="E18" s="15"/>
      <c r="F18" s="15"/>
      <c r="G18" s="50"/>
      <c r="H18" s="50"/>
      <c r="I18" s="50"/>
      <c r="J18" s="50"/>
      <c r="K18" s="50"/>
      <c r="L18" s="15"/>
      <c r="M18" s="15"/>
      <c r="N18" s="15"/>
      <c r="O18" s="15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13"/>
      <c r="AE18" s="15"/>
      <c r="AF18" s="15"/>
      <c r="AG18" s="15"/>
      <c r="AH18" s="15"/>
      <c r="AI18" s="13"/>
      <c r="AJ18" s="13"/>
      <c r="AK18" s="1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82"/>
      <c r="AW18" s="13"/>
      <c r="AY18" s="22"/>
      <c r="AZ18" s="22"/>
      <c r="BA18" s="22"/>
      <c r="BB18" s="22"/>
      <c r="BC18" s="22"/>
      <c r="BD18" s="22"/>
      <c r="BE18" s="22"/>
      <c r="BF18" s="21"/>
      <c r="BG18" s="22"/>
      <c r="BH18" s="22"/>
      <c r="BI18" s="22"/>
      <c r="BJ18" s="22"/>
      <c r="BK18" s="22"/>
      <c r="BL18" s="22"/>
      <c r="BM18" s="22"/>
      <c r="BN18" s="22"/>
    </row>
    <row r="19" spans="2:66" ht="15" customHeight="1">
      <c r="B19" s="49"/>
      <c r="C19" s="50"/>
      <c r="D19" s="50"/>
      <c r="E19" s="15"/>
      <c r="F19" s="15"/>
      <c r="G19" s="50"/>
      <c r="H19" s="50"/>
      <c r="I19" s="50"/>
      <c r="J19" s="50"/>
      <c r="K19" s="50"/>
      <c r="L19" s="15"/>
      <c r="M19" s="15"/>
      <c r="N19" s="15"/>
      <c r="O19" s="15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13"/>
      <c r="AE19" s="15"/>
      <c r="AF19" s="15"/>
      <c r="AG19" s="15"/>
      <c r="AH19" s="15"/>
      <c r="AI19" s="13"/>
      <c r="AJ19" s="13"/>
      <c r="AK19" s="1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82"/>
      <c r="AW19" s="13"/>
      <c r="AY19" s="22"/>
      <c r="AZ19" s="22"/>
      <c r="BA19" s="21"/>
      <c r="BB19" s="22"/>
      <c r="BC19" s="22"/>
      <c r="BD19" s="22"/>
      <c r="BE19" s="22"/>
      <c r="BF19" s="22"/>
      <c r="BG19" s="22"/>
      <c r="BH19" s="22"/>
      <c r="BI19" s="22"/>
      <c r="BJ19" s="21"/>
      <c r="BK19" s="22"/>
      <c r="BL19" s="22"/>
      <c r="BM19" s="22"/>
      <c r="BN19" s="22"/>
    </row>
    <row r="20" spans="2:66" ht="15" customHeight="1">
      <c r="B20" s="49"/>
      <c r="C20" s="50"/>
      <c r="D20" s="50"/>
      <c r="E20" s="15"/>
      <c r="F20" s="15"/>
      <c r="G20" s="50"/>
      <c r="H20" s="50"/>
      <c r="I20" s="50"/>
      <c r="J20" s="50"/>
      <c r="K20" s="50"/>
      <c r="L20" s="15"/>
      <c r="M20" s="15"/>
      <c r="N20" s="15"/>
      <c r="O20" s="15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3"/>
      <c r="AE20" s="15"/>
      <c r="AF20" s="15"/>
      <c r="AG20" s="15"/>
      <c r="AH20" s="15"/>
      <c r="AI20" s="13"/>
      <c r="AJ20" s="13"/>
      <c r="AK20" s="15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82"/>
      <c r="AW20" s="13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2:66" ht="15" customHeight="1">
      <c r="B21" s="49"/>
      <c r="C21" s="50"/>
      <c r="D21" s="50"/>
      <c r="E21" s="15"/>
      <c r="F21" s="15"/>
      <c r="G21" s="50"/>
      <c r="H21" s="50"/>
      <c r="I21" s="50"/>
      <c r="J21" s="50"/>
      <c r="K21" s="50"/>
      <c r="L21" s="15"/>
      <c r="M21" s="15"/>
      <c r="N21" s="15"/>
      <c r="O21" s="1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3"/>
      <c r="AE21" s="15"/>
      <c r="AF21" s="15"/>
      <c r="AG21" s="15"/>
      <c r="AH21" s="15"/>
      <c r="AI21" s="13"/>
      <c r="AJ21" s="13"/>
      <c r="AK21" s="15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82"/>
      <c r="AW21" s="13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2:66" ht="15" customHeight="1">
      <c r="B22" s="49"/>
      <c r="C22" s="50"/>
      <c r="D22" s="50"/>
      <c r="E22" s="15"/>
      <c r="F22" s="15"/>
      <c r="G22" s="50"/>
      <c r="H22" s="50"/>
      <c r="I22" s="50"/>
      <c r="J22" s="50"/>
      <c r="K22" s="50"/>
      <c r="L22" s="15"/>
      <c r="M22" s="15"/>
      <c r="N22" s="15"/>
      <c r="O22" s="1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3"/>
      <c r="AE22" s="15"/>
      <c r="AF22" s="15"/>
      <c r="AG22" s="15"/>
      <c r="AH22" s="15"/>
      <c r="AI22" s="13"/>
      <c r="AJ22" s="13"/>
      <c r="AK22" s="15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82"/>
      <c r="AW22" s="13"/>
      <c r="AY22" s="22"/>
      <c r="AZ22" s="22"/>
      <c r="BA22" s="22"/>
      <c r="BB22" s="22"/>
      <c r="BC22" s="22"/>
      <c r="BD22" s="22"/>
      <c r="BE22" s="21"/>
      <c r="BF22" s="22"/>
      <c r="BG22" s="22"/>
      <c r="BH22" s="22"/>
      <c r="BI22" s="22"/>
      <c r="BJ22" s="21"/>
      <c r="BK22" s="22"/>
      <c r="BL22" s="22"/>
      <c r="BM22" s="22"/>
      <c r="BN22" s="22"/>
    </row>
    <row r="23" spans="2:66" ht="15" customHeight="1">
      <c r="B23" s="49"/>
      <c r="C23" s="50"/>
      <c r="D23" s="50"/>
      <c r="E23" s="15"/>
      <c r="F23" s="15"/>
      <c r="G23" s="50"/>
      <c r="H23" s="50"/>
      <c r="I23" s="50"/>
      <c r="J23" s="50"/>
      <c r="K23" s="50"/>
      <c r="L23" s="15"/>
      <c r="M23" s="15"/>
      <c r="N23" s="15"/>
      <c r="O23" s="1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13"/>
      <c r="AE23" s="15"/>
      <c r="AF23" s="15"/>
      <c r="AG23" s="15"/>
      <c r="AH23" s="15"/>
      <c r="AI23" s="13"/>
      <c r="AJ23" s="13"/>
      <c r="AK23" s="15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82"/>
      <c r="AW23" s="13"/>
      <c r="AY23" s="22"/>
      <c r="AZ23" s="22"/>
      <c r="BA23" s="21"/>
      <c r="BB23" s="22"/>
      <c r="BC23" s="21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2:66" ht="15" customHeight="1">
      <c r="B24" s="5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15"/>
      <c r="AF24" s="15"/>
      <c r="AG24" s="15"/>
      <c r="AH24" s="15"/>
      <c r="AI24" s="13"/>
      <c r="AJ24" s="13"/>
      <c r="AK24" s="15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8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2:66" ht="15" customHeight="1"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56"/>
      <c r="AP25" s="56"/>
      <c r="AQ25" s="56"/>
      <c r="AR25" s="56"/>
      <c r="AS25" s="56"/>
      <c r="AT25" s="56"/>
      <c r="AU25" s="56"/>
      <c r="AV25" s="57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1"/>
      <c r="BM25" s="22"/>
      <c r="BN25" s="22"/>
    </row>
    <row r="26" spans="31:66" ht="15" customHeight="1"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1"/>
      <c r="BM26" s="22"/>
      <c r="BN26" s="22"/>
    </row>
    <row r="27" spans="2:66" ht="15" customHeight="1">
      <c r="B27" s="14" t="s">
        <v>56</v>
      </c>
      <c r="C27" s="14"/>
      <c r="D27" s="14"/>
      <c r="E27" s="14"/>
      <c r="F27" s="14"/>
      <c r="G27" s="14"/>
      <c r="N27" s="14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2:66" ht="24.75" customHeight="1">
      <c r="B28" s="240" t="s">
        <v>12</v>
      </c>
      <c r="C28" s="240"/>
      <c r="D28" s="240"/>
      <c r="E28" s="240"/>
      <c r="F28" s="240"/>
      <c r="G28" s="240" t="s">
        <v>45</v>
      </c>
      <c r="H28" s="252" t="s">
        <v>1</v>
      </c>
      <c r="I28" s="252"/>
      <c r="J28" s="252"/>
      <c r="K28" s="252" t="s">
        <v>41</v>
      </c>
      <c r="L28" s="252"/>
      <c r="M28" s="252"/>
      <c r="N28" s="240" t="s">
        <v>14</v>
      </c>
      <c r="O28" s="240" t="s">
        <v>9</v>
      </c>
      <c r="P28" s="240"/>
      <c r="Q28" s="240"/>
      <c r="R28" s="240"/>
      <c r="S28" s="240"/>
      <c r="T28" s="240"/>
      <c r="U28" s="248" t="s">
        <v>31</v>
      </c>
      <c r="V28" s="240" t="s">
        <v>17</v>
      </c>
      <c r="W28" s="240"/>
      <c r="X28" s="240"/>
      <c r="Y28" s="240"/>
      <c r="Z28" s="240"/>
      <c r="AA28" s="240"/>
      <c r="AB28" s="240"/>
      <c r="AC28" s="240"/>
      <c r="AD28" s="249" t="s">
        <v>57</v>
      </c>
      <c r="AE28" s="249"/>
      <c r="AF28" s="249"/>
      <c r="AG28" s="250"/>
      <c r="AH28" s="248" t="s">
        <v>59</v>
      </c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50"/>
      <c r="AW28" s="35"/>
      <c r="AX28" s="35"/>
      <c r="AY28" s="35"/>
      <c r="AZ28" s="35"/>
      <c r="BA28" s="36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</row>
    <row r="29" spans="2:66" ht="49.5" customHeight="1">
      <c r="B29" s="240"/>
      <c r="C29" s="240"/>
      <c r="D29" s="240"/>
      <c r="E29" s="240"/>
      <c r="F29" s="240"/>
      <c r="G29" s="240"/>
      <c r="H29" s="252"/>
      <c r="I29" s="252"/>
      <c r="J29" s="252"/>
      <c r="K29" s="252"/>
      <c r="L29" s="252"/>
      <c r="M29" s="252"/>
      <c r="N29" s="240"/>
      <c r="O29" s="240"/>
      <c r="P29" s="240"/>
      <c r="Q29" s="240"/>
      <c r="R29" s="240"/>
      <c r="S29" s="240"/>
      <c r="T29" s="240"/>
      <c r="U29" s="248"/>
      <c r="V29" s="240" t="s">
        <v>53</v>
      </c>
      <c r="W29" s="240"/>
      <c r="X29" s="240"/>
      <c r="Y29" s="240"/>
      <c r="Z29" s="250" t="s">
        <v>54</v>
      </c>
      <c r="AA29" s="240"/>
      <c r="AB29" s="240"/>
      <c r="AC29" s="240"/>
      <c r="AD29" s="246" t="s">
        <v>58</v>
      </c>
      <c r="AE29" s="247"/>
      <c r="AF29" s="239" t="s">
        <v>49</v>
      </c>
      <c r="AG29" s="239"/>
      <c r="AH29" s="256" t="s">
        <v>63</v>
      </c>
      <c r="AI29" s="241" t="s">
        <v>60</v>
      </c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39" t="s">
        <v>48</v>
      </c>
      <c r="AV29" s="239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</row>
    <row r="30" spans="2:66" ht="24.75" customHeight="1">
      <c r="B30" s="266" t="s">
        <v>77</v>
      </c>
      <c r="C30" s="239" t="s">
        <v>13</v>
      </c>
      <c r="D30" s="273" t="s">
        <v>11</v>
      </c>
      <c r="E30" s="268" t="s">
        <v>68</v>
      </c>
      <c r="F30" s="259" t="s">
        <v>73</v>
      </c>
      <c r="G30" s="240"/>
      <c r="H30" s="252"/>
      <c r="I30" s="252"/>
      <c r="J30" s="252"/>
      <c r="K30" s="252"/>
      <c r="L30" s="252"/>
      <c r="M30" s="252"/>
      <c r="N30" s="252"/>
      <c r="O30" s="240" t="s">
        <v>5</v>
      </c>
      <c r="P30" s="240"/>
      <c r="Q30" s="240" t="s">
        <v>10</v>
      </c>
      <c r="R30" s="240"/>
      <c r="S30" s="240" t="s">
        <v>6</v>
      </c>
      <c r="T30" s="240"/>
      <c r="U30" s="248"/>
      <c r="V30" s="240" t="s">
        <v>7</v>
      </c>
      <c r="W30" s="240"/>
      <c r="X30" s="240" t="s">
        <v>8</v>
      </c>
      <c r="Y30" s="240"/>
      <c r="Z30" s="250" t="s">
        <v>7</v>
      </c>
      <c r="AA30" s="240"/>
      <c r="AB30" s="240" t="s">
        <v>8</v>
      </c>
      <c r="AC30" s="240"/>
      <c r="AD30" s="255" t="s">
        <v>7</v>
      </c>
      <c r="AE30" s="254" t="s">
        <v>8</v>
      </c>
      <c r="AF30" s="239" t="s">
        <v>7</v>
      </c>
      <c r="AG30" s="239" t="s">
        <v>8</v>
      </c>
      <c r="AH30" s="256"/>
      <c r="AI30" s="254" t="s">
        <v>7</v>
      </c>
      <c r="AJ30" s="257"/>
      <c r="AK30" s="257"/>
      <c r="AL30" s="257"/>
      <c r="AM30" s="257"/>
      <c r="AN30" s="255"/>
      <c r="AO30" s="254" t="s">
        <v>8</v>
      </c>
      <c r="AP30" s="257"/>
      <c r="AQ30" s="257"/>
      <c r="AR30" s="257"/>
      <c r="AS30" s="257"/>
      <c r="AT30" s="255"/>
      <c r="AU30" s="239" t="s">
        <v>7</v>
      </c>
      <c r="AV30" s="239" t="s">
        <v>8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2:48" ht="24.75" customHeight="1">
      <c r="B31" s="267"/>
      <c r="C31" s="239"/>
      <c r="D31" s="273"/>
      <c r="E31" s="269"/>
      <c r="F31" s="260"/>
      <c r="G31" s="240"/>
      <c r="H31" s="93" t="s">
        <v>2</v>
      </c>
      <c r="I31" s="94" t="s">
        <v>3</v>
      </c>
      <c r="J31" s="95" t="s">
        <v>4</v>
      </c>
      <c r="K31" s="105" t="s">
        <v>2</v>
      </c>
      <c r="L31" s="94" t="s">
        <v>3</v>
      </c>
      <c r="M31" s="95" t="s">
        <v>4</v>
      </c>
      <c r="N31" s="252"/>
      <c r="O31" s="109" t="s">
        <v>22</v>
      </c>
      <c r="P31" s="110" t="s">
        <v>23</v>
      </c>
      <c r="Q31" s="109" t="s">
        <v>22</v>
      </c>
      <c r="R31" s="110" t="s">
        <v>23</v>
      </c>
      <c r="S31" s="109" t="s">
        <v>22</v>
      </c>
      <c r="T31" s="110" t="s">
        <v>23</v>
      </c>
      <c r="U31" s="248"/>
      <c r="V31" s="109" t="s">
        <v>15</v>
      </c>
      <c r="W31" s="110" t="s">
        <v>16</v>
      </c>
      <c r="X31" s="109" t="s">
        <v>15</v>
      </c>
      <c r="Y31" s="110" t="s">
        <v>16</v>
      </c>
      <c r="Z31" s="109" t="s">
        <v>15</v>
      </c>
      <c r="AA31" s="110" t="s">
        <v>16</v>
      </c>
      <c r="AB31" s="109" t="s">
        <v>15</v>
      </c>
      <c r="AC31" s="110" t="s">
        <v>16</v>
      </c>
      <c r="AD31" s="255"/>
      <c r="AE31" s="254"/>
      <c r="AF31" s="239"/>
      <c r="AG31" s="239"/>
      <c r="AH31" s="256"/>
      <c r="AI31" s="65" t="s">
        <v>36</v>
      </c>
      <c r="AJ31" s="66" t="s">
        <v>37</v>
      </c>
      <c r="AK31" s="67" t="s">
        <v>38</v>
      </c>
      <c r="AL31" s="68" t="s">
        <v>39</v>
      </c>
      <c r="AM31" s="190" t="s">
        <v>0</v>
      </c>
      <c r="AN31" s="59" t="s">
        <v>46</v>
      </c>
      <c r="AO31" s="65" t="s">
        <v>36</v>
      </c>
      <c r="AP31" s="66" t="s">
        <v>37</v>
      </c>
      <c r="AQ31" s="67" t="s">
        <v>38</v>
      </c>
      <c r="AR31" s="68" t="s">
        <v>39</v>
      </c>
      <c r="AS31" s="190" t="s">
        <v>0</v>
      </c>
      <c r="AT31" s="59" t="s">
        <v>46</v>
      </c>
      <c r="AU31" s="239"/>
      <c r="AV31" s="239"/>
    </row>
    <row r="32" spans="2:48" ht="15" customHeight="1">
      <c r="B32" s="274"/>
      <c r="C32" s="270"/>
      <c r="D32" s="185"/>
      <c r="E32" s="261">
        <f>IF(COUNTA(G32:G51)&lt;&gt;0,"※未選択","")</f>
      </c>
      <c r="F32" s="259">
        <f>IF(OR(E32="",E32="※未選択"),"",IF(E32&lt;&gt;"その他","入力不要",IF(E32="その他","※具体内容入力","")))</f>
      </c>
      <c r="G32" s="69"/>
      <c r="H32" s="96">
        <f aca="true" t="shared" si="0" ref="H32:H95">IF(G32&lt;&gt;"","※未選択","")</f>
      </c>
      <c r="I32" s="97">
        <f aca="true" t="shared" si="1" ref="I32:I41">IF(G32&lt;&gt;"","※未選択","")</f>
      </c>
      <c r="J32" s="98">
        <f aca="true" t="shared" si="2" ref="J32:J41">IF(G32&lt;&gt;"","※未選択","")</f>
      </c>
      <c r="K32" s="106">
        <f aca="true" t="shared" si="3" ref="K32:K41">IF(G32&lt;&gt;"","※未選択","")</f>
      </c>
      <c r="L32" s="97">
        <f aca="true" t="shared" si="4" ref="L32:L41">IF(G32&lt;&gt;"","※未選択","")</f>
      </c>
      <c r="M32" s="98">
        <f aca="true" t="shared" si="5" ref="M32:M41">IF(G32&lt;&gt;"","※未選択","")</f>
      </c>
      <c r="N32" s="70">
        <f>IF(OR(H32="",I32="",J32="",K32="",L32="",M32="",H32="※未選択",I32="※未選択",J32="※未選択",K32="※未選択",L32="※未選択",M32="※未選択"),"",DATE(K32,L32,M32)-DATE(H32,I32,J32))</f>
      </c>
      <c r="O32" s="96">
        <f aca="true" t="shared" si="6" ref="O32:O41">IF(G32&lt;&gt;"","※未選択","")</f>
      </c>
      <c r="P32" s="98">
        <f aca="true" t="shared" si="7" ref="P32:P41">IF(G32&lt;&gt;"","※未選択","")</f>
      </c>
      <c r="Q32" s="111">
        <f aca="true" t="shared" si="8" ref="Q32:Q41">IF(G32&lt;&gt;"","※未入力","")</f>
      </c>
      <c r="R32" s="112">
        <f aca="true" t="shared" si="9" ref="R32:R41">IF(G32&lt;&gt;"","※未入力","")</f>
      </c>
      <c r="S32" s="111">
        <f aca="true" t="shared" si="10" ref="S32:S41">IF(G32&lt;&gt;"","※未入力","")</f>
      </c>
      <c r="T32" s="112">
        <f aca="true" t="shared" si="11" ref="T32:T41">IF(G32&lt;&gt;"","※未入力","")</f>
      </c>
      <c r="U32" s="72">
        <f aca="true" t="shared" si="12" ref="U32:U41">IF(G32&lt;&gt;"","※未入力","")</f>
      </c>
      <c r="V32" s="117">
        <f aca="true" t="shared" si="13" ref="V32:V41">IF(OR(O32="未選択",Q32="※未入力",Q32=""),"",Q32-O32-10)</f>
      </c>
      <c r="W32" s="118">
        <f aca="true" t="shared" si="14" ref="W32:W41">IF(OR(O32="未選択",Q32="※未入力",Q32=""),"",Q32+O32+10)</f>
      </c>
      <c r="X32" s="117">
        <f aca="true" t="shared" si="15" ref="X32:X41">IF(OR(P32="未選択",R32="※未入力",R32=""),"",R32-P32-10)</f>
      </c>
      <c r="Y32" s="118">
        <f aca="true" t="shared" si="16" ref="Y32:Y41">IF(OR(P32="未選択",R32="※未入力",R32=""),"",R32+P32+10)</f>
      </c>
      <c r="Z32" s="117">
        <f aca="true" t="shared" si="17" ref="Z32:Z41">IF(OR(O32="未選択",S32="※未入力",U32="※未入力",S32=""),"",IF(U32="",ROUND((S32-O32)*0.8,0),ROUND(MAX((S32-O32)*0.8,U32*0.8),0)))</f>
      </c>
      <c r="AA32" s="118">
        <f aca="true" t="shared" si="18" ref="AA32:AA41">IF(OR(O32="未選択",S32="※未入力",S32=""),"",ROUND((S32+O32)*1.2,0))</f>
      </c>
      <c r="AB32" s="117">
        <f aca="true" t="shared" si="19" ref="AB32:AB41">IF(OR(P32="未選択",T32="※未入力",U32="※未入力",T32=""),"",IF(U32="",ROUND((T32-P32)*0.8,0),ROUND(MAX((T32-P32)*0.8,U32*0.8),0)))</f>
      </c>
      <c r="AC32" s="118">
        <f aca="true" t="shared" si="20" ref="AC32:AC41">IF(OR(P32="未選択",T32="※未入力",T32=""),"",ROUND((T32+P32)*1.2,0))</f>
      </c>
      <c r="AD32" s="73">
        <f aca="true" t="shared" si="21" ref="AD32:AD41">IF(G32&lt;&gt;"","※未入力","")</f>
      </c>
      <c r="AE32" s="71">
        <f aca="true" t="shared" si="22" ref="AE32:AE41">IF(G32&lt;&gt;"","※未入力","")</f>
      </c>
      <c r="AF32" s="74">
        <f aca="true" t="shared" si="23" ref="AF32:AF51">IF(AD32="","",IF(AND(AD32&lt;&gt;"※未入力",COUNT(AD32)=0),"該当なし",IF(AD32="※未入力","",(IF(AND(V32&lt;=AD32,AD32&lt;=W32),"合格","不合格")))))</f>
      </c>
      <c r="AG32" s="74">
        <f aca="true" t="shared" si="24" ref="AG32:AG51">IF(AE32="","",IF(AND(AE32&lt;&gt;"※未入力",COUNT(AE32)=0),"該当なし",IF(AE32="※未入力","",(IF(AND(X32&lt;=AE32,AE32&lt;=Y32),"合格","不合格")))))</f>
      </c>
      <c r="AH32" s="75">
        <f aca="true" t="shared" si="25" ref="AH32:AH41">IF(G32&lt;&gt;"","※未選択","")</f>
      </c>
      <c r="AI32" s="111">
        <f aca="true" t="shared" si="26" ref="AI32:AI41">IF(G32&lt;&gt;"","※未入力","")</f>
      </c>
      <c r="AJ32" s="123">
        <f aca="true" t="shared" si="27" ref="AJ32:AJ41">IF(G32&lt;&gt;"","※未入力","")</f>
      </c>
      <c r="AK32" s="123">
        <f aca="true" t="shared" si="28" ref="AK32:AK41">IF(G32&lt;&gt;"","※未入力","")</f>
      </c>
      <c r="AL32" s="123">
        <f aca="true" t="shared" si="29" ref="AL32:AL41">IF(G32&lt;&gt;"","※未入力","")</f>
      </c>
      <c r="AM32" s="112">
        <f aca="true" t="shared" si="30" ref="AM32:AM41">IF(G32&lt;&gt;"","※未入力","")</f>
      </c>
      <c r="AN32" s="76">
        <f aca="true" t="shared" si="31" ref="AN32:AN41">IF(SUM(AI32:AM32)=0,"",ROUND(SUM(AI32:AM32)/COUNT(AI32:AM32),1))</f>
      </c>
      <c r="AO32" s="111">
        <f aca="true" t="shared" si="32" ref="AO32:AO41">IF(G32&lt;&gt;"","※未入力","")</f>
      </c>
      <c r="AP32" s="123">
        <f aca="true" t="shared" si="33" ref="AP32:AP41">IF(G32&lt;&gt;"","※未入力","")</f>
      </c>
      <c r="AQ32" s="123">
        <f aca="true" t="shared" si="34" ref="AQ32:AQ41">IF(G32&lt;&gt;"","※未入力","")</f>
      </c>
      <c r="AR32" s="123">
        <f aca="true" t="shared" si="35" ref="AR32:AR41">IF(G32&lt;&gt;"","※未入力","")</f>
      </c>
      <c r="AS32" s="112">
        <f aca="true" t="shared" si="36" ref="AS32:AS41">IF(G32&lt;&gt;"","※未入力","")</f>
      </c>
      <c r="AT32" s="76">
        <f aca="true" t="shared" si="37" ref="AT32:AT41">IF(SUM(AO32:AS32)=0,"",ROUND(SUM(AO32:AS32)/COUNT(AO32:AS32),1))</f>
      </c>
      <c r="AU32" s="74">
        <f aca="true" t="shared" si="38" ref="AU32:AU41">IF(AN32="","",(IF(AND(Z32&lt;=AN32,AN32&lt;=AA32),"合格","不合格")))</f>
      </c>
      <c r="AV32" s="74">
        <f aca="true" t="shared" si="39" ref="AV32:AV41">IF(AT32="","",(IF(AND(AB32&lt;=AT32,AT32&lt;=AC32),"合格","不合格")))</f>
      </c>
    </row>
    <row r="33" spans="2:48" ht="15" customHeight="1">
      <c r="B33" s="275"/>
      <c r="C33" s="271"/>
      <c r="D33" s="186"/>
      <c r="E33" s="262">
        <f aca="true" t="shared" si="40" ref="E33:E41">IF(B33&lt;&gt;"","※未選択","")</f>
      </c>
      <c r="F33" s="264"/>
      <c r="G33" s="77"/>
      <c r="H33" s="99">
        <f t="shared" si="0"/>
      </c>
      <c r="I33" s="100">
        <f t="shared" si="1"/>
      </c>
      <c r="J33" s="101">
        <f t="shared" si="2"/>
      </c>
      <c r="K33" s="107">
        <f t="shared" si="3"/>
      </c>
      <c r="L33" s="100">
        <f t="shared" si="4"/>
      </c>
      <c r="M33" s="101">
        <f t="shared" si="5"/>
      </c>
      <c r="N33" s="78">
        <f aca="true" t="shared" si="41" ref="N33:N51">IF(OR(H33="",I33="",J33="",K33="",L33="",M33="",H33="※未選択",I33="※未選択",J33="※未選択",K33="※未選択",L33="※未選択",M33="※未選択"),"",DATE(K33,L33,M33)-DATE(H33,I33,J33))</f>
      </c>
      <c r="O33" s="99">
        <f t="shared" si="6"/>
      </c>
      <c r="P33" s="101">
        <f t="shared" si="7"/>
      </c>
      <c r="Q33" s="113">
        <f t="shared" si="8"/>
      </c>
      <c r="R33" s="114">
        <f t="shared" si="9"/>
      </c>
      <c r="S33" s="113">
        <f t="shared" si="10"/>
      </c>
      <c r="T33" s="114">
        <f t="shared" si="11"/>
      </c>
      <c r="U33" s="80">
        <f t="shared" si="12"/>
      </c>
      <c r="V33" s="119">
        <f t="shared" si="13"/>
      </c>
      <c r="W33" s="120">
        <f t="shared" si="14"/>
      </c>
      <c r="X33" s="119">
        <f t="shared" si="15"/>
      </c>
      <c r="Y33" s="120">
        <f t="shared" si="16"/>
      </c>
      <c r="Z33" s="119">
        <f t="shared" si="17"/>
      </c>
      <c r="AA33" s="120">
        <f t="shared" si="18"/>
      </c>
      <c r="AB33" s="119">
        <f t="shared" si="19"/>
      </c>
      <c r="AC33" s="120">
        <f t="shared" si="20"/>
      </c>
      <c r="AD33" s="81">
        <f t="shared" si="21"/>
      </c>
      <c r="AE33" s="79">
        <f t="shared" si="22"/>
      </c>
      <c r="AF33" s="82">
        <f t="shared" si="23"/>
      </c>
      <c r="AG33" s="82">
        <f t="shared" si="24"/>
      </c>
      <c r="AH33" s="83">
        <f t="shared" si="25"/>
      </c>
      <c r="AI33" s="113">
        <f t="shared" si="26"/>
      </c>
      <c r="AJ33" s="124">
        <f t="shared" si="27"/>
      </c>
      <c r="AK33" s="124">
        <f t="shared" si="28"/>
      </c>
      <c r="AL33" s="124">
        <f t="shared" si="29"/>
      </c>
      <c r="AM33" s="114">
        <f t="shared" si="30"/>
      </c>
      <c r="AN33" s="84">
        <f t="shared" si="31"/>
      </c>
      <c r="AO33" s="113">
        <f t="shared" si="32"/>
      </c>
      <c r="AP33" s="124">
        <f t="shared" si="33"/>
      </c>
      <c r="AQ33" s="124">
        <f t="shared" si="34"/>
      </c>
      <c r="AR33" s="124">
        <f t="shared" si="35"/>
      </c>
      <c r="AS33" s="114">
        <f t="shared" si="36"/>
      </c>
      <c r="AT33" s="84">
        <f t="shared" si="37"/>
      </c>
      <c r="AU33" s="82">
        <f t="shared" si="38"/>
      </c>
      <c r="AV33" s="82">
        <f t="shared" si="39"/>
      </c>
    </row>
    <row r="34" spans="2:48" ht="15" customHeight="1">
      <c r="B34" s="275"/>
      <c r="C34" s="271"/>
      <c r="D34" s="186"/>
      <c r="E34" s="262">
        <f t="shared" si="40"/>
      </c>
      <c r="F34" s="264"/>
      <c r="G34" s="77"/>
      <c r="H34" s="99">
        <f t="shared" si="0"/>
      </c>
      <c r="I34" s="100">
        <f t="shared" si="1"/>
      </c>
      <c r="J34" s="101">
        <f t="shared" si="2"/>
      </c>
      <c r="K34" s="107">
        <f t="shared" si="3"/>
      </c>
      <c r="L34" s="100">
        <f t="shared" si="4"/>
      </c>
      <c r="M34" s="101">
        <f t="shared" si="5"/>
      </c>
      <c r="N34" s="78">
        <f t="shared" si="41"/>
      </c>
      <c r="O34" s="99">
        <f t="shared" si="6"/>
      </c>
      <c r="P34" s="101">
        <f t="shared" si="7"/>
      </c>
      <c r="Q34" s="113">
        <f t="shared" si="8"/>
      </c>
      <c r="R34" s="114">
        <f t="shared" si="9"/>
      </c>
      <c r="S34" s="113">
        <f t="shared" si="10"/>
      </c>
      <c r="T34" s="114">
        <f t="shared" si="11"/>
      </c>
      <c r="U34" s="80">
        <f t="shared" si="12"/>
      </c>
      <c r="V34" s="119">
        <f t="shared" si="13"/>
      </c>
      <c r="W34" s="120">
        <f t="shared" si="14"/>
      </c>
      <c r="X34" s="119">
        <f t="shared" si="15"/>
      </c>
      <c r="Y34" s="120">
        <f t="shared" si="16"/>
      </c>
      <c r="Z34" s="119">
        <f t="shared" si="17"/>
      </c>
      <c r="AA34" s="120">
        <f t="shared" si="18"/>
      </c>
      <c r="AB34" s="119">
        <f t="shared" si="19"/>
      </c>
      <c r="AC34" s="120">
        <f t="shared" si="20"/>
      </c>
      <c r="AD34" s="81">
        <f t="shared" si="21"/>
      </c>
      <c r="AE34" s="79">
        <f t="shared" si="22"/>
      </c>
      <c r="AF34" s="82">
        <f t="shared" si="23"/>
      </c>
      <c r="AG34" s="82">
        <f t="shared" si="24"/>
      </c>
      <c r="AH34" s="83">
        <f t="shared" si="25"/>
      </c>
      <c r="AI34" s="113">
        <f t="shared" si="26"/>
      </c>
      <c r="AJ34" s="124">
        <f t="shared" si="27"/>
      </c>
      <c r="AK34" s="124">
        <f t="shared" si="28"/>
      </c>
      <c r="AL34" s="124">
        <f t="shared" si="29"/>
      </c>
      <c r="AM34" s="114">
        <f t="shared" si="30"/>
      </c>
      <c r="AN34" s="84">
        <f t="shared" si="31"/>
      </c>
      <c r="AO34" s="113">
        <f t="shared" si="32"/>
      </c>
      <c r="AP34" s="124">
        <f t="shared" si="33"/>
      </c>
      <c r="AQ34" s="124">
        <f t="shared" si="34"/>
      </c>
      <c r="AR34" s="124">
        <f t="shared" si="35"/>
      </c>
      <c r="AS34" s="114">
        <f t="shared" si="36"/>
      </c>
      <c r="AT34" s="84">
        <f t="shared" si="37"/>
      </c>
      <c r="AU34" s="82">
        <f t="shared" si="38"/>
      </c>
      <c r="AV34" s="82">
        <f t="shared" si="39"/>
      </c>
    </row>
    <row r="35" spans="2:48" ht="15" customHeight="1">
      <c r="B35" s="275"/>
      <c r="C35" s="271"/>
      <c r="D35" s="186"/>
      <c r="E35" s="262">
        <f t="shared" si="40"/>
      </c>
      <c r="F35" s="264"/>
      <c r="G35" s="77"/>
      <c r="H35" s="99">
        <f t="shared" si="0"/>
      </c>
      <c r="I35" s="100">
        <f t="shared" si="1"/>
      </c>
      <c r="J35" s="101">
        <f t="shared" si="2"/>
      </c>
      <c r="K35" s="107">
        <f t="shared" si="3"/>
      </c>
      <c r="L35" s="100">
        <f t="shared" si="4"/>
      </c>
      <c r="M35" s="101">
        <f t="shared" si="5"/>
      </c>
      <c r="N35" s="78">
        <f t="shared" si="41"/>
      </c>
      <c r="O35" s="99">
        <f t="shared" si="6"/>
      </c>
      <c r="P35" s="101">
        <f t="shared" si="7"/>
      </c>
      <c r="Q35" s="113">
        <f t="shared" si="8"/>
      </c>
      <c r="R35" s="114">
        <f t="shared" si="9"/>
      </c>
      <c r="S35" s="113">
        <f t="shared" si="10"/>
      </c>
      <c r="T35" s="114">
        <f t="shared" si="11"/>
      </c>
      <c r="U35" s="80">
        <f t="shared" si="12"/>
      </c>
      <c r="V35" s="119">
        <f t="shared" si="13"/>
      </c>
      <c r="W35" s="120">
        <f t="shared" si="14"/>
      </c>
      <c r="X35" s="119">
        <f t="shared" si="15"/>
      </c>
      <c r="Y35" s="120">
        <f t="shared" si="16"/>
      </c>
      <c r="Z35" s="119">
        <f t="shared" si="17"/>
      </c>
      <c r="AA35" s="120">
        <f t="shared" si="18"/>
      </c>
      <c r="AB35" s="119">
        <f t="shared" si="19"/>
      </c>
      <c r="AC35" s="120">
        <f t="shared" si="20"/>
      </c>
      <c r="AD35" s="81">
        <f t="shared" si="21"/>
      </c>
      <c r="AE35" s="79">
        <f t="shared" si="22"/>
      </c>
      <c r="AF35" s="82">
        <f t="shared" si="23"/>
      </c>
      <c r="AG35" s="82">
        <f t="shared" si="24"/>
      </c>
      <c r="AH35" s="83">
        <f t="shared" si="25"/>
      </c>
      <c r="AI35" s="113">
        <f t="shared" si="26"/>
      </c>
      <c r="AJ35" s="124">
        <f t="shared" si="27"/>
      </c>
      <c r="AK35" s="124">
        <f t="shared" si="28"/>
      </c>
      <c r="AL35" s="124">
        <f t="shared" si="29"/>
      </c>
      <c r="AM35" s="114">
        <f t="shared" si="30"/>
      </c>
      <c r="AN35" s="84">
        <f t="shared" si="31"/>
      </c>
      <c r="AO35" s="113">
        <f t="shared" si="32"/>
      </c>
      <c r="AP35" s="124">
        <f t="shared" si="33"/>
      </c>
      <c r="AQ35" s="124">
        <f t="shared" si="34"/>
      </c>
      <c r="AR35" s="124">
        <f t="shared" si="35"/>
      </c>
      <c r="AS35" s="114">
        <f t="shared" si="36"/>
      </c>
      <c r="AT35" s="84">
        <f t="shared" si="37"/>
      </c>
      <c r="AU35" s="82">
        <f t="shared" si="38"/>
      </c>
      <c r="AV35" s="82">
        <f t="shared" si="39"/>
      </c>
    </row>
    <row r="36" spans="2:48" ht="15" customHeight="1">
      <c r="B36" s="275"/>
      <c r="C36" s="271"/>
      <c r="D36" s="186"/>
      <c r="E36" s="262">
        <f t="shared" si="40"/>
      </c>
      <c r="F36" s="264"/>
      <c r="G36" s="77"/>
      <c r="H36" s="99">
        <f t="shared" si="0"/>
      </c>
      <c r="I36" s="100">
        <f t="shared" si="1"/>
      </c>
      <c r="J36" s="101">
        <f t="shared" si="2"/>
      </c>
      <c r="K36" s="107">
        <f t="shared" si="3"/>
      </c>
      <c r="L36" s="100">
        <f t="shared" si="4"/>
      </c>
      <c r="M36" s="101">
        <f t="shared" si="5"/>
      </c>
      <c r="N36" s="78">
        <f t="shared" si="41"/>
      </c>
      <c r="O36" s="99">
        <f t="shared" si="6"/>
      </c>
      <c r="P36" s="101">
        <f t="shared" si="7"/>
      </c>
      <c r="Q36" s="113">
        <f t="shared" si="8"/>
      </c>
      <c r="R36" s="114">
        <f t="shared" si="9"/>
      </c>
      <c r="S36" s="113">
        <f t="shared" si="10"/>
      </c>
      <c r="T36" s="114">
        <f t="shared" si="11"/>
      </c>
      <c r="U36" s="80">
        <f t="shared" si="12"/>
      </c>
      <c r="V36" s="119">
        <f t="shared" si="13"/>
      </c>
      <c r="W36" s="120">
        <f t="shared" si="14"/>
      </c>
      <c r="X36" s="119">
        <f t="shared" si="15"/>
      </c>
      <c r="Y36" s="120">
        <f t="shared" si="16"/>
      </c>
      <c r="Z36" s="119">
        <f t="shared" si="17"/>
      </c>
      <c r="AA36" s="120">
        <f t="shared" si="18"/>
      </c>
      <c r="AB36" s="119">
        <f t="shared" si="19"/>
      </c>
      <c r="AC36" s="120">
        <f t="shared" si="20"/>
      </c>
      <c r="AD36" s="81">
        <f t="shared" si="21"/>
      </c>
      <c r="AE36" s="79">
        <f t="shared" si="22"/>
      </c>
      <c r="AF36" s="82">
        <f t="shared" si="23"/>
      </c>
      <c r="AG36" s="82">
        <f t="shared" si="24"/>
      </c>
      <c r="AH36" s="83">
        <f t="shared" si="25"/>
      </c>
      <c r="AI36" s="113">
        <f t="shared" si="26"/>
      </c>
      <c r="AJ36" s="124">
        <f t="shared" si="27"/>
      </c>
      <c r="AK36" s="124">
        <f t="shared" si="28"/>
      </c>
      <c r="AL36" s="124">
        <f t="shared" si="29"/>
      </c>
      <c r="AM36" s="114">
        <f t="shared" si="30"/>
      </c>
      <c r="AN36" s="84">
        <f t="shared" si="31"/>
      </c>
      <c r="AO36" s="113">
        <f t="shared" si="32"/>
      </c>
      <c r="AP36" s="124">
        <f t="shared" si="33"/>
      </c>
      <c r="AQ36" s="124">
        <f t="shared" si="34"/>
      </c>
      <c r="AR36" s="124">
        <f t="shared" si="35"/>
      </c>
      <c r="AS36" s="114">
        <f t="shared" si="36"/>
      </c>
      <c r="AT36" s="84">
        <f t="shared" si="37"/>
      </c>
      <c r="AU36" s="82">
        <f t="shared" si="38"/>
      </c>
      <c r="AV36" s="82">
        <f t="shared" si="39"/>
      </c>
    </row>
    <row r="37" spans="2:48" ht="15" customHeight="1">
      <c r="B37" s="275"/>
      <c r="C37" s="271"/>
      <c r="D37" s="186"/>
      <c r="E37" s="262">
        <f t="shared" si="40"/>
      </c>
      <c r="F37" s="264"/>
      <c r="G37" s="77"/>
      <c r="H37" s="99">
        <f t="shared" si="0"/>
      </c>
      <c r="I37" s="100">
        <f t="shared" si="1"/>
      </c>
      <c r="J37" s="101">
        <f t="shared" si="2"/>
      </c>
      <c r="K37" s="107">
        <f t="shared" si="3"/>
      </c>
      <c r="L37" s="100">
        <f t="shared" si="4"/>
      </c>
      <c r="M37" s="101">
        <f t="shared" si="5"/>
      </c>
      <c r="N37" s="78">
        <f t="shared" si="41"/>
      </c>
      <c r="O37" s="99">
        <f t="shared" si="6"/>
      </c>
      <c r="P37" s="101">
        <f t="shared" si="7"/>
      </c>
      <c r="Q37" s="113">
        <f t="shared" si="8"/>
      </c>
      <c r="R37" s="114">
        <f t="shared" si="9"/>
      </c>
      <c r="S37" s="113">
        <f t="shared" si="10"/>
      </c>
      <c r="T37" s="114">
        <f t="shared" si="11"/>
      </c>
      <c r="U37" s="80">
        <f t="shared" si="12"/>
      </c>
      <c r="V37" s="119">
        <f t="shared" si="13"/>
      </c>
      <c r="W37" s="120">
        <f t="shared" si="14"/>
      </c>
      <c r="X37" s="119">
        <f t="shared" si="15"/>
      </c>
      <c r="Y37" s="120">
        <f t="shared" si="16"/>
      </c>
      <c r="Z37" s="119">
        <f t="shared" si="17"/>
      </c>
      <c r="AA37" s="120">
        <f t="shared" si="18"/>
      </c>
      <c r="AB37" s="119">
        <f t="shared" si="19"/>
      </c>
      <c r="AC37" s="120">
        <f t="shared" si="20"/>
      </c>
      <c r="AD37" s="81">
        <f t="shared" si="21"/>
      </c>
      <c r="AE37" s="79">
        <f t="shared" si="22"/>
      </c>
      <c r="AF37" s="82">
        <f t="shared" si="23"/>
      </c>
      <c r="AG37" s="82">
        <f t="shared" si="24"/>
      </c>
      <c r="AH37" s="83">
        <f t="shared" si="25"/>
      </c>
      <c r="AI37" s="113">
        <f t="shared" si="26"/>
      </c>
      <c r="AJ37" s="124">
        <f t="shared" si="27"/>
      </c>
      <c r="AK37" s="124">
        <f t="shared" si="28"/>
      </c>
      <c r="AL37" s="124">
        <f t="shared" si="29"/>
      </c>
      <c r="AM37" s="114">
        <f t="shared" si="30"/>
      </c>
      <c r="AN37" s="84">
        <f t="shared" si="31"/>
      </c>
      <c r="AO37" s="113">
        <f t="shared" si="32"/>
      </c>
      <c r="AP37" s="124">
        <f t="shared" si="33"/>
      </c>
      <c r="AQ37" s="124">
        <f t="shared" si="34"/>
      </c>
      <c r="AR37" s="124">
        <f t="shared" si="35"/>
      </c>
      <c r="AS37" s="114">
        <f t="shared" si="36"/>
      </c>
      <c r="AT37" s="84">
        <f t="shared" si="37"/>
      </c>
      <c r="AU37" s="82">
        <f t="shared" si="38"/>
      </c>
      <c r="AV37" s="82">
        <f t="shared" si="39"/>
      </c>
    </row>
    <row r="38" spans="2:48" ht="15" customHeight="1">
      <c r="B38" s="275"/>
      <c r="C38" s="271"/>
      <c r="D38" s="186"/>
      <c r="E38" s="262">
        <f t="shared" si="40"/>
      </c>
      <c r="F38" s="264"/>
      <c r="G38" s="77"/>
      <c r="H38" s="99">
        <f t="shared" si="0"/>
      </c>
      <c r="I38" s="100">
        <f t="shared" si="1"/>
      </c>
      <c r="J38" s="101">
        <f t="shared" si="2"/>
      </c>
      <c r="K38" s="107">
        <f t="shared" si="3"/>
      </c>
      <c r="L38" s="100">
        <f t="shared" si="4"/>
      </c>
      <c r="M38" s="101">
        <f t="shared" si="5"/>
      </c>
      <c r="N38" s="78">
        <f t="shared" si="41"/>
      </c>
      <c r="O38" s="99">
        <f t="shared" si="6"/>
      </c>
      <c r="P38" s="101">
        <f t="shared" si="7"/>
      </c>
      <c r="Q38" s="113">
        <f t="shared" si="8"/>
      </c>
      <c r="R38" s="114">
        <f t="shared" si="9"/>
      </c>
      <c r="S38" s="113">
        <f t="shared" si="10"/>
      </c>
      <c r="T38" s="114">
        <f t="shared" si="11"/>
      </c>
      <c r="U38" s="80">
        <f t="shared" si="12"/>
      </c>
      <c r="V38" s="119">
        <f t="shared" si="13"/>
      </c>
      <c r="W38" s="120">
        <f t="shared" si="14"/>
      </c>
      <c r="X38" s="119">
        <f t="shared" si="15"/>
      </c>
      <c r="Y38" s="120">
        <f t="shared" si="16"/>
      </c>
      <c r="Z38" s="119">
        <f t="shared" si="17"/>
      </c>
      <c r="AA38" s="120">
        <f t="shared" si="18"/>
      </c>
      <c r="AB38" s="119">
        <f t="shared" si="19"/>
      </c>
      <c r="AC38" s="120">
        <f t="shared" si="20"/>
      </c>
      <c r="AD38" s="81">
        <f t="shared" si="21"/>
      </c>
      <c r="AE38" s="79">
        <f t="shared" si="22"/>
      </c>
      <c r="AF38" s="82">
        <f t="shared" si="23"/>
      </c>
      <c r="AG38" s="82">
        <f t="shared" si="24"/>
      </c>
      <c r="AH38" s="83">
        <f t="shared" si="25"/>
      </c>
      <c r="AI38" s="113">
        <f t="shared" si="26"/>
      </c>
      <c r="AJ38" s="124">
        <f t="shared" si="27"/>
      </c>
      <c r="AK38" s="124">
        <f t="shared" si="28"/>
      </c>
      <c r="AL38" s="124">
        <f t="shared" si="29"/>
      </c>
      <c r="AM38" s="114">
        <f t="shared" si="30"/>
      </c>
      <c r="AN38" s="84">
        <f t="shared" si="31"/>
      </c>
      <c r="AO38" s="113">
        <f t="shared" si="32"/>
      </c>
      <c r="AP38" s="124">
        <f t="shared" si="33"/>
      </c>
      <c r="AQ38" s="124">
        <f t="shared" si="34"/>
      </c>
      <c r="AR38" s="124">
        <f t="shared" si="35"/>
      </c>
      <c r="AS38" s="114">
        <f t="shared" si="36"/>
      </c>
      <c r="AT38" s="84">
        <f t="shared" si="37"/>
      </c>
      <c r="AU38" s="82">
        <f t="shared" si="38"/>
      </c>
      <c r="AV38" s="82">
        <f t="shared" si="39"/>
      </c>
    </row>
    <row r="39" spans="2:48" ht="15" customHeight="1">
      <c r="B39" s="275"/>
      <c r="C39" s="271"/>
      <c r="D39" s="186"/>
      <c r="E39" s="262">
        <f t="shared" si="40"/>
      </c>
      <c r="F39" s="264"/>
      <c r="G39" s="77"/>
      <c r="H39" s="99">
        <f t="shared" si="0"/>
      </c>
      <c r="I39" s="100">
        <f t="shared" si="1"/>
      </c>
      <c r="J39" s="101">
        <f t="shared" si="2"/>
      </c>
      <c r="K39" s="107">
        <f t="shared" si="3"/>
      </c>
      <c r="L39" s="100">
        <f t="shared" si="4"/>
      </c>
      <c r="M39" s="101">
        <f t="shared" si="5"/>
      </c>
      <c r="N39" s="78">
        <f t="shared" si="41"/>
      </c>
      <c r="O39" s="99">
        <f t="shared" si="6"/>
      </c>
      <c r="P39" s="101">
        <f t="shared" si="7"/>
      </c>
      <c r="Q39" s="113">
        <f t="shared" si="8"/>
      </c>
      <c r="R39" s="114">
        <f t="shared" si="9"/>
      </c>
      <c r="S39" s="113">
        <f t="shared" si="10"/>
      </c>
      <c r="T39" s="114">
        <f t="shared" si="11"/>
      </c>
      <c r="U39" s="80">
        <f t="shared" si="12"/>
      </c>
      <c r="V39" s="119">
        <f t="shared" si="13"/>
      </c>
      <c r="W39" s="120">
        <f t="shared" si="14"/>
      </c>
      <c r="X39" s="119">
        <f t="shared" si="15"/>
      </c>
      <c r="Y39" s="120">
        <f t="shared" si="16"/>
      </c>
      <c r="Z39" s="119">
        <f t="shared" si="17"/>
      </c>
      <c r="AA39" s="120">
        <f t="shared" si="18"/>
      </c>
      <c r="AB39" s="119">
        <f t="shared" si="19"/>
      </c>
      <c r="AC39" s="120">
        <f t="shared" si="20"/>
      </c>
      <c r="AD39" s="81">
        <f t="shared" si="21"/>
      </c>
      <c r="AE39" s="79">
        <f t="shared" si="22"/>
      </c>
      <c r="AF39" s="82">
        <f t="shared" si="23"/>
      </c>
      <c r="AG39" s="82">
        <f t="shared" si="24"/>
      </c>
      <c r="AH39" s="83">
        <f t="shared" si="25"/>
      </c>
      <c r="AI39" s="113">
        <f t="shared" si="26"/>
      </c>
      <c r="AJ39" s="124">
        <f t="shared" si="27"/>
      </c>
      <c r="AK39" s="124">
        <f t="shared" si="28"/>
      </c>
      <c r="AL39" s="124">
        <f t="shared" si="29"/>
      </c>
      <c r="AM39" s="114">
        <f t="shared" si="30"/>
      </c>
      <c r="AN39" s="84">
        <f t="shared" si="31"/>
      </c>
      <c r="AO39" s="113">
        <f t="shared" si="32"/>
      </c>
      <c r="AP39" s="124">
        <f t="shared" si="33"/>
      </c>
      <c r="AQ39" s="124">
        <f t="shared" si="34"/>
      </c>
      <c r="AR39" s="124">
        <f t="shared" si="35"/>
      </c>
      <c r="AS39" s="114">
        <f t="shared" si="36"/>
      </c>
      <c r="AT39" s="84">
        <f t="shared" si="37"/>
      </c>
      <c r="AU39" s="82">
        <f t="shared" si="38"/>
      </c>
      <c r="AV39" s="82">
        <f t="shared" si="39"/>
      </c>
    </row>
    <row r="40" spans="2:48" ht="15" customHeight="1">
      <c r="B40" s="275"/>
      <c r="C40" s="271"/>
      <c r="D40" s="186"/>
      <c r="E40" s="262">
        <f t="shared" si="40"/>
      </c>
      <c r="F40" s="264"/>
      <c r="G40" s="77"/>
      <c r="H40" s="99">
        <f t="shared" si="0"/>
      </c>
      <c r="I40" s="100">
        <f t="shared" si="1"/>
      </c>
      <c r="J40" s="101">
        <f t="shared" si="2"/>
      </c>
      <c r="K40" s="107">
        <f t="shared" si="3"/>
      </c>
      <c r="L40" s="100">
        <f t="shared" si="4"/>
      </c>
      <c r="M40" s="101">
        <f t="shared" si="5"/>
      </c>
      <c r="N40" s="78">
        <f t="shared" si="41"/>
      </c>
      <c r="O40" s="99">
        <f t="shared" si="6"/>
      </c>
      <c r="P40" s="101">
        <f t="shared" si="7"/>
      </c>
      <c r="Q40" s="113">
        <f t="shared" si="8"/>
      </c>
      <c r="R40" s="114">
        <f t="shared" si="9"/>
      </c>
      <c r="S40" s="113">
        <f t="shared" si="10"/>
      </c>
      <c r="T40" s="114">
        <f t="shared" si="11"/>
      </c>
      <c r="U40" s="80">
        <f t="shared" si="12"/>
      </c>
      <c r="V40" s="119">
        <f t="shared" si="13"/>
      </c>
      <c r="W40" s="120">
        <f t="shared" si="14"/>
      </c>
      <c r="X40" s="119">
        <f t="shared" si="15"/>
      </c>
      <c r="Y40" s="120">
        <f t="shared" si="16"/>
      </c>
      <c r="Z40" s="119">
        <f t="shared" si="17"/>
      </c>
      <c r="AA40" s="120">
        <f t="shared" si="18"/>
      </c>
      <c r="AB40" s="119">
        <f t="shared" si="19"/>
      </c>
      <c r="AC40" s="120">
        <f t="shared" si="20"/>
      </c>
      <c r="AD40" s="81">
        <f t="shared" si="21"/>
      </c>
      <c r="AE40" s="79">
        <f t="shared" si="22"/>
      </c>
      <c r="AF40" s="82">
        <f t="shared" si="23"/>
      </c>
      <c r="AG40" s="82">
        <f t="shared" si="24"/>
      </c>
      <c r="AH40" s="83">
        <f t="shared" si="25"/>
      </c>
      <c r="AI40" s="113">
        <f t="shared" si="26"/>
      </c>
      <c r="AJ40" s="124">
        <f t="shared" si="27"/>
      </c>
      <c r="AK40" s="124">
        <f t="shared" si="28"/>
      </c>
      <c r="AL40" s="124">
        <f t="shared" si="29"/>
      </c>
      <c r="AM40" s="114">
        <f t="shared" si="30"/>
      </c>
      <c r="AN40" s="84">
        <f t="shared" si="31"/>
      </c>
      <c r="AO40" s="113">
        <f t="shared" si="32"/>
      </c>
      <c r="AP40" s="124">
        <f t="shared" si="33"/>
      </c>
      <c r="AQ40" s="124">
        <f t="shared" si="34"/>
      </c>
      <c r="AR40" s="124">
        <f t="shared" si="35"/>
      </c>
      <c r="AS40" s="114">
        <f t="shared" si="36"/>
      </c>
      <c r="AT40" s="84">
        <f t="shared" si="37"/>
      </c>
      <c r="AU40" s="82">
        <f t="shared" si="38"/>
      </c>
      <c r="AV40" s="82">
        <f t="shared" si="39"/>
      </c>
    </row>
    <row r="41" spans="2:48" ht="15" customHeight="1">
      <c r="B41" s="275"/>
      <c r="C41" s="272"/>
      <c r="D41" s="187"/>
      <c r="E41" s="262">
        <f t="shared" si="40"/>
      </c>
      <c r="F41" s="264"/>
      <c r="G41" s="85"/>
      <c r="H41" s="102">
        <f t="shared" si="0"/>
      </c>
      <c r="I41" s="103">
        <f t="shared" si="1"/>
      </c>
      <c r="J41" s="104">
        <f t="shared" si="2"/>
      </c>
      <c r="K41" s="108">
        <f t="shared" si="3"/>
      </c>
      <c r="L41" s="103">
        <f t="shared" si="4"/>
      </c>
      <c r="M41" s="104">
        <f t="shared" si="5"/>
      </c>
      <c r="N41" s="86">
        <f t="shared" si="41"/>
      </c>
      <c r="O41" s="102">
        <f t="shared" si="6"/>
      </c>
      <c r="P41" s="104">
        <f t="shared" si="7"/>
      </c>
      <c r="Q41" s="115">
        <f t="shared" si="8"/>
      </c>
      <c r="R41" s="116">
        <f t="shared" si="9"/>
      </c>
      <c r="S41" s="115">
        <f t="shared" si="10"/>
      </c>
      <c r="T41" s="116">
        <f t="shared" si="11"/>
      </c>
      <c r="U41" s="88">
        <f t="shared" si="12"/>
      </c>
      <c r="V41" s="121">
        <f t="shared" si="13"/>
      </c>
      <c r="W41" s="122">
        <f t="shared" si="14"/>
      </c>
      <c r="X41" s="121">
        <f t="shared" si="15"/>
      </c>
      <c r="Y41" s="122">
        <f t="shared" si="16"/>
      </c>
      <c r="Z41" s="121">
        <f t="shared" si="17"/>
      </c>
      <c r="AA41" s="122">
        <f t="shared" si="18"/>
      </c>
      <c r="AB41" s="121">
        <f t="shared" si="19"/>
      </c>
      <c r="AC41" s="122">
        <f t="shared" si="20"/>
      </c>
      <c r="AD41" s="89">
        <f t="shared" si="21"/>
      </c>
      <c r="AE41" s="87">
        <f t="shared" si="22"/>
      </c>
      <c r="AF41" s="90">
        <f t="shared" si="23"/>
      </c>
      <c r="AG41" s="90">
        <f t="shared" si="24"/>
      </c>
      <c r="AH41" s="91">
        <f t="shared" si="25"/>
      </c>
      <c r="AI41" s="115">
        <f t="shared" si="26"/>
      </c>
      <c r="AJ41" s="125">
        <f t="shared" si="27"/>
      </c>
      <c r="AK41" s="125">
        <f t="shared" si="28"/>
      </c>
      <c r="AL41" s="125">
        <f t="shared" si="29"/>
      </c>
      <c r="AM41" s="116">
        <f t="shared" si="30"/>
      </c>
      <c r="AN41" s="92">
        <f t="shared" si="31"/>
      </c>
      <c r="AO41" s="115">
        <f t="shared" si="32"/>
      </c>
      <c r="AP41" s="125">
        <f t="shared" si="33"/>
      </c>
      <c r="AQ41" s="125">
        <f t="shared" si="34"/>
      </c>
      <c r="AR41" s="125">
        <f t="shared" si="35"/>
      </c>
      <c r="AS41" s="116">
        <f t="shared" si="36"/>
      </c>
      <c r="AT41" s="92">
        <f t="shared" si="37"/>
      </c>
      <c r="AU41" s="90">
        <f t="shared" si="38"/>
      </c>
      <c r="AV41" s="90">
        <f t="shared" si="39"/>
      </c>
    </row>
    <row r="42" spans="2:48" ht="15" customHeight="1">
      <c r="B42" s="275"/>
      <c r="C42" s="237"/>
      <c r="D42" s="185"/>
      <c r="E42" s="262" t="str">
        <f>IF(COUNTA(H42:H51)&lt;&gt;0,"※未選択","")</f>
        <v>※未選択</v>
      </c>
      <c r="F42" s="264"/>
      <c r="G42" s="69"/>
      <c r="H42" s="96">
        <f t="shared" si="0"/>
      </c>
      <c r="I42" s="97">
        <f aca="true" t="shared" si="42" ref="I42:I51">IF(G42&lt;&gt;"","※未選択","")</f>
      </c>
      <c r="J42" s="98">
        <f aca="true" t="shared" si="43" ref="J42:J51">IF(G42&lt;&gt;"","※未選択","")</f>
      </c>
      <c r="K42" s="106">
        <f aca="true" t="shared" si="44" ref="K42:K51">IF(G42&lt;&gt;"","※未選択","")</f>
      </c>
      <c r="L42" s="97">
        <f aca="true" t="shared" si="45" ref="L42:L51">IF(G42&lt;&gt;"","※未選択","")</f>
      </c>
      <c r="M42" s="98">
        <f aca="true" t="shared" si="46" ref="M42:M51">IF(G42&lt;&gt;"","※未選択","")</f>
      </c>
      <c r="N42" s="70">
        <f>IF(OR(H42="",I42="",J42="",K42="",L42="",M42="",H42="※未選択",I42="※未選択",J42="※未選択",K42="※未選択",L42="※未選択",M42="※未選択"),"",DATE(K42,L42,M42)-DATE(H42,I42,J42))</f>
      </c>
      <c r="O42" s="96">
        <f aca="true" t="shared" si="47" ref="O42:O51">IF(G42&lt;&gt;"","※未選択","")</f>
      </c>
      <c r="P42" s="98">
        <f aca="true" t="shared" si="48" ref="P42:P51">IF(G42&lt;&gt;"","※未選択","")</f>
      </c>
      <c r="Q42" s="111">
        <f aca="true" t="shared" si="49" ref="Q42:Q51">IF(G42&lt;&gt;"","※未入力","")</f>
      </c>
      <c r="R42" s="112">
        <f aca="true" t="shared" si="50" ref="R42:R51">IF(G42&lt;&gt;"","※未入力","")</f>
      </c>
      <c r="S42" s="111">
        <f aca="true" t="shared" si="51" ref="S42:S51">IF(G42&lt;&gt;"","※未入力","")</f>
      </c>
      <c r="T42" s="112">
        <f aca="true" t="shared" si="52" ref="T42:T51">IF(G42&lt;&gt;"","※未入力","")</f>
      </c>
      <c r="U42" s="72">
        <f aca="true" t="shared" si="53" ref="U42:U51">IF(G42&lt;&gt;"","※未入力","")</f>
      </c>
      <c r="V42" s="117">
        <f aca="true" t="shared" si="54" ref="V42:V51">IF(OR(O42="未選択",Q42="※未入力",Q42=""),"",Q42-O42-10)</f>
      </c>
      <c r="W42" s="118">
        <f aca="true" t="shared" si="55" ref="W42:W51">IF(OR(O42="未選択",Q42="※未入力",Q42=""),"",Q42+O42+10)</f>
      </c>
      <c r="X42" s="117">
        <f aca="true" t="shared" si="56" ref="X42:X51">IF(OR(P42="未選択",R42="※未入力",R42=""),"",R42-P42-10)</f>
      </c>
      <c r="Y42" s="118">
        <f aca="true" t="shared" si="57" ref="Y42:Y51">IF(OR(P42="未選択",R42="※未入力",R42=""),"",R42+P42+10)</f>
      </c>
      <c r="Z42" s="117">
        <f aca="true" t="shared" si="58" ref="Z42:Z51">IF(OR(O42="未選択",S42="※未入力",U42="※未入力",S42=""),"",IF(U42="",ROUND((S42-O42)*0.8,0),ROUND(MAX((S42-O42)*0.8,U42*0.8),0)))</f>
      </c>
      <c r="AA42" s="118">
        <f aca="true" t="shared" si="59" ref="AA42:AA51">IF(OR(O42="未選択",S42="※未入力",S42=""),"",ROUND((S42+O42)*1.2,0))</f>
      </c>
      <c r="AB42" s="117">
        <f aca="true" t="shared" si="60" ref="AB42:AB51">IF(OR(P42="未選択",T42="※未入力",U42="※未入力",T42=""),"",IF(U42="",ROUND((T42-P42)*0.8,0),ROUND(MAX((T42-P42)*0.8,U42*0.8),0)))</f>
      </c>
      <c r="AC42" s="118">
        <f aca="true" t="shared" si="61" ref="AC42:AC51">IF(OR(P42="未選択",T42="※未入力",T42=""),"",ROUND((T42+P42)*1.2,0))</f>
      </c>
      <c r="AD42" s="73">
        <f aca="true" t="shared" si="62" ref="AD42:AD51">IF(G42&lt;&gt;"","※未入力","")</f>
      </c>
      <c r="AE42" s="71">
        <f aca="true" t="shared" si="63" ref="AE42:AE51">IF(G42&lt;&gt;"","※未入力","")</f>
      </c>
      <c r="AF42" s="74">
        <f t="shared" si="23"/>
      </c>
      <c r="AG42" s="74">
        <f t="shared" si="24"/>
      </c>
      <c r="AH42" s="75">
        <f aca="true" t="shared" si="64" ref="AH42:AH51">IF(G42&lt;&gt;"","※未選択","")</f>
      </c>
      <c r="AI42" s="111">
        <f aca="true" t="shared" si="65" ref="AI42:AI51">IF(G42&lt;&gt;"","※未入力","")</f>
      </c>
      <c r="AJ42" s="123">
        <f aca="true" t="shared" si="66" ref="AJ42:AJ51">IF(G42&lt;&gt;"","※未入力","")</f>
      </c>
      <c r="AK42" s="123">
        <f aca="true" t="shared" si="67" ref="AK42:AK51">IF(G42&lt;&gt;"","※未入力","")</f>
      </c>
      <c r="AL42" s="123">
        <f aca="true" t="shared" si="68" ref="AL42:AL51">IF(G42&lt;&gt;"","※未入力","")</f>
      </c>
      <c r="AM42" s="112">
        <f aca="true" t="shared" si="69" ref="AM42:AM51">IF(G42&lt;&gt;"","※未入力","")</f>
      </c>
      <c r="AN42" s="76">
        <f aca="true" t="shared" si="70" ref="AN42:AN51">IF(SUM(AI42:AM42)=0,"",ROUND(SUM(AI42:AM42)/COUNT(AI42:AM42),1))</f>
      </c>
      <c r="AO42" s="111">
        <f aca="true" t="shared" si="71" ref="AO42:AO51">IF(G42&lt;&gt;"","※未入力","")</f>
      </c>
      <c r="AP42" s="123">
        <f aca="true" t="shared" si="72" ref="AP42:AP51">IF(G42&lt;&gt;"","※未入力","")</f>
      </c>
      <c r="AQ42" s="123">
        <f aca="true" t="shared" si="73" ref="AQ42:AQ51">IF(G42&lt;&gt;"","※未入力","")</f>
      </c>
      <c r="AR42" s="123">
        <f aca="true" t="shared" si="74" ref="AR42:AR51">IF(G42&lt;&gt;"","※未入力","")</f>
      </c>
      <c r="AS42" s="112">
        <f aca="true" t="shared" si="75" ref="AS42:AS51">IF(G42&lt;&gt;"","※未入力","")</f>
      </c>
      <c r="AT42" s="76">
        <f aca="true" t="shared" si="76" ref="AT42:AT51">IF(SUM(AO42:AS42)=0,"",ROUND(SUM(AO42:AS42)/COUNT(AO42:AS42),1))</f>
      </c>
      <c r="AU42" s="74">
        <f aca="true" t="shared" si="77" ref="AU42:AU51">IF(AN42="","",(IF(AND(Z42&lt;=AN42,AN42&lt;=AA42),"合格","不合格")))</f>
      </c>
      <c r="AV42" s="74">
        <f aca="true" t="shared" si="78" ref="AV42:AV51">IF(AT42="","",(IF(AND(AB42&lt;=AT42,AT42&lt;=AC42),"合格","不合格")))</f>
      </c>
    </row>
    <row r="43" spans="2:48" ht="15" customHeight="1">
      <c r="B43" s="275"/>
      <c r="C43" s="237"/>
      <c r="D43" s="186"/>
      <c r="E43" s="262">
        <f aca="true" t="shared" si="79" ref="E43:E51">IF(B43&lt;&gt;"","※未選択","")</f>
      </c>
      <c r="F43" s="264"/>
      <c r="G43" s="77"/>
      <c r="H43" s="99">
        <f t="shared" si="0"/>
      </c>
      <c r="I43" s="100">
        <f t="shared" si="42"/>
      </c>
      <c r="J43" s="101">
        <f t="shared" si="43"/>
      </c>
      <c r="K43" s="107">
        <f t="shared" si="44"/>
      </c>
      <c r="L43" s="100">
        <f t="shared" si="45"/>
      </c>
      <c r="M43" s="101">
        <f t="shared" si="46"/>
      </c>
      <c r="N43" s="78">
        <f t="shared" si="41"/>
      </c>
      <c r="O43" s="99">
        <f t="shared" si="47"/>
      </c>
      <c r="P43" s="101">
        <f t="shared" si="48"/>
      </c>
      <c r="Q43" s="113">
        <f t="shared" si="49"/>
      </c>
      <c r="R43" s="114">
        <f t="shared" si="50"/>
      </c>
      <c r="S43" s="113">
        <f t="shared" si="51"/>
      </c>
      <c r="T43" s="114">
        <f t="shared" si="52"/>
      </c>
      <c r="U43" s="80">
        <f t="shared" si="53"/>
      </c>
      <c r="V43" s="119">
        <f t="shared" si="54"/>
      </c>
      <c r="W43" s="120">
        <f t="shared" si="55"/>
      </c>
      <c r="X43" s="119">
        <f t="shared" si="56"/>
      </c>
      <c r="Y43" s="120">
        <f t="shared" si="57"/>
      </c>
      <c r="Z43" s="119">
        <f t="shared" si="58"/>
      </c>
      <c r="AA43" s="120">
        <f t="shared" si="59"/>
      </c>
      <c r="AB43" s="119">
        <f t="shared" si="60"/>
      </c>
      <c r="AC43" s="120">
        <f t="shared" si="61"/>
      </c>
      <c r="AD43" s="81">
        <f t="shared" si="62"/>
      </c>
      <c r="AE43" s="79">
        <f t="shared" si="63"/>
      </c>
      <c r="AF43" s="82">
        <f t="shared" si="23"/>
      </c>
      <c r="AG43" s="82">
        <f t="shared" si="24"/>
      </c>
      <c r="AH43" s="83">
        <f t="shared" si="64"/>
      </c>
      <c r="AI43" s="113">
        <f t="shared" si="65"/>
      </c>
      <c r="AJ43" s="124">
        <f t="shared" si="66"/>
      </c>
      <c r="AK43" s="124">
        <f t="shared" si="67"/>
      </c>
      <c r="AL43" s="124">
        <f t="shared" si="68"/>
      </c>
      <c r="AM43" s="114">
        <f t="shared" si="69"/>
      </c>
      <c r="AN43" s="84">
        <f t="shared" si="70"/>
      </c>
      <c r="AO43" s="113">
        <f t="shared" si="71"/>
      </c>
      <c r="AP43" s="124">
        <f t="shared" si="72"/>
      </c>
      <c r="AQ43" s="124">
        <f t="shared" si="73"/>
      </c>
      <c r="AR43" s="124">
        <f t="shared" si="74"/>
      </c>
      <c r="AS43" s="114">
        <f t="shared" si="75"/>
      </c>
      <c r="AT43" s="84">
        <f t="shared" si="76"/>
      </c>
      <c r="AU43" s="82">
        <f t="shared" si="77"/>
      </c>
      <c r="AV43" s="82">
        <f t="shared" si="78"/>
      </c>
    </row>
    <row r="44" spans="2:48" ht="15" customHeight="1">
      <c r="B44" s="275"/>
      <c r="C44" s="237"/>
      <c r="D44" s="186"/>
      <c r="E44" s="262">
        <f t="shared" si="79"/>
      </c>
      <c r="F44" s="264"/>
      <c r="G44" s="77"/>
      <c r="H44" s="99">
        <f t="shared" si="0"/>
      </c>
      <c r="I44" s="100">
        <f t="shared" si="42"/>
      </c>
      <c r="J44" s="101">
        <f t="shared" si="43"/>
      </c>
      <c r="K44" s="107">
        <f t="shared" si="44"/>
      </c>
      <c r="L44" s="100">
        <f t="shared" si="45"/>
      </c>
      <c r="M44" s="101">
        <f t="shared" si="46"/>
      </c>
      <c r="N44" s="78">
        <f t="shared" si="41"/>
      </c>
      <c r="O44" s="99">
        <f t="shared" si="47"/>
      </c>
      <c r="P44" s="101">
        <f t="shared" si="48"/>
      </c>
      <c r="Q44" s="113">
        <f t="shared" si="49"/>
      </c>
      <c r="R44" s="114">
        <f t="shared" si="50"/>
      </c>
      <c r="S44" s="113">
        <f t="shared" si="51"/>
      </c>
      <c r="T44" s="114">
        <f t="shared" si="52"/>
      </c>
      <c r="U44" s="80">
        <f t="shared" si="53"/>
      </c>
      <c r="V44" s="119">
        <f t="shared" si="54"/>
      </c>
      <c r="W44" s="120">
        <f t="shared" si="55"/>
      </c>
      <c r="X44" s="119">
        <f t="shared" si="56"/>
      </c>
      <c r="Y44" s="120">
        <f t="shared" si="57"/>
      </c>
      <c r="Z44" s="119">
        <f t="shared" si="58"/>
      </c>
      <c r="AA44" s="120">
        <f t="shared" si="59"/>
      </c>
      <c r="AB44" s="119">
        <f t="shared" si="60"/>
      </c>
      <c r="AC44" s="120">
        <f t="shared" si="61"/>
      </c>
      <c r="AD44" s="81">
        <f t="shared" si="62"/>
      </c>
      <c r="AE44" s="79">
        <f t="shared" si="63"/>
      </c>
      <c r="AF44" s="82">
        <f t="shared" si="23"/>
      </c>
      <c r="AG44" s="82">
        <f t="shared" si="24"/>
      </c>
      <c r="AH44" s="83">
        <f t="shared" si="64"/>
      </c>
      <c r="AI44" s="113">
        <f t="shared" si="65"/>
      </c>
      <c r="AJ44" s="124">
        <f t="shared" si="66"/>
      </c>
      <c r="AK44" s="124">
        <f t="shared" si="67"/>
      </c>
      <c r="AL44" s="124">
        <f t="shared" si="68"/>
      </c>
      <c r="AM44" s="114">
        <f t="shared" si="69"/>
      </c>
      <c r="AN44" s="84">
        <f t="shared" si="70"/>
      </c>
      <c r="AO44" s="113">
        <f t="shared" si="71"/>
      </c>
      <c r="AP44" s="124">
        <f t="shared" si="72"/>
      </c>
      <c r="AQ44" s="124">
        <f t="shared" si="73"/>
      </c>
      <c r="AR44" s="124">
        <f t="shared" si="74"/>
      </c>
      <c r="AS44" s="114">
        <f t="shared" si="75"/>
      </c>
      <c r="AT44" s="84">
        <f t="shared" si="76"/>
      </c>
      <c r="AU44" s="82">
        <f t="shared" si="77"/>
      </c>
      <c r="AV44" s="82">
        <f t="shared" si="78"/>
      </c>
    </row>
    <row r="45" spans="2:48" ht="15" customHeight="1">
      <c r="B45" s="275"/>
      <c r="C45" s="237"/>
      <c r="D45" s="186"/>
      <c r="E45" s="262">
        <f t="shared" si="79"/>
      </c>
      <c r="F45" s="264"/>
      <c r="G45" s="77"/>
      <c r="H45" s="99">
        <f t="shared" si="0"/>
      </c>
      <c r="I45" s="100">
        <f t="shared" si="42"/>
      </c>
      <c r="J45" s="101">
        <f t="shared" si="43"/>
      </c>
      <c r="K45" s="107">
        <f t="shared" si="44"/>
      </c>
      <c r="L45" s="100">
        <f t="shared" si="45"/>
      </c>
      <c r="M45" s="101">
        <f t="shared" si="46"/>
      </c>
      <c r="N45" s="78">
        <f t="shared" si="41"/>
      </c>
      <c r="O45" s="99">
        <f t="shared" si="47"/>
      </c>
      <c r="P45" s="101">
        <f t="shared" si="48"/>
      </c>
      <c r="Q45" s="113">
        <f t="shared" si="49"/>
      </c>
      <c r="R45" s="114">
        <f t="shared" si="50"/>
      </c>
      <c r="S45" s="113">
        <f t="shared" si="51"/>
      </c>
      <c r="T45" s="114">
        <f t="shared" si="52"/>
      </c>
      <c r="U45" s="80">
        <f t="shared" si="53"/>
      </c>
      <c r="V45" s="119">
        <f t="shared" si="54"/>
      </c>
      <c r="W45" s="120">
        <f t="shared" si="55"/>
      </c>
      <c r="X45" s="119">
        <f t="shared" si="56"/>
      </c>
      <c r="Y45" s="120">
        <f t="shared" si="57"/>
      </c>
      <c r="Z45" s="119">
        <f t="shared" si="58"/>
      </c>
      <c r="AA45" s="120">
        <f t="shared" si="59"/>
      </c>
      <c r="AB45" s="119">
        <f t="shared" si="60"/>
      </c>
      <c r="AC45" s="120">
        <f t="shared" si="61"/>
      </c>
      <c r="AD45" s="81">
        <f t="shared" si="62"/>
      </c>
      <c r="AE45" s="79">
        <f t="shared" si="63"/>
      </c>
      <c r="AF45" s="82">
        <f t="shared" si="23"/>
      </c>
      <c r="AG45" s="82">
        <f t="shared" si="24"/>
      </c>
      <c r="AH45" s="83">
        <f t="shared" si="64"/>
      </c>
      <c r="AI45" s="113">
        <f t="shared" si="65"/>
      </c>
      <c r="AJ45" s="124">
        <f t="shared" si="66"/>
      </c>
      <c r="AK45" s="124">
        <f t="shared" si="67"/>
      </c>
      <c r="AL45" s="124">
        <f t="shared" si="68"/>
      </c>
      <c r="AM45" s="114">
        <f t="shared" si="69"/>
      </c>
      <c r="AN45" s="84">
        <f t="shared" si="70"/>
      </c>
      <c r="AO45" s="113">
        <f t="shared" si="71"/>
      </c>
      <c r="AP45" s="124">
        <f t="shared" si="72"/>
      </c>
      <c r="AQ45" s="124">
        <f t="shared" si="73"/>
      </c>
      <c r="AR45" s="124">
        <f t="shared" si="74"/>
      </c>
      <c r="AS45" s="114">
        <f t="shared" si="75"/>
      </c>
      <c r="AT45" s="84">
        <f t="shared" si="76"/>
      </c>
      <c r="AU45" s="82">
        <f t="shared" si="77"/>
      </c>
      <c r="AV45" s="82">
        <f t="shared" si="78"/>
      </c>
    </row>
    <row r="46" spans="2:48" ht="15" customHeight="1">
      <c r="B46" s="275"/>
      <c r="C46" s="237"/>
      <c r="D46" s="186"/>
      <c r="E46" s="262">
        <f t="shared" si="79"/>
      </c>
      <c r="F46" s="264"/>
      <c r="G46" s="77"/>
      <c r="H46" s="99">
        <f t="shared" si="0"/>
      </c>
      <c r="I46" s="100">
        <f t="shared" si="42"/>
      </c>
      <c r="J46" s="101">
        <f t="shared" si="43"/>
      </c>
      <c r="K46" s="107">
        <f t="shared" si="44"/>
      </c>
      <c r="L46" s="100">
        <f t="shared" si="45"/>
      </c>
      <c r="M46" s="101">
        <f t="shared" si="46"/>
      </c>
      <c r="N46" s="78">
        <f t="shared" si="41"/>
      </c>
      <c r="O46" s="99">
        <f t="shared" si="47"/>
      </c>
      <c r="P46" s="101">
        <f t="shared" si="48"/>
      </c>
      <c r="Q46" s="113">
        <f t="shared" si="49"/>
      </c>
      <c r="R46" s="114">
        <f t="shared" si="50"/>
      </c>
      <c r="S46" s="113">
        <f t="shared" si="51"/>
      </c>
      <c r="T46" s="114">
        <f t="shared" si="52"/>
      </c>
      <c r="U46" s="80">
        <f t="shared" si="53"/>
      </c>
      <c r="V46" s="119">
        <f t="shared" si="54"/>
      </c>
      <c r="W46" s="120">
        <f t="shared" si="55"/>
      </c>
      <c r="X46" s="119">
        <f t="shared" si="56"/>
      </c>
      <c r="Y46" s="120">
        <f t="shared" si="57"/>
      </c>
      <c r="Z46" s="119">
        <f t="shared" si="58"/>
      </c>
      <c r="AA46" s="120">
        <f t="shared" si="59"/>
      </c>
      <c r="AB46" s="119">
        <f t="shared" si="60"/>
      </c>
      <c r="AC46" s="120">
        <f t="shared" si="61"/>
      </c>
      <c r="AD46" s="81">
        <f t="shared" si="62"/>
      </c>
      <c r="AE46" s="79">
        <f t="shared" si="63"/>
      </c>
      <c r="AF46" s="82">
        <f t="shared" si="23"/>
      </c>
      <c r="AG46" s="82">
        <f t="shared" si="24"/>
      </c>
      <c r="AH46" s="83">
        <f t="shared" si="64"/>
      </c>
      <c r="AI46" s="113">
        <f t="shared" si="65"/>
      </c>
      <c r="AJ46" s="124">
        <f t="shared" si="66"/>
      </c>
      <c r="AK46" s="124">
        <f t="shared" si="67"/>
      </c>
      <c r="AL46" s="124">
        <f t="shared" si="68"/>
      </c>
      <c r="AM46" s="114">
        <f t="shared" si="69"/>
      </c>
      <c r="AN46" s="84">
        <f t="shared" si="70"/>
      </c>
      <c r="AO46" s="113">
        <f t="shared" si="71"/>
      </c>
      <c r="AP46" s="124">
        <f t="shared" si="72"/>
      </c>
      <c r="AQ46" s="124">
        <f t="shared" si="73"/>
      </c>
      <c r="AR46" s="124">
        <f t="shared" si="74"/>
      </c>
      <c r="AS46" s="114">
        <f t="shared" si="75"/>
      </c>
      <c r="AT46" s="84">
        <f t="shared" si="76"/>
      </c>
      <c r="AU46" s="82">
        <f t="shared" si="77"/>
      </c>
      <c r="AV46" s="82">
        <f t="shared" si="78"/>
      </c>
    </row>
    <row r="47" spans="2:48" ht="15" customHeight="1">
      <c r="B47" s="275"/>
      <c r="C47" s="237"/>
      <c r="D47" s="186"/>
      <c r="E47" s="262">
        <f t="shared" si="79"/>
      </c>
      <c r="F47" s="264"/>
      <c r="G47" s="77"/>
      <c r="H47" s="99">
        <f t="shared" si="0"/>
      </c>
      <c r="I47" s="100">
        <f t="shared" si="42"/>
      </c>
      <c r="J47" s="101">
        <f t="shared" si="43"/>
      </c>
      <c r="K47" s="107">
        <f t="shared" si="44"/>
      </c>
      <c r="L47" s="100">
        <f t="shared" si="45"/>
      </c>
      <c r="M47" s="101">
        <f t="shared" si="46"/>
      </c>
      <c r="N47" s="78">
        <f t="shared" si="41"/>
      </c>
      <c r="O47" s="99">
        <f t="shared" si="47"/>
      </c>
      <c r="P47" s="101">
        <f t="shared" si="48"/>
      </c>
      <c r="Q47" s="113">
        <f t="shared" si="49"/>
      </c>
      <c r="R47" s="114">
        <f t="shared" si="50"/>
      </c>
      <c r="S47" s="113">
        <f t="shared" si="51"/>
      </c>
      <c r="T47" s="114">
        <f t="shared" si="52"/>
      </c>
      <c r="U47" s="80">
        <f t="shared" si="53"/>
      </c>
      <c r="V47" s="119">
        <f t="shared" si="54"/>
      </c>
      <c r="W47" s="120">
        <f t="shared" si="55"/>
      </c>
      <c r="X47" s="119">
        <f t="shared" si="56"/>
      </c>
      <c r="Y47" s="120">
        <f t="shared" si="57"/>
      </c>
      <c r="Z47" s="119">
        <f t="shared" si="58"/>
      </c>
      <c r="AA47" s="120">
        <f t="shared" si="59"/>
      </c>
      <c r="AB47" s="119">
        <f t="shared" si="60"/>
      </c>
      <c r="AC47" s="120">
        <f t="shared" si="61"/>
      </c>
      <c r="AD47" s="81">
        <f t="shared" si="62"/>
      </c>
      <c r="AE47" s="79">
        <f t="shared" si="63"/>
      </c>
      <c r="AF47" s="82">
        <f t="shared" si="23"/>
      </c>
      <c r="AG47" s="82">
        <f t="shared" si="24"/>
      </c>
      <c r="AH47" s="83">
        <f t="shared" si="64"/>
      </c>
      <c r="AI47" s="113">
        <f t="shared" si="65"/>
      </c>
      <c r="AJ47" s="124">
        <f t="shared" si="66"/>
      </c>
      <c r="AK47" s="124">
        <f t="shared" si="67"/>
      </c>
      <c r="AL47" s="124">
        <f t="shared" si="68"/>
      </c>
      <c r="AM47" s="114">
        <f t="shared" si="69"/>
      </c>
      <c r="AN47" s="84">
        <f t="shared" si="70"/>
      </c>
      <c r="AO47" s="113">
        <f t="shared" si="71"/>
      </c>
      <c r="AP47" s="124">
        <f t="shared" si="72"/>
      </c>
      <c r="AQ47" s="124">
        <f t="shared" si="73"/>
      </c>
      <c r="AR47" s="124">
        <f t="shared" si="74"/>
      </c>
      <c r="AS47" s="114">
        <f t="shared" si="75"/>
      </c>
      <c r="AT47" s="84">
        <f t="shared" si="76"/>
      </c>
      <c r="AU47" s="82">
        <f t="shared" si="77"/>
      </c>
      <c r="AV47" s="82">
        <f t="shared" si="78"/>
      </c>
    </row>
    <row r="48" spans="2:48" ht="15" customHeight="1">
      <c r="B48" s="275"/>
      <c r="C48" s="237"/>
      <c r="D48" s="186"/>
      <c r="E48" s="262">
        <f t="shared" si="79"/>
      </c>
      <c r="F48" s="264"/>
      <c r="G48" s="77"/>
      <c r="H48" s="99">
        <f t="shared" si="0"/>
      </c>
      <c r="I48" s="100">
        <f t="shared" si="42"/>
      </c>
      <c r="J48" s="101">
        <f t="shared" si="43"/>
      </c>
      <c r="K48" s="107">
        <f t="shared" si="44"/>
      </c>
      <c r="L48" s="100">
        <f t="shared" si="45"/>
      </c>
      <c r="M48" s="101">
        <f t="shared" si="46"/>
      </c>
      <c r="N48" s="78">
        <f t="shared" si="41"/>
      </c>
      <c r="O48" s="99">
        <f t="shared" si="47"/>
      </c>
      <c r="P48" s="101">
        <f t="shared" si="48"/>
      </c>
      <c r="Q48" s="113">
        <f t="shared" si="49"/>
      </c>
      <c r="R48" s="114">
        <f t="shared" si="50"/>
      </c>
      <c r="S48" s="113">
        <f t="shared" si="51"/>
      </c>
      <c r="T48" s="114">
        <f t="shared" si="52"/>
      </c>
      <c r="U48" s="80">
        <f t="shared" si="53"/>
      </c>
      <c r="V48" s="119">
        <f t="shared" si="54"/>
      </c>
      <c r="W48" s="120">
        <f t="shared" si="55"/>
      </c>
      <c r="X48" s="119">
        <f t="shared" si="56"/>
      </c>
      <c r="Y48" s="120">
        <f t="shared" si="57"/>
      </c>
      <c r="Z48" s="119">
        <f t="shared" si="58"/>
      </c>
      <c r="AA48" s="120">
        <f t="shared" si="59"/>
      </c>
      <c r="AB48" s="119">
        <f t="shared" si="60"/>
      </c>
      <c r="AC48" s="120">
        <f t="shared" si="61"/>
      </c>
      <c r="AD48" s="81">
        <f t="shared" si="62"/>
      </c>
      <c r="AE48" s="79">
        <f t="shared" si="63"/>
      </c>
      <c r="AF48" s="82">
        <f t="shared" si="23"/>
      </c>
      <c r="AG48" s="82">
        <f t="shared" si="24"/>
      </c>
      <c r="AH48" s="83">
        <f t="shared" si="64"/>
      </c>
      <c r="AI48" s="113">
        <f t="shared" si="65"/>
      </c>
      <c r="AJ48" s="124">
        <f t="shared" si="66"/>
      </c>
      <c r="AK48" s="124">
        <f t="shared" si="67"/>
      </c>
      <c r="AL48" s="124">
        <f t="shared" si="68"/>
      </c>
      <c r="AM48" s="114">
        <f t="shared" si="69"/>
      </c>
      <c r="AN48" s="84">
        <f t="shared" si="70"/>
      </c>
      <c r="AO48" s="113">
        <f t="shared" si="71"/>
      </c>
      <c r="AP48" s="124">
        <f t="shared" si="72"/>
      </c>
      <c r="AQ48" s="124">
        <f t="shared" si="73"/>
      </c>
      <c r="AR48" s="124">
        <f t="shared" si="74"/>
      </c>
      <c r="AS48" s="114">
        <f t="shared" si="75"/>
      </c>
      <c r="AT48" s="84">
        <f t="shared" si="76"/>
      </c>
      <c r="AU48" s="82">
        <f t="shared" si="77"/>
      </c>
      <c r="AV48" s="82">
        <f t="shared" si="78"/>
      </c>
    </row>
    <row r="49" spans="2:48" ht="15" customHeight="1">
      <c r="B49" s="275"/>
      <c r="C49" s="237"/>
      <c r="D49" s="186"/>
      <c r="E49" s="262">
        <f t="shared" si="79"/>
      </c>
      <c r="F49" s="264"/>
      <c r="G49" s="77"/>
      <c r="H49" s="99">
        <f t="shared" si="0"/>
      </c>
      <c r="I49" s="100">
        <f t="shared" si="42"/>
      </c>
      <c r="J49" s="101">
        <f t="shared" si="43"/>
      </c>
      <c r="K49" s="107">
        <f t="shared" si="44"/>
      </c>
      <c r="L49" s="100">
        <f t="shared" si="45"/>
      </c>
      <c r="M49" s="101">
        <f t="shared" si="46"/>
      </c>
      <c r="N49" s="78">
        <f t="shared" si="41"/>
      </c>
      <c r="O49" s="99">
        <f t="shared" si="47"/>
      </c>
      <c r="P49" s="101">
        <f t="shared" si="48"/>
      </c>
      <c r="Q49" s="113">
        <f t="shared" si="49"/>
      </c>
      <c r="R49" s="114">
        <f t="shared" si="50"/>
      </c>
      <c r="S49" s="113">
        <f t="shared" si="51"/>
      </c>
      <c r="T49" s="114">
        <f t="shared" si="52"/>
      </c>
      <c r="U49" s="80">
        <f t="shared" si="53"/>
      </c>
      <c r="V49" s="119">
        <f t="shared" si="54"/>
      </c>
      <c r="W49" s="120">
        <f t="shared" si="55"/>
      </c>
      <c r="X49" s="119">
        <f t="shared" si="56"/>
      </c>
      <c r="Y49" s="120">
        <f t="shared" si="57"/>
      </c>
      <c r="Z49" s="119">
        <f t="shared" si="58"/>
      </c>
      <c r="AA49" s="120">
        <f t="shared" si="59"/>
      </c>
      <c r="AB49" s="119">
        <f t="shared" si="60"/>
      </c>
      <c r="AC49" s="120">
        <f t="shared" si="61"/>
      </c>
      <c r="AD49" s="81">
        <f t="shared" si="62"/>
      </c>
      <c r="AE49" s="79">
        <f t="shared" si="63"/>
      </c>
      <c r="AF49" s="82">
        <f t="shared" si="23"/>
      </c>
      <c r="AG49" s="82">
        <f t="shared" si="24"/>
      </c>
      <c r="AH49" s="83">
        <f t="shared" si="64"/>
      </c>
      <c r="AI49" s="113">
        <f t="shared" si="65"/>
      </c>
      <c r="AJ49" s="124">
        <f t="shared" si="66"/>
      </c>
      <c r="AK49" s="124">
        <f t="shared" si="67"/>
      </c>
      <c r="AL49" s="124">
        <f t="shared" si="68"/>
      </c>
      <c r="AM49" s="114">
        <f t="shared" si="69"/>
      </c>
      <c r="AN49" s="84">
        <f t="shared" si="70"/>
      </c>
      <c r="AO49" s="113">
        <f t="shared" si="71"/>
      </c>
      <c r="AP49" s="124">
        <f t="shared" si="72"/>
      </c>
      <c r="AQ49" s="124">
        <f t="shared" si="73"/>
      </c>
      <c r="AR49" s="124">
        <f t="shared" si="74"/>
      </c>
      <c r="AS49" s="114">
        <f t="shared" si="75"/>
      </c>
      <c r="AT49" s="84">
        <f t="shared" si="76"/>
      </c>
      <c r="AU49" s="82">
        <f t="shared" si="77"/>
      </c>
      <c r="AV49" s="82">
        <f t="shared" si="78"/>
      </c>
    </row>
    <row r="50" spans="2:48" ht="15" customHeight="1">
      <c r="B50" s="275"/>
      <c r="C50" s="237"/>
      <c r="D50" s="186"/>
      <c r="E50" s="262">
        <f t="shared" si="79"/>
      </c>
      <c r="F50" s="264"/>
      <c r="G50" s="77"/>
      <c r="H50" s="99">
        <f t="shared" si="0"/>
      </c>
      <c r="I50" s="100">
        <f t="shared" si="42"/>
      </c>
      <c r="J50" s="101">
        <f t="shared" si="43"/>
      </c>
      <c r="K50" s="107">
        <f t="shared" si="44"/>
      </c>
      <c r="L50" s="100">
        <f t="shared" si="45"/>
      </c>
      <c r="M50" s="101">
        <f t="shared" si="46"/>
      </c>
      <c r="N50" s="78">
        <f t="shared" si="41"/>
      </c>
      <c r="O50" s="99">
        <f t="shared" si="47"/>
      </c>
      <c r="P50" s="101">
        <f t="shared" si="48"/>
      </c>
      <c r="Q50" s="113">
        <f t="shared" si="49"/>
      </c>
      <c r="R50" s="114">
        <f t="shared" si="50"/>
      </c>
      <c r="S50" s="113">
        <f t="shared" si="51"/>
      </c>
      <c r="T50" s="114">
        <f t="shared" si="52"/>
      </c>
      <c r="U50" s="80">
        <f t="shared" si="53"/>
      </c>
      <c r="V50" s="119">
        <f t="shared" si="54"/>
      </c>
      <c r="W50" s="120">
        <f t="shared" si="55"/>
      </c>
      <c r="X50" s="119">
        <f t="shared" si="56"/>
      </c>
      <c r="Y50" s="120">
        <f t="shared" si="57"/>
      </c>
      <c r="Z50" s="119">
        <f t="shared" si="58"/>
      </c>
      <c r="AA50" s="120">
        <f t="shared" si="59"/>
      </c>
      <c r="AB50" s="119">
        <f t="shared" si="60"/>
      </c>
      <c r="AC50" s="120">
        <f t="shared" si="61"/>
      </c>
      <c r="AD50" s="81">
        <f t="shared" si="62"/>
      </c>
      <c r="AE50" s="79">
        <f t="shared" si="63"/>
      </c>
      <c r="AF50" s="82">
        <f t="shared" si="23"/>
      </c>
      <c r="AG50" s="82">
        <f t="shared" si="24"/>
      </c>
      <c r="AH50" s="83">
        <f t="shared" si="64"/>
      </c>
      <c r="AI50" s="113">
        <f t="shared" si="65"/>
      </c>
      <c r="AJ50" s="124">
        <f t="shared" si="66"/>
      </c>
      <c r="AK50" s="124">
        <f t="shared" si="67"/>
      </c>
      <c r="AL50" s="124">
        <f t="shared" si="68"/>
      </c>
      <c r="AM50" s="114">
        <f t="shared" si="69"/>
      </c>
      <c r="AN50" s="84">
        <f t="shared" si="70"/>
      </c>
      <c r="AO50" s="113">
        <f t="shared" si="71"/>
      </c>
      <c r="AP50" s="124">
        <f t="shared" si="72"/>
      </c>
      <c r="AQ50" s="124">
        <f t="shared" si="73"/>
      </c>
      <c r="AR50" s="124">
        <f t="shared" si="74"/>
      </c>
      <c r="AS50" s="114">
        <f t="shared" si="75"/>
      </c>
      <c r="AT50" s="84">
        <f t="shared" si="76"/>
      </c>
      <c r="AU50" s="82">
        <f t="shared" si="77"/>
      </c>
      <c r="AV50" s="82">
        <f t="shared" si="78"/>
      </c>
    </row>
    <row r="51" spans="2:48" ht="15" customHeight="1">
      <c r="B51" s="276"/>
      <c r="C51" s="237"/>
      <c r="D51" s="187"/>
      <c r="E51" s="263">
        <f t="shared" si="79"/>
      </c>
      <c r="F51" s="265"/>
      <c r="G51" s="85"/>
      <c r="H51" s="102">
        <f t="shared" si="0"/>
      </c>
      <c r="I51" s="103">
        <f t="shared" si="42"/>
      </c>
      <c r="J51" s="104">
        <f t="shared" si="43"/>
      </c>
      <c r="K51" s="108">
        <f t="shared" si="44"/>
      </c>
      <c r="L51" s="103">
        <f t="shared" si="45"/>
      </c>
      <c r="M51" s="104">
        <f t="shared" si="46"/>
      </c>
      <c r="N51" s="86">
        <f t="shared" si="41"/>
      </c>
      <c r="O51" s="102">
        <f t="shared" si="47"/>
      </c>
      <c r="P51" s="104">
        <f t="shared" si="48"/>
      </c>
      <c r="Q51" s="115">
        <f t="shared" si="49"/>
      </c>
      <c r="R51" s="116">
        <f t="shared" si="50"/>
      </c>
      <c r="S51" s="115">
        <f t="shared" si="51"/>
      </c>
      <c r="T51" s="116">
        <f t="shared" si="52"/>
      </c>
      <c r="U51" s="88">
        <f t="shared" si="53"/>
      </c>
      <c r="V51" s="121">
        <f t="shared" si="54"/>
      </c>
      <c r="W51" s="122">
        <f t="shared" si="55"/>
      </c>
      <c r="X51" s="121">
        <f t="shared" si="56"/>
      </c>
      <c r="Y51" s="122">
        <f t="shared" si="57"/>
      </c>
      <c r="Z51" s="121">
        <f t="shared" si="58"/>
      </c>
      <c r="AA51" s="122">
        <f t="shared" si="59"/>
      </c>
      <c r="AB51" s="121">
        <f t="shared" si="60"/>
      </c>
      <c r="AC51" s="122">
        <f t="shared" si="61"/>
      </c>
      <c r="AD51" s="89">
        <f t="shared" si="62"/>
      </c>
      <c r="AE51" s="87">
        <f t="shared" si="63"/>
      </c>
      <c r="AF51" s="90">
        <f t="shared" si="23"/>
      </c>
      <c r="AG51" s="90">
        <f t="shared" si="24"/>
      </c>
      <c r="AH51" s="91">
        <f t="shared" si="64"/>
      </c>
      <c r="AI51" s="115">
        <f t="shared" si="65"/>
      </c>
      <c r="AJ51" s="125">
        <f t="shared" si="66"/>
      </c>
      <c r="AK51" s="125">
        <f t="shared" si="67"/>
      </c>
      <c r="AL51" s="125">
        <f t="shared" si="68"/>
      </c>
      <c r="AM51" s="116">
        <f t="shared" si="69"/>
      </c>
      <c r="AN51" s="92">
        <f t="shared" si="70"/>
      </c>
      <c r="AO51" s="115">
        <f t="shared" si="71"/>
      </c>
      <c r="AP51" s="125">
        <f t="shared" si="72"/>
      </c>
      <c r="AQ51" s="125">
        <f t="shared" si="73"/>
      </c>
      <c r="AR51" s="125">
        <f t="shared" si="74"/>
      </c>
      <c r="AS51" s="116">
        <f t="shared" si="75"/>
      </c>
      <c r="AT51" s="92">
        <f t="shared" si="76"/>
      </c>
      <c r="AU51" s="90">
        <f t="shared" si="77"/>
      </c>
      <c r="AV51" s="90">
        <f t="shared" si="78"/>
      </c>
    </row>
    <row r="52" spans="2:48" s="50" customFormat="1" ht="13.5">
      <c r="B52" s="39"/>
      <c r="C52" s="40"/>
      <c r="D52" s="40"/>
      <c r="E52" s="184"/>
      <c r="F52" s="184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1"/>
    </row>
    <row r="53" spans="2:48" ht="15" customHeight="1">
      <c r="B53" s="274"/>
      <c r="C53" s="270"/>
      <c r="D53" s="185"/>
      <c r="E53" s="261">
        <f>IF(COUNTA(G53:G72)&lt;&gt;0,"※未選択","")</f>
      </c>
      <c r="F53" s="259">
        <f>IF(OR(E53="",E53="※未選択"),"",IF(E53&lt;&gt;"その他","入力不要",IF(E53="その他","※具体内容入力","")))</f>
      </c>
      <c r="G53" s="69"/>
      <c r="H53" s="96">
        <f t="shared" si="0"/>
      </c>
      <c r="I53" s="97">
        <f aca="true" t="shared" si="80" ref="I53:I72">IF(G53&lt;&gt;"","※未選択","")</f>
      </c>
      <c r="J53" s="98">
        <f aca="true" t="shared" si="81" ref="J53:J72">IF(G53&lt;&gt;"","※未選択","")</f>
      </c>
      <c r="K53" s="106">
        <f aca="true" t="shared" si="82" ref="K53:K72">IF(G53&lt;&gt;"","※未選択","")</f>
      </c>
      <c r="L53" s="97">
        <f aca="true" t="shared" si="83" ref="L53:L72">IF(G53&lt;&gt;"","※未選択","")</f>
      </c>
      <c r="M53" s="98">
        <f aca="true" t="shared" si="84" ref="M53:M72">IF(G53&lt;&gt;"","※未選択","")</f>
      </c>
      <c r="N53" s="70">
        <f>IF(OR(H53="",I53="",J53="",K53="",L53="",M53="",H53="※未選択",I53="※未選択",J53="※未選択",K53="※未選択",L53="※未選択",M53="※未選択"),"",DATE(K53,L53,M53)-DATE(H53,I53,J53))</f>
      </c>
      <c r="O53" s="96">
        <f aca="true" t="shared" si="85" ref="O53:O72">IF(G53&lt;&gt;"","※未選択","")</f>
      </c>
      <c r="P53" s="98">
        <f aca="true" t="shared" si="86" ref="P53:P72">IF(G53&lt;&gt;"","※未選択","")</f>
      </c>
      <c r="Q53" s="111">
        <f aca="true" t="shared" si="87" ref="Q53:Q72">IF(G53&lt;&gt;"","※未入力","")</f>
      </c>
      <c r="R53" s="112">
        <f aca="true" t="shared" si="88" ref="R53:R72">IF(G53&lt;&gt;"","※未入力","")</f>
      </c>
      <c r="S53" s="111">
        <f aca="true" t="shared" si="89" ref="S53:S72">IF(G53&lt;&gt;"","※未入力","")</f>
      </c>
      <c r="T53" s="112">
        <f aca="true" t="shared" si="90" ref="T53:T72">IF(G53&lt;&gt;"","※未入力","")</f>
      </c>
      <c r="U53" s="72">
        <f aca="true" t="shared" si="91" ref="U53:U72">IF(G53&lt;&gt;"","※未入力","")</f>
      </c>
      <c r="V53" s="117">
        <f aca="true" t="shared" si="92" ref="V53:V72">IF(OR(O53="未選択",Q53="※未入力",Q53=""),"",Q53-O53-10)</f>
      </c>
      <c r="W53" s="118">
        <f aca="true" t="shared" si="93" ref="W53:W72">IF(OR(O53="未選択",Q53="※未入力",Q53=""),"",Q53+O53+10)</f>
      </c>
      <c r="X53" s="117">
        <f aca="true" t="shared" si="94" ref="X53:X72">IF(OR(P53="未選択",R53="※未入力",R53=""),"",R53-P53-10)</f>
      </c>
      <c r="Y53" s="118">
        <f aca="true" t="shared" si="95" ref="Y53:Y72">IF(OR(P53="未選択",R53="※未入力",R53=""),"",R53+P53+10)</f>
      </c>
      <c r="Z53" s="117">
        <f aca="true" t="shared" si="96" ref="Z53:Z72">IF(OR(O53="未選択",S53="※未入力",U53="※未入力",S53=""),"",IF(U53="",ROUND((S53-O53)*0.8,0),ROUND(MAX((S53-O53)*0.8,U53*0.8),0)))</f>
      </c>
      <c r="AA53" s="118">
        <f aca="true" t="shared" si="97" ref="AA53:AA72">IF(OR(O53="未選択",S53="※未入力",S53=""),"",ROUND((S53+O53)*1.2,0))</f>
      </c>
      <c r="AB53" s="117">
        <f aca="true" t="shared" si="98" ref="AB53:AB72">IF(OR(P53="未選択",T53="※未入力",U53="※未入力",T53=""),"",IF(U53="",ROUND((T53-P53)*0.8,0),ROUND(MAX((T53-P53)*0.8,U53*0.8),0)))</f>
      </c>
      <c r="AC53" s="118">
        <f aca="true" t="shared" si="99" ref="AC53:AC72">IF(OR(P53="未選択",T53="※未入力",T53=""),"",ROUND((T53+P53)*1.2,0))</f>
      </c>
      <c r="AD53" s="73">
        <f aca="true" t="shared" si="100" ref="AD53:AD72">IF(G53&lt;&gt;"","※未入力","")</f>
      </c>
      <c r="AE53" s="71">
        <f aca="true" t="shared" si="101" ref="AE53:AE72">IF(G53&lt;&gt;"","※未入力","")</f>
      </c>
      <c r="AF53" s="74">
        <f aca="true" t="shared" si="102" ref="AF53:AF72">IF(AD53="","",IF(AND(AD53&lt;&gt;"※未入力",COUNT(AD53)=0),"該当なし",IF(AD53="※未入力","",(IF(AND(V53&lt;=AD53,AD53&lt;=W53),"合格","不合格")))))</f>
      </c>
      <c r="AG53" s="74">
        <f aca="true" t="shared" si="103" ref="AG53:AG72">IF(AE53="","",IF(AND(AE53&lt;&gt;"※未入力",COUNT(AE53)=0),"該当なし",IF(AE53="※未入力","",(IF(AND(X53&lt;=AE53,AE53&lt;=Y53),"合格","不合格")))))</f>
      </c>
      <c r="AH53" s="75">
        <f aca="true" t="shared" si="104" ref="AH53:AH72">IF(G53&lt;&gt;"","※未選択","")</f>
      </c>
      <c r="AI53" s="111">
        <f aca="true" t="shared" si="105" ref="AI53:AI72">IF(G53&lt;&gt;"","※未入力","")</f>
      </c>
      <c r="AJ53" s="123">
        <f aca="true" t="shared" si="106" ref="AJ53:AJ72">IF(G53&lt;&gt;"","※未入力","")</f>
      </c>
      <c r="AK53" s="123">
        <f aca="true" t="shared" si="107" ref="AK53:AK72">IF(G53&lt;&gt;"","※未入力","")</f>
      </c>
      <c r="AL53" s="123">
        <f aca="true" t="shared" si="108" ref="AL53:AL72">IF(G53&lt;&gt;"","※未入力","")</f>
      </c>
      <c r="AM53" s="112">
        <f aca="true" t="shared" si="109" ref="AM53:AM72">IF(G53&lt;&gt;"","※未入力","")</f>
      </c>
      <c r="AN53" s="76">
        <f aca="true" t="shared" si="110" ref="AN53:AN72">IF(SUM(AI53:AM53)=0,"",ROUND(SUM(AI53:AM53)/COUNT(AI53:AM53),1))</f>
      </c>
      <c r="AO53" s="111">
        <f aca="true" t="shared" si="111" ref="AO53:AO72">IF(G53&lt;&gt;"","※未入力","")</f>
      </c>
      <c r="AP53" s="123">
        <f aca="true" t="shared" si="112" ref="AP53:AP72">IF(G53&lt;&gt;"","※未入力","")</f>
      </c>
      <c r="AQ53" s="123">
        <f aca="true" t="shared" si="113" ref="AQ53:AQ72">IF(G53&lt;&gt;"","※未入力","")</f>
      </c>
      <c r="AR53" s="123">
        <f aca="true" t="shared" si="114" ref="AR53:AR72">IF(G53&lt;&gt;"","※未入力","")</f>
      </c>
      <c r="AS53" s="112">
        <f aca="true" t="shared" si="115" ref="AS53:AS72">IF(G53&lt;&gt;"","※未入力","")</f>
      </c>
      <c r="AT53" s="76">
        <f aca="true" t="shared" si="116" ref="AT53:AT72">IF(SUM(AO53:AS53)=0,"",ROUND(SUM(AO53:AS53)/COUNT(AO53:AS53),1))</f>
      </c>
      <c r="AU53" s="74">
        <f aca="true" t="shared" si="117" ref="AU53:AU72">IF(AN53="","",(IF(AND(Z53&lt;=AN53,AN53&lt;=AA53),"合格","不合格")))</f>
      </c>
      <c r="AV53" s="74">
        <f aca="true" t="shared" si="118" ref="AV53:AV72">IF(AT53="","",(IF(AND(AB53&lt;=AT53,AT53&lt;=AC53),"合格","不合格")))</f>
      </c>
    </row>
    <row r="54" spans="2:48" ht="15" customHeight="1">
      <c r="B54" s="275"/>
      <c r="C54" s="271"/>
      <c r="D54" s="186"/>
      <c r="E54" s="262">
        <f aca="true" t="shared" si="119" ref="E54:E62">IF(B54&lt;&gt;"","※未選択","")</f>
      </c>
      <c r="F54" s="264"/>
      <c r="G54" s="77"/>
      <c r="H54" s="99">
        <f t="shared" si="0"/>
      </c>
      <c r="I54" s="100">
        <f t="shared" si="80"/>
      </c>
      <c r="J54" s="101">
        <f t="shared" si="81"/>
      </c>
      <c r="K54" s="107">
        <f t="shared" si="82"/>
      </c>
      <c r="L54" s="100">
        <f t="shared" si="83"/>
      </c>
      <c r="M54" s="101">
        <f t="shared" si="84"/>
      </c>
      <c r="N54" s="78">
        <f aca="true" t="shared" si="120" ref="N54:N72">IF(OR(H54="",I54="",J54="",K54="",L54="",M54="",H54="※未選択",I54="※未選択",J54="※未選択",K54="※未選択",L54="※未選択",M54="※未選択"),"",DATE(K54,L54,M54)-DATE(H54,I54,J54))</f>
      </c>
      <c r="O54" s="99">
        <f t="shared" si="85"/>
      </c>
      <c r="P54" s="101">
        <f t="shared" si="86"/>
      </c>
      <c r="Q54" s="113">
        <f t="shared" si="87"/>
      </c>
      <c r="R54" s="114">
        <f t="shared" si="88"/>
      </c>
      <c r="S54" s="113">
        <f t="shared" si="89"/>
      </c>
      <c r="T54" s="114">
        <f t="shared" si="90"/>
      </c>
      <c r="U54" s="80">
        <f t="shared" si="91"/>
      </c>
      <c r="V54" s="119">
        <f t="shared" si="92"/>
      </c>
      <c r="W54" s="120">
        <f t="shared" si="93"/>
      </c>
      <c r="X54" s="119">
        <f t="shared" si="94"/>
      </c>
      <c r="Y54" s="120">
        <f t="shared" si="95"/>
      </c>
      <c r="Z54" s="119">
        <f t="shared" si="96"/>
      </c>
      <c r="AA54" s="120">
        <f t="shared" si="97"/>
      </c>
      <c r="AB54" s="119">
        <f t="shared" si="98"/>
      </c>
      <c r="AC54" s="120">
        <f t="shared" si="99"/>
      </c>
      <c r="AD54" s="81">
        <f t="shared" si="100"/>
      </c>
      <c r="AE54" s="79">
        <f t="shared" si="101"/>
      </c>
      <c r="AF54" s="82">
        <f t="shared" si="102"/>
      </c>
      <c r="AG54" s="82">
        <f t="shared" si="103"/>
      </c>
      <c r="AH54" s="83">
        <f t="shared" si="104"/>
      </c>
      <c r="AI54" s="113">
        <f t="shared" si="105"/>
      </c>
      <c r="AJ54" s="124">
        <f t="shared" si="106"/>
      </c>
      <c r="AK54" s="124">
        <f t="shared" si="107"/>
      </c>
      <c r="AL54" s="124">
        <f t="shared" si="108"/>
      </c>
      <c r="AM54" s="114">
        <f t="shared" si="109"/>
      </c>
      <c r="AN54" s="84">
        <f t="shared" si="110"/>
      </c>
      <c r="AO54" s="113">
        <f t="shared" si="111"/>
      </c>
      <c r="AP54" s="124">
        <f t="shared" si="112"/>
      </c>
      <c r="AQ54" s="124">
        <f t="shared" si="113"/>
      </c>
      <c r="AR54" s="124">
        <f t="shared" si="114"/>
      </c>
      <c r="AS54" s="114">
        <f t="shared" si="115"/>
      </c>
      <c r="AT54" s="84">
        <f t="shared" si="116"/>
      </c>
      <c r="AU54" s="82">
        <f t="shared" si="117"/>
      </c>
      <c r="AV54" s="82">
        <f t="shared" si="118"/>
      </c>
    </row>
    <row r="55" spans="2:48" ht="15" customHeight="1">
      <c r="B55" s="275"/>
      <c r="C55" s="271"/>
      <c r="D55" s="186"/>
      <c r="E55" s="262">
        <f t="shared" si="119"/>
      </c>
      <c r="F55" s="264"/>
      <c r="G55" s="77"/>
      <c r="H55" s="99">
        <f t="shared" si="0"/>
      </c>
      <c r="I55" s="100">
        <f t="shared" si="80"/>
      </c>
      <c r="J55" s="101">
        <f t="shared" si="81"/>
      </c>
      <c r="K55" s="107">
        <f t="shared" si="82"/>
      </c>
      <c r="L55" s="100">
        <f t="shared" si="83"/>
      </c>
      <c r="M55" s="101">
        <f t="shared" si="84"/>
      </c>
      <c r="N55" s="78">
        <f t="shared" si="120"/>
      </c>
      <c r="O55" s="99">
        <f t="shared" si="85"/>
      </c>
      <c r="P55" s="101">
        <f t="shared" si="86"/>
      </c>
      <c r="Q55" s="113">
        <f t="shared" si="87"/>
      </c>
      <c r="R55" s="114">
        <f t="shared" si="88"/>
      </c>
      <c r="S55" s="113">
        <f t="shared" si="89"/>
      </c>
      <c r="T55" s="114">
        <f t="shared" si="90"/>
      </c>
      <c r="U55" s="80">
        <f t="shared" si="91"/>
      </c>
      <c r="V55" s="119">
        <f t="shared" si="92"/>
      </c>
      <c r="W55" s="120">
        <f t="shared" si="93"/>
      </c>
      <c r="X55" s="119">
        <f t="shared" si="94"/>
      </c>
      <c r="Y55" s="120">
        <f t="shared" si="95"/>
      </c>
      <c r="Z55" s="119">
        <f t="shared" si="96"/>
      </c>
      <c r="AA55" s="120">
        <f t="shared" si="97"/>
      </c>
      <c r="AB55" s="119">
        <f t="shared" si="98"/>
      </c>
      <c r="AC55" s="120">
        <f t="shared" si="99"/>
      </c>
      <c r="AD55" s="81">
        <f t="shared" si="100"/>
      </c>
      <c r="AE55" s="79">
        <f t="shared" si="101"/>
      </c>
      <c r="AF55" s="82">
        <f t="shared" si="102"/>
      </c>
      <c r="AG55" s="82">
        <f t="shared" si="103"/>
      </c>
      <c r="AH55" s="83">
        <f t="shared" si="104"/>
      </c>
      <c r="AI55" s="113">
        <f t="shared" si="105"/>
      </c>
      <c r="AJ55" s="124">
        <f t="shared" si="106"/>
      </c>
      <c r="AK55" s="124">
        <f t="shared" si="107"/>
      </c>
      <c r="AL55" s="124">
        <f t="shared" si="108"/>
      </c>
      <c r="AM55" s="114">
        <f t="shared" si="109"/>
      </c>
      <c r="AN55" s="84">
        <f t="shared" si="110"/>
      </c>
      <c r="AO55" s="113">
        <f t="shared" si="111"/>
      </c>
      <c r="AP55" s="124">
        <f t="shared" si="112"/>
      </c>
      <c r="AQ55" s="124">
        <f t="shared" si="113"/>
      </c>
      <c r="AR55" s="124">
        <f t="shared" si="114"/>
      </c>
      <c r="AS55" s="114">
        <f t="shared" si="115"/>
      </c>
      <c r="AT55" s="84">
        <f t="shared" si="116"/>
      </c>
      <c r="AU55" s="82">
        <f t="shared" si="117"/>
      </c>
      <c r="AV55" s="82">
        <f t="shared" si="118"/>
      </c>
    </row>
    <row r="56" spans="2:48" ht="15" customHeight="1">
      <c r="B56" s="275"/>
      <c r="C56" s="271"/>
      <c r="D56" s="186"/>
      <c r="E56" s="262">
        <f t="shared" si="119"/>
      </c>
      <c r="F56" s="264"/>
      <c r="G56" s="77"/>
      <c r="H56" s="99">
        <f t="shared" si="0"/>
      </c>
      <c r="I56" s="100">
        <f t="shared" si="80"/>
      </c>
      <c r="J56" s="101">
        <f t="shared" si="81"/>
      </c>
      <c r="K56" s="107">
        <f t="shared" si="82"/>
      </c>
      <c r="L56" s="100">
        <f t="shared" si="83"/>
      </c>
      <c r="M56" s="101">
        <f t="shared" si="84"/>
      </c>
      <c r="N56" s="78">
        <f t="shared" si="120"/>
      </c>
      <c r="O56" s="99">
        <f t="shared" si="85"/>
      </c>
      <c r="P56" s="101">
        <f t="shared" si="86"/>
      </c>
      <c r="Q56" s="113">
        <f t="shared" si="87"/>
      </c>
      <c r="R56" s="114">
        <f t="shared" si="88"/>
      </c>
      <c r="S56" s="113">
        <f t="shared" si="89"/>
      </c>
      <c r="T56" s="114">
        <f t="shared" si="90"/>
      </c>
      <c r="U56" s="80">
        <f t="shared" si="91"/>
      </c>
      <c r="V56" s="119">
        <f t="shared" si="92"/>
      </c>
      <c r="W56" s="120">
        <f t="shared" si="93"/>
      </c>
      <c r="X56" s="119">
        <f t="shared" si="94"/>
      </c>
      <c r="Y56" s="120">
        <f t="shared" si="95"/>
      </c>
      <c r="Z56" s="119">
        <f t="shared" si="96"/>
      </c>
      <c r="AA56" s="120">
        <f t="shared" si="97"/>
      </c>
      <c r="AB56" s="119">
        <f t="shared" si="98"/>
      </c>
      <c r="AC56" s="120">
        <f t="shared" si="99"/>
      </c>
      <c r="AD56" s="81">
        <f t="shared" si="100"/>
      </c>
      <c r="AE56" s="79">
        <f t="shared" si="101"/>
      </c>
      <c r="AF56" s="82">
        <f t="shared" si="102"/>
      </c>
      <c r="AG56" s="82">
        <f t="shared" si="103"/>
      </c>
      <c r="AH56" s="83">
        <f t="shared" si="104"/>
      </c>
      <c r="AI56" s="113">
        <f t="shared" si="105"/>
      </c>
      <c r="AJ56" s="124">
        <f t="shared" si="106"/>
      </c>
      <c r="AK56" s="124">
        <f t="shared" si="107"/>
      </c>
      <c r="AL56" s="124">
        <f t="shared" si="108"/>
      </c>
      <c r="AM56" s="114">
        <f t="shared" si="109"/>
      </c>
      <c r="AN56" s="84">
        <f t="shared" si="110"/>
      </c>
      <c r="AO56" s="113">
        <f t="shared" si="111"/>
      </c>
      <c r="AP56" s="124">
        <f t="shared" si="112"/>
      </c>
      <c r="AQ56" s="124">
        <f t="shared" si="113"/>
      </c>
      <c r="AR56" s="124">
        <f t="shared" si="114"/>
      </c>
      <c r="AS56" s="114">
        <f t="shared" si="115"/>
      </c>
      <c r="AT56" s="84">
        <f t="shared" si="116"/>
      </c>
      <c r="AU56" s="82">
        <f t="shared" si="117"/>
      </c>
      <c r="AV56" s="82">
        <f t="shared" si="118"/>
      </c>
    </row>
    <row r="57" spans="2:48" ht="15" customHeight="1">
      <c r="B57" s="275"/>
      <c r="C57" s="271"/>
      <c r="D57" s="186"/>
      <c r="E57" s="262">
        <f t="shared" si="119"/>
      </c>
      <c r="F57" s="264"/>
      <c r="G57" s="77"/>
      <c r="H57" s="99">
        <f t="shared" si="0"/>
      </c>
      <c r="I57" s="100">
        <f t="shared" si="80"/>
      </c>
      <c r="J57" s="101">
        <f t="shared" si="81"/>
      </c>
      <c r="K57" s="107">
        <f t="shared" si="82"/>
      </c>
      <c r="L57" s="100">
        <f t="shared" si="83"/>
      </c>
      <c r="M57" s="101">
        <f t="shared" si="84"/>
      </c>
      <c r="N57" s="78">
        <f t="shared" si="120"/>
      </c>
      <c r="O57" s="99">
        <f t="shared" si="85"/>
      </c>
      <c r="P57" s="101">
        <f t="shared" si="86"/>
      </c>
      <c r="Q57" s="113">
        <f t="shared" si="87"/>
      </c>
      <c r="R57" s="114">
        <f t="shared" si="88"/>
      </c>
      <c r="S57" s="113">
        <f t="shared" si="89"/>
      </c>
      <c r="T57" s="114">
        <f t="shared" si="90"/>
      </c>
      <c r="U57" s="80">
        <f t="shared" si="91"/>
      </c>
      <c r="V57" s="119">
        <f t="shared" si="92"/>
      </c>
      <c r="W57" s="120">
        <f t="shared" si="93"/>
      </c>
      <c r="X57" s="119">
        <f t="shared" si="94"/>
      </c>
      <c r="Y57" s="120">
        <f t="shared" si="95"/>
      </c>
      <c r="Z57" s="119">
        <f t="shared" si="96"/>
      </c>
      <c r="AA57" s="120">
        <f t="shared" si="97"/>
      </c>
      <c r="AB57" s="119">
        <f t="shared" si="98"/>
      </c>
      <c r="AC57" s="120">
        <f t="shared" si="99"/>
      </c>
      <c r="AD57" s="81">
        <f t="shared" si="100"/>
      </c>
      <c r="AE57" s="79">
        <f t="shared" si="101"/>
      </c>
      <c r="AF57" s="82">
        <f t="shared" si="102"/>
      </c>
      <c r="AG57" s="82">
        <f t="shared" si="103"/>
      </c>
      <c r="AH57" s="83">
        <f t="shared" si="104"/>
      </c>
      <c r="AI57" s="113">
        <f t="shared" si="105"/>
      </c>
      <c r="AJ57" s="124">
        <f t="shared" si="106"/>
      </c>
      <c r="AK57" s="124">
        <f t="shared" si="107"/>
      </c>
      <c r="AL57" s="124">
        <f t="shared" si="108"/>
      </c>
      <c r="AM57" s="114">
        <f t="shared" si="109"/>
      </c>
      <c r="AN57" s="84">
        <f t="shared" si="110"/>
      </c>
      <c r="AO57" s="113">
        <f t="shared" si="111"/>
      </c>
      <c r="AP57" s="124">
        <f t="shared" si="112"/>
      </c>
      <c r="AQ57" s="124">
        <f t="shared" si="113"/>
      </c>
      <c r="AR57" s="124">
        <f t="shared" si="114"/>
      </c>
      <c r="AS57" s="114">
        <f t="shared" si="115"/>
      </c>
      <c r="AT57" s="84">
        <f t="shared" si="116"/>
      </c>
      <c r="AU57" s="82">
        <f t="shared" si="117"/>
      </c>
      <c r="AV57" s="82">
        <f t="shared" si="118"/>
      </c>
    </row>
    <row r="58" spans="2:48" ht="15" customHeight="1">
      <c r="B58" s="275"/>
      <c r="C58" s="271"/>
      <c r="D58" s="186"/>
      <c r="E58" s="262">
        <f t="shared" si="119"/>
      </c>
      <c r="F58" s="264"/>
      <c r="G58" s="77"/>
      <c r="H58" s="99">
        <f t="shared" si="0"/>
      </c>
      <c r="I58" s="100">
        <f t="shared" si="80"/>
      </c>
      <c r="J58" s="101">
        <f t="shared" si="81"/>
      </c>
      <c r="K58" s="107">
        <f t="shared" si="82"/>
      </c>
      <c r="L58" s="100">
        <f t="shared" si="83"/>
      </c>
      <c r="M58" s="101">
        <f t="shared" si="84"/>
      </c>
      <c r="N58" s="78">
        <f t="shared" si="120"/>
      </c>
      <c r="O58" s="99">
        <f t="shared" si="85"/>
      </c>
      <c r="P58" s="101">
        <f t="shared" si="86"/>
      </c>
      <c r="Q58" s="113">
        <f t="shared" si="87"/>
      </c>
      <c r="R58" s="114">
        <f t="shared" si="88"/>
      </c>
      <c r="S58" s="113">
        <f t="shared" si="89"/>
      </c>
      <c r="T58" s="114">
        <f t="shared" si="90"/>
      </c>
      <c r="U58" s="80">
        <f t="shared" si="91"/>
      </c>
      <c r="V58" s="119">
        <f t="shared" si="92"/>
      </c>
      <c r="W58" s="120">
        <f t="shared" si="93"/>
      </c>
      <c r="X58" s="119">
        <f t="shared" si="94"/>
      </c>
      <c r="Y58" s="120">
        <f t="shared" si="95"/>
      </c>
      <c r="Z58" s="119">
        <f t="shared" si="96"/>
      </c>
      <c r="AA58" s="120">
        <f t="shared" si="97"/>
      </c>
      <c r="AB58" s="119">
        <f t="shared" si="98"/>
      </c>
      <c r="AC58" s="120">
        <f t="shared" si="99"/>
      </c>
      <c r="AD58" s="81">
        <f t="shared" si="100"/>
      </c>
      <c r="AE58" s="79">
        <f t="shared" si="101"/>
      </c>
      <c r="AF58" s="82">
        <f t="shared" si="102"/>
      </c>
      <c r="AG58" s="82">
        <f t="shared" si="103"/>
      </c>
      <c r="AH58" s="83">
        <f t="shared" si="104"/>
      </c>
      <c r="AI58" s="113">
        <f t="shared" si="105"/>
      </c>
      <c r="AJ58" s="124">
        <f t="shared" si="106"/>
      </c>
      <c r="AK58" s="124">
        <f t="shared" si="107"/>
      </c>
      <c r="AL58" s="124">
        <f t="shared" si="108"/>
      </c>
      <c r="AM58" s="114">
        <f t="shared" si="109"/>
      </c>
      <c r="AN58" s="84">
        <f t="shared" si="110"/>
      </c>
      <c r="AO58" s="113">
        <f t="shared" si="111"/>
      </c>
      <c r="AP58" s="124">
        <f t="shared" si="112"/>
      </c>
      <c r="AQ58" s="124">
        <f t="shared" si="113"/>
      </c>
      <c r="AR58" s="124">
        <f t="shared" si="114"/>
      </c>
      <c r="AS58" s="114">
        <f t="shared" si="115"/>
      </c>
      <c r="AT58" s="84">
        <f t="shared" si="116"/>
      </c>
      <c r="AU58" s="82">
        <f t="shared" si="117"/>
      </c>
      <c r="AV58" s="82">
        <f t="shared" si="118"/>
      </c>
    </row>
    <row r="59" spans="2:48" ht="15" customHeight="1">
      <c r="B59" s="275"/>
      <c r="C59" s="271"/>
      <c r="D59" s="186"/>
      <c r="E59" s="262">
        <f t="shared" si="119"/>
      </c>
      <c r="F59" s="264"/>
      <c r="G59" s="77"/>
      <c r="H59" s="99">
        <f t="shared" si="0"/>
      </c>
      <c r="I59" s="100">
        <f t="shared" si="80"/>
      </c>
      <c r="J59" s="101">
        <f t="shared" si="81"/>
      </c>
      <c r="K59" s="107">
        <f t="shared" si="82"/>
      </c>
      <c r="L59" s="100">
        <f t="shared" si="83"/>
      </c>
      <c r="M59" s="101">
        <f t="shared" si="84"/>
      </c>
      <c r="N59" s="78">
        <f t="shared" si="120"/>
      </c>
      <c r="O59" s="99">
        <f t="shared" si="85"/>
      </c>
      <c r="P59" s="101">
        <f t="shared" si="86"/>
      </c>
      <c r="Q59" s="113">
        <f t="shared" si="87"/>
      </c>
      <c r="R59" s="114">
        <f t="shared" si="88"/>
      </c>
      <c r="S59" s="113">
        <f t="shared" si="89"/>
      </c>
      <c r="T59" s="114">
        <f t="shared" si="90"/>
      </c>
      <c r="U59" s="80">
        <f t="shared" si="91"/>
      </c>
      <c r="V59" s="119">
        <f t="shared" si="92"/>
      </c>
      <c r="W59" s="120">
        <f t="shared" si="93"/>
      </c>
      <c r="X59" s="119">
        <f t="shared" si="94"/>
      </c>
      <c r="Y59" s="120">
        <f t="shared" si="95"/>
      </c>
      <c r="Z59" s="119">
        <f t="shared" si="96"/>
      </c>
      <c r="AA59" s="120">
        <f t="shared" si="97"/>
      </c>
      <c r="AB59" s="119">
        <f t="shared" si="98"/>
      </c>
      <c r="AC59" s="120">
        <f t="shared" si="99"/>
      </c>
      <c r="AD59" s="81">
        <f t="shared" si="100"/>
      </c>
      <c r="AE59" s="79">
        <f t="shared" si="101"/>
      </c>
      <c r="AF59" s="82">
        <f t="shared" si="102"/>
      </c>
      <c r="AG59" s="82">
        <f t="shared" si="103"/>
      </c>
      <c r="AH59" s="83">
        <f t="shared" si="104"/>
      </c>
      <c r="AI59" s="113">
        <f t="shared" si="105"/>
      </c>
      <c r="AJ59" s="124">
        <f t="shared" si="106"/>
      </c>
      <c r="AK59" s="124">
        <f t="shared" si="107"/>
      </c>
      <c r="AL59" s="124">
        <f t="shared" si="108"/>
      </c>
      <c r="AM59" s="114">
        <f t="shared" si="109"/>
      </c>
      <c r="AN59" s="84">
        <f t="shared" si="110"/>
      </c>
      <c r="AO59" s="113">
        <f t="shared" si="111"/>
      </c>
      <c r="AP59" s="124">
        <f t="shared" si="112"/>
      </c>
      <c r="AQ59" s="124">
        <f t="shared" si="113"/>
      </c>
      <c r="AR59" s="124">
        <f t="shared" si="114"/>
      </c>
      <c r="AS59" s="114">
        <f t="shared" si="115"/>
      </c>
      <c r="AT59" s="84">
        <f t="shared" si="116"/>
      </c>
      <c r="AU59" s="82">
        <f t="shared" si="117"/>
      </c>
      <c r="AV59" s="82">
        <f t="shared" si="118"/>
      </c>
    </row>
    <row r="60" spans="2:48" ht="15" customHeight="1">
      <c r="B60" s="275"/>
      <c r="C60" s="271"/>
      <c r="D60" s="186"/>
      <c r="E60" s="262">
        <f t="shared" si="119"/>
      </c>
      <c r="F60" s="264"/>
      <c r="G60" s="77"/>
      <c r="H60" s="99">
        <f t="shared" si="0"/>
      </c>
      <c r="I60" s="100">
        <f t="shared" si="80"/>
      </c>
      <c r="J60" s="101">
        <f t="shared" si="81"/>
      </c>
      <c r="K60" s="107">
        <f t="shared" si="82"/>
      </c>
      <c r="L60" s="100">
        <f t="shared" si="83"/>
      </c>
      <c r="M60" s="101">
        <f t="shared" si="84"/>
      </c>
      <c r="N60" s="78">
        <f t="shared" si="120"/>
      </c>
      <c r="O60" s="99">
        <f t="shared" si="85"/>
      </c>
      <c r="P60" s="101">
        <f t="shared" si="86"/>
      </c>
      <c r="Q60" s="113">
        <f t="shared" si="87"/>
      </c>
      <c r="R60" s="114">
        <f t="shared" si="88"/>
      </c>
      <c r="S60" s="113">
        <f t="shared" si="89"/>
      </c>
      <c r="T60" s="114">
        <f t="shared" si="90"/>
      </c>
      <c r="U60" s="80">
        <f t="shared" si="91"/>
      </c>
      <c r="V60" s="119">
        <f t="shared" si="92"/>
      </c>
      <c r="W60" s="120">
        <f t="shared" si="93"/>
      </c>
      <c r="X60" s="119">
        <f t="shared" si="94"/>
      </c>
      <c r="Y60" s="120">
        <f t="shared" si="95"/>
      </c>
      <c r="Z60" s="119">
        <f t="shared" si="96"/>
      </c>
      <c r="AA60" s="120">
        <f t="shared" si="97"/>
      </c>
      <c r="AB60" s="119">
        <f t="shared" si="98"/>
      </c>
      <c r="AC60" s="120">
        <f t="shared" si="99"/>
      </c>
      <c r="AD60" s="81">
        <f t="shared" si="100"/>
      </c>
      <c r="AE60" s="79">
        <f t="shared" si="101"/>
      </c>
      <c r="AF60" s="82">
        <f t="shared" si="102"/>
      </c>
      <c r="AG60" s="82">
        <f t="shared" si="103"/>
      </c>
      <c r="AH60" s="83">
        <f t="shared" si="104"/>
      </c>
      <c r="AI60" s="113">
        <f t="shared" si="105"/>
      </c>
      <c r="AJ60" s="124">
        <f t="shared" si="106"/>
      </c>
      <c r="AK60" s="124">
        <f t="shared" si="107"/>
      </c>
      <c r="AL60" s="124">
        <f t="shared" si="108"/>
      </c>
      <c r="AM60" s="114">
        <f t="shared" si="109"/>
      </c>
      <c r="AN60" s="84">
        <f t="shared" si="110"/>
      </c>
      <c r="AO60" s="113">
        <f t="shared" si="111"/>
      </c>
      <c r="AP60" s="124">
        <f t="shared" si="112"/>
      </c>
      <c r="AQ60" s="124">
        <f t="shared" si="113"/>
      </c>
      <c r="AR60" s="124">
        <f t="shared" si="114"/>
      </c>
      <c r="AS60" s="114">
        <f t="shared" si="115"/>
      </c>
      <c r="AT60" s="84">
        <f t="shared" si="116"/>
      </c>
      <c r="AU60" s="82">
        <f t="shared" si="117"/>
      </c>
      <c r="AV60" s="82">
        <f t="shared" si="118"/>
      </c>
    </row>
    <row r="61" spans="2:48" ht="15" customHeight="1">
      <c r="B61" s="275"/>
      <c r="C61" s="271"/>
      <c r="D61" s="186"/>
      <c r="E61" s="262">
        <f t="shared" si="119"/>
      </c>
      <c r="F61" s="264"/>
      <c r="G61" s="77"/>
      <c r="H61" s="99">
        <f t="shared" si="0"/>
      </c>
      <c r="I61" s="100">
        <f t="shared" si="80"/>
      </c>
      <c r="J61" s="101">
        <f t="shared" si="81"/>
      </c>
      <c r="K61" s="107">
        <f t="shared" si="82"/>
      </c>
      <c r="L61" s="100">
        <f t="shared" si="83"/>
      </c>
      <c r="M61" s="101">
        <f t="shared" si="84"/>
      </c>
      <c r="N61" s="78">
        <f t="shared" si="120"/>
      </c>
      <c r="O61" s="99">
        <f t="shared" si="85"/>
      </c>
      <c r="P61" s="101">
        <f t="shared" si="86"/>
      </c>
      <c r="Q61" s="113">
        <f t="shared" si="87"/>
      </c>
      <c r="R61" s="114">
        <f t="shared" si="88"/>
      </c>
      <c r="S61" s="113">
        <f t="shared" si="89"/>
      </c>
      <c r="T61" s="114">
        <f t="shared" si="90"/>
      </c>
      <c r="U61" s="80">
        <f t="shared" si="91"/>
      </c>
      <c r="V61" s="119">
        <f t="shared" si="92"/>
      </c>
      <c r="W61" s="120">
        <f t="shared" si="93"/>
      </c>
      <c r="X61" s="119">
        <f t="shared" si="94"/>
      </c>
      <c r="Y61" s="120">
        <f t="shared" si="95"/>
      </c>
      <c r="Z61" s="119">
        <f t="shared" si="96"/>
      </c>
      <c r="AA61" s="120">
        <f t="shared" si="97"/>
      </c>
      <c r="AB61" s="119">
        <f t="shared" si="98"/>
      </c>
      <c r="AC61" s="120">
        <f t="shared" si="99"/>
      </c>
      <c r="AD61" s="81">
        <f t="shared" si="100"/>
      </c>
      <c r="AE61" s="79">
        <f t="shared" si="101"/>
      </c>
      <c r="AF61" s="82">
        <f t="shared" si="102"/>
      </c>
      <c r="AG61" s="82">
        <f t="shared" si="103"/>
      </c>
      <c r="AH61" s="83">
        <f t="shared" si="104"/>
      </c>
      <c r="AI61" s="113">
        <f t="shared" si="105"/>
      </c>
      <c r="AJ61" s="124">
        <f t="shared" si="106"/>
      </c>
      <c r="AK61" s="124">
        <f t="shared" si="107"/>
      </c>
      <c r="AL61" s="124">
        <f t="shared" si="108"/>
      </c>
      <c r="AM61" s="114">
        <f t="shared" si="109"/>
      </c>
      <c r="AN61" s="84">
        <f t="shared" si="110"/>
      </c>
      <c r="AO61" s="113">
        <f t="shared" si="111"/>
      </c>
      <c r="AP61" s="124">
        <f t="shared" si="112"/>
      </c>
      <c r="AQ61" s="124">
        <f t="shared" si="113"/>
      </c>
      <c r="AR61" s="124">
        <f t="shared" si="114"/>
      </c>
      <c r="AS61" s="114">
        <f t="shared" si="115"/>
      </c>
      <c r="AT61" s="84">
        <f t="shared" si="116"/>
      </c>
      <c r="AU61" s="82">
        <f t="shared" si="117"/>
      </c>
      <c r="AV61" s="82">
        <f t="shared" si="118"/>
      </c>
    </row>
    <row r="62" spans="2:48" ht="15" customHeight="1">
      <c r="B62" s="275"/>
      <c r="C62" s="272"/>
      <c r="D62" s="187"/>
      <c r="E62" s="262">
        <f t="shared" si="119"/>
      </c>
      <c r="F62" s="264"/>
      <c r="G62" s="85"/>
      <c r="H62" s="102">
        <f t="shared" si="0"/>
      </c>
      <c r="I62" s="103">
        <f t="shared" si="80"/>
      </c>
      <c r="J62" s="104">
        <f t="shared" si="81"/>
      </c>
      <c r="K62" s="108">
        <f t="shared" si="82"/>
      </c>
      <c r="L62" s="103">
        <f t="shared" si="83"/>
      </c>
      <c r="M62" s="104">
        <f t="shared" si="84"/>
      </c>
      <c r="N62" s="86">
        <f t="shared" si="120"/>
      </c>
      <c r="O62" s="102">
        <f t="shared" si="85"/>
      </c>
      <c r="P62" s="104">
        <f t="shared" si="86"/>
      </c>
      <c r="Q62" s="115">
        <f t="shared" si="87"/>
      </c>
      <c r="R62" s="116">
        <f t="shared" si="88"/>
      </c>
      <c r="S62" s="115">
        <f t="shared" si="89"/>
      </c>
      <c r="T62" s="116">
        <f t="shared" si="90"/>
      </c>
      <c r="U62" s="88">
        <f t="shared" si="91"/>
      </c>
      <c r="V62" s="121">
        <f t="shared" si="92"/>
      </c>
      <c r="W62" s="122">
        <f t="shared" si="93"/>
      </c>
      <c r="X62" s="121">
        <f t="shared" si="94"/>
      </c>
      <c r="Y62" s="122">
        <f t="shared" si="95"/>
      </c>
      <c r="Z62" s="121">
        <f t="shared" si="96"/>
      </c>
      <c r="AA62" s="122">
        <f t="shared" si="97"/>
      </c>
      <c r="AB62" s="121">
        <f t="shared" si="98"/>
      </c>
      <c r="AC62" s="122">
        <f t="shared" si="99"/>
      </c>
      <c r="AD62" s="89">
        <f t="shared" si="100"/>
      </c>
      <c r="AE62" s="87">
        <f t="shared" si="101"/>
      </c>
      <c r="AF62" s="90">
        <f t="shared" si="102"/>
      </c>
      <c r="AG62" s="90">
        <f t="shared" si="103"/>
      </c>
      <c r="AH62" s="91">
        <f t="shared" si="104"/>
      </c>
      <c r="AI62" s="115">
        <f t="shared" si="105"/>
      </c>
      <c r="AJ62" s="125">
        <f t="shared" si="106"/>
      </c>
      <c r="AK62" s="125">
        <f t="shared" si="107"/>
      </c>
      <c r="AL62" s="125">
        <f t="shared" si="108"/>
      </c>
      <c r="AM62" s="116">
        <f t="shared" si="109"/>
      </c>
      <c r="AN62" s="92">
        <f t="shared" si="110"/>
      </c>
      <c r="AO62" s="115">
        <f t="shared" si="111"/>
      </c>
      <c r="AP62" s="125">
        <f t="shared" si="112"/>
      </c>
      <c r="AQ62" s="125">
        <f t="shared" si="113"/>
      </c>
      <c r="AR62" s="125">
        <f t="shared" si="114"/>
      </c>
      <c r="AS62" s="116">
        <f t="shared" si="115"/>
      </c>
      <c r="AT62" s="92">
        <f t="shared" si="116"/>
      </c>
      <c r="AU62" s="90">
        <f t="shared" si="117"/>
      </c>
      <c r="AV62" s="90">
        <f t="shared" si="118"/>
      </c>
    </row>
    <row r="63" spans="2:48" ht="15" customHeight="1">
      <c r="B63" s="275"/>
      <c r="C63" s="237"/>
      <c r="D63" s="185"/>
      <c r="E63" s="262" t="str">
        <f>IF(COUNTA(H63:H72)&lt;&gt;0,"※未選択","")</f>
        <v>※未選択</v>
      </c>
      <c r="F63" s="264"/>
      <c r="G63" s="69"/>
      <c r="H63" s="96">
        <f t="shared" si="0"/>
      </c>
      <c r="I63" s="97">
        <f t="shared" si="80"/>
      </c>
      <c r="J63" s="98">
        <f t="shared" si="81"/>
      </c>
      <c r="K63" s="106">
        <f t="shared" si="82"/>
      </c>
      <c r="L63" s="97">
        <f t="shared" si="83"/>
      </c>
      <c r="M63" s="98">
        <f t="shared" si="84"/>
      </c>
      <c r="N63" s="70">
        <f>IF(OR(H63="",I63="",J63="",K63="",L63="",M63="",H63="※未選択",I63="※未選択",J63="※未選択",K63="※未選択",L63="※未選択",M63="※未選択"),"",DATE(K63,L63,M63)-DATE(H63,I63,J63))</f>
      </c>
      <c r="O63" s="96">
        <f t="shared" si="85"/>
      </c>
      <c r="P63" s="98">
        <f t="shared" si="86"/>
      </c>
      <c r="Q63" s="111">
        <f t="shared" si="87"/>
      </c>
      <c r="R63" s="112">
        <f t="shared" si="88"/>
      </c>
      <c r="S63" s="111">
        <f t="shared" si="89"/>
      </c>
      <c r="T63" s="112">
        <f t="shared" si="90"/>
      </c>
      <c r="U63" s="72">
        <f t="shared" si="91"/>
      </c>
      <c r="V63" s="117">
        <f t="shared" si="92"/>
      </c>
      <c r="W63" s="118">
        <f t="shared" si="93"/>
      </c>
      <c r="X63" s="117">
        <f t="shared" si="94"/>
      </c>
      <c r="Y63" s="118">
        <f t="shared" si="95"/>
      </c>
      <c r="Z63" s="117">
        <f t="shared" si="96"/>
      </c>
      <c r="AA63" s="118">
        <f t="shared" si="97"/>
      </c>
      <c r="AB63" s="117">
        <f t="shared" si="98"/>
      </c>
      <c r="AC63" s="118">
        <f t="shared" si="99"/>
      </c>
      <c r="AD63" s="73">
        <f t="shared" si="100"/>
      </c>
      <c r="AE63" s="71">
        <f t="shared" si="101"/>
      </c>
      <c r="AF63" s="74">
        <f t="shared" si="102"/>
      </c>
      <c r="AG63" s="74">
        <f t="shared" si="103"/>
      </c>
      <c r="AH63" s="75">
        <f t="shared" si="104"/>
      </c>
      <c r="AI63" s="111">
        <f t="shared" si="105"/>
      </c>
      <c r="AJ63" s="123">
        <f t="shared" si="106"/>
      </c>
      <c r="AK63" s="123">
        <f t="shared" si="107"/>
      </c>
      <c r="AL63" s="123">
        <f t="shared" si="108"/>
      </c>
      <c r="AM63" s="112">
        <f t="shared" si="109"/>
      </c>
      <c r="AN63" s="76">
        <f t="shared" si="110"/>
      </c>
      <c r="AO63" s="111">
        <f t="shared" si="111"/>
      </c>
      <c r="AP63" s="123">
        <f t="shared" si="112"/>
      </c>
      <c r="AQ63" s="123">
        <f t="shared" si="113"/>
      </c>
      <c r="AR63" s="123">
        <f t="shared" si="114"/>
      </c>
      <c r="AS63" s="112">
        <f t="shared" si="115"/>
      </c>
      <c r="AT63" s="76">
        <f t="shared" si="116"/>
      </c>
      <c r="AU63" s="74">
        <f t="shared" si="117"/>
      </c>
      <c r="AV63" s="74">
        <f t="shared" si="118"/>
      </c>
    </row>
    <row r="64" spans="2:48" ht="15" customHeight="1">
      <c r="B64" s="275"/>
      <c r="C64" s="237"/>
      <c r="D64" s="186"/>
      <c r="E64" s="262">
        <f aca="true" t="shared" si="121" ref="E64:E72">IF(B64&lt;&gt;"","※未選択","")</f>
      </c>
      <c r="F64" s="264"/>
      <c r="G64" s="77"/>
      <c r="H64" s="99">
        <f t="shared" si="0"/>
      </c>
      <c r="I64" s="100">
        <f t="shared" si="80"/>
      </c>
      <c r="J64" s="101">
        <f t="shared" si="81"/>
      </c>
      <c r="K64" s="107">
        <f t="shared" si="82"/>
      </c>
      <c r="L64" s="100">
        <f t="shared" si="83"/>
      </c>
      <c r="M64" s="101">
        <f t="shared" si="84"/>
      </c>
      <c r="N64" s="78">
        <f t="shared" si="120"/>
      </c>
      <c r="O64" s="99">
        <f t="shared" si="85"/>
      </c>
      <c r="P64" s="101">
        <f t="shared" si="86"/>
      </c>
      <c r="Q64" s="113">
        <f t="shared" si="87"/>
      </c>
      <c r="R64" s="114">
        <f t="shared" si="88"/>
      </c>
      <c r="S64" s="113">
        <f t="shared" si="89"/>
      </c>
      <c r="T64" s="114">
        <f t="shared" si="90"/>
      </c>
      <c r="U64" s="80">
        <f t="shared" si="91"/>
      </c>
      <c r="V64" s="119">
        <f t="shared" si="92"/>
      </c>
      <c r="W64" s="120">
        <f t="shared" si="93"/>
      </c>
      <c r="X64" s="119">
        <f t="shared" si="94"/>
      </c>
      <c r="Y64" s="120">
        <f t="shared" si="95"/>
      </c>
      <c r="Z64" s="119">
        <f t="shared" si="96"/>
      </c>
      <c r="AA64" s="120">
        <f t="shared" si="97"/>
      </c>
      <c r="AB64" s="119">
        <f t="shared" si="98"/>
      </c>
      <c r="AC64" s="120">
        <f t="shared" si="99"/>
      </c>
      <c r="AD64" s="81">
        <f t="shared" si="100"/>
      </c>
      <c r="AE64" s="79">
        <f t="shared" si="101"/>
      </c>
      <c r="AF64" s="82">
        <f t="shared" si="102"/>
      </c>
      <c r="AG64" s="82">
        <f t="shared" si="103"/>
      </c>
      <c r="AH64" s="83">
        <f t="shared" si="104"/>
      </c>
      <c r="AI64" s="113">
        <f t="shared" si="105"/>
      </c>
      <c r="AJ64" s="124">
        <f t="shared" si="106"/>
      </c>
      <c r="AK64" s="124">
        <f t="shared" si="107"/>
      </c>
      <c r="AL64" s="124">
        <f t="shared" si="108"/>
      </c>
      <c r="AM64" s="114">
        <f t="shared" si="109"/>
      </c>
      <c r="AN64" s="84">
        <f t="shared" si="110"/>
      </c>
      <c r="AO64" s="113">
        <f t="shared" si="111"/>
      </c>
      <c r="AP64" s="124">
        <f t="shared" si="112"/>
      </c>
      <c r="AQ64" s="124">
        <f t="shared" si="113"/>
      </c>
      <c r="AR64" s="124">
        <f t="shared" si="114"/>
      </c>
      <c r="AS64" s="114">
        <f t="shared" si="115"/>
      </c>
      <c r="AT64" s="84">
        <f t="shared" si="116"/>
      </c>
      <c r="AU64" s="82">
        <f t="shared" si="117"/>
      </c>
      <c r="AV64" s="82">
        <f t="shared" si="118"/>
      </c>
    </row>
    <row r="65" spans="2:48" ht="15" customHeight="1">
      <c r="B65" s="275"/>
      <c r="C65" s="237"/>
      <c r="D65" s="186"/>
      <c r="E65" s="262">
        <f t="shared" si="121"/>
      </c>
      <c r="F65" s="264"/>
      <c r="G65" s="77"/>
      <c r="H65" s="99">
        <f t="shared" si="0"/>
      </c>
      <c r="I65" s="100">
        <f t="shared" si="80"/>
      </c>
      <c r="J65" s="101">
        <f t="shared" si="81"/>
      </c>
      <c r="K65" s="107">
        <f t="shared" si="82"/>
      </c>
      <c r="L65" s="100">
        <f t="shared" si="83"/>
      </c>
      <c r="M65" s="101">
        <f t="shared" si="84"/>
      </c>
      <c r="N65" s="78">
        <f t="shared" si="120"/>
      </c>
      <c r="O65" s="99">
        <f t="shared" si="85"/>
      </c>
      <c r="P65" s="101">
        <f t="shared" si="86"/>
      </c>
      <c r="Q65" s="113">
        <f t="shared" si="87"/>
      </c>
      <c r="R65" s="114">
        <f t="shared" si="88"/>
      </c>
      <c r="S65" s="113">
        <f t="shared" si="89"/>
      </c>
      <c r="T65" s="114">
        <f t="shared" si="90"/>
      </c>
      <c r="U65" s="80">
        <f t="shared" si="91"/>
      </c>
      <c r="V65" s="119">
        <f t="shared" si="92"/>
      </c>
      <c r="W65" s="120">
        <f t="shared" si="93"/>
      </c>
      <c r="X65" s="119">
        <f t="shared" si="94"/>
      </c>
      <c r="Y65" s="120">
        <f t="shared" si="95"/>
      </c>
      <c r="Z65" s="119">
        <f t="shared" si="96"/>
      </c>
      <c r="AA65" s="120">
        <f t="shared" si="97"/>
      </c>
      <c r="AB65" s="119">
        <f t="shared" si="98"/>
      </c>
      <c r="AC65" s="120">
        <f t="shared" si="99"/>
      </c>
      <c r="AD65" s="81">
        <f t="shared" si="100"/>
      </c>
      <c r="AE65" s="79">
        <f t="shared" si="101"/>
      </c>
      <c r="AF65" s="82">
        <f t="shared" si="102"/>
      </c>
      <c r="AG65" s="82">
        <f t="shared" si="103"/>
      </c>
      <c r="AH65" s="83">
        <f t="shared" si="104"/>
      </c>
      <c r="AI65" s="113">
        <f t="shared" si="105"/>
      </c>
      <c r="AJ65" s="124">
        <f t="shared" si="106"/>
      </c>
      <c r="AK65" s="124">
        <f t="shared" si="107"/>
      </c>
      <c r="AL65" s="124">
        <f t="shared" si="108"/>
      </c>
      <c r="AM65" s="114">
        <f t="shared" si="109"/>
      </c>
      <c r="AN65" s="84">
        <f t="shared" si="110"/>
      </c>
      <c r="AO65" s="113">
        <f t="shared" si="111"/>
      </c>
      <c r="AP65" s="124">
        <f t="shared" si="112"/>
      </c>
      <c r="AQ65" s="124">
        <f t="shared" si="113"/>
      </c>
      <c r="AR65" s="124">
        <f t="shared" si="114"/>
      </c>
      <c r="AS65" s="114">
        <f t="shared" si="115"/>
      </c>
      <c r="AT65" s="84">
        <f t="shared" si="116"/>
      </c>
      <c r="AU65" s="82">
        <f t="shared" si="117"/>
      </c>
      <c r="AV65" s="82">
        <f t="shared" si="118"/>
      </c>
    </row>
    <row r="66" spans="2:48" ht="15" customHeight="1">
      <c r="B66" s="275"/>
      <c r="C66" s="237"/>
      <c r="D66" s="186"/>
      <c r="E66" s="262">
        <f t="shared" si="121"/>
      </c>
      <c r="F66" s="264"/>
      <c r="G66" s="77"/>
      <c r="H66" s="99">
        <f t="shared" si="0"/>
      </c>
      <c r="I66" s="100">
        <f t="shared" si="80"/>
      </c>
      <c r="J66" s="101">
        <f t="shared" si="81"/>
      </c>
      <c r="K66" s="107">
        <f t="shared" si="82"/>
      </c>
      <c r="L66" s="100">
        <f t="shared" si="83"/>
      </c>
      <c r="M66" s="101">
        <f t="shared" si="84"/>
      </c>
      <c r="N66" s="78">
        <f t="shared" si="120"/>
      </c>
      <c r="O66" s="99">
        <f t="shared" si="85"/>
      </c>
      <c r="P66" s="101">
        <f t="shared" si="86"/>
      </c>
      <c r="Q66" s="113">
        <f t="shared" si="87"/>
      </c>
      <c r="R66" s="114">
        <f t="shared" si="88"/>
      </c>
      <c r="S66" s="113">
        <f t="shared" si="89"/>
      </c>
      <c r="T66" s="114">
        <f t="shared" si="90"/>
      </c>
      <c r="U66" s="80">
        <f t="shared" si="91"/>
      </c>
      <c r="V66" s="119">
        <f t="shared" si="92"/>
      </c>
      <c r="W66" s="120">
        <f t="shared" si="93"/>
      </c>
      <c r="X66" s="119">
        <f t="shared" si="94"/>
      </c>
      <c r="Y66" s="120">
        <f t="shared" si="95"/>
      </c>
      <c r="Z66" s="119">
        <f t="shared" si="96"/>
      </c>
      <c r="AA66" s="120">
        <f t="shared" si="97"/>
      </c>
      <c r="AB66" s="119">
        <f t="shared" si="98"/>
      </c>
      <c r="AC66" s="120">
        <f t="shared" si="99"/>
      </c>
      <c r="AD66" s="81">
        <f t="shared" si="100"/>
      </c>
      <c r="AE66" s="79">
        <f t="shared" si="101"/>
      </c>
      <c r="AF66" s="82">
        <f t="shared" si="102"/>
      </c>
      <c r="AG66" s="82">
        <f t="shared" si="103"/>
      </c>
      <c r="AH66" s="83">
        <f t="shared" si="104"/>
      </c>
      <c r="AI66" s="113">
        <f t="shared" si="105"/>
      </c>
      <c r="AJ66" s="124">
        <f t="shared" si="106"/>
      </c>
      <c r="AK66" s="124">
        <f t="shared" si="107"/>
      </c>
      <c r="AL66" s="124">
        <f t="shared" si="108"/>
      </c>
      <c r="AM66" s="114">
        <f t="shared" si="109"/>
      </c>
      <c r="AN66" s="84">
        <f t="shared" si="110"/>
      </c>
      <c r="AO66" s="113">
        <f t="shared" si="111"/>
      </c>
      <c r="AP66" s="124">
        <f t="shared" si="112"/>
      </c>
      <c r="AQ66" s="124">
        <f t="shared" si="113"/>
      </c>
      <c r="AR66" s="124">
        <f t="shared" si="114"/>
      </c>
      <c r="AS66" s="114">
        <f t="shared" si="115"/>
      </c>
      <c r="AT66" s="84">
        <f t="shared" si="116"/>
      </c>
      <c r="AU66" s="82">
        <f t="shared" si="117"/>
      </c>
      <c r="AV66" s="82">
        <f t="shared" si="118"/>
      </c>
    </row>
    <row r="67" spans="2:48" ht="15" customHeight="1">
      <c r="B67" s="275"/>
      <c r="C67" s="237"/>
      <c r="D67" s="186"/>
      <c r="E67" s="262">
        <f t="shared" si="121"/>
      </c>
      <c r="F67" s="264"/>
      <c r="G67" s="77"/>
      <c r="H67" s="99">
        <f t="shared" si="0"/>
      </c>
      <c r="I67" s="100">
        <f t="shared" si="80"/>
      </c>
      <c r="J67" s="101">
        <f t="shared" si="81"/>
      </c>
      <c r="K67" s="107">
        <f t="shared" si="82"/>
      </c>
      <c r="L67" s="100">
        <f t="shared" si="83"/>
      </c>
      <c r="M67" s="101">
        <f t="shared" si="84"/>
      </c>
      <c r="N67" s="78">
        <f t="shared" si="120"/>
      </c>
      <c r="O67" s="99">
        <f t="shared" si="85"/>
      </c>
      <c r="P67" s="101">
        <f t="shared" si="86"/>
      </c>
      <c r="Q67" s="113">
        <f t="shared" si="87"/>
      </c>
      <c r="R67" s="114">
        <f t="shared" si="88"/>
      </c>
      <c r="S67" s="113">
        <f t="shared" si="89"/>
      </c>
      <c r="T67" s="114">
        <f t="shared" si="90"/>
      </c>
      <c r="U67" s="80">
        <f t="shared" si="91"/>
      </c>
      <c r="V67" s="119">
        <f t="shared" si="92"/>
      </c>
      <c r="W67" s="120">
        <f t="shared" si="93"/>
      </c>
      <c r="X67" s="119">
        <f t="shared" si="94"/>
      </c>
      <c r="Y67" s="120">
        <f t="shared" si="95"/>
      </c>
      <c r="Z67" s="119">
        <f t="shared" si="96"/>
      </c>
      <c r="AA67" s="120">
        <f t="shared" si="97"/>
      </c>
      <c r="AB67" s="119">
        <f t="shared" si="98"/>
      </c>
      <c r="AC67" s="120">
        <f t="shared" si="99"/>
      </c>
      <c r="AD67" s="81">
        <f t="shared" si="100"/>
      </c>
      <c r="AE67" s="79">
        <f t="shared" si="101"/>
      </c>
      <c r="AF67" s="82">
        <f t="shared" si="102"/>
      </c>
      <c r="AG67" s="82">
        <f t="shared" si="103"/>
      </c>
      <c r="AH67" s="83">
        <f t="shared" si="104"/>
      </c>
      <c r="AI67" s="113">
        <f t="shared" si="105"/>
      </c>
      <c r="AJ67" s="124">
        <f t="shared" si="106"/>
      </c>
      <c r="AK67" s="124">
        <f t="shared" si="107"/>
      </c>
      <c r="AL67" s="124">
        <f t="shared" si="108"/>
      </c>
      <c r="AM67" s="114">
        <f t="shared" si="109"/>
      </c>
      <c r="AN67" s="84">
        <f t="shared" si="110"/>
      </c>
      <c r="AO67" s="113">
        <f t="shared" si="111"/>
      </c>
      <c r="AP67" s="124">
        <f t="shared" si="112"/>
      </c>
      <c r="AQ67" s="124">
        <f t="shared" si="113"/>
      </c>
      <c r="AR67" s="124">
        <f t="shared" si="114"/>
      </c>
      <c r="AS67" s="114">
        <f t="shared" si="115"/>
      </c>
      <c r="AT67" s="84">
        <f t="shared" si="116"/>
      </c>
      <c r="AU67" s="82">
        <f t="shared" si="117"/>
      </c>
      <c r="AV67" s="82">
        <f t="shared" si="118"/>
      </c>
    </row>
    <row r="68" spans="2:48" ht="15" customHeight="1">
      <c r="B68" s="275"/>
      <c r="C68" s="237"/>
      <c r="D68" s="186"/>
      <c r="E68" s="262">
        <f t="shared" si="121"/>
      </c>
      <c r="F68" s="264"/>
      <c r="G68" s="77"/>
      <c r="H68" s="99">
        <f t="shared" si="0"/>
      </c>
      <c r="I68" s="100">
        <f t="shared" si="80"/>
      </c>
      <c r="J68" s="101">
        <f t="shared" si="81"/>
      </c>
      <c r="K68" s="107">
        <f t="shared" si="82"/>
      </c>
      <c r="L68" s="100">
        <f t="shared" si="83"/>
      </c>
      <c r="M68" s="101">
        <f t="shared" si="84"/>
      </c>
      <c r="N68" s="78">
        <f t="shared" si="120"/>
      </c>
      <c r="O68" s="99">
        <f t="shared" si="85"/>
      </c>
      <c r="P68" s="101">
        <f t="shared" si="86"/>
      </c>
      <c r="Q68" s="113">
        <f t="shared" si="87"/>
      </c>
      <c r="R68" s="114">
        <f t="shared" si="88"/>
      </c>
      <c r="S68" s="113">
        <f t="shared" si="89"/>
      </c>
      <c r="T68" s="114">
        <f t="shared" si="90"/>
      </c>
      <c r="U68" s="80">
        <f t="shared" si="91"/>
      </c>
      <c r="V68" s="119">
        <f t="shared" si="92"/>
      </c>
      <c r="W68" s="120">
        <f t="shared" si="93"/>
      </c>
      <c r="X68" s="119">
        <f t="shared" si="94"/>
      </c>
      <c r="Y68" s="120">
        <f t="shared" si="95"/>
      </c>
      <c r="Z68" s="119">
        <f t="shared" si="96"/>
      </c>
      <c r="AA68" s="120">
        <f t="shared" si="97"/>
      </c>
      <c r="AB68" s="119">
        <f t="shared" si="98"/>
      </c>
      <c r="AC68" s="120">
        <f t="shared" si="99"/>
      </c>
      <c r="AD68" s="81">
        <f t="shared" si="100"/>
      </c>
      <c r="AE68" s="79">
        <f t="shared" si="101"/>
      </c>
      <c r="AF68" s="82">
        <f t="shared" si="102"/>
      </c>
      <c r="AG68" s="82">
        <f t="shared" si="103"/>
      </c>
      <c r="AH68" s="83">
        <f t="shared" si="104"/>
      </c>
      <c r="AI68" s="113">
        <f t="shared" si="105"/>
      </c>
      <c r="AJ68" s="124">
        <f t="shared" si="106"/>
      </c>
      <c r="AK68" s="124">
        <f t="shared" si="107"/>
      </c>
      <c r="AL68" s="124">
        <f t="shared" si="108"/>
      </c>
      <c r="AM68" s="114">
        <f t="shared" si="109"/>
      </c>
      <c r="AN68" s="84">
        <f t="shared" si="110"/>
      </c>
      <c r="AO68" s="113">
        <f t="shared" si="111"/>
      </c>
      <c r="AP68" s="124">
        <f t="shared" si="112"/>
      </c>
      <c r="AQ68" s="124">
        <f t="shared" si="113"/>
      </c>
      <c r="AR68" s="124">
        <f t="shared" si="114"/>
      </c>
      <c r="AS68" s="114">
        <f t="shared" si="115"/>
      </c>
      <c r="AT68" s="84">
        <f t="shared" si="116"/>
      </c>
      <c r="AU68" s="82">
        <f t="shared" si="117"/>
      </c>
      <c r="AV68" s="82">
        <f t="shared" si="118"/>
      </c>
    </row>
    <row r="69" spans="2:48" ht="15" customHeight="1">
      <c r="B69" s="275"/>
      <c r="C69" s="237"/>
      <c r="D69" s="186"/>
      <c r="E69" s="262">
        <f t="shared" si="121"/>
      </c>
      <c r="F69" s="264"/>
      <c r="G69" s="77"/>
      <c r="H69" s="99">
        <f t="shared" si="0"/>
      </c>
      <c r="I69" s="100">
        <f t="shared" si="80"/>
      </c>
      <c r="J69" s="101">
        <f t="shared" si="81"/>
      </c>
      <c r="K69" s="107">
        <f t="shared" si="82"/>
      </c>
      <c r="L69" s="100">
        <f t="shared" si="83"/>
      </c>
      <c r="M69" s="101">
        <f t="shared" si="84"/>
      </c>
      <c r="N69" s="78">
        <f t="shared" si="120"/>
      </c>
      <c r="O69" s="99">
        <f t="shared" si="85"/>
      </c>
      <c r="P69" s="101">
        <f t="shared" si="86"/>
      </c>
      <c r="Q69" s="113">
        <f t="shared" si="87"/>
      </c>
      <c r="R69" s="114">
        <f t="shared" si="88"/>
      </c>
      <c r="S69" s="113">
        <f t="shared" si="89"/>
      </c>
      <c r="T69" s="114">
        <f t="shared" si="90"/>
      </c>
      <c r="U69" s="80">
        <f t="shared" si="91"/>
      </c>
      <c r="V69" s="119">
        <f t="shared" si="92"/>
      </c>
      <c r="W69" s="120">
        <f t="shared" si="93"/>
      </c>
      <c r="X69" s="119">
        <f t="shared" si="94"/>
      </c>
      <c r="Y69" s="120">
        <f t="shared" si="95"/>
      </c>
      <c r="Z69" s="119">
        <f t="shared" si="96"/>
      </c>
      <c r="AA69" s="120">
        <f t="shared" si="97"/>
      </c>
      <c r="AB69" s="119">
        <f t="shared" si="98"/>
      </c>
      <c r="AC69" s="120">
        <f t="shared" si="99"/>
      </c>
      <c r="AD69" s="81">
        <f t="shared" si="100"/>
      </c>
      <c r="AE69" s="79">
        <f t="shared" si="101"/>
      </c>
      <c r="AF69" s="82">
        <f t="shared" si="102"/>
      </c>
      <c r="AG69" s="82">
        <f t="shared" si="103"/>
      </c>
      <c r="AH69" s="83">
        <f t="shared" si="104"/>
      </c>
      <c r="AI69" s="113">
        <f t="shared" si="105"/>
      </c>
      <c r="AJ69" s="124">
        <f t="shared" si="106"/>
      </c>
      <c r="AK69" s="124">
        <f t="shared" si="107"/>
      </c>
      <c r="AL69" s="124">
        <f t="shared" si="108"/>
      </c>
      <c r="AM69" s="114">
        <f t="shared" si="109"/>
      </c>
      <c r="AN69" s="84">
        <f t="shared" si="110"/>
      </c>
      <c r="AO69" s="113">
        <f t="shared" si="111"/>
      </c>
      <c r="AP69" s="124">
        <f t="shared" si="112"/>
      </c>
      <c r="AQ69" s="124">
        <f t="shared" si="113"/>
      </c>
      <c r="AR69" s="124">
        <f t="shared" si="114"/>
      </c>
      <c r="AS69" s="114">
        <f t="shared" si="115"/>
      </c>
      <c r="AT69" s="84">
        <f t="shared" si="116"/>
      </c>
      <c r="AU69" s="82">
        <f t="shared" si="117"/>
      </c>
      <c r="AV69" s="82">
        <f t="shared" si="118"/>
      </c>
    </row>
    <row r="70" spans="2:48" ht="15" customHeight="1">
      <c r="B70" s="275"/>
      <c r="C70" s="237"/>
      <c r="D70" s="186"/>
      <c r="E70" s="262">
        <f t="shared" si="121"/>
      </c>
      <c r="F70" s="264"/>
      <c r="G70" s="77"/>
      <c r="H70" s="99">
        <f t="shared" si="0"/>
      </c>
      <c r="I70" s="100">
        <f t="shared" si="80"/>
      </c>
      <c r="J70" s="101">
        <f t="shared" si="81"/>
      </c>
      <c r="K70" s="107">
        <f t="shared" si="82"/>
      </c>
      <c r="L70" s="100">
        <f t="shared" si="83"/>
      </c>
      <c r="M70" s="101">
        <f t="shared" si="84"/>
      </c>
      <c r="N70" s="78">
        <f t="shared" si="120"/>
      </c>
      <c r="O70" s="99">
        <f t="shared" si="85"/>
      </c>
      <c r="P70" s="101">
        <f t="shared" si="86"/>
      </c>
      <c r="Q70" s="113">
        <f t="shared" si="87"/>
      </c>
      <c r="R70" s="114">
        <f t="shared" si="88"/>
      </c>
      <c r="S70" s="113">
        <f t="shared" si="89"/>
      </c>
      <c r="T70" s="114">
        <f t="shared" si="90"/>
      </c>
      <c r="U70" s="80">
        <f t="shared" si="91"/>
      </c>
      <c r="V70" s="119">
        <f t="shared" si="92"/>
      </c>
      <c r="W70" s="120">
        <f t="shared" si="93"/>
      </c>
      <c r="X70" s="119">
        <f t="shared" si="94"/>
      </c>
      <c r="Y70" s="120">
        <f t="shared" si="95"/>
      </c>
      <c r="Z70" s="119">
        <f t="shared" si="96"/>
      </c>
      <c r="AA70" s="120">
        <f t="shared" si="97"/>
      </c>
      <c r="AB70" s="119">
        <f t="shared" si="98"/>
      </c>
      <c r="AC70" s="120">
        <f t="shared" si="99"/>
      </c>
      <c r="AD70" s="81">
        <f t="shared" si="100"/>
      </c>
      <c r="AE70" s="79">
        <f t="shared" si="101"/>
      </c>
      <c r="AF70" s="82">
        <f t="shared" si="102"/>
      </c>
      <c r="AG70" s="82">
        <f t="shared" si="103"/>
      </c>
      <c r="AH70" s="83">
        <f t="shared" si="104"/>
      </c>
      <c r="AI70" s="113">
        <f t="shared" si="105"/>
      </c>
      <c r="AJ70" s="124">
        <f t="shared" si="106"/>
      </c>
      <c r="AK70" s="124">
        <f t="shared" si="107"/>
      </c>
      <c r="AL70" s="124">
        <f t="shared" si="108"/>
      </c>
      <c r="AM70" s="114">
        <f t="shared" si="109"/>
      </c>
      <c r="AN70" s="84">
        <f t="shared" si="110"/>
      </c>
      <c r="AO70" s="113">
        <f t="shared" si="111"/>
      </c>
      <c r="AP70" s="124">
        <f t="shared" si="112"/>
      </c>
      <c r="AQ70" s="124">
        <f t="shared" si="113"/>
      </c>
      <c r="AR70" s="124">
        <f t="shared" si="114"/>
      </c>
      <c r="AS70" s="114">
        <f t="shared" si="115"/>
      </c>
      <c r="AT70" s="84">
        <f t="shared" si="116"/>
      </c>
      <c r="AU70" s="82">
        <f t="shared" si="117"/>
      </c>
      <c r="AV70" s="82">
        <f t="shared" si="118"/>
      </c>
    </row>
    <row r="71" spans="2:48" ht="15" customHeight="1">
      <c r="B71" s="275"/>
      <c r="C71" s="237"/>
      <c r="D71" s="186"/>
      <c r="E71" s="262">
        <f t="shared" si="121"/>
      </c>
      <c r="F71" s="264"/>
      <c r="G71" s="77"/>
      <c r="H71" s="99">
        <f t="shared" si="0"/>
      </c>
      <c r="I71" s="100">
        <f t="shared" si="80"/>
      </c>
      <c r="J71" s="101">
        <f t="shared" si="81"/>
      </c>
      <c r="K71" s="107">
        <f t="shared" si="82"/>
      </c>
      <c r="L71" s="100">
        <f t="shared" si="83"/>
      </c>
      <c r="M71" s="101">
        <f t="shared" si="84"/>
      </c>
      <c r="N71" s="78">
        <f t="shared" si="120"/>
      </c>
      <c r="O71" s="99">
        <f t="shared" si="85"/>
      </c>
      <c r="P71" s="101">
        <f t="shared" si="86"/>
      </c>
      <c r="Q71" s="113">
        <f t="shared" si="87"/>
      </c>
      <c r="R71" s="114">
        <f t="shared" si="88"/>
      </c>
      <c r="S71" s="113">
        <f t="shared" si="89"/>
      </c>
      <c r="T71" s="114">
        <f t="shared" si="90"/>
      </c>
      <c r="U71" s="80">
        <f t="shared" si="91"/>
      </c>
      <c r="V71" s="119">
        <f t="shared" si="92"/>
      </c>
      <c r="W71" s="120">
        <f t="shared" si="93"/>
      </c>
      <c r="X71" s="119">
        <f t="shared" si="94"/>
      </c>
      <c r="Y71" s="120">
        <f t="shared" si="95"/>
      </c>
      <c r="Z71" s="119">
        <f t="shared" si="96"/>
      </c>
      <c r="AA71" s="120">
        <f t="shared" si="97"/>
      </c>
      <c r="AB71" s="119">
        <f t="shared" si="98"/>
      </c>
      <c r="AC71" s="120">
        <f t="shared" si="99"/>
      </c>
      <c r="AD71" s="81">
        <f t="shared" si="100"/>
      </c>
      <c r="AE71" s="79">
        <f t="shared" si="101"/>
      </c>
      <c r="AF71" s="82">
        <f t="shared" si="102"/>
      </c>
      <c r="AG71" s="82">
        <f t="shared" si="103"/>
      </c>
      <c r="AH71" s="83">
        <f t="shared" si="104"/>
      </c>
      <c r="AI71" s="113">
        <f t="shared" si="105"/>
      </c>
      <c r="AJ71" s="124">
        <f t="shared" si="106"/>
      </c>
      <c r="AK71" s="124">
        <f t="shared" si="107"/>
      </c>
      <c r="AL71" s="124">
        <f t="shared" si="108"/>
      </c>
      <c r="AM71" s="114">
        <f t="shared" si="109"/>
      </c>
      <c r="AN71" s="84">
        <f t="shared" si="110"/>
      </c>
      <c r="AO71" s="113">
        <f t="shared" si="111"/>
      </c>
      <c r="AP71" s="124">
        <f t="shared" si="112"/>
      </c>
      <c r="AQ71" s="124">
        <f t="shared" si="113"/>
      </c>
      <c r="AR71" s="124">
        <f t="shared" si="114"/>
      </c>
      <c r="AS71" s="114">
        <f t="shared" si="115"/>
      </c>
      <c r="AT71" s="84">
        <f t="shared" si="116"/>
      </c>
      <c r="AU71" s="82">
        <f t="shared" si="117"/>
      </c>
      <c r="AV71" s="82">
        <f t="shared" si="118"/>
      </c>
    </row>
    <row r="72" spans="2:48" ht="15" customHeight="1">
      <c r="B72" s="276"/>
      <c r="C72" s="237"/>
      <c r="D72" s="187"/>
      <c r="E72" s="263">
        <f t="shared" si="121"/>
      </c>
      <c r="F72" s="265"/>
      <c r="G72" s="85"/>
      <c r="H72" s="102">
        <f t="shared" si="0"/>
      </c>
      <c r="I72" s="103">
        <f t="shared" si="80"/>
      </c>
      <c r="J72" s="104">
        <f t="shared" si="81"/>
      </c>
      <c r="K72" s="108">
        <f t="shared" si="82"/>
      </c>
      <c r="L72" s="103">
        <f t="shared" si="83"/>
      </c>
      <c r="M72" s="104">
        <f t="shared" si="84"/>
      </c>
      <c r="N72" s="86">
        <f t="shared" si="120"/>
      </c>
      <c r="O72" s="102">
        <f t="shared" si="85"/>
      </c>
      <c r="P72" s="104">
        <f t="shared" si="86"/>
      </c>
      <c r="Q72" s="115">
        <f t="shared" si="87"/>
      </c>
      <c r="R72" s="116">
        <f t="shared" si="88"/>
      </c>
      <c r="S72" s="115">
        <f t="shared" si="89"/>
      </c>
      <c r="T72" s="116">
        <f t="shared" si="90"/>
      </c>
      <c r="U72" s="88">
        <f t="shared" si="91"/>
      </c>
      <c r="V72" s="121">
        <f t="shared" si="92"/>
      </c>
      <c r="W72" s="122">
        <f t="shared" si="93"/>
      </c>
      <c r="X72" s="121">
        <f t="shared" si="94"/>
      </c>
      <c r="Y72" s="122">
        <f t="shared" si="95"/>
      </c>
      <c r="Z72" s="121">
        <f t="shared" si="96"/>
      </c>
      <c r="AA72" s="122">
        <f t="shared" si="97"/>
      </c>
      <c r="AB72" s="121">
        <f t="shared" si="98"/>
      </c>
      <c r="AC72" s="122">
        <f t="shared" si="99"/>
      </c>
      <c r="AD72" s="89">
        <f t="shared" si="100"/>
      </c>
      <c r="AE72" s="87">
        <f t="shared" si="101"/>
      </c>
      <c r="AF72" s="90">
        <f t="shared" si="102"/>
      </c>
      <c r="AG72" s="90">
        <f t="shared" si="103"/>
      </c>
      <c r="AH72" s="91">
        <f t="shared" si="104"/>
      </c>
      <c r="AI72" s="115">
        <f t="shared" si="105"/>
      </c>
      <c r="AJ72" s="125">
        <f t="shared" si="106"/>
      </c>
      <c r="AK72" s="125">
        <f t="shared" si="107"/>
      </c>
      <c r="AL72" s="125">
        <f t="shared" si="108"/>
      </c>
      <c r="AM72" s="116">
        <f t="shared" si="109"/>
      </c>
      <c r="AN72" s="92">
        <f t="shared" si="110"/>
      </c>
      <c r="AO72" s="115">
        <f t="shared" si="111"/>
      </c>
      <c r="AP72" s="125">
        <f t="shared" si="112"/>
      </c>
      <c r="AQ72" s="125">
        <f t="shared" si="113"/>
      </c>
      <c r="AR72" s="125">
        <f t="shared" si="114"/>
      </c>
      <c r="AS72" s="116">
        <f t="shared" si="115"/>
      </c>
      <c r="AT72" s="92">
        <f t="shared" si="116"/>
      </c>
      <c r="AU72" s="90">
        <f t="shared" si="117"/>
      </c>
      <c r="AV72" s="90">
        <f t="shared" si="118"/>
      </c>
    </row>
    <row r="73" spans="2:48" s="50" customFormat="1" ht="13.5">
      <c r="B73" s="39"/>
      <c r="C73" s="40"/>
      <c r="D73" s="40"/>
      <c r="E73" s="184"/>
      <c r="F73" s="184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1"/>
    </row>
    <row r="74" spans="2:48" ht="15" customHeight="1">
      <c r="B74" s="274"/>
      <c r="C74" s="270"/>
      <c r="D74" s="185"/>
      <c r="E74" s="261">
        <f>IF(COUNTA(G74:G93)&lt;&gt;0,"※未選択","")</f>
      </c>
      <c r="F74" s="259">
        <f>IF(OR(E74="",E74="※未選択"),"",IF(E74&lt;&gt;"その他","入力不要",IF(E74="その他","※具体内容入力","")))</f>
      </c>
      <c r="G74" s="69"/>
      <c r="H74" s="96">
        <f t="shared" si="0"/>
      </c>
      <c r="I74" s="97">
        <f aca="true" t="shared" si="122" ref="I74:I93">IF(G74&lt;&gt;"","※未選択","")</f>
      </c>
      <c r="J74" s="98">
        <f aca="true" t="shared" si="123" ref="J74:J93">IF(G74&lt;&gt;"","※未選択","")</f>
      </c>
      <c r="K74" s="106">
        <f aca="true" t="shared" si="124" ref="K74:K93">IF(G74&lt;&gt;"","※未選択","")</f>
      </c>
      <c r="L74" s="97">
        <f aca="true" t="shared" si="125" ref="L74:L93">IF(G74&lt;&gt;"","※未選択","")</f>
      </c>
      <c r="M74" s="98">
        <f aca="true" t="shared" si="126" ref="M74:M93">IF(G74&lt;&gt;"","※未選択","")</f>
      </c>
      <c r="N74" s="70">
        <f>IF(OR(H74="",I74="",J74="",K74="",L74="",M74="",H74="※未選択",I74="※未選択",J74="※未選択",K74="※未選択",L74="※未選択",M74="※未選択"),"",DATE(K74,L74,M74)-DATE(H74,I74,J74))</f>
      </c>
      <c r="O74" s="96">
        <f aca="true" t="shared" si="127" ref="O74:O93">IF(G74&lt;&gt;"","※未選択","")</f>
      </c>
      <c r="P74" s="98">
        <f aca="true" t="shared" si="128" ref="P74:P93">IF(G74&lt;&gt;"","※未選択","")</f>
      </c>
      <c r="Q74" s="111">
        <f aca="true" t="shared" si="129" ref="Q74:Q93">IF(G74&lt;&gt;"","※未入力","")</f>
      </c>
      <c r="R74" s="112">
        <f aca="true" t="shared" si="130" ref="R74:R93">IF(G74&lt;&gt;"","※未入力","")</f>
      </c>
      <c r="S74" s="111">
        <f aca="true" t="shared" si="131" ref="S74:S93">IF(G74&lt;&gt;"","※未入力","")</f>
      </c>
      <c r="T74" s="112">
        <f aca="true" t="shared" si="132" ref="T74:T93">IF(G74&lt;&gt;"","※未入力","")</f>
      </c>
      <c r="U74" s="72">
        <f aca="true" t="shared" si="133" ref="U74:U93">IF(G74&lt;&gt;"","※未入力","")</f>
      </c>
      <c r="V74" s="117">
        <f aca="true" t="shared" si="134" ref="V74:V93">IF(OR(O74="未選択",Q74="※未入力",Q74=""),"",Q74-O74-10)</f>
      </c>
      <c r="W74" s="118">
        <f aca="true" t="shared" si="135" ref="W74:W93">IF(OR(O74="未選択",Q74="※未入力",Q74=""),"",Q74+O74+10)</f>
      </c>
      <c r="X74" s="117">
        <f aca="true" t="shared" si="136" ref="X74:X93">IF(OR(P74="未選択",R74="※未入力",R74=""),"",R74-P74-10)</f>
      </c>
      <c r="Y74" s="118">
        <f aca="true" t="shared" si="137" ref="Y74:Y93">IF(OR(P74="未選択",R74="※未入力",R74=""),"",R74+P74+10)</f>
      </c>
      <c r="Z74" s="117">
        <f aca="true" t="shared" si="138" ref="Z74:Z93">IF(OR(O74="未選択",S74="※未入力",U74="※未入力",S74=""),"",IF(U74="",ROUND((S74-O74)*0.8,0),ROUND(MAX((S74-O74)*0.8,U74*0.8),0)))</f>
      </c>
      <c r="AA74" s="118">
        <f aca="true" t="shared" si="139" ref="AA74:AA93">IF(OR(O74="未選択",S74="※未入力",S74=""),"",ROUND((S74+O74)*1.2,0))</f>
      </c>
      <c r="AB74" s="117">
        <f aca="true" t="shared" si="140" ref="AB74:AB93">IF(OR(P74="未選択",T74="※未入力",U74="※未入力",T74=""),"",IF(U74="",ROUND((T74-P74)*0.8,0),ROUND(MAX((T74-P74)*0.8,U74*0.8),0)))</f>
      </c>
      <c r="AC74" s="118">
        <f aca="true" t="shared" si="141" ref="AC74:AC93">IF(OR(P74="未選択",T74="※未入力",T74=""),"",ROUND((T74+P74)*1.2,0))</f>
      </c>
      <c r="AD74" s="73">
        <f aca="true" t="shared" si="142" ref="AD74:AD93">IF(G74&lt;&gt;"","※未入力","")</f>
      </c>
      <c r="AE74" s="71">
        <f aca="true" t="shared" si="143" ref="AE74:AE93">IF(G74&lt;&gt;"","※未入力","")</f>
      </c>
      <c r="AF74" s="74">
        <f aca="true" t="shared" si="144" ref="AF74:AF93">IF(AD74="","",IF(AND(AD74&lt;&gt;"※未入力",COUNT(AD74)=0),"該当なし",IF(AD74="※未入力","",(IF(AND(V74&lt;=AD74,AD74&lt;=W74),"合格","不合格")))))</f>
      </c>
      <c r="AG74" s="74">
        <f aca="true" t="shared" si="145" ref="AG74:AG93">IF(AE74="","",IF(AND(AE74&lt;&gt;"※未入力",COUNT(AE74)=0),"該当なし",IF(AE74="※未入力","",(IF(AND(X74&lt;=AE74,AE74&lt;=Y74),"合格","不合格")))))</f>
      </c>
      <c r="AH74" s="75">
        <f aca="true" t="shared" si="146" ref="AH74:AH93">IF(G74&lt;&gt;"","※未選択","")</f>
      </c>
      <c r="AI74" s="111">
        <f aca="true" t="shared" si="147" ref="AI74:AI93">IF(G74&lt;&gt;"","※未入力","")</f>
      </c>
      <c r="AJ74" s="123">
        <f aca="true" t="shared" si="148" ref="AJ74:AJ93">IF(G74&lt;&gt;"","※未入力","")</f>
      </c>
      <c r="AK74" s="123">
        <f aca="true" t="shared" si="149" ref="AK74:AK93">IF(G74&lt;&gt;"","※未入力","")</f>
      </c>
      <c r="AL74" s="123">
        <f aca="true" t="shared" si="150" ref="AL74:AL93">IF(G74&lt;&gt;"","※未入力","")</f>
      </c>
      <c r="AM74" s="112">
        <f aca="true" t="shared" si="151" ref="AM74:AM93">IF(G74&lt;&gt;"","※未入力","")</f>
      </c>
      <c r="AN74" s="76">
        <f aca="true" t="shared" si="152" ref="AN74:AN93">IF(SUM(AI74:AM74)=0,"",ROUND(SUM(AI74:AM74)/COUNT(AI74:AM74),1))</f>
      </c>
      <c r="AO74" s="111">
        <f aca="true" t="shared" si="153" ref="AO74:AO93">IF(G74&lt;&gt;"","※未入力","")</f>
      </c>
      <c r="AP74" s="123">
        <f aca="true" t="shared" si="154" ref="AP74:AP93">IF(G74&lt;&gt;"","※未入力","")</f>
      </c>
      <c r="AQ74" s="123">
        <f aca="true" t="shared" si="155" ref="AQ74:AQ93">IF(G74&lt;&gt;"","※未入力","")</f>
      </c>
      <c r="AR74" s="123">
        <f aca="true" t="shared" si="156" ref="AR74:AR93">IF(G74&lt;&gt;"","※未入力","")</f>
      </c>
      <c r="AS74" s="112">
        <f aca="true" t="shared" si="157" ref="AS74:AS93">IF(G74&lt;&gt;"","※未入力","")</f>
      </c>
      <c r="AT74" s="76">
        <f aca="true" t="shared" si="158" ref="AT74:AT93">IF(SUM(AO74:AS74)=0,"",ROUND(SUM(AO74:AS74)/COUNT(AO74:AS74),1))</f>
      </c>
      <c r="AU74" s="74">
        <f aca="true" t="shared" si="159" ref="AU74:AU93">IF(AN74="","",(IF(AND(Z74&lt;=AN74,AN74&lt;=AA74),"合格","不合格")))</f>
      </c>
      <c r="AV74" s="74">
        <f aca="true" t="shared" si="160" ref="AV74:AV93">IF(AT74="","",(IF(AND(AB74&lt;=AT74,AT74&lt;=AC74),"合格","不合格")))</f>
      </c>
    </row>
    <row r="75" spans="2:48" ht="15" customHeight="1">
      <c r="B75" s="275"/>
      <c r="C75" s="271"/>
      <c r="D75" s="186"/>
      <c r="E75" s="262">
        <f aca="true" t="shared" si="161" ref="E75:E83">IF(B75&lt;&gt;"","※未選択","")</f>
      </c>
      <c r="F75" s="264"/>
      <c r="G75" s="77"/>
      <c r="H75" s="99">
        <f t="shared" si="0"/>
      </c>
      <c r="I75" s="100">
        <f t="shared" si="122"/>
      </c>
      <c r="J75" s="101">
        <f t="shared" si="123"/>
      </c>
      <c r="K75" s="107">
        <f t="shared" si="124"/>
      </c>
      <c r="L75" s="100">
        <f t="shared" si="125"/>
      </c>
      <c r="M75" s="101">
        <f t="shared" si="126"/>
      </c>
      <c r="N75" s="78">
        <f aca="true" t="shared" si="162" ref="N75:N93">IF(OR(H75="",I75="",J75="",K75="",L75="",M75="",H75="※未選択",I75="※未選択",J75="※未選択",K75="※未選択",L75="※未選択",M75="※未選択"),"",DATE(K75,L75,M75)-DATE(H75,I75,J75))</f>
      </c>
      <c r="O75" s="99">
        <f t="shared" si="127"/>
      </c>
      <c r="P75" s="101">
        <f t="shared" si="128"/>
      </c>
      <c r="Q75" s="113">
        <f t="shared" si="129"/>
      </c>
      <c r="R75" s="114">
        <f t="shared" si="130"/>
      </c>
      <c r="S75" s="113">
        <f t="shared" si="131"/>
      </c>
      <c r="T75" s="114">
        <f t="shared" si="132"/>
      </c>
      <c r="U75" s="80">
        <f t="shared" si="133"/>
      </c>
      <c r="V75" s="119">
        <f t="shared" si="134"/>
      </c>
      <c r="W75" s="120">
        <f t="shared" si="135"/>
      </c>
      <c r="X75" s="119">
        <f t="shared" si="136"/>
      </c>
      <c r="Y75" s="120">
        <f t="shared" si="137"/>
      </c>
      <c r="Z75" s="119">
        <f t="shared" si="138"/>
      </c>
      <c r="AA75" s="120">
        <f t="shared" si="139"/>
      </c>
      <c r="AB75" s="119">
        <f t="shared" si="140"/>
      </c>
      <c r="AC75" s="120">
        <f t="shared" si="141"/>
      </c>
      <c r="AD75" s="81">
        <f t="shared" si="142"/>
      </c>
      <c r="AE75" s="79">
        <f t="shared" si="143"/>
      </c>
      <c r="AF75" s="82">
        <f t="shared" si="144"/>
      </c>
      <c r="AG75" s="82">
        <f t="shared" si="145"/>
      </c>
      <c r="AH75" s="83">
        <f t="shared" si="146"/>
      </c>
      <c r="AI75" s="113">
        <f t="shared" si="147"/>
      </c>
      <c r="AJ75" s="124">
        <f t="shared" si="148"/>
      </c>
      <c r="AK75" s="124">
        <f t="shared" si="149"/>
      </c>
      <c r="AL75" s="124">
        <f t="shared" si="150"/>
      </c>
      <c r="AM75" s="114">
        <f t="shared" si="151"/>
      </c>
      <c r="AN75" s="84">
        <f t="shared" si="152"/>
      </c>
      <c r="AO75" s="113">
        <f t="shared" si="153"/>
      </c>
      <c r="AP75" s="124">
        <f t="shared" si="154"/>
      </c>
      <c r="AQ75" s="124">
        <f t="shared" si="155"/>
      </c>
      <c r="AR75" s="124">
        <f t="shared" si="156"/>
      </c>
      <c r="AS75" s="114">
        <f t="shared" si="157"/>
      </c>
      <c r="AT75" s="84">
        <f t="shared" si="158"/>
      </c>
      <c r="AU75" s="82">
        <f t="shared" si="159"/>
      </c>
      <c r="AV75" s="82">
        <f t="shared" si="160"/>
      </c>
    </row>
    <row r="76" spans="2:48" ht="15" customHeight="1">
      <c r="B76" s="275"/>
      <c r="C76" s="271"/>
      <c r="D76" s="186"/>
      <c r="E76" s="262">
        <f t="shared" si="161"/>
      </c>
      <c r="F76" s="264"/>
      <c r="G76" s="77"/>
      <c r="H76" s="99">
        <f t="shared" si="0"/>
      </c>
      <c r="I76" s="100">
        <f t="shared" si="122"/>
      </c>
      <c r="J76" s="101">
        <f t="shared" si="123"/>
      </c>
      <c r="K76" s="107">
        <f t="shared" si="124"/>
      </c>
      <c r="L76" s="100">
        <f t="shared" si="125"/>
      </c>
      <c r="M76" s="101">
        <f t="shared" si="126"/>
      </c>
      <c r="N76" s="78">
        <f t="shared" si="162"/>
      </c>
      <c r="O76" s="99">
        <f t="shared" si="127"/>
      </c>
      <c r="P76" s="101">
        <f t="shared" si="128"/>
      </c>
      <c r="Q76" s="113">
        <f t="shared" si="129"/>
      </c>
      <c r="R76" s="114">
        <f t="shared" si="130"/>
      </c>
      <c r="S76" s="113">
        <f t="shared" si="131"/>
      </c>
      <c r="T76" s="114">
        <f t="shared" si="132"/>
      </c>
      <c r="U76" s="80">
        <f t="shared" si="133"/>
      </c>
      <c r="V76" s="119">
        <f t="shared" si="134"/>
      </c>
      <c r="W76" s="120">
        <f t="shared" si="135"/>
      </c>
      <c r="X76" s="119">
        <f t="shared" si="136"/>
      </c>
      <c r="Y76" s="120">
        <f t="shared" si="137"/>
      </c>
      <c r="Z76" s="119">
        <f t="shared" si="138"/>
      </c>
      <c r="AA76" s="120">
        <f t="shared" si="139"/>
      </c>
      <c r="AB76" s="119">
        <f t="shared" si="140"/>
      </c>
      <c r="AC76" s="120">
        <f t="shared" si="141"/>
      </c>
      <c r="AD76" s="81">
        <f t="shared" si="142"/>
      </c>
      <c r="AE76" s="79">
        <f t="shared" si="143"/>
      </c>
      <c r="AF76" s="82">
        <f t="shared" si="144"/>
      </c>
      <c r="AG76" s="82">
        <f t="shared" si="145"/>
      </c>
      <c r="AH76" s="83">
        <f t="shared" si="146"/>
      </c>
      <c r="AI76" s="113">
        <f t="shared" si="147"/>
      </c>
      <c r="AJ76" s="124">
        <f t="shared" si="148"/>
      </c>
      <c r="AK76" s="124">
        <f t="shared" si="149"/>
      </c>
      <c r="AL76" s="124">
        <f t="shared" si="150"/>
      </c>
      <c r="AM76" s="114">
        <f t="shared" si="151"/>
      </c>
      <c r="AN76" s="84">
        <f t="shared" si="152"/>
      </c>
      <c r="AO76" s="113">
        <f t="shared" si="153"/>
      </c>
      <c r="AP76" s="124">
        <f t="shared" si="154"/>
      </c>
      <c r="AQ76" s="124">
        <f t="shared" si="155"/>
      </c>
      <c r="AR76" s="124">
        <f t="shared" si="156"/>
      </c>
      <c r="AS76" s="114">
        <f t="shared" si="157"/>
      </c>
      <c r="AT76" s="84">
        <f t="shared" si="158"/>
      </c>
      <c r="AU76" s="82">
        <f t="shared" si="159"/>
      </c>
      <c r="AV76" s="82">
        <f t="shared" si="160"/>
      </c>
    </row>
    <row r="77" spans="2:48" ht="15" customHeight="1">
      <c r="B77" s="275"/>
      <c r="C77" s="271"/>
      <c r="D77" s="186"/>
      <c r="E77" s="262">
        <f t="shared" si="161"/>
      </c>
      <c r="F77" s="264"/>
      <c r="G77" s="77"/>
      <c r="H77" s="99">
        <f t="shared" si="0"/>
      </c>
      <c r="I77" s="100">
        <f t="shared" si="122"/>
      </c>
      <c r="J77" s="101">
        <f t="shared" si="123"/>
      </c>
      <c r="K77" s="107">
        <f t="shared" si="124"/>
      </c>
      <c r="L77" s="100">
        <f t="shared" si="125"/>
      </c>
      <c r="M77" s="101">
        <f t="shared" si="126"/>
      </c>
      <c r="N77" s="78">
        <f t="shared" si="162"/>
      </c>
      <c r="O77" s="99">
        <f t="shared" si="127"/>
      </c>
      <c r="P77" s="101">
        <f t="shared" si="128"/>
      </c>
      <c r="Q77" s="113">
        <f t="shared" si="129"/>
      </c>
      <c r="R77" s="114">
        <f t="shared" si="130"/>
      </c>
      <c r="S77" s="113">
        <f t="shared" si="131"/>
      </c>
      <c r="T77" s="114">
        <f t="shared" si="132"/>
      </c>
      <c r="U77" s="80">
        <f t="shared" si="133"/>
      </c>
      <c r="V77" s="119">
        <f t="shared" si="134"/>
      </c>
      <c r="W77" s="120">
        <f t="shared" si="135"/>
      </c>
      <c r="X77" s="119">
        <f t="shared" si="136"/>
      </c>
      <c r="Y77" s="120">
        <f t="shared" si="137"/>
      </c>
      <c r="Z77" s="119">
        <f t="shared" si="138"/>
      </c>
      <c r="AA77" s="120">
        <f t="shared" si="139"/>
      </c>
      <c r="AB77" s="119">
        <f t="shared" si="140"/>
      </c>
      <c r="AC77" s="120">
        <f t="shared" si="141"/>
      </c>
      <c r="AD77" s="81">
        <f t="shared" si="142"/>
      </c>
      <c r="AE77" s="79">
        <f t="shared" si="143"/>
      </c>
      <c r="AF77" s="82">
        <f t="shared" si="144"/>
      </c>
      <c r="AG77" s="82">
        <f t="shared" si="145"/>
      </c>
      <c r="AH77" s="83">
        <f t="shared" si="146"/>
      </c>
      <c r="AI77" s="113">
        <f t="shared" si="147"/>
      </c>
      <c r="AJ77" s="124">
        <f t="shared" si="148"/>
      </c>
      <c r="AK77" s="124">
        <f t="shared" si="149"/>
      </c>
      <c r="AL77" s="124">
        <f t="shared" si="150"/>
      </c>
      <c r="AM77" s="114">
        <f t="shared" si="151"/>
      </c>
      <c r="AN77" s="84">
        <f t="shared" si="152"/>
      </c>
      <c r="AO77" s="113">
        <f t="shared" si="153"/>
      </c>
      <c r="AP77" s="124">
        <f t="shared" si="154"/>
      </c>
      <c r="AQ77" s="124">
        <f t="shared" si="155"/>
      </c>
      <c r="AR77" s="124">
        <f t="shared" si="156"/>
      </c>
      <c r="AS77" s="114">
        <f t="shared" si="157"/>
      </c>
      <c r="AT77" s="84">
        <f t="shared" si="158"/>
      </c>
      <c r="AU77" s="82">
        <f t="shared" si="159"/>
      </c>
      <c r="AV77" s="82">
        <f t="shared" si="160"/>
      </c>
    </row>
    <row r="78" spans="2:48" ht="15" customHeight="1">
      <c r="B78" s="275"/>
      <c r="C78" s="271"/>
      <c r="D78" s="186"/>
      <c r="E78" s="262">
        <f t="shared" si="161"/>
      </c>
      <c r="F78" s="264"/>
      <c r="G78" s="77"/>
      <c r="H78" s="99">
        <f t="shared" si="0"/>
      </c>
      <c r="I78" s="100">
        <f t="shared" si="122"/>
      </c>
      <c r="J78" s="101">
        <f t="shared" si="123"/>
      </c>
      <c r="K78" s="107">
        <f t="shared" si="124"/>
      </c>
      <c r="L78" s="100">
        <f t="shared" si="125"/>
      </c>
      <c r="M78" s="101">
        <f t="shared" si="126"/>
      </c>
      <c r="N78" s="78">
        <f t="shared" si="162"/>
      </c>
      <c r="O78" s="99">
        <f t="shared" si="127"/>
      </c>
      <c r="P78" s="101">
        <f t="shared" si="128"/>
      </c>
      <c r="Q78" s="113">
        <f t="shared" si="129"/>
      </c>
      <c r="R78" s="114">
        <f t="shared" si="130"/>
      </c>
      <c r="S78" s="113">
        <f t="shared" si="131"/>
      </c>
      <c r="T78" s="114">
        <f t="shared" si="132"/>
      </c>
      <c r="U78" s="80">
        <f t="shared" si="133"/>
      </c>
      <c r="V78" s="119">
        <f t="shared" si="134"/>
      </c>
      <c r="W78" s="120">
        <f t="shared" si="135"/>
      </c>
      <c r="X78" s="119">
        <f t="shared" si="136"/>
      </c>
      <c r="Y78" s="120">
        <f t="shared" si="137"/>
      </c>
      <c r="Z78" s="119">
        <f t="shared" si="138"/>
      </c>
      <c r="AA78" s="120">
        <f t="shared" si="139"/>
      </c>
      <c r="AB78" s="119">
        <f t="shared" si="140"/>
      </c>
      <c r="AC78" s="120">
        <f t="shared" si="141"/>
      </c>
      <c r="AD78" s="81">
        <f t="shared" si="142"/>
      </c>
      <c r="AE78" s="79">
        <f t="shared" si="143"/>
      </c>
      <c r="AF78" s="82">
        <f t="shared" si="144"/>
      </c>
      <c r="AG78" s="82">
        <f t="shared" si="145"/>
      </c>
      <c r="AH78" s="83">
        <f t="shared" si="146"/>
      </c>
      <c r="AI78" s="113">
        <f t="shared" si="147"/>
      </c>
      <c r="AJ78" s="124">
        <f t="shared" si="148"/>
      </c>
      <c r="AK78" s="124">
        <f t="shared" si="149"/>
      </c>
      <c r="AL78" s="124">
        <f t="shared" si="150"/>
      </c>
      <c r="AM78" s="114">
        <f t="shared" si="151"/>
      </c>
      <c r="AN78" s="84">
        <f t="shared" si="152"/>
      </c>
      <c r="AO78" s="113">
        <f t="shared" si="153"/>
      </c>
      <c r="AP78" s="124">
        <f t="shared" si="154"/>
      </c>
      <c r="AQ78" s="124">
        <f t="shared" si="155"/>
      </c>
      <c r="AR78" s="124">
        <f t="shared" si="156"/>
      </c>
      <c r="AS78" s="114">
        <f t="shared" si="157"/>
      </c>
      <c r="AT78" s="84">
        <f t="shared" si="158"/>
      </c>
      <c r="AU78" s="82">
        <f t="shared" si="159"/>
      </c>
      <c r="AV78" s="82">
        <f t="shared" si="160"/>
      </c>
    </row>
    <row r="79" spans="2:48" ht="15" customHeight="1">
      <c r="B79" s="275"/>
      <c r="C79" s="271"/>
      <c r="D79" s="186"/>
      <c r="E79" s="262">
        <f t="shared" si="161"/>
      </c>
      <c r="F79" s="264"/>
      <c r="G79" s="77"/>
      <c r="H79" s="99">
        <f t="shared" si="0"/>
      </c>
      <c r="I79" s="100">
        <f t="shared" si="122"/>
      </c>
      <c r="J79" s="101">
        <f t="shared" si="123"/>
      </c>
      <c r="K79" s="107">
        <f t="shared" si="124"/>
      </c>
      <c r="L79" s="100">
        <f t="shared" si="125"/>
      </c>
      <c r="M79" s="101">
        <f t="shared" si="126"/>
      </c>
      <c r="N79" s="78">
        <f t="shared" si="162"/>
      </c>
      <c r="O79" s="99">
        <f t="shared" si="127"/>
      </c>
      <c r="P79" s="101">
        <f t="shared" si="128"/>
      </c>
      <c r="Q79" s="113">
        <f t="shared" si="129"/>
      </c>
      <c r="R79" s="114">
        <f t="shared" si="130"/>
      </c>
      <c r="S79" s="113">
        <f t="shared" si="131"/>
      </c>
      <c r="T79" s="114">
        <f t="shared" si="132"/>
      </c>
      <c r="U79" s="80">
        <f t="shared" si="133"/>
      </c>
      <c r="V79" s="119">
        <f t="shared" si="134"/>
      </c>
      <c r="W79" s="120">
        <f t="shared" si="135"/>
      </c>
      <c r="X79" s="119">
        <f t="shared" si="136"/>
      </c>
      <c r="Y79" s="120">
        <f t="shared" si="137"/>
      </c>
      <c r="Z79" s="119">
        <f t="shared" si="138"/>
      </c>
      <c r="AA79" s="120">
        <f t="shared" si="139"/>
      </c>
      <c r="AB79" s="119">
        <f t="shared" si="140"/>
      </c>
      <c r="AC79" s="120">
        <f t="shared" si="141"/>
      </c>
      <c r="AD79" s="81">
        <f t="shared" si="142"/>
      </c>
      <c r="AE79" s="79">
        <f t="shared" si="143"/>
      </c>
      <c r="AF79" s="82">
        <f t="shared" si="144"/>
      </c>
      <c r="AG79" s="82">
        <f t="shared" si="145"/>
      </c>
      <c r="AH79" s="83">
        <f t="shared" si="146"/>
      </c>
      <c r="AI79" s="113">
        <f t="shared" si="147"/>
      </c>
      <c r="AJ79" s="124">
        <f t="shared" si="148"/>
      </c>
      <c r="AK79" s="124">
        <f t="shared" si="149"/>
      </c>
      <c r="AL79" s="124">
        <f t="shared" si="150"/>
      </c>
      <c r="AM79" s="114">
        <f t="shared" si="151"/>
      </c>
      <c r="AN79" s="84">
        <f t="shared" si="152"/>
      </c>
      <c r="AO79" s="113">
        <f t="shared" si="153"/>
      </c>
      <c r="AP79" s="124">
        <f t="shared" si="154"/>
      </c>
      <c r="AQ79" s="124">
        <f t="shared" si="155"/>
      </c>
      <c r="AR79" s="124">
        <f t="shared" si="156"/>
      </c>
      <c r="AS79" s="114">
        <f t="shared" si="157"/>
      </c>
      <c r="AT79" s="84">
        <f t="shared" si="158"/>
      </c>
      <c r="AU79" s="82">
        <f t="shared" si="159"/>
      </c>
      <c r="AV79" s="82">
        <f t="shared" si="160"/>
      </c>
    </row>
    <row r="80" spans="2:48" ht="15" customHeight="1">
      <c r="B80" s="275"/>
      <c r="C80" s="271"/>
      <c r="D80" s="186"/>
      <c r="E80" s="262">
        <f t="shared" si="161"/>
      </c>
      <c r="F80" s="264"/>
      <c r="G80" s="77"/>
      <c r="H80" s="99">
        <f t="shared" si="0"/>
      </c>
      <c r="I80" s="100">
        <f t="shared" si="122"/>
      </c>
      <c r="J80" s="101">
        <f t="shared" si="123"/>
      </c>
      <c r="K80" s="107">
        <f t="shared" si="124"/>
      </c>
      <c r="L80" s="100">
        <f t="shared" si="125"/>
      </c>
      <c r="M80" s="101">
        <f t="shared" si="126"/>
      </c>
      <c r="N80" s="78">
        <f t="shared" si="162"/>
      </c>
      <c r="O80" s="99">
        <f t="shared" si="127"/>
      </c>
      <c r="P80" s="101">
        <f t="shared" si="128"/>
      </c>
      <c r="Q80" s="113">
        <f t="shared" si="129"/>
      </c>
      <c r="R80" s="114">
        <f t="shared" si="130"/>
      </c>
      <c r="S80" s="113">
        <f t="shared" si="131"/>
      </c>
      <c r="T80" s="114">
        <f t="shared" si="132"/>
      </c>
      <c r="U80" s="80">
        <f t="shared" si="133"/>
      </c>
      <c r="V80" s="119">
        <f t="shared" si="134"/>
      </c>
      <c r="W80" s="120">
        <f t="shared" si="135"/>
      </c>
      <c r="X80" s="119">
        <f t="shared" si="136"/>
      </c>
      <c r="Y80" s="120">
        <f t="shared" si="137"/>
      </c>
      <c r="Z80" s="119">
        <f t="shared" si="138"/>
      </c>
      <c r="AA80" s="120">
        <f t="shared" si="139"/>
      </c>
      <c r="AB80" s="119">
        <f t="shared" si="140"/>
      </c>
      <c r="AC80" s="120">
        <f t="shared" si="141"/>
      </c>
      <c r="AD80" s="81">
        <f t="shared" si="142"/>
      </c>
      <c r="AE80" s="79">
        <f t="shared" si="143"/>
      </c>
      <c r="AF80" s="82">
        <f t="shared" si="144"/>
      </c>
      <c r="AG80" s="82">
        <f t="shared" si="145"/>
      </c>
      <c r="AH80" s="83">
        <f t="shared" si="146"/>
      </c>
      <c r="AI80" s="113">
        <f t="shared" si="147"/>
      </c>
      <c r="AJ80" s="124">
        <f t="shared" si="148"/>
      </c>
      <c r="AK80" s="124">
        <f t="shared" si="149"/>
      </c>
      <c r="AL80" s="124">
        <f t="shared" si="150"/>
      </c>
      <c r="AM80" s="114">
        <f t="shared" si="151"/>
      </c>
      <c r="AN80" s="84">
        <f t="shared" si="152"/>
      </c>
      <c r="AO80" s="113">
        <f t="shared" si="153"/>
      </c>
      <c r="AP80" s="124">
        <f t="shared" si="154"/>
      </c>
      <c r="AQ80" s="124">
        <f t="shared" si="155"/>
      </c>
      <c r="AR80" s="124">
        <f t="shared" si="156"/>
      </c>
      <c r="AS80" s="114">
        <f t="shared" si="157"/>
      </c>
      <c r="AT80" s="84">
        <f t="shared" si="158"/>
      </c>
      <c r="AU80" s="82">
        <f t="shared" si="159"/>
      </c>
      <c r="AV80" s="82">
        <f t="shared" si="160"/>
      </c>
    </row>
    <row r="81" spans="2:48" ht="15" customHeight="1">
      <c r="B81" s="275"/>
      <c r="C81" s="271"/>
      <c r="D81" s="186"/>
      <c r="E81" s="262">
        <f t="shared" si="161"/>
      </c>
      <c r="F81" s="264"/>
      <c r="G81" s="77"/>
      <c r="H81" s="99">
        <f t="shared" si="0"/>
      </c>
      <c r="I81" s="100">
        <f t="shared" si="122"/>
      </c>
      <c r="J81" s="101">
        <f t="shared" si="123"/>
      </c>
      <c r="K81" s="107">
        <f t="shared" si="124"/>
      </c>
      <c r="L81" s="100">
        <f t="shared" si="125"/>
      </c>
      <c r="M81" s="101">
        <f t="shared" si="126"/>
      </c>
      <c r="N81" s="78">
        <f t="shared" si="162"/>
      </c>
      <c r="O81" s="99">
        <f t="shared" si="127"/>
      </c>
      <c r="P81" s="101">
        <f t="shared" si="128"/>
      </c>
      <c r="Q81" s="113">
        <f t="shared" si="129"/>
      </c>
      <c r="R81" s="114">
        <f t="shared" si="130"/>
      </c>
      <c r="S81" s="113">
        <f t="shared" si="131"/>
      </c>
      <c r="T81" s="114">
        <f t="shared" si="132"/>
      </c>
      <c r="U81" s="80">
        <f t="shared" si="133"/>
      </c>
      <c r="V81" s="119">
        <f t="shared" si="134"/>
      </c>
      <c r="W81" s="120">
        <f t="shared" si="135"/>
      </c>
      <c r="X81" s="119">
        <f t="shared" si="136"/>
      </c>
      <c r="Y81" s="120">
        <f t="shared" si="137"/>
      </c>
      <c r="Z81" s="119">
        <f t="shared" si="138"/>
      </c>
      <c r="AA81" s="120">
        <f t="shared" si="139"/>
      </c>
      <c r="AB81" s="119">
        <f t="shared" si="140"/>
      </c>
      <c r="AC81" s="120">
        <f t="shared" si="141"/>
      </c>
      <c r="AD81" s="81">
        <f t="shared" si="142"/>
      </c>
      <c r="AE81" s="79">
        <f t="shared" si="143"/>
      </c>
      <c r="AF81" s="82">
        <f t="shared" si="144"/>
      </c>
      <c r="AG81" s="82">
        <f t="shared" si="145"/>
      </c>
      <c r="AH81" s="83">
        <f t="shared" si="146"/>
      </c>
      <c r="AI81" s="113">
        <f t="shared" si="147"/>
      </c>
      <c r="AJ81" s="124">
        <f t="shared" si="148"/>
      </c>
      <c r="AK81" s="124">
        <f t="shared" si="149"/>
      </c>
      <c r="AL81" s="124">
        <f t="shared" si="150"/>
      </c>
      <c r="AM81" s="114">
        <f t="shared" si="151"/>
      </c>
      <c r="AN81" s="84">
        <f t="shared" si="152"/>
      </c>
      <c r="AO81" s="113">
        <f t="shared" si="153"/>
      </c>
      <c r="AP81" s="124">
        <f t="shared" si="154"/>
      </c>
      <c r="AQ81" s="124">
        <f t="shared" si="155"/>
      </c>
      <c r="AR81" s="124">
        <f t="shared" si="156"/>
      </c>
      <c r="AS81" s="114">
        <f t="shared" si="157"/>
      </c>
      <c r="AT81" s="84">
        <f t="shared" si="158"/>
      </c>
      <c r="AU81" s="82">
        <f t="shared" si="159"/>
      </c>
      <c r="AV81" s="82">
        <f t="shared" si="160"/>
      </c>
    </row>
    <row r="82" spans="2:48" ht="15" customHeight="1">
      <c r="B82" s="275"/>
      <c r="C82" s="271"/>
      <c r="D82" s="186"/>
      <c r="E82" s="262">
        <f t="shared" si="161"/>
      </c>
      <c r="F82" s="264"/>
      <c r="G82" s="77"/>
      <c r="H82" s="99">
        <f t="shared" si="0"/>
      </c>
      <c r="I82" s="100">
        <f t="shared" si="122"/>
      </c>
      <c r="J82" s="101">
        <f t="shared" si="123"/>
      </c>
      <c r="K82" s="107">
        <f t="shared" si="124"/>
      </c>
      <c r="L82" s="100">
        <f t="shared" si="125"/>
      </c>
      <c r="M82" s="101">
        <f t="shared" si="126"/>
      </c>
      <c r="N82" s="78">
        <f t="shared" si="162"/>
      </c>
      <c r="O82" s="99">
        <f t="shared" si="127"/>
      </c>
      <c r="P82" s="101">
        <f t="shared" si="128"/>
      </c>
      <c r="Q82" s="113">
        <f t="shared" si="129"/>
      </c>
      <c r="R82" s="114">
        <f t="shared" si="130"/>
      </c>
      <c r="S82" s="113">
        <f t="shared" si="131"/>
      </c>
      <c r="T82" s="114">
        <f t="shared" si="132"/>
      </c>
      <c r="U82" s="80">
        <f t="shared" si="133"/>
      </c>
      <c r="V82" s="119">
        <f t="shared" si="134"/>
      </c>
      <c r="W82" s="120">
        <f t="shared" si="135"/>
      </c>
      <c r="X82" s="119">
        <f t="shared" si="136"/>
      </c>
      <c r="Y82" s="120">
        <f t="shared" si="137"/>
      </c>
      <c r="Z82" s="119">
        <f t="shared" si="138"/>
      </c>
      <c r="AA82" s="120">
        <f t="shared" si="139"/>
      </c>
      <c r="AB82" s="119">
        <f t="shared" si="140"/>
      </c>
      <c r="AC82" s="120">
        <f t="shared" si="141"/>
      </c>
      <c r="AD82" s="81">
        <f t="shared" si="142"/>
      </c>
      <c r="AE82" s="79">
        <f t="shared" si="143"/>
      </c>
      <c r="AF82" s="82">
        <f t="shared" si="144"/>
      </c>
      <c r="AG82" s="82">
        <f t="shared" si="145"/>
      </c>
      <c r="AH82" s="83">
        <f t="shared" si="146"/>
      </c>
      <c r="AI82" s="113">
        <f t="shared" si="147"/>
      </c>
      <c r="AJ82" s="124">
        <f t="shared" si="148"/>
      </c>
      <c r="AK82" s="124">
        <f t="shared" si="149"/>
      </c>
      <c r="AL82" s="124">
        <f t="shared" si="150"/>
      </c>
      <c r="AM82" s="114">
        <f t="shared" si="151"/>
      </c>
      <c r="AN82" s="84">
        <f t="shared" si="152"/>
      </c>
      <c r="AO82" s="113">
        <f t="shared" si="153"/>
      </c>
      <c r="AP82" s="124">
        <f t="shared" si="154"/>
      </c>
      <c r="AQ82" s="124">
        <f t="shared" si="155"/>
      </c>
      <c r="AR82" s="124">
        <f t="shared" si="156"/>
      </c>
      <c r="AS82" s="114">
        <f t="shared" si="157"/>
      </c>
      <c r="AT82" s="84">
        <f t="shared" si="158"/>
      </c>
      <c r="AU82" s="82">
        <f t="shared" si="159"/>
      </c>
      <c r="AV82" s="82">
        <f t="shared" si="160"/>
      </c>
    </row>
    <row r="83" spans="2:48" ht="15" customHeight="1">
      <c r="B83" s="275"/>
      <c r="C83" s="272"/>
      <c r="D83" s="187"/>
      <c r="E83" s="262">
        <f t="shared" si="161"/>
      </c>
      <c r="F83" s="264"/>
      <c r="G83" s="85"/>
      <c r="H83" s="102">
        <f t="shared" si="0"/>
      </c>
      <c r="I83" s="103">
        <f t="shared" si="122"/>
      </c>
      <c r="J83" s="104">
        <f t="shared" si="123"/>
      </c>
      <c r="K83" s="108">
        <f t="shared" si="124"/>
      </c>
      <c r="L83" s="103">
        <f t="shared" si="125"/>
      </c>
      <c r="M83" s="104">
        <f t="shared" si="126"/>
      </c>
      <c r="N83" s="86">
        <f t="shared" si="162"/>
      </c>
      <c r="O83" s="102">
        <f t="shared" si="127"/>
      </c>
      <c r="P83" s="104">
        <f t="shared" si="128"/>
      </c>
      <c r="Q83" s="115">
        <f t="shared" si="129"/>
      </c>
      <c r="R83" s="116">
        <f t="shared" si="130"/>
      </c>
      <c r="S83" s="115">
        <f t="shared" si="131"/>
      </c>
      <c r="T83" s="116">
        <f t="shared" si="132"/>
      </c>
      <c r="U83" s="88">
        <f t="shared" si="133"/>
      </c>
      <c r="V83" s="121">
        <f t="shared" si="134"/>
      </c>
      <c r="W83" s="122">
        <f t="shared" si="135"/>
      </c>
      <c r="X83" s="121">
        <f t="shared" si="136"/>
      </c>
      <c r="Y83" s="122">
        <f t="shared" si="137"/>
      </c>
      <c r="Z83" s="121">
        <f t="shared" si="138"/>
      </c>
      <c r="AA83" s="122">
        <f t="shared" si="139"/>
      </c>
      <c r="AB83" s="121">
        <f t="shared" si="140"/>
      </c>
      <c r="AC83" s="122">
        <f t="shared" si="141"/>
      </c>
      <c r="AD83" s="89">
        <f t="shared" si="142"/>
      </c>
      <c r="AE83" s="87">
        <f t="shared" si="143"/>
      </c>
      <c r="AF83" s="90">
        <f t="shared" si="144"/>
      </c>
      <c r="AG83" s="90">
        <f t="shared" si="145"/>
      </c>
      <c r="AH83" s="91">
        <f t="shared" si="146"/>
      </c>
      <c r="AI83" s="115">
        <f t="shared" si="147"/>
      </c>
      <c r="AJ83" s="125">
        <f t="shared" si="148"/>
      </c>
      <c r="AK83" s="125">
        <f t="shared" si="149"/>
      </c>
      <c r="AL83" s="125">
        <f t="shared" si="150"/>
      </c>
      <c r="AM83" s="116">
        <f t="shared" si="151"/>
      </c>
      <c r="AN83" s="92">
        <f t="shared" si="152"/>
      </c>
      <c r="AO83" s="115">
        <f t="shared" si="153"/>
      </c>
      <c r="AP83" s="125">
        <f t="shared" si="154"/>
      </c>
      <c r="AQ83" s="125">
        <f t="shared" si="155"/>
      </c>
      <c r="AR83" s="125">
        <f t="shared" si="156"/>
      </c>
      <c r="AS83" s="116">
        <f t="shared" si="157"/>
      </c>
      <c r="AT83" s="92">
        <f t="shared" si="158"/>
      </c>
      <c r="AU83" s="90">
        <f t="shared" si="159"/>
      </c>
      <c r="AV83" s="90">
        <f t="shared" si="160"/>
      </c>
    </row>
    <row r="84" spans="2:48" ht="15" customHeight="1">
      <c r="B84" s="275"/>
      <c r="C84" s="237"/>
      <c r="D84" s="185"/>
      <c r="E84" s="262" t="str">
        <f>IF(COUNTA(H84:H93)&lt;&gt;0,"※未選択","")</f>
        <v>※未選択</v>
      </c>
      <c r="F84" s="264"/>
      <c r="G84" s="69"/>
      <c r="H84" s="96">
        <f t="shared" si="0"/>
      </c>
      <c r="I84" s="97">
        <f t="shared" si="122"/>
      </c>
      <c r="J84" s="98">
        <f t="shared" si="123"/>
      </c>
      <c r="K84" s="106">
        <f t="shared" si="124"/>
      </c>
      <c r="L84" s="97">
        <f t="shared" si="125"/>
      </c>
      <c r="M84" s="98">
        <f t="shared" si="126"/>
      </c>
      <c r="N84" s="70">
        <f>IF(OR(H84="",I84="",J84="",K84="",L84="",M84="",H84="※未選択",I84="※未選択",J84="※未選択",K84="※未選択",L84="※未選択",M84="※未選択"),"",DATE(K84,L84,M84)-DATE(H84,I84,J84))</f>
      </c>
      <c r="O84" s="96">
        <f t="shared" si="127"/>
      </c>
      <c r="P84" s="98">
        <f t="shared" si="128"/>
      </c>
      <c r="Q84" s="111">
        <f t="shared" si="129"/>
      </c>
      <c r="R84" s="112">
        <f t="shared" si="130"/>
      </c>
      <c r="S84" s="111">
        <f t="shared" si="131"/>
      </c>
      <c r="T84" s="112">
        <f t="shared" si="132"/>
      </c>
      <c r="U84" s="72">
        <f t="shared" si="133"/>
      </c>
      <c r="V84" s="117">
        <f t="shared" si="134"/>
      </c>
      <c r="W84" s="118">
        <f t="shared" si="135"/>
      </c>
      <c r="X84" s="117">
        <f t="shared" si="136"/>
      </c>
      <c r="Y84" s="118">
        <f t="shared" si="137"/>
      </c>
      <c r="Z84" s="117">
        <f t="shared" si="138"/>
      </c>
      <c r="AA84" s="118">
        <f t="shared" si="139"/>
      </c>
      <c r="AB84" s="117">
        <f t="shared" si="140"/>
      </c>
      <c r="AC84" s="118">
        <f t="shared" si="141"/>
      </c>
      <c r="AD84" s="73">
        <f t="shared" si="142"/>
      </c>
      <c r="AE84" s="71">
        <f t="shared" si="143"/>
      </c>
      <c r="AF84" s="74">
        <f t="shared" si="144"/>
      </c>
      <c r="AG84" s="74">
        <f t="shared" si="145"/>
      </c>
      <c r="AH84" s="75">
        <f t="shared" si="146"/>
      </c>
      <c r="AI84" s="111">
        <f t="shared" si="147"/>
      </c>
      <c r="AJ84" s="123">
        <f t="shared" si="148"/>
      </c>
      <c r="AK84" s="123">
        <f t="shared" si="149"/>
      </c>
      <c r="AL84" s="123">
        <f t="shared" si="150"/>
      </c>
      <c r="AM84" s="112">
        <f t="shared" si="151"/>
      </c>
      <c r="AN84" s="76">
        <f t="shared" si="152"/>
      </c>
      <c r="AO84" s="111">
        <f t="shared" si="153"/>
      </c>
      <c r="AP84" s="123">
        <f t="shared" si="154"/>
      </c>
      <c r="AQ84" s="123">
        <f t="shared" si="155"/>
      </c>
      <c r="AR84" s="123">
        <f t="shared" si="156"/>
      </c>
      <c r="AS84" s="112">
        <f t="shared" si="157"/>
      </c>
      <c r="AT84" s="76">
        <f t="shared" si="158"/>
      </c>
      <c r="AU84" s="74">
        <f t="shared" si="159"/>
      </c>
      <c r="AV84" s="74">
        <f t="shared" si="160"/>
      </c>
    </row>
    <row r="85" spans="2:48" ht="15" customHeight="1">
      <c r="B85" s="275"/>
      <c r="C85" s="237"/>
      <c r="D85" s="186"/>
      <c r="E85" s="262">
        <f aca="true" t="shared" si="163" ref="E85:E93">IF(B85&lt;&gt;"","※未選択","")</f>
      </c>
      <c r="F85" s="264"/>
      <c r="G85" s="77"/>
      <c r="H85" s="99">
        <f t="shared" si="0"/>
      </c>
      <c r="I85" s="100">
        <f t="shared" si="122"/>
      </c>
      <c r="J85" s="101">
        <f t="shared" si="123"/>
      </c>
      <c r="K85" s="107">
        <f t="shared" si="124"/>
      </c>
      <c r="L85" s="100">
        <f t="shared" si="125"/>
      </c>
      <c r="M85" s="101">
        <f t="shared" si="126"/>
      </c>
      <c r="N85" s="78">
        <f t="shared" si="162"/>
      </c>
      <c r="O85" s="99">
        <f t="shared" si="127"/>
      </c>
      <c r="P85" s="101">
        <f t="shared" si="128"/>
      </c>
      <c r="Q85" s="113">
        <f t="shared" si="129"/>
      </c>
      <c r="R85" s="114">
        <f t="shared" si="130"/>
      </c>
      <c r="S85" s="113">
        <f t="shared" si="131"/>
      </c>
      <c r="T85" s="114">
        <f t="shared" si="132"/>
      </c>
      <c r="U85" s="80">
        <f t="shared" si="133"/>
      </c>
      <c r="V85" s="119">
        <f t="shared" si="134"/>
      </c>
      <c r="W85" s="120">
        <f t="shared" si="135"/>
      </c>
      <c r="X85" s="119">
        <f t="shared" si="136"/>
      </c>
      <c r="Y85" s="120">
        <f t="shared" si="137"/>
      </c>
      <c r="Z85" s="119">
        <f t="shared" si="138"/>
      </c>
      <c r="AA85" s="120">
        <f t="shared" si="139"/>
      </c>
      <c r="AB85" s="119">
        <f t="shared" si="140"/>
      </c>
      <c r="AC85" s="120">
        <f t="shared" si="141"/>
      </c>
      <c r="AD85" s="81">
        <f t="shared" si="142"/>
      </c>
      <c r="AE85" s="79">
        <f t="shared" si="143"/>
      </c>
      <c r="AF85" s="82">
        <f t="shared" si="144"/>
      </c>
      <c r="AG85" s="82">
        <f t="shared" si="145"/>
      </c>
      <c r="AH85" s="83">
        <f t="shared" si="146"/>
      </c>
      <c r="AI85" s="113">
        <f t="shared" si="147"/>
      </c>
      <c r="AJ85" s="124">
        <f t="shared" si="148"/>
      </c>
      <c r="AK85" s="124">
        <f t="shared" si="149"/>
      </c>
      <c r="AL85" s="124">
        <f t="shared" si="150"/>
      </c>
      <c r="AM85" s="114">
        <f t="shared" si="151"/>
      </c>
      <c r="AN85" s="84">
        <f t="shared" si="152"/>
      </c>
      <c r="AO85" s="113">
        <f t="shared" si="153"/>
      </c>
      <c r="AP85" s="124">
        <f t="shared" si="154"/>
      </c>
      <c r="AQ85" s="124">
        <f t="shared" si="155"/>
      </c>
      <c r="AR85" s="124">
        <f t="shared" si="156"/>
      </c>
      <c r="AS85" s="114">
        <f t="shared" si="157"/>
      </c>
      <c r="AT85" s="84">
        <f t="shared" si="158"/>
      </c>
      <c r="AU85" s="82">
        <f t="shared" si="159"/>
      </c>
      <c r="AV85" s="82">
        <f t="shared" si="160"/>
      </c>
    </row>
    <row r="86" spans="2:48" ht="15" customHeight="1">
      <c r="B86" s="275"/>
      <c r="C86" s="237"/>
      <c r="D86" s="186"/>
      <c r="E86" s="262">
        <f t="shared" si="163"/>
      </c>
      <c r="F86" s="264"/>
      <c r="G86" s="77"/>
      <c r="H86" s="99">
        <f t="shared" si="0"/>
      </c>
      <c r="I86" s="100">
        <f t="shared" si="122"/>
      </c>
      <c r="J86" s="101">
        <f t="shared" si="123"/>
      </c>
      <c r="K86" s="107">
        <f t="shared" si="124"/>
      </c>
      <c r="L86" s="100">
        <f t="shared" si="125"/>
      </c>
      <c r="M86" s="101">
        <f t="shared" si="126"/>
      </c>
      <c r="N86" s="78">
        <f t="shared" si="162"/>
      </c>
      <c r="O86" s="99">
        <f t="shared" si="127"/>
      </c>
      <c r="P86" s="101">
        <f t="shared" si="128"/>
      </c>
      <c r="Q86" s="113">
        <f t="shared" si="129"/>
      </c>
      <c r="R86" s="114">
        <f t="shared" si="130"/>
      </c>
      <c r="S86" s="113">
        <f t="shared" si="131"/>
      </c>
      <c r="T86" s="114">
        <f t="shared" si="132"/>
      </c>
      <c r="U86" s="80">
        <f t="shared" si="133"/>
      </c>
      <c r="V86" s="119">
        <f t="shared" si="134"/>
      </c>
      <c r="W86" s="120">
        <f t="shared" si="135"/>
      </c>
      <c r="X86" s="119">
        <f t="shared" si="136"/>
      </c>
      <c r="Y86" s="120">
        <f t="shared" si="137"/>
      </c>
      <c r="Z86" s="119">
        <f t="shared" si="138"/>
      </c>
      <c r="AA86" s="120">
        <f t="shared" si="139"/>
      </c>
      <c r="AB86" s="119">
        <f t="shared" si="140"/>
      </c>
      <c r="AC86" s="120">
        <f t="shared" si="141"/>
      </c>
      <c r="AD86" s="81">
        <f t="shared" si="142"/>
      </c>
      <c r="AE86" s="79">
        <f t="shared" si="143"/>
      </c>
      <c r="AF86" s="82">
        <f t="shared" si="144"/>
      </c>
      <c r="AG86" s="82">
        <f t="shared" si="145"/>
      </c>
      <c r="AH86" s="83">
        <f t="shared" si="146"/>
      </c>
      <c r="AI86" s="113">
        <f t="shared" si="147"/>
      </c>
      <c r="AJ86" s="124">
        <f t="shared" si="148"/>
      </c>
      <c r="AK86" s="124">
        <f t="shared" si="149"/>
      </c>
      <c r="AL86" s="124">
        <f t="shared" si="150"/>
      </c>
      <c r="AM86" s="114">
        <f t="shared" si="151"/>
      </c>
      <c r="AN86" s="84">
        <f t="shared" si="152"/>
      </c>
      <c r="AO86" s="113">
        <f t="shared" si="153"/>
      </c>
      <c r="AP86" s="124">
        <f t="shared" si="154"/>
      </c>
      <c r="AQ86" s="124">
        <f t="shared" si="155"/>
      </c>
      <c r="AR86" s="124">
        <f t="shared" si="156"/>
      </c>
      <c r="AS86" s="114">
        <f t="shared" si="157"/>
      </c>
      <c r="AT86" s="84">
        <f t="shared" si="158"/>
      </c>
      <c r="AU86" s="82">
        <f t="shared" si="159"/>
      </c>
      <c r="AV86" s="82">
        <f t="shared" si="160"/>
      </c>
    </row>
    <row r="87" spans="2:48" ht="15" customHeight="1">
      <c r="B87" s="275"/>
      <c r="C87" s="237"/>
      <c r="D87" s="186"/>
      <c r="E87" s="262">
        <f t="shared" si="163"/>
      </c>
      <c r="F87" s="264"/>
      <c r="G87" s="77"/>
      <c r="H87" s="99">
        <f t="shared" si="0"/>
      </c>
      <c r="I87" s="100">
        <f t="shared" si="122"/>
      </c>
      <c r="J87" s="101">
        <f t="shared" si="123"/>
      </c>
      <c r="K87" s="107">
        <f t="shared" si="124"/>
      </c>
      <c r="L87" s="100">
        <f t="shared" si="125"/>
      </c>
      <c r="M87" s="101">
        <f t="shared" si="126"/>
      </c>
      <c r="N87" s="78">
        <f t="shared" si="162"/>
      </c>
      <c r="O87" s="99">
        <f t="shared" si="127"/>
      </c>
      <c r="P87" s="101">
        <f t="shared" si="128"/>
      </c>
      <c r="Q87" s="113">
        <f t="shared" si="129"/>
      </c>
      <c r="R87" s="114">
        <f t="shared" si="130"/>
      </c>
      <c r="S87" s="113">
        <f t="shared" si="131"/>
      </c>
      <c r="T87" s="114">
        <f t="shared" si="132"/>
      </c>
      <c r="U87" s="80">
        <f t="shared" si="133"/>
      </c>
      <c r="V87" s="119">
        <f t="shared" si="134"/>
      </c>
      <c r="W87" s="120">
        <f t="shared" si="135"/>
      </c>
      <c r="X87" s="119">
        <f t="shared" si="136"/>
      </c>
      <c r="Y87" s="120">
        <f t="shared" si="137"/>
      </c>
      <c r="Z87" s="119">
        <f t="shared" si="138"/>
      </c>
      <c r="AA87" s="120">
        <f t="shared" si="139"/>
      </c>
      <c r="AB87" s="119">
        <f t="shared" si="140"/>
      </c>
      <c r="AC87" s="120">
        <f t="shared" si="141"/>
      </c>
      <c r="AD87" s="81">
        <f t="shared" si="142"/>
      </c>
      <c r="AE87" s="79">
        <f t="shared" si="143"/>
      </c>
      <c r="AF87" s="82">
        <f t="shared" si="144"/>
      </c>
      <c r="AG87" s="82">
        <f t="shared" si="145"/>
      </c>
      <c r="AH87" s="83">
        <f t="shared" si="146"/>
      </c>
      <c r="AI87" s="113">
        <f t="shared" si="147"/>
      </c>
      <c r="AJ87" s="124">
        <f t="shared" si="148"/>
      </c>
      <c r="AK87" s="124">
        <f t="shared" si="149"/>
      </c>
      <c r="AL87" s="124">
        <f t="shared" si="150"/>
      </c>
      <c r="AM87" s="114">
        <f t="shared" si="151"/>
      </c>
      <c r="AN87" s="84">
        <f t="shared" si="152"/>
      </c>
      <c r="AO87" s="113">
        <f t="shared" si="153"/>
      </c>
      <c r="AP87" s="124">
        <f t="shared" si="154"/>
      </c>
      <c r="AQ87" s="124">
        <f t="shared" si="155"/>
      </c>
      <c r="AR87" s="124">
        <f t="shared" si="156"/>
      </c>
      <c r="AS87" s="114">
        <f t="shared" si="157"/>
      </c>
      <c r="AT87" s="84">
        <f t="shared" si="158"/>
      </c>
      <c r="AU87" s="82">
        <f t="shared" si="159"/>
      </c>
      <c r="AV87" s="82">
        <f t="shared" si="160"/>
      </c>
    </row>
    <row r="88" spans="2:48" ht="15" customHeight="1">
      <c r="B88" s="275"/>
      <c r="C88" s="237"/>
      <c r="D88" s="186"/>
      <c r="E88" s="262">
        <f t="shared" si="163"/>
      </c>
      <c r="F88" s="264"/>
      <c r="G88" s="77"/>
      <c r="H88" s="99">
        <f t="shared" si="0"/>
      </c>
      <c r="I88" s="100">
        <f t="shared" si="122"/>
      </c>
      <c r="J88" s="101">
        <f t="shared" si="123"/>
      </c>
      <c r="K88" s="107">
        <f t="shared" si="124"/>
      </c>
      <c r="L88" s="100">
        <f t="shared" si="125"/>
      </c>
      <c r="M88" s="101">
        <f t="shared" si="126"/>
      </c>
      <c r="N88" s="78">
        <f t="shared" si="162"/>
      </c>
      <c r="O88" s="99">
        <f t="shared" si="127"/>
      </c>
      <c r="P88" s="101">
        <f t="shared" si="128"/>
      </c>
      <c r="Q88" s="113">
        <f t="shared" si="129"/>
      </c>
      <c r="R88" s="114">
        <f t="shared" si="130"/>
      </c>
      <c r="S88" s="113">
        <f t="shared" si="131"/>
      </c>
      <c r="T88" s="114">
        <f t="shared" si="132"/>
      </c>
      <c r="U88" s="80">
        <f t="shared" si="133"/>
      </c>
      <c r="V88" s="119">
        <f t="shared" si="134"/>
      </c>
      <c r="W88" s="120">
        <f t="shared" si="135"/>
      </c>
      <c r="X88" s="119">
        <f t="shared" si="136"/>
      </c>
      <c r="Y88" s="120">
        <f t="shared" si="137"/>
      </c>
      <c r="Z88" s="119">
        <f t="shared" si="138"/>
      </c>
      <c r="AA88" s="120">
        <f t="shared" si="139"/>
      </c>
      <c r="AB88" s="119">
        <f t="shared" si="140"/>
      </c>
      <c r="AC88" s="120">
        <f t="shared" si="141"/>
      </c>
      <c r="AD88" s="81">
        <f t="shared" si="142"/>
      </c>
      <c r="AE88" s="79">
        <f t="shared" si="143"/>
      </c>
      <c r="AF88" s="82">
        <f t="shared" si="144"/>
      </c>
      <c r="AG88" s="82">
        <f t="shared" si="145"/>
      </c>
      <c r="AH88" s="83">
        <f t="shared" si="146"/>
      </c>
      <c r="AI88" s="113">
        <f t="shared" si="147"/>
      </c>
      <c r="AJ88" s="124">
        <f t="shared" si="148"/>
      </c>
      <c r="AK88" s="124">
        <f t="shared" si="149"/>
      </c>
      <c r="AL88" s="124">
        <f t="shared" si="150"/>
      </c>
      <c r="AM88" s="114">
        <f t="shared" si="151"/>
      </c>
      <c r="AN88" s="84">
        <f t="shared" si="152"/>
      </c>
      <c r="AO88" s="113">
        <f t="shared" si="153"/>
      </c>
      <c r="AP88" s="124">
        <f t="shared" si="154"/>
      </c>
      <c r="AQ88" s="124">
        <f t="shared" si="155"/>
      </c>
      <c r="AR88" s="124">
        <f t="shared" si="156"/>
      </c>
      <c r="AS88" s="114">
        <f t="shared" si="157"/>
      </c>
      <c r="AT88" s="84">
        <f t="shared" si="158"/>
      </c>
      <c r="AU88" s="82">
        <f t="shared" si="159"/>
      </c>
      <c r="AV88" s="82">
        <f t="shared" si="160"/>
      </c>
    </row>
    <row r="89" spans="2:48" ht="15" customHeight="1">
      <c r="B89" s="275"/>
      <c r="C89" s="237"/>
      <c r="D89" s="186"/>
      <c r="E89" s="262">
        <f t="shared" si="163"/>
      </c>
      <c r="F89" s="264"/>
      <c r="G89" s="77"/>
      <c r="H89" s="99">
        <f t="shared" si="0"/>
      </c>
      <c r="I89" s="100">
        <f t="shared" si="122"/>
      </c>
      <c r="J89" s="101">
        <f t="shared" si="123"/>
      </c>
      <c r="K89" s="107">
        <f t="shared" si="124"/>
      </c>
      <c r="L89" s="100">
        <f t="shared" si="125"/>
      </c>
      <c r="M89" s="101">
        <f t="shared" si="126"/>
      </c>
      <c r="N89" s="78">
        <f t="shared" si="162"/>
      </c>
      <c r="O89" s="99">
        <f t="shared" si="127"/>
      </c>
      <c r="P89" s="101">
        <f t="shared" si="128"/>
      </c>
      <c r="Q89" s="113">
        <f t="shared" si="129"/>
      </c>
      <c r="R89" s="114">
        <f t="shared" si="130"/>
      </c>
      <c r="S89" s="113">
        <f t="shared" si="131"/>
      </c>
      <c r="T89" s="114">
        <f t="shared" si="132"/>
      </c>
      <c r="U89" s="80">
        <f t="shared" si="133"/>
      </c>
      <c r="V89" s="119">
        <f t="shared" si="134"/>
      </c>
      <c r="W89" s="120">
        <f t="shared" si="135"/>
      </c>
      <c r="X89" s="119">
        <f t="shared" si="136"/>
      </c>
      <c r="Y89" s="120">
        <f t="shared" si="137"/>
      </c>
      <c r="Z89" s="119">
        <f t="shared" si="138"/>
      </c>
      <c r="AA89" s="120">
        <f t="shared" si="139"/>
      </c>
      <c r="AB89" s="119">
        <f t="shared" si="140"/>
      </c>
      <c r="AC89" s="120">
        <f t="shared" si="141"/>
      </c>
      <c r="AD89" s="81">
        <f t="shared" si="142"/>
      </c>
      <c r="AE89" s="79">
        <f t="shared" si="143"/>
      </c>
      <c r="AF89" s="82">
        <f t="shared" si="144"/>
      </c>
      <c r="AG89" s="82">
        <f t="shared" si="145"/>
      </c>
      <c r="AH89" s="83">
        <f t="shared" si="146"/>
      </c>
      <c r="AI89" s="113">
        <f t="shared" si="147"/>
      </c>
      <c r="AJ89" s="124">
        <f t="shared" si="148"/>
      </c>
      <c r="AK89" s="124">
        <f t="shared" si="149"/>
      </c>
      <c r="AL89" s="124">
        <f t="shared" si="150"/>
      </c>
      <c r="AM89" s="114">
        <f t="shared" si="151"/>
      </c>
      <c r="AN89" s="84">
        <f t="shared" si="152"/>
      </c>
      <c r="AO89" s="113">
        <f t="shared" si="153"/>
      </c>
      <c r="AP89" s="124">
        <f t="shared" si="154"/>
      </c>
      <c r="AQ89" s="124">
        <f t="shared" si="155"/>
      </c>
      <c r="AR89" s="124">
        <f t="shared" si="156"/>
      </c>
      <c r="AS89" s="114">
        <f t="shared" si="157"/>
      </c>
      <c r="AT89" s="84">
        <f t="shared" si="158"/>
      </c>
      <c r="AU89" s="82">
        <f t="shared" si="159"/>
      </c>
      <c r="AV89" s="82">
        <f t="shared" si="160"/>
      </c>
    </row>
    <row r="90" spans="2:48" ht="15" customHeight="1">
      <c r="B90" s="275"/>
      <c r="C90" s="237"/>
      <c r="D90" s="186"/>
      <c r="E90" s="262">
        <f t="shared" si="163"/>
      </c>
      <c r="F90" s="264"/>
      <c r="G90" s="77"/>
      <c r="H90" s="99">
        <f t="shared" si="0"/>
      </c>
      <c r="I90" s="100">
        <f t="shared" si="122"/>
      </c>
      <c r="J90" s="101">
        <f t="shared" si="123"/>
      </c>
      <c r="K90" s="107">
        <f t="shared" si="124"/>
      </c>
      <c r="L90" s="100">
        <f t="shared" si="125"/>
      </c>
      <c r="M90" s="101">
        <f t="shared" si="126"/>
      </c>
      <c r="N90" s="78">
        <f t="shared" si="162"/>
      </c>
      <c r="O90" s="99">
        <f t="shared" si="127"/>
      </c>
      <c r="P90" s="101">
        <f t="shared" si="128"/>
      </c>
      <c r="Q90" s="113">
        <f t="shared" si="129"/>
      </c>
      <c r="R90" s="114">
        <f t="shared" si="130"/>
      </c>
      <c r="S90" s="113">
        <f t="shared" si="131"/>
      </c>
      <c r="T90" s="114">
        <f t="shared" si="132"/>
      </c>
      <c r="U90" s="80">
        <f t="shared" si="133"/>
      </c>
      <c r="V90" s="119">
        <f t="shared" si="134"/>
      </c>
      <c r="W90" s="120">
        <f t="shared" si="135"/>
      </c>
      <c r="X90" s="119">
        <f t="shared" si="136"/>
      </c>
      <c r="Y90" s="120">
        <f t="shared" si="137"/>
      </c>
      <c r="Z90" s="119">
        <f t="shared" si="138"/>
      </c>
      <c r="AA90" s="120">
        <f t="shared" si="139"/>
      </c>
      <c r="AB90" s="119">
        <f t="shared" si="140"/>
      </c>
      <c r="AC90" s="120">
        <f t="shared" si="141"/>
      </c>
      <c r="AD90" s="81">
        <f t="shared" si="142"/>
      </c>
      <c r="AE90" s="79">
        <f t="shared" si="143"/>
      </c>
      <c r="AF90" s="82">
        <f t="shared" si="144"/>
      </c>
      <c r="AG90" s="82">
        <f t="shared" si="145"/>
      </c>
      <c r="AH90" s="83">
        <f t="shared" si="146"/>
      </c>
      <c r="AI90" s="113">
        <f t="shared" si="147"/>
      </c>
      <c r="AJ90" s="124">
        <f t="shared" si="148"/>
      </c>
      <c r="AK90" s="124">
        <f t="shared" si="149"/>
      </c>
      <c r="AL90" s="124">
        <f t="shared" si="150"/>
      </c>
      <c r="AM90" s="114">
        <f t="shared" si="151"/>
      </c>
      <c r="AN90" s="84">
        <f t="shared" si="152"/>
      </c>
      <c r="AO90" s="113">
        <f t="shared" si="153"/>
      </c>
      <c r="AP90" s="124">
        <f t="shared" si="154"/>
      </c>
      <c r="AQ90" s="124">
        <f t="shared" si="155"/>
      </c>
      <c r="AR90" s="124">
        <f t="shared" si="156"/>
      </c>
      <c r="AS90" s="114">
        <f t="shared" si="157"/>
      </c>
      <c r="AT90" s="84">
        <f t="shared" si="158"/>
      </c>
      <c r="AU90" s="82">
        <f t="shared" si="159"/>
      </c>
      <c r="AV90" s="82">
        <f t="shared" si="160"/>
      </c>
    </row>
    <row r="91" spans="2:48" ht="15" customHeight="1">
      <c r="B91" s="275"/>
      <c r="C91" s="237"/>
      <c r="D91" s="186"/>
      <c r="E91" s="262">
        <f t="shared" si="163"/>
      </c>
      <c r="F91" s="264"/>
      <c r="G91" s="77"/>
      <c r="H91" s="99">
        <f t="shared" si="0"/>
      </c>
      <c r="I91" s="100">
        <f t="shared" si="122"/>
      </c>
      <c r="J91" s="101">
        <f t="shared" si="123"/>
      </c>
      <c r="K91" s="107">
        <f t="shared" si="124"/>
      </c>
      <c r="L91" s="100">
        <f t="shared" si="125"/>
      </c>
      <c r="M91" s="101">
        <f t="shared" si="126"/>
      </c>
      <c r="N91" s="78">
        <f t="shared" si="162"/>
      </c>
      <c r="O91" s="99">
        <f t="shared" si="127"/>
      </c>
      <c r="P91" s="101">
        <f t="shared" si="128"/>
      </c>
      <c r="Q91" s="113">
        <f t="shared" si="129"/>
      </c>
      <c r="R91" s="114">
        <f t="shared" si="130"/>
      </c>
      <c r="S91" s="113">
        <f t="shared" si="131"/>
      </c>
      <c r="T91" s="114">
        <f t="shared" si="132"/>
      </c>
      <c r="U91" s="80">
        <f t="shared" si="133"/>
      </c>
      <c r="V91" s="119">
        <f t="shared" si="134"/>
      </c>
      <c r="W91" s="120">
        <f t="shared" si="135"/>
      </c>
      <c r="X91" s="119">
        <f t="shared" si="136"/>
      </c>
      <c r="Y91" s="120">
        <f t="shared" si="137"/>
      </c>
      <c r="Z91" s="119">
        <f t="shared" si="138"/>
      </c>
      <c r="AA91" s="120">
        <f t="shared" si="139"/>
      </c>
      <c r="AB91" s="119">
        <f t="shared" si="140"/>
      </c>
      <c r="AC91" s="120">
        <f t="shared" si="141"/>
      </c>
      <c r="AD91" s="81">
        <f t="shared" si="142"/>
      </c>
      <c r="AE91" s="79">
        <f t="shared" si="143"/>
      </c>
      <c r="AF91" s="82">
        <f t="shared" si="144"/>
      </c>
      <c r="AG91" s="82">
        <f t="shared" si="145"/>
      </c>
      <c r="AH91" s="83">
        <f t="shared" si="146"/>
      </c>
      <c r="AI91" s="113">
        <f t="shared" si="147"/>
      </c>
      <c r="AJ91" s="124">
        <f t="shared" si="148"/>
      </c>
      <c r="AK91" s="124">
        <f t="shared" si="149"/>
      </c>
      <c r="AL91" s="124">
        <f t="shared" si="150"/>
      </c>
      <c r="AM91" s="114">
        <f t="shared" si="151"/>
      </c>
      <c r="AN91" s="84">
        <f t="shared" si="152"/>
      </c>
      <c r="AO91" s="113">
        <f t="shared" si="153"/>
      </c>
      <c r="AP91" s="124">
        <f t="shared" si="154"/>
      </c>
      <c r="AQ91" s="124">
        <f t="shared" si="155"/>
      </c>
      <c r="AR91" s="124">
        <f t="shared" si="156"/>
      </c>
      <c r="AS91" s="114">
        <f t="shared" si="157"/>
      </c>
      <c r="AT91" s="84">
        <f t="shared" si="158"/>
      </c>
      <c r="AU91" s="82">
        <f t="shared" si="159"/>
      </c>
      <c r="AV91" s="82">
        <f t="shared" si="160"/>
      </c>
    </row>
    <row r="92" spans="2:48" ht="15" customHeight="1">
      <c r="B92" s="275"/>
      <c r="C92" s="237"/>
      <c r="D92" s="186"/>
      <c r="E92" s="262">
        <f t="shared" si="163"/>
      </c>
      <c r="F92" s="264"/>
      <c r="G92" s="77"/>
      <c r="H92" s="99">
        <f t="shared" si="0"/>
      </c>
      <c r="I92" s="100">
        <f t="shared" si="122"/>
      </c>
      <c r="J92" s="101">
        <f t="shared" si="123"/>
      </c>
      <c r="K92" s="107">
        <f t="shared" si="124"/>
      </c>
      <c r="L92" s="100">
        <f t="shared" si="125"/>
      </c>
      <c r="M92" s="101">
        <f t="shared" si="126"/>
      </c>
      <c r="N92" s="78">
        <f t="shared" si="162"/>
      </c>
      <c r="O92" s="99">
        <f t="shared" si="127"/>
      </c>
      <c r="P92" s="101">
        <f t="shared" si="128"/>
      </c>
      <c r="Q92" s="113">
        <f t="shared" si="129"/>
      </c>
      <c r="R92" s="114">
        <f t="shared" si="130"/>
      </c>
      <c r="S92" s="113">
        <f t="shared" si="131"/>
      </c>
      <c r="T92" s="114">
        <f t="shared" si="132"/>
      </c>
      <c r="U92" s="80">
        <f t="shared" si="133"/>
      </c>
      <c r="V92" s="119">
        <f t="shared" si="134"/>
      </c>
      <c r="W92" s="120">
        <f t="shared" si="135"/>
      </c>
      <c r="X92" s="119">
        <f t="shared" si="136"/>
      </c>
      <c r="Y92" s="120">
        <f t="shared" si="137"/>
      </c>
      <c r="Z92" s="119">
        <f t="shared" si="138"/>
      </c>
      <c r="AA92" s="120">
        <f t="shared" si="139"/>
      </c>
      <c r="AB92" s="119">
        <f t="shared" si="140"/>
      </c>
      <c r="AC92" s="120">
        <f t="shared" si="141"/>
      </c>
      <c r="AD92" s="81">
        <f t="shared" si="142"/>
      </c>
      <c r="AE92" s="79">
        <f t="shared" si="143"/>
      </c>
      <c r="AF92" s="82">
        <f t="shared" si="144"/>
      </c>
      <c r="AG92" s="82">
        <f t="shared" si="145"/>
      </c>
      <c r="AH92" s="83">
        <f t="shared" si="146"/>
      </c>
      <c r="AI92" s="113">
        <f t="shared" si="147"/>
      </c>
      <c r="AJ92" s="124">
        <f t="shared" si="148"/>
      </c>
      <c r="AK92" s="124">
        <f t="shared" si="149"/>
      </c>
      <c r="AL92" s="124">
        <f t="shared" si="150"/>
      </c>
      <c r="AM92" s="114">
        <f t="shared" si="151"/>
      </c>
      <c r="AN92" s="84">
        <f t="shared" si="152"/>
      </c>
      <c r="AO92" s="113">
        <f t="shared" si="153"/>
      </c>
      <c r="AP92" s="124">
        <f t="shared" si="154"/>
      </c>
      <c r="AQ92" s="124">
        <f t="shared" si="155"/>
      </c>
      <c r="AR92" s="124">
        <f t="shared" si="156"/>
      </c>
      <c r="AS92" s="114">
        <f t="shared" si="157"/>
      </c>
      <c r="AT92" s="84">
        <f t="shared" si="158"/>
      </c>
      <c r="AU92" s="82">
        <f t="shared" si="159"/>
      </c>
      <c r="AV92" s="82">
        <f t="shared" si="160"/>
      </c>
    </row>
    <row r="93" spans="2:48" ht="15" customHeight="1">
      <c r="B93" s="276"/>
      <c r="C93" s="237"/>
      <c r="D93" s="187"/>
      <c r="E93" s="263">
        <f t="shared" si="163"/>
      </c>
      <c r="F93" s="265"/>
      <c r="G93" s="85"/>
      <c r="H93" s="102">
        <f t="shared" si="0"/>
      </c>
      <c r="I93" s="103">
        <f t="shared" si="122"/>
      </c>
      <c r="J93" s="104">
        <f t="shared" si="123"/>
      </c>
      <c r="K93" s="108">
        <f t="shared" si="124"/>
      </c>
      <c r="L93" s="103">
        <f t="shared" si="125"/>
      </c>
      <c r="M93" s="104">
        <f t="shared" si="126"/>
      </c>
      <c r="N93" s="86">
        <f t="shared" si="162"/>
      </c>
      <c r="O93" s="102">
        <f t="shared" si="127"/>
      </c>
      <c r="P93" s="104">
        <f t="shared" si="128"/>
      </c>
      <c r="Q93" s="115">
        <f t="shared" si="129"/>
      </c>
      <c r="R93" s="116">
        <f t="shared" si="130"/>
      </c>
      <c r="S93" s="115">
        <f t="shared" si="131"/>
      </c>
      <c r="T93" s="116">
        <f t="shared" si="132"/>
      </c>
      <c r="U93" s="88">
        <f t="shared" si="133"/>
      </c>
      <c r="V93" s="121">
        <f t="shared" si="134"/>
      </c>
      <c r="W93" s="122">
        <f t="shared" si="135"/>
      </c>
      <c r="X93" s="121">
        <f t="shared" si="136"/>
      </c>
      <c r="Y93" s="122">
        <f t="shared" si="137"/>
      </c>
      <c r="Z93" s="121">
        <f t="shared" si="138"/>
      </c>
      <c r="AA93" s="122">
        <f t="shared" si="139"/>
      </c>
      <c r="AB93" s="121">
        <f t="shared" si="140"/>
      </c>
      <c r="AC93" s="122">
        <f t="shared" si="141"/>
      </c>
      <c r="AD93" s="89">
        <f t="shared" si="142"/>
      </c>
      <c r="AE93" s="87">
        <f t="shared" si="143"/>
      </c>
      <c r="AF93" s="90">
        <f t="shared" si="144"/>
      </c>
      <c r="AG93" s="90">
        <f t="shared" si="145"/>
      </c>
      <c r="AH93" s="91">
        <f t="shared" si="146"/>
      </c>
      <c r="AI93" s="115">
        <f t="shared" si="147"/>
      </c>
      <c r="AJ93" s="125">
        <f t="shared" si="148"/>
      </c>
      <c r="AK93" s="125">
        <f t="shared" si="149"/>
      </c>
      <c r="AL93" s="125">
        <f t="shared" si="150"/>
      </c>
      <c r="AM93" s="116">
        <f t="shared" si="151"/>
      </c>
      <c r="AN93" s="92">
        <f t="shared" si="152"/>
      </c>
      <c r="AO93" s="115">
        <f t="shared" si="153"/>
      </c>
      <c r="AP93" s="125">
        <f t="shared" si="154"/>
      </c>
      <c r="AQ93" s="125">
        <f t="shared" si="155"/>
      </c>
      <c r="AR93" s="125">
        <f t="shared" si="156"/>
      </c>
      <c r="AS93" s="116">
        <f t="shared" si="157"/>
      </c>
      <c r="AT93" s="92">
        <f t="shared" si="158"/>
      </c>
      <c r="AU93" s="90">
        <f t="shared" si="159"/>
      </c>
      <c r="AV93" s="90">
        <f t="shared" si="160"/>
      </c>
    </row>
    <row r="94" spans="2:48" s="50" customFormat="1" ht="13.5">
      <c r="B94" s="39"/>
      <c r="C94" s="40"/>
      <c r="D94" s="40"/>
      <c r="E94" s="184"/>
      <c r="F94" s="184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1"/>
    </row>
    <row r="95" spans="2:48" ht="15" customHeight="1">
      <c r="B95" s="274"/>
      <c r="C95" s="270"/>
      <c r="D95" s="185"/>
      <c r="E95" s="261">
        <f>IF(COUNTA(G95:G114)&lt;&gt;0,"※未選択","")</f>
      </c>
      <c r="F95" s="259">
        <f>IF(OR(E95="",E95="※未選択"),"",IF(E95&lt;&gt;"その他","入力不要",IF(E95="その他","※具体内容入力","")))</f>
      </c>
      <c r="G95" s="69"/>
      <c r="H95" s="96">
        <f t="shared" si="0"/>
      </c>
      <c r="I95" s="97">
        <f aca="true" t="shared" si="164" ref="I95:I114">IF(G95&lt;&gt;"","※未選択","")</f>
      </c>
      <c r="J95" s="98">
        <f aca="true" t="shared" si="165" ref="J95:J114">IF(G95&lt;&gt;"","※未選択","")</f>
      </c>
      <c r="K95" s="106">
        <f aca="true" t="shared" si="166" ref="K95:K114">IF(G95&lt;&gt;"","※未選択","")</f>
      </c>
      <c r="L95" s="97">
        <f aca="true" t="shared" si="167" ref="L95:L114">IF(G95&lt;&gt;"","※未選択","")</f>
      </c>
      <c r="M95" s="98">
        <f aca="true" t="shared" si="168" ref="M95:M114">IF(G95&lt;&gt;"","※未選択","")</f>
      </c>
      <c r="N95" s="70">
        <f>IF(OR(H95="",I95="",J95="",K95="",L95="",M95="",H95="※未選択",I95="※未選択",J95="※未選択",K95="※未選択",L95="※未選択",M95="※未選択"),"",DATE(K95,L95,M95)-DATE(H95,I95,J95))</f>
      </c>
      <c r="O95" s="96">
        <f aca="true" t="shared" si="169" ref="O95:O114">IF(G95&lt;&gt;"","※未選択","")</f>
      </c>
      <c r="P95" s="98">
        <f aca="true" t="shared" si="170" ref="P95:P114">IF(G95&lt;&gt;"","※未選択","")</f>
      </c>
      <c r="Q95" s="111">
        <f aca="true" t="shared" si="171" ref="Q95:Q114">IF(G95&lt;&gt;"","※未入力","")</f>
      </c>
      <c r="R95" s="112">
        <f aca="true" t="shared" si="172" ref="R95:R114">IF(G95&lt;&gt;"","※未入力","")</f>
      </c>
      <c r="S95" s="111">
        <f aca="true" t="shared" si="173" ref="S95:S114">IF(G95&lt;&gt;"","※未入力","")</f>
      </c>
      <c r="T95" s="112">
        <f aca="true" t="shared" si="174" ref="T95:T114">IF(G95&lt;&gt;"","※未入力","")</f>
      </c>
      <c r="U95" s="72">
        <f aca="true" t="shared" si="175" ref="U95:U114">IF(G95&lt;&gt;"","※未入力","")</f>
      </c>
      <c r="V95" s="117">
        <f aca="true" t="shared" si="176" ref="V95:V114">IF(OR(O95="未選択",Q95="※未入力",Q95=""),"",Q95-O95-10)</f>
      </c>
      <c r="W95" s="118">
        <f aca="true" t="shared" si="177" ref="W95:W114">IF(OR(O95="未選択",Q95="※未入力",Q95=""),"",Q95+O95+10)</f>
      </c>
      <c r="X95" s="117">
        <f aca="true" t="shared" si="178" ref="X95:X114">IF(OR(P95="未選択",R95="※未入力",R95=""),"",R95-P95-10)</f>
      </c>
      <c r="Y95" s="118">
        <f aca="true" t="shared" si="179" ref="Y95:Y114">IF(OR(P95="未選択",R95="※未入力",R95=""),"",R95+P95+10)</f>
      </c>
      <c r="Z95" s="117">
        <f aca="true" t="shared" si="180" ref="Z95:Z114">IF(OR(O95="未選択",S95="※未入力",U95="※未入力",S95=""),"",IF(U95="",ROUND((S95-O95)*0.8,0),ROUND(MAX((S95-O95)*0.8,U95*0.8),0)))</f>
      </c>
      <c r="AA95" s="118">
        <f aca="true" t="shared" si="181" ref="AA95:AA114">IF(OR(O95="未選択",S95="※未入力",S95=""),"",ROUND((S95+O95)*1.2,0))</f>
      </c>
      <c r="AB95" s="117">
        <f aca="true" t="shared" si="182" ref="AB95:AB114">IF(OR(P95="未選択",T95="※未入力",U95="※未入力",T95=""),"",IF(U95="",ROUND((T95-P95)*0.8,0),ROUND(MAX((T95-P95)*0.8,U95*0.8),0)))</f>
      </c>
      <c r="AC95" s="118">
        <f aca="true" t="shared" si="183" ref="AC95:AC114">IF(OR(P95="未選択",T95="※未入力",T95=""),"",ROUND((T95+P95)*1.2,0))</f>
      </c>
      <c r="AD95" s="73">
        <f aca="true" t="shared" si="184" ref="AD95:AD114">IF(G95&lt;&gt;"","※未入力","")</f>
      </c>
      <c r="AE95" s="71">
        <f aca="true" t="shared" si="185" ref="AE95:AE114">IF(G95&lt;&gt;"","※未入力","")</f>
      </c>
      <c r="AF95" s="74">
        <f aca="true" t="shared" si="186" ref="AF95:AF114">IF(AD95="","",IF(AND(AD95&lt;&gt;"※未入力",COUNT(AD95)=0),"該当なし",IF(AD95="※未入力","",(IF(AND(V95&lt;=AD95,AD95&lt;=W95),"合格","不合格")))))</f>
      </c>
      <c r="AG95" s="74">
        <f aca="true" t="shared" si="187" ref="AG95:AG114">IF(AE95="","",IF(AND(AE95&lt;&gt;"※未入力",COUNT(AE95)=0),"該当なし",IF(AE95="※未入力","",(IF(AND(X95&lt;=AE95,AE95&lt;=Y95),"合格","不合格")))))</f>
      </c>
      <c r="AH95" s="75">
        <f aca="true" t="shared" si="188" ref="AH95:AH114">IF(G95&lt;&gt;"","※未選択","")</f>
      </c>
      <c r="AI95" s="111">
        <f aca="true" t="shared" si="189" ref="AI95:AI114">IF(G95&lt;&gt;"","※未入力","")</f>
      </c>
      <c r="AJ95" s="123">
        <f aca="true" t="shared" si="190" ref="AJ95:AJ114">IF(G95&lt;&gt;"","※未入力","")</f>
      </c>
      <c r="AK95" s="123">
        <f aca="true" t="shared" si="191" ref="AK95:AK114">IF(G95&lt;&gt;"","※未入力","")</f>
      </c>
      <c r="AL95" s="123">
        <f aca="true" t="shared" si="192" ref="AL95:AL114">IF(G95&lt;&gt;"","※未入力","")</f>
      </c>
      <c r="AM95" s="112">
        <f aca="true" t="shared" si="193" ref="AM95:AM114">IF(G95&lt;&gt;"","※未入力","")</f>
      </c>
      <c r="AN95" s="76">
        <f aca="true" t="shared" si="194" ref="AN95:AN114">IF(SUM(AI95:AM95)=0,"",ROUND(SUM(AI95:AM95)/COUNT(AI95:AM95),1))</f>
      </c>
      <c r="AO95" s="111">
        <f aca="true" t="shared" si="195" ref="AO95:AO114">IF(G95&lt;&gt;"","※未入力","")</f>
      </c>
      <c r="AP95" s="123">
        <f aca="true" t="shared" si="196" ref="AP95:AP114">IF(G95&lt;&gt;"","※未入力","")</f>
      </c>
      <c r="AQ95" s="123">
        <f aca="true" t="shared" si="197" ref="AQ95:AQ114">IF(G95&lt;&gt;"","※未入力","")</f>
      </c>
      <c r="AR95" s="123">
        <f aca="true" t="shared" si="198" ref="AR95:AR114">IF(G95&lt;&gt;"","※未入力","")</f>
      </c>
      <c r="AS95" s="112">
        <f aca="true" t="shared" si="199" ref="AS95:AS114">IF(G95&lt;&gt;"","※未入力","")</f>
      </c>
      <c r="AT95" s="76">
        <f aca="true" t="shared" si="200" ref="AT95:AT114">IF(SUM(AO95:AS95)=0,"",ROUND(SUM(AO95:AS95)/COUNT(AO95:AS95),1))</f>
      </c>
      <c r="AU95" s="74">
        <f aca="true" t="shared" si="201" ref="AU95:AU114">IF(AN95="","",(IF(AND(Z95&lt;=AN95,AN95&lt;=AA95),"合格","不合格")))</f>
      </c>
      <c r="AV95" s="74">
        <f aca="true" t="shared" si="202" ref="AV95:AV114">IF(AT95="","",(IF(AND(AB95&lt;=AT95,AT95&lt;=AC95),"合格","不合格")))</f>
      </c>
    </row>
    <row r="96" spans="2:48" ht="15" customHeight="1">
      <c r="B96" s="275"/>
      <c r="C96" s="271"/>
      <c r="D96" s="186"/>
      <c r="E96" s="262">
        <f aca="true" t="shared" si="203" ref="E96:E104">IF(B96&lt;&gt;"","※未選択","")</f>
      </c>
      <c r="F96" s="264"/>
      <c r="G96" s="77"/>
      <c r="H96" s="99">
        <f aca="true" t="shared" si="204" ref="H96:H114">IF(G96&lt;&gt;"","※未選択","")</f>
      </c>
      <c r="I96" s="100">
        <f t="shared" si="164"/>
      </c>
      <c r="J96" s="101">
        <f t="shared" si="165"/>
      </c>
      <c r="K96" s="107">
        <f t="shared" si="166"/>
      </c>
      <c r="L96" s="100">
        <f t="shared" si="167"/>
      </c>
      <c r="M96" s="101">
        <f t="shared" si="168"/>
      </c>
      <c r="N96" s="78">
        <f aca="true" t="shared" si="205" ref="N96:N114">IF(OR(H96="",I96="",J96="",K96="",L96="",M96="",H96="※未選択",I96="※未選択",J96="※未選択",K96="※未選択",L96="※未選択",M96="※未選択"),"",DATE(K96,L96,M96)-DATE(H96,I96,J96))</f>
      </c>
      <c r="O96" s="99">
        <f t="shared" si="169"/>
      </c>
      <c r="P96" s="101">
        <f t="shared" si="170"/>
      </c>
      <c r="Q96" s="113">
        <f t="shared" si="171"/>
      </c>
      <c r="R96" s="114">
        <f t="shared" si="172"/>
      </c>
      <c r="S96" s="113">
        <f t="shared" si="173"/>
      </c>
      <c r="T96" s="114">
        <f t="shared" si="174"/>
      </c>
      <c r="U96" s="80">
        <f t="shared" si="175"/>
      </c>
      <c r="V96" s="119">
        <f t="shared" si="176"/>
      </c>
      <c r="W96" s="120">
        <f t="shared" si="177"/>
      </c>
      <c r="X96" s="119">
        <f t="shared" si="178"/>
      </c>
      <c r="Y96" s="120">
        <f t="shared" si="179"/>
      </c>
      <c r="Z96" s="119">
        <f t="shared" si="180"/>
      </c>
      <c r="AA96" s="120">
        <f t="shared" si="181"/>
      </c>
      <c r="AB96" s="119">
        <f t="shared" si="182"/>
      </c>
      <c r="AC96" s="120">
        <f t="shared" si="183"/>
      </c>
      <c r="AD96" s="81">
        <f t="shared" si="184"/>
      </c>
      <c r="AE96" s="79">
        <f t="shared" si="185"/>
      </c>
      <c r="AF96" s="82">
        <f t="shared" si="186"/>
      </c>
      <c r="AG96" s="82">
        <f t="shared" si="187"/>
      </c>
      <c r="AH96" s="83">
        <f t="shared" si="188"/>
      </c>
      <c r="AI96" s="113">
        <f t="shared" si="189"/>
      </c>
      <c r="AJ96" s="124">
        <f t="shared" si="190"/>
      </c>
      <c r="AK96" s="124">
        <f t="shared" si="191"/>
      </c>
      <c r="AL96" s="124">
        <f t="shared" si="192"/>
      </c>
      <c r="AM96" s="114">
        <f t="shared" si="193"/>
      </c>
      <c r="AN96" s="84">
        <f t="shared" si="194"/>
      </c>
      <c r="AO96" s="113">
        <f t="shared" si="195"/>
      </c>
      <c r="AP96" s="124">
        <f t="shared" si="196"/>
      </c>
      <c r="AQ96" s="124">
        <f t="shared" si="197"/>
      </c>
      <c r="AR96" s="124">
        <f t="shared" si="198"/>
      </c>
      <c r="AS96" s="114">
        <f t="shared" si="199"/>
      </c>
      <c r="AT96" s="84">
        <f t="shared" si="200"/>
      </c>
      <c r="AU96" s="82">
        <f t="shared" si="201"/>
      </c>
      <c r="AV96" s="82">
        <f t="shared" si="202"/>
      </c>
    </row>
    <row r="97" spans="2:48" ht="15" customHeight="1">
      <c r="B97" s="275"/>
      <c r="C97" s="271"/>
      <c r="D97" s="186"/>
      <c r="E97" s="262">
        <f t="shared" si="203"/>
      </c>
      <c r="F97" s="264"/>
      <c r="G97" s="77"/>
      <c r="H97" s="99">
        <f t="shared" si="204"/>
      </c>
      <c r="I97" s="100">
        <f t="shared" si="164"/>
      </c>
      <c r="J97" s="101">
        <f t="shared" si="165"/>
      </c>
      <c r="K97" s="107">
        <f t="shared" si="166"/>
      </c>
      <c r="L97" s="100">
        <f t="shared" si="167"/>
      </c>
      <c r="M97" s="101">
        <f t="shared" si="168"/>
      </c>
      <c r="N97" s="78">
        <f t="shared" si="205"/>
      </c>
      <c r="O97" s="99">
        <f t="shared" si="169"/>
      </c>
      <c r="P97" s="101">
        <f t="shared" si="170"/>
      </c>
      <c r="Q97" s="113">
        <f t="shared" si="171"/>
      </c>
      <c r="R97" s="114">
        <f t="shared" si="172"/>
      </c>
      <c r="S97" s="113">
        <f t="shared" si="173"/>
      </c>
      <c r="T97" s="114">
        <f t="shared" si="174"/>
      </c>
      <c r="U97" s="80">
        <f t="shared" si="175"/>
      </c>
      <c r="V97" s="119">
        <f t="shared" si="176"/>
      </c>
      <c r="W97" s="120">
        <f t="shared" si="177"/>
      </c>
      <c r="X97" s="119">
        <f t="shared" si="178"/>
      </c>
      <c r="Y97" s="120">
        <f t="shared" si="179"/>
      </c>
      <c r="Z97" s="119">
        <f t="shared" si="180"/>
      </c>
      <c r="AA97" s="120">
        <f t="shared" si="181"/>
      </c>
      <c r="AB97" s="119">
        <f t="shared" si="182"/>
      </c>
      <c r="AC97" s="120">
        <f t="shared" si="183"/>
      </c>
      <c r="AD97" s="81">
        <f t="shared" si="184"/>
      </c>
      <c r="AE97" s="79">
        <f t="shared" si="185"/>
      </c>
      <c r="AF97" s="82">
        <f t="shared" si="186"/>
      </c>
      <c r="AG97" s="82">
        <f t="shared" si="187"/>
      </c>
      <c r="AH97" s="83">
        <f t="shared" si="188"/>
      </c>
      <c r="AI97" s="113">
        <f t="shared" si="189"/>
      </c>
      <c r="AJ97" s="124">
        <f t="shared" si="190"/>
      </c>
      <c r="AK97" s="124">
        <f t="shared" si="191"/>
      </c>
      <c r="AL97" s="124">
        <f t="shared" si="192"/>
      </c>
      <c r="AM97" s="114">
        <f t="shared" si="193"/>
      </c>
      <c r="AN97" s="84">
        <f t="shared" si="194"/>
      </c>
      <c r="AO97" s="113">
        <f t="shared" si="195"/>
      </c>
      <c r="AP97" s="124">
        <f t="shared" si="196"/>
      </c>
      <c r="AQ97" s="124">
        <f t="shared" si="197"/>
      </c>
      <c r="AR97" s="124">
        <f t="shared" si="198"/>
      </c>
      <c r="AS97" s="114">
        <f t="shared" si="199"/>
      </c>
      <c r="AT97" s="84">
        <f t="shared" si="200"/>
      </c>
      <c r="AU97" s="82">
        <f t="shared" si="201"/>
      </c>
      <c r="AV97" s="82">
        <f t="shared" si="202"/>
      </c>
    </row>
    <row r="98" spans="2:48" ht="15" customHeight="1">
      <c r="B98" s="275"/>
      <c r="C98" s="271"/>
      <c r="D98" s="186"/>
      <c r="E98" s="262">
        <f t="shared" si="203"/>
      </c>
      <c r="F98" s="264"/>
      <c r="G98" s="77"/>
      <c r="H98" s="99">
        <f t="shared" si="204"/>
      </c>
      <c r="I98" s="100">
        <f t="shared" si="164"/>
      </c>
      <c r="J98" s="101">
        <f t="shared" si="165"/>
      </c>
      <c r="K98" s="107">
        <f t="shared" si="166"/>
      </c>
      <c r="L98" s="100">
        <f t="shared" si="167"/>
      </c>
      <c r="M98" s="101">
        <f t="shared" si="168"/>
      </c>
      <c r="N98" s="78">
        <f t="shared" si="205"/>
      </c>
      <c r="O98" s="99">
        <f t="shared" si="169"/>
      </c>
      <c r="P98" s="101">
        <f t="shared" si="170"/>
      </c>
      <c r="Q98" s="113">
        <f t="shared" si="171"/>
      </c>
      <c r="R98" s="114">
        <f t="shared" si="172"/>
      </c>
      <c r="S98" s="113">
        <f t="shared" si="173"/>
      </c>
      <c r="T98" s="114">
        <f t="shared" si="174"/>
      </c>
      <c r="U98" s="80">
        <f t="shared" si="175"/>
      </c>
      <c r="V98" s="119">
        <f t="shared" si="176"/>
      </c>
      <c r="W98" s="120">
        <f t="shared" si="177"/>
      </c>
      <c r="X98" s="119">
        <f t="shared" si="178"/>
      </c>
      <c r="Y98" s="120">
        <f t="shared" si="179"/>
      </c>
      <c r="Z98" s="119">
        <f t="shared" si="180"/>
      </c>
      <c r="AA98" s="120">
        <f t="shared" si="181"/>
      </c>
      <c r="AB98" s="119">
        <f t="shared" si="182"/>
      </c>
      <c r="AC98" s="120">
        <f t="shared" si="183"/>
      </c>
      <c r="AD98" s="81">
        <f t="shared" si="184"/>
      </c>
      <c r="AE98" s="79">
        <f t="shared" si="185"/>
      </c>
      <c r="AF98" s="82">
        <f t="shared" si="186"/>
      </c>
      <c r="AG98" s="82">
        <f t="shared" si="187"/>
      </c>
      <c r="AH98" s="83">
        <f t="shared" si="188"/>
      </c>
      <c r="AI98" s="113">
        <f t="shared" si="189"/>
      </c>
      <c r="AJ98" s="124">
        <f t="shared" si="190"/>
      </c>
      <c r="AK98" s="124">
        <f t="shared" si="191"/>
      </c>
      <c r="AL98" s="124">
        <f t="shared" si="192"/>
      </c>
      <c r="AM98" s="114">
        <f t="shared" si="193"/>
      </c>
      <c r="AN98" s="84">
        <f t="shared" si="194"/>
      </c>
      <c r="AO98" s="113">
        <f t="shared" si="195"/>
      </c>
      <c r="AP98" s="124">
        <f t="shared" si="196"/>
      </c>
      <c r="AQ98" s="124">
        <f t="shared" si="197"/>
      </c>
      <c r="AR98" s="124">
        <f t="shared" si="198"/>
      </c>
      <c r="AS98" s="114">
        <f t="shared" si="199"/>
      </c>
      <c r="AT98" s="84">
        <f t="shared" si="200"/>
      </c>
      <c r="AU98" s="82">
        <f t="shared" si="201"/>
      </c>
      <c r="AV98" s="82">
        <f t="shared" si="202"/>
      </c>
    </row>
    <row r="99" spans="2:48" ht="15" customHeight="1">
      <c r="B99" s="275"/>
      <c r="C99" s="271"/>
      <c r="D99" s="186"/>
      <c r="E99" s="262">
        <f t="shared" si="203"/>
      </c>
      <c r="F99" s="264"/>
      <c r="G99" s="77"/>
      <c r="H99" s="99">
        <f t="shared" si="204"/>
      </c>
      <c r="I99" s="100">
        <f t="shared" si="164"/>
      </c>
      <c r="J99" s="101">
        <f t="shared" si="165"/>
      </c>
      <c r="K99" s="107">
        <f t="shared" si="166"/>
      </c>
      <c r="L99" s="100">
        <f t="shared" si="167"/>
      </c>
      <c r="M99" s="101">
        <f t="shared" si="168"/>
      </c>
      <c r="N99" s="78">
        <f t="shared" si="205"/>
      </c>
      <c r="O99" s="99">
        <f t="shared" si="169"/>
      </c>
      <c r="P99" s="101">
        <f t="shared" si="170"/>
      </c>
      <c r="Q99" s="113">
        <f t="shared" si="171"/>
      </c>
      <c r="R99" s="114">
        <f t="shared" si="172"/>
      </c>
      <c r="S99" s="113">
        <f t="shared" si="173"/>
      </c>
      <c r="T99" s="114">
        <f t="shared" si="174"/>
      </c>
      <c r="U99" s="80">
        <f t="shared" si="175"/>
      </c>
      <c r="V99" s="119">
        <f t="shared" si="176"/>
      </c>
      <c r="W99" s="120">
        <f t="shared" si="177"/>
      </c>
      <c r="X99" s="119">
        <f t="shared" si="178"/>
      </c>
      <c r="Y99" s="120">
        <f t="shared" si="179"/>
      </c>
      <c r="Z99" s="119">
        <f t="shared" si="180"/>
      </c>
      <c r="AA99" s="120">
        <f t="shared" si="181"/>
      </c>
      <c r="AB99" s="119">
        <f t="shared" si="182"/>
      </c>
      <c r="AC99" s="120">
        <f t="shared" si="183"/>
      </c>
      <c r="AD99" s="81">
        <f t="shared" si="184"/>
      </c>
      <c r="AE99" s="79">
        <f t="shared" si="185"/>
      </c>
      <c r="AF99" s="82">
        <f t="shared" si="186"/>
      </c>
      <c r="AG99" s="82">
        <f t="shared" si="187"/>
      </c>
      <c r="AH99" s="83">
        <f t="shared" si="188"/>
      </c>
      <c r="AI99" s="113">
        <f t="shared" si="189"/>
      </c>
      <c r="AJ99" s="124">
        <f t="shared" si="190"/>
      </c>
      <c r="AK99" s="124">
        <f t="shared" si="191"/>
      </c>
      <c r="AL99" s="124">
        <f t="shared" si="192"/>
      </c>
      <c r="AM99" s="114">
        <f t="shared" si="193"/>
      </c>
      <c r="AN99" s="84">
        <f t="shared" si="194"/>
      </c>
      <c r="AO99" s="113">
        <f t="shared" si="195"/>
      </c>
      <c r="AP99" s="124">
        <f t="shared" si="196"/>
      </c>
      <c r="AQ99" s="124">
        <f t="shared" si="197"/>
      </c>
      <c r="AR99" s="124">
        <f t="shared" si="198"/>
      </c>
      <c r="AS99" s="114">
        <f t="shared" si="199"/>
      </c>
      <c r="AT99" s="84">
        <f t="shared" si="200"/>
      </c>
      <c r="AU99" s="82">
        <f t="shared" si="201"/>
      </c>
      <c r="AV99" s="82">
        <f t="shared" si="202"/>
      </c>
    </row>
    <row r="100" spans="2:48" ht="15" customHeight="1">
      <c r="B100" s="275"/>
      <c r="C100" s="271"/>
      <c r="D100" s="186"/>
      <c r="E100" s="262">
        <f t="shared" si="203"/>
      </c>
      <c r="F100" s="264"/>
      <c r="G100" s="77"/>
      <c r="H100" s="99">
        <f t="shared" si="204"/>
      </c>
      <c r="I100" s="100">
        <f t="shared" si="164"/>
      </c>
      <c r="J100" s="101">
        <f t="shared" si="165"/>
      </c>
      <c r="K100" s="107">
        <f t="shared" si="166"/>
      </c>
      <c r="L100" s="100">
        <f t="shared" si="167"/>
      </c>
      <c r="M100" s="101">
        <f t="shared" si="168"/>
      </c>
      <c r="N100" s="78">
        <f t="shared" si="205"/>
      </c>
      <c r="O100" s="99">
        <f t="shared" si="169"/>
      </c>
      <c r="P100" s="101">
        <f t="shared" si="170"/>
      </c>
      <c r="Q100" s="113">
        <f t="shared" si="171"/>
      </c>
      <c r="R100" s="114">
        <f t="shared" si="172"/>
      </c>
      <c r="S100" s="113">
        <f t="shared" si="173"/>
      </c>
      <c r="T100" s="114">
        <f t="shared" si="174"/>
      </c>
      <c r="U100" s="80">
        <f t="shared" si="175"/>
      </c>
      <c r="V100" s="119">
        <f t="shared" si="176"/>
      </c>
      <c r="W100" s="120">
        <f t="shared" si="177"/>
      </c>
      <c r="X100" s="119">
        <f t="shared" si="178"/>
      </c>
      <c r="Y100" s="120">
        <f t="shared" si="179"/>
      </c>
      <c r="Z100" s="119">
        <f t="shared" si="180"/>
      </c>
      <c r="AA100" s="120">
        <f t="shared" si="181"/>
      </c>
      <c r="AB100" s="119">
        <f t="shared" si="182"/>
      </c>
      <c r="AC100" s="120">
        <f t="shared" si="183"/>
      </c>
      <c r="AD100" s="81">
        <f t="shared" si="184"/>
      </c>
      <c r="AE100" s="79">
        <f t="shared" si="185"/>
      </c>
      <c r="AF100" s="82">
        <f t="shared" si="186"/>
      </c>
      <c r="AG100" s="82">
        <f t="shared" si="187"/>
      </c>
      <c r="AH100" s="83">
        <f t="shared" si="188"/>
      </c>
      <c r="AI100" s="113">
        <f t="shared" si="189"/>
      </c>
      <c r="AJ100" s="124">
        <f t="shared" si="190"/>
      </c>
      <c r="AK100" s="124">
        <f t="shared" si="191"/>
      </c>
      <c r="AL100" s="124">
        <f t="shared" si="192"/>
      </c>
      <c r="AM100" s="114">
        <f t="shared" si="193"/>
      </c>
      <c r="AN100" s="84">
        <f t="shared" si="194"/>
      </c>
      <c r="AO100" s="113">
        <f t="shared" si="195"/>
      </c>
      <c r="AP100" s="124">
        <f t="shared" si="196"/>
      </c>
      <c r="AQ100" s="124">
        <f t="shared" si="197"/>
      </c>
      <c r="AR100" s="124">
        <f t="shared" si="198"/>
      </c>
      <c r="AS100" s="114">
        <f t="shared" si="199"/>
      </c>
      <c r="AT100" s="84">
        <f t="shared" si="200"/>
      </c>
      <c r="AU100" s="82">
        <f t="shared" si="201"/>
      </c>
      <c r="AV100" s="82">
        <f t="shared" si="202"/>
      </c>
    </row>
    <row r="101" spans="2:48" ht="15" customHeight="1">
      <c r="B101" s="275"/>
      <c r="C101" s="271"/>
      <c r="D101" s="186"/>
      <c r="E101" s="262">
        <f t="shared" si="203"/>
      </c>
      <c r="F101" s="264"/>
      <c r="G101" s="77"/>
      <c r="H101" s="99">
        <f t="shared" si="204"/>
      </c>
      <c r="I101" s="100">
        <f t="shared" si="164"/>
      </c>
      <c r="J101" s="101">
        <f t="shared" si="165"/>
      </c>
      <c r="K101" s="107">
        <f t="shared" si="166"/>
      </c>
      <c r="L101" s="100">
        <f t="shared" si="167"/>
      </c>
      <c r="M101" s="101">
        <f t="shared" si="168"/>
      </c>
      <c r="N101" s="78">
        <f t="shared" si="205"/>
      </c>
      <c r="O101" s="99">
        <f t="shared" si="169"/>
      </c>
      <c r="P101" s="101">
        <f t="shared" si="170"/>
      </c>
      <c r="Q101" s="113">
        <f t="shared" si="171"/>
      </c>
      <c r="R101" s="114">
        <f t="shared" si="172"/>
      </c>
      <c r="S101" s="113">
        <f t="shared" si="173"/>
      </c>
      <c r="T101" s="114">
        <f t="shared" si="174"/>
      </c>
      <c r="U101" s="80">
        <f t="shared" si="175"/>
      </c>
      <c r="V101" s="119">
        <f t="shared" si="176"/>
      </c>
      <c r="W101" s="120">
        <f t="shared" si="177"/>
      </c>
      <c r="X101" s="119">
        <f t="shared" si="178"/>
      </c>
      <c r="Y101" s="120">
        <f t="shared" si="179"/>
      </c>
      <c r="Z101" s="119">
        <f t="shared" si="180"/>
      </c>
      <c r="AA101" s="120">
        <f t="shared" si="181"/>
      </c>
      <c r="AB101" s="119">
        <f t="shared" si="182"/>
      </c>
      <c r="AC101" s="120">
        <f t="shared" si="183"/>
      </c>
      <c r="AD101" s="81">
        <f t="shared" si="184"/>
      </c>
      <c r="AE101" s="79">
        <f t="shared" si="185"/>
      </c>
      <c r="AF101" s="82">
        <f t="shared" si="186"/>
      </c>
      <c r="AG101" s="82">
        <f t="shared" si="187"/>
      </c>
      <c r="AH101" s="83">
        <f t="shared" si="188"/>
      </c>
      <c r="AI101" s="113">
        <f t="shared" si="189"/>
      </c>
      <c r="AJ101" s="124">
        <f t="shared" si="190"/>
      </c>
      <c r="AK101" s="124">
        <f t="shared" si="191"/>
      </c>
      <c r="AL101" s="124">
        <f t="shared" si="192"/>
      </c>
      <c r="AM101" s="114">
        <f t="shared" si="193"/>
      </c>
      <c r="AN101" s="84">
        <f t="shared" si="194"/>
      </c>
      <c r="AO101" s="113">
        <f t="shared" si="195"/>
      </c>
      <c r="AP101" s="124">
        <f t="shared" si="196"/>
      </c>
      <c r="AQ101" s="124">
        <f t="shared" si="197"/>
      </c>
      <c r="AR101" s="124">
        <f t="shared" si="198"/>
      </c>
      <c r="AS101" s="114">
        <f t="shared" si="199"/>
      </c>
      <c r="AT101" s="84">
        <f t="shared" si="200"/>
      </c>
      <c r="AU101" s="82">
        <f t="shared" si="201"/>
      </c>
      <c r="AV101" s="82">
        <f t="shared" si="202"/>
      </c>
    </row>
    <row r="102" spans="2:48" ht="15" customHeight="1">
      <c r="B102" s="275"/>
      <c r="C102" s="271"/>
      <c r="D102" s="186"/>
      <c r="E102" s="262">
        <f t="shared" si="203"/>
      </c>
      <c r="F102" s="264"/>
      <c r="G102" s="77"/>
      <c r="H102" s="99">
        <f t="shared" si="204"/>
      </c>
      <c r="I102" s="100">
        <f t="shared" si="164"/>
      </c>
      <c r="J102" s="101">
        <f t="shared" si="165"/>
      </c>
      <c r="K102" s="107">
        <f t="shared" si="166"/>
      </c>
      <c r="L102" s="100">
        <f t="shared" si="167"/>
      </c>
      <c r="M102" s="101">
        <f t="shared" si="168"/>
      </c>
      <c r="N102" s="78">
        <f t="shared" si="205"/>
      </c>
      <c r="O102" s="99">
        <f t="shared" si="169"/>
      </c>
      <c r="P102" s="101">
        <f t="shared" si="170"/>
      </c>
      <c r="Q102" s="113">
        <f t="shared" si="171"/>
      </c>
      <c r="R102" s="114">
        <f t="shared" si="172"/>
      </c>
      <c r="S102" s="113">
        <f t="shared" si="173"/>
      </c>
      <c r="T102" s="114">
        <f t="shared" si="174"/>
      </c>
      <c r="U102" s="80">
        <f t="shared" si="175"/>
      </c>
      <c r="V102" s="119">
        <f t="shared" si="176"/>
      </c>
      <c r="W102" s="120">
        <f t="shared" si="177"/>
      </c>
      <c r="X102" s="119">
        <f t="shared" si="178"/>
      </c>
      <c r="Y102" s="120">
        <f t="shared" si="179"/>
      </c>
      <c r="Z102" s="119">
        <f t="shared" si="180"/>
      </c>
      <c r="AA102" s="120">
        <f t="shared" si="181"/>
      </c>
      <c r="AB102" s="119">
        <f t="shared" si="182"/>
      </c>
      <c r="AC102" s="120">
        <f t="shared" si="183"/>
      </c>
      <c r="AD102" s="81">
        <f t="shared" si="184"/>
      </c>
      <c r="AE102" s="79">
        <f t="shared" si="185"/>
      </c>
      <c r="AF102" s="82">
        <f t="shared" si="186"/>
      </c>
      <c r="AG102" s="82">
        <f t="shared" si="187"/>
      </c>
      <c r="AH102" s="83">
        <f t="shared" si="188"/>
      </c>
      <c r="AI102" s="113">
        <f t="shared" si="189"/>
      </c>
      <c r="AJ102" s="124">
        <f t="shared" si="190"/>
      </c>
      <c r="AK102" s="124">
        <f t="shared" si="191"/>
      </c>
      <c r="AL102" s="124">
        <f t="shared" si="192"/>
      </c>
      <c r="AM102" s="114">
        <f t="shared" si="193"/>
      </c>
      <c r="AN102" s="84">
        <f t="shared" si="194"/>
      </c>
      <c r="AO102" s="113">
        <f t="shared" si="195"/>
      </c>
      <c r="AP102" s="124">
        <f t="shared" si="196"/>
      </c>
      <c r="AQ102" s="124">
        <f t="shared" si="197"/>
      </c>
      <c r="AR102" s="124">
        <f t="shared" si="198"/>
      </c>
      <c r="AS102" s="114">
        <f t="shared" si="199"/>
      </c>
      <c r="AT102" s="84">
        <f t="shared" si="200"/>
      </c>
      <c r="AU102" s="82">
        <f t="shared" si="201"/>
      </c>
      <c r="AV102" s="82">
        <f t="shared" si="202"/>
      </c>
    </row>
    <row r="103" spans="2:48" ht="15" customHeight="1">
      <c r="B103" s="275"/>
      <c r="C103" s="271"/>
      <c r="D103" s="186"/>
      <c r="E103" s="262">
        <f t="shared" si="203"/>
      </c>
      <c r="F103" s="264"/>
      <c r="G103" s="77"/>
      <c r="H103" s="99">
        <f t="shared" si="204"/>
      </c>
      <c r="I103" s="100">
        <f t="shared" si="164"/>
      </c>
      <c r="J103" s="101">
        <f t="shared" si="165"/>
      </c>
      <c r="K103" s="107">
        <f t="shared" si="166"/>
      </c>
      <c r="L103" s="100">
        <f t="shared" si="167"/>
      </c>
      <c r="M103" s="101">
        <f t="shared" si="168"/>
      </c>
      <c r="N103" s="78">
        <f t="shared" si="205"/>
      </c>
      <c r="O103" s="99">
        <f t="shared" si="169"/>
      </c>
      <c r="P103" s="101">
        <f t="shared" si="170"/>
      </c>
      <c r="Q103" s="113">
        <f t="shared" si="171"/>
      </c>
      <c r="R103" s="114">
        <f t="shared" si="172"/>
      </c>
      <c r="S103" s="113">
        <f t="shared" si="173"/>
      </c>
      <c r="T103" s="114">
        <f t="shared" si="174"/>
      </c>
      <c r="U103" s="80">
        <f t="shared" si="175"/>
      </c>
      <c r="V103" s="119">
        <f t="shared" si="176"/>
      </c>
      <c r="W103" s="120">
        <f t="shared" si="177"/>
      </c>
      <c r="X103" s="119">
        <f t="shared" si="178"/>
      </c>
      <c r="Y103" s="120">
        <f t="shared" si="179"/>
      </c>
      <c r="Z103" s="119">
        <f t="shared" si="180"/>
      </c>
      <c r="AA103" s="120">
        <f t="shared" si="181"/>
      </c>
      <c r="AB103" s="119">
        <f t="shared" si="182"/>
      </c>
      <c r="AC103" s="120">
        <f t="shared" si="183"/>
      </c>
      <c r="AD103" s="81">
        <f t="shared" si="184"/>
      </c>
      <c r="AE103" s="79">
        <f t="shared" si="185"/>
      </c>
      <c r="AF103" s="82">
        <f t="shared" si="186"/>
      </c>
      <c r="AG103" s="82">
        <f t="shared" si="187"/>
      </c>
      <c r="AH103" s="83">
        <f t="shared" si="188"/>
      </c>
      <c r="AI103" s="113">
        <f t="shared" si="189"/>
      </c>
      <c r="AJ103" s="124">
        <f t="shared" si="190"/>
      </c>
      <c r="AK103" s="124">
        <f t="shared" si="191"/>
      </c>
      <c r="AL103" s="124">
        <f t="shared" si="192"/>
      </c>
      <c r="AM103" s="114">
        <f t="shared" si="193"/>
      </c>
      <c r="AN103" s="84">
        <f t="shared" si="194"/>
      </c>
      <c r="AO103" s="113">
        <f t="shared" si="195"/>
      </c>
      <c r="AP103" s="124">
        <f t="shared" si="196"/>
      </c>
      <c r="AQ103" s="124">
        <f t="shared" si="197"/>
      </c>
      <c r="AR103" s="124">
        <f t="shared" si="198"/>
      </c>
      <c r="AS103" s="114">
        <f t="shared" si="199"/>
      </c>
      <c r="AT103" s="84">
        <f t="shared" si="200"/>
      </c>
      <c r="AU103" s="82">
        <f t="shared" si="201"/>
      </c>
      <c r="AV103" s="82">
        <f t="shared" si="202"/>
      </c>
    </row>
    <row r="104" spans="2:48" ht="15" customHeight="1">
      <c r="B104" s="275"/>
      <c r="C104" s="272"/>
      <c r="D104" s="187"/>
      <c r="E104" s="262">
        <f t="shared" si="203"/>
      </c>
      <c r="F104" s="264"/>
      <c r="G104" s="85"/>
      <c r="H104" s="102">
        <f t="shared" si="204"/>
      </c>
      <c r="I104" s="103">
        <f t="shared" si="164"/>
      </c>
      <c r="J104" s="104">
        <f t="shared" si="165"/>
      </c>
      <c r="K104" s="108">
        <f t="shared" si="166"/>
      </c>
      <c r="L104" s="103">
        <f t="shared" si="167"/>
      </c>
      <c r="M104" s="104">
        <f t="shared" si="168"/>
      </c>
      <c r="N104" s="86">
        <f t="shared" si="205"/>
      </c>
      <c r="O104" s="102">
        <f t="shared" si="169"/>
      </c>
      <c r="P104" s="104">
        <f t="shared" si="170"/>
      </c>
      <c r="Q104" s="115">
        <f t="shared" si="171"/>
      </c>
      <c r="R104" s="116">
        <f t="shared" si="172"/>
      </c>
      <c r="S104" s="115">
        <f t="shared" si="173"/>
      </c>
      <c r="T104" s="116">
        <f t="shared" si="174"/>
      </c>
      <c r="U104" s="88">
        <f t="shared" si="175"/>
      </c>
      <c r="V104" s="121">
        <f t="shared" si="176"/>
      </c>
      <c r="W104" s="122">
        <f t="shared" si="177"/>
      </c>
      <c r="X104" s="121">
        <f t="shared" si="178"/>
      </c>
      <c r="Y104" s="122">
        <f t="shared" si="179"/>
      </c>
      <c r="Z104" s="121">
        <f t="shared" si="180"/>
      </c>
      <c r="AA104" s="122">
        <f t="shared" si="181"/>
      </c>
      <c r="AB104" s="121">
        <f t="shared" si="182"/>
      </c>
      <c r="AC104" s="122">
        <f t="shared" si="183"/>
      </c>
      <c r="AD104" s="89">
        <f t="shared" si="184"/>
      </c>
      <c r="AE104" s="87">
        <f t="shared" si="185"/>
      </c>
      <c r="AF104" s="90">
        <f t="shared" si="186"/>
      </c>
      <c r="AG104" s="90">
        <f t="shared" si="187"/>
      </c>
      <c r="AH104" s="91">
        <f t="shared" si="188"/>
      </c>
      <c r="AI104" s="115">
        <f t="shared" si="189"/>
      </c>
      <c r="AJ104" s="125">
        <f t="shared" si="190"/>
      </c>
      <c r="AK104" s="125">
        <f t="shared" si="191"/>
      </c>
      <c r="AL104" s="125">
        <f t="shared" si="192"/>
      </c>
      <c r="AM104" s="116">
        <f t="shared" si="193"/>
      </c>
      <c r="AN104" s="92">
        <f t="shared" si="194"/>
      </c>
      <c r="AO104" s="115">
        <f t="shared" si="195"/>
      </c>
      <c r="AP104" s="125">
        <f t="shared" si="196"/>
      </c>
      <c r="AQ104" s="125">
        <f t="shared" si="197"/>
      </c>
      <c r="AR104" s="125">
        <f t="shared" si="198"/>
      </c>
      <c r="AS104" s="116">
        <f t="shared" si="199"/>
      </c>
      <c r="AT104" s="92">
        <f t="shared" si="200"/>
      </c>
      <c r="AU104" s="90">
        <f t="shared" si="201"/>
      </c>
      <c r="AV104" s="90">
        <f t="shared" si="202"/>
      </c>
    </row>
    <row r="105" spans="2:48" ht="15" customHeight="1">
      <c r="B105" s="275"/>
      <c r="C105" s="237"/>
      <c r="D105" s="185"/>
      <c r="E105" s="262" t="str">
        <f>IF(COUNTA(H105:H114)&lt;&gt;0,"※未選択","")</f>
        <v>※未選択</v>
      </c>
      <c r="F105" s="264"/>
      <c r="G105" s="69"/>
      <c r="H105" s="96">
        <f t="shared" si="204"/>
      </c>
      <c r="I105" s="97">
        <f t="shared" si="164"/>
      </c>
      <c r="J105" s="98">
        <f t="shared" si="165"/>
      </c>
      <c r="K105" s="106">
        <f t="shared" si="166"/>
      </c>
      <c r="L105" s="97">
        <f t="shared" si="167"/>
      </c>
      <c r="M105" s="98">
        <f t="shared" si="168"/>
      </c>
      <c r="N105" s="70">
        <f>IF(OR(H105="",I105="",J105="",K105="",L105="",M105="",H105="※未選択",I105="※未選択",J105="※未選択",K105="※未選択",L105="※未選択",M105="※未選択"),"",DATE(K105,L105,M105)-DATE(H105,I105,J105))</f>
      </c>
      <c r="O105" s="96">
        <f t="shared" si="169"/>
      </c>
      <c r="P105" s="98">
        <f t="shared" si="170"/>
      </c>
      <c r="Q105" s="111">
        <f t="shared" si="171"/>
      </c>
      <c r="R105" s="112">
        <f t="shared" si="172"/>
      </c>
      <c r="S105" s="111">
        <f t="shared" si="173"/>
      </c>
      <c r="T105" s="112">
        <f t="shared" si="174"/>
      </c>
      <c r="U105" s="72">
        <f t="shared" si="175"/>
      </c>
      <c r="V105" s="117">
        <f t="shared" si="176"/>
      </c>
      <c r="W105" s="118">
        <f t="shared" si="177"/>
      </c>
      <c r="X105" s="117">
        <f t="shared" si="178"/>
      </c>
      <c r="Y105" s="118">
        <f t="shared" si="179"/>
      </c>
      <c r="Z105" s="117">
        <f t="shared" si="180"/>
      </c>
      <c r="AA105" s="118">
        <f t="shared" si="181"/>
      </c>
      <c r="AB105" s="117">
        <f t="shared" si="182"/>
      </c>
      <c r="AC105" s="118">
        <f t="shared" si="183"/>
      </c>
      <c r="AD105" s="73">
        <f t="shared" si="184"/>
      </c>
      <c r="AE105" s="71">
        <f t="shared" si="185"/>
      </c>
      <c r="AF105" s="74">
        <f t="shared" si="186"/>
      </c>
      <c r="AG105" s="74">
        <f t="shared" si="187"/>
      </c>
      <c r="AH105" s="75">
        <f t="shared" si="188"/>
      </c>
      <c r="AI105" s="111">
        <f t="shared" si="189"/>
      </c>
      <c r="AJ105" s="123">
        <f t="shared" si="190"/>
      </c>
      <c r="AK105" s="123">
        <f t="shared" si="191"/>
      </c>
      <c r="AL105" s="123">
        <f t="shared" si="192"/>
      </c>
      <c r="AM105" s="112">
        <f t="shared" si="193"/>
      </c>
      <c r="AN105" s="76">
        <f t="shared" si="194"/>
      </c>
      <c r="AO105" s="111">
        <f t="shared" si="195"/>
      </c>
      <c r="AP105" s="123">
        <f t="shared" si="196"/>
      </c>
      <c r="AQ105" s="123">
        <f t="shared" si="197"/>
      </c>
      <c r="AR105" s="123">
        <f t="shared" si="198"/>
      </c>
      <c r="AS105" s="112">
        <f t="shared" si="199"/>
      </c>
      <c r="AT105" s="76">
        <f t="shared" si="200"/>
      </c>
      <c r="AU105" s="74">
        <f t="shared" si="201"/>
      </c>
      <c r="AV105" s="74">
        <f t="shared" si="202"/>
      </c>
    </row>
    <row r="106" spans="2:48" ht="15" customHeight="1">
      <c r="B106" s="275"/>
      <c r="C106" s="237"/>
      <c r="D106" s="186"/>
      <c r="E106" s="262">
        <f aca="true" t="shared" si="206" ref="E106:E114">IF(B106&lt;&gt;"","※未選択","")</f>
      </c>
      <c r="F106" s="264"/>
      <c r="G106" s="77"/>
      <c r="H106" s="99">
        <f t="shared" si="204"/>
      </c>
      <c r="I106" s="100">
        <f t="shared" si="164"/>
      </c>
      <c r="J106" s="101">
        <f t="shared" si="165"/>
      </c>
      <c r="K106" s="107">
        <f t="shared" si="166"/>
      </c>
      <c r="L106" s="100">
        <f t="shared" si="167"/>
      </c>
      <c r="M106" s="101">
        <f t="shared" si="168"/>
      </c>
      <c r="N106" s="78">
        <f t="shared" si="205"/>
      </c>
      <c r="O106" s="99">
        <f t="shared" si="169"/>
      </c>
      <c r="P106" s="101">
        <f t="shared" si="170"/>
      </c>
      <c r="Q106" s="113">
        <f t="shared" si="171"/>
      </c>
      <c r="R106" s="114">
        <f t="shared" si="172"/>
      </c>
      <c r="S106" s="113">
        <f t="shared" si="173"/>
      </c>
      <c r="T106" s="114">
        <f t="shared" si="174"/>
      </c>
      <c r="U106" s="80">
        <f t="shared" si="175"/>
      </c>
      <c r="V106" s="119">
        <f t="shared" si="176"/>
      </c>
      <c r="W106" s="120">
        <f t="shared" si="177"/>
      </c>
      <c r="X106" s="119">
        <f t="shared" si="178"/>
      </c>
      <c r="Y106" s="120">
        <f t="shared" si="179"/>
      </c>
      <c r="Z106" s="119">
        <f t="shared" si="180"/>
      </c>
      <c r="AA106" s="120">
        <f t="shared" si="181"/>
      </c>
      <c r="AB106" s="119">
        <f t="shared" si="182"/>
      </c>
      <c r="AC106" s="120">
        <f t="shared" si="183"/>
      </c>
      <c r="AD106" s="81">
        <f t="shared" si="184"/>
      </c>
      <c r="AE106" s="79">
        <f t="shared" si="185"/>
      </c>
      <c r="AF106" s="82">
        <f t="shared" si="186"/>
      </c>
      <c r="AG106" s="82">
        <f t="shared" si="187"/>
      </c>
      <c r="AH106" s="83">
        <f t="shared" si="188"/>
      </c>
      <c r="AI106" s="113">
        <f t="shared" si="189"/>
      </c>
      <c r="AJ106" s="124">
        <f t="shared" si="190"/>
      </c>
      <c r="AK106" s="124">
        <f t="shared" si="191"/>
      </c>
      <c r="AL106" s="124">
        <f t="shared" si="192"/>
      </c>
      <c r="AM106" s="114">
        <f t="shared" si="193"/>
      </c>
      <c r="AN106" s="84">
        <f t="shared" si="194"/>
      </c>
      <c r="AO106" s="113">
        <f t="shared" si="195"/>
      </c>
      <c r="AP106" s="124">
        <f t="shared" si="196"/>
      </c>
      <c r="AQ106" s="124">
        <f t="shared" si="197"/>
      </c>
      <c r="AR106" s="124">
        <f t="shared" si="198"/>
      </c>
      <c r="AS106" s="114">
        <f t="shared" si="199"/>
      </c>
      <c r="AT106" s="84">
        <f t="shared" si="200"/>
      </c>
      <c r="AU106" s="82">
        <f t="shared" si="201"/>
      </c>
      <c r="AV106" s="82">
        <f t="shared" si="202"/>
      </c>
    </row>
    <row r="107" spans="2:48" ht="15" customHeight="1">
      <c r="B107" s="275"/>
      <c r="C107" s="237"/>
      <c r="D107" s="186"/>
      <c r="E107" s="262">
        <f t="shared" si="206"/>
      </c>
      <c r="F107" s="264"/>
      <c r="G107" s="77"/>
      <c r="H107" s="99">
        <f t="shared" si="204"/>
      </c>
      <c r="I107" s="100">
        <f t="shared" si="164"/>
      </c>
      <c r="J107" s="101">
        <f t="shared" si="165"/>
      </c>
      <c r="K107" s="107">
        <f t="shared" si="166"/>
      </c>
      <c r="L107" s="100">
        <f t="shared" si="167"/>
      </c>
      <c r="M107" s="101">
        <f t="shared" si="168"/>
      </c>
      <c r="N107" s="78">
        <f t="shared" si="205"/>
      </c>
      <c r="O107" s="99">
        <f t="shared" si="169"/>
      </c>
      <c r="P107" s="101">
        <f t="shared" si="170"/>
      </c>
      <c r="Q107" s="113">
        <f t="shared" si="171"/>
      </c>
      <c r="R107" s="114">
        <f t="shared" si="172"/>
      </c>
      <c r="S107" s="113">
        <f t="shared" si="173"/>
      </c>
      <c r="T107" s="114">
        <f t="shared" si="174"/>
      </c>
      <c r="U107" s="80">
        <f t="shared" si="175"/>
      </c>
      <c r="V107" s="119">
        <f t="shared" si="176"/>
      </c>
      <c r="W107" s="120">
        <f t="shared" si="177"/>
      </c>
      <c r="X107" s="119">
        <f t="shared" si="178"/>
      </c>
      <c r="Y107" s="120">
        <f t="shared" si="179"/>
      </c>
      <c r="Z107" s="119">
        <f t="shared" si="180"/>
      </c>
      <c r="AA107" s="120">
        <f t="shared" si="181"/>
      </c>
      <c r="AB107" s="119">
        <f t="shared" si="182"/>
      </c>
      <c r="AC107" s="120">
        <f t="shared" si="183"/>
      </c>
      <c r="AD107" s="81">
        <f t="shared" si="184"/>
      </c>
      <c r="AE107" s="79">
        <f t="shared" si="185"/>
      </c>
      <c r="AF107" s="82">
        <f t="shared" si="186"/>
      </c>
      <c r="AG107" s="82">
        <f t="shared" si="187"/>
      </c>
      <c r="AH107" s="83">
        <f t="shared" si="188"/>
      </c>
      <c r="AI107" s="113">
        <f t="shared" si="189"/>
      </c>
      <c r="AJ107" s="124">
        <f t="shared" si="190"/>
      </c>
      <c r="AK107" s="124">
        <f t="shared" si="191"/>
      </c>
      <c r="AL107" s="124">
        <f t="shared" si="192"/>
      </c>
      <c r="AM107" s="114">
        <f t="shared" si="193"/>
      </c>
      <c r="AN107" s="84">
        <f t="shared" si="194"/>
      </c>
      <c r="AO107" s="113">
        <f t="shared" si="195"/>
      </c>
      <c r="AP107" s="124">
        <f t="shared" si="196"/>
      </c>
      <c r="AQ107" s="124">
        <f t="shared" si="197"/>
      </c>
      <c r="AR107" s="124">
        <f t="shared" si="198"/>
      </c>
      <c r="AS107" s="114">
        <f t="shared" si="199"/>
      </c>
      <c r="AT107" s="84">
        <f t="shared" si="200"/>
      </c>
      <c r="AU107" s="82">
        <f t="shared" si="201"/>
      </c>
      <c r="AV107" s="82">
        <f t="shared" si="202"/>
      </c>
    </row>
    <row r="108" spans="2:48" ht="15" customHeight="1">
      <c r="B108" s="275"/>
      <c r="C108" s="237"/>
      <c r="D108" s="186"/>
      <c r="E108" s="262">
        <f t="shared" si="206"/>
      </c>
      <c r="F108" s="264"/>
      <c r="G108" s="77"/>
      <c r="H108" s="99">
        <f t="shared" si="204"/>
      </c>
      <c r="I108" s="100">
        <f t="shared" si="164"/>
      </c>
      <c r="J108" s="101">
        <f t="shared" si="165"/>
      </c>
      <c r="K108" s="107">
        <f t="shared" si="166"/>
      </c>
      <c r="L108" s="100">
        <f t="shared" si="167"/>
      </c>
      <c r="M108" s="101">
        <f t="shared" si="168"/>
      </c>
      <c r="N108" s="78">
        <f t="shared" si="205"/>
      </c>
      <c r="O108" s="99">
        <f t="shared" si="169"/>
      </c>
      <c r="P108" s="101">
        <f t="shared" si="170"/>
      </c>
      <c r="Q108" s="113">
        <f t="shared" si="171"/>
      </c>
      <c r="R108" s="114">
        <f t="shared" si="172"/>
      </c>
      <c r="S108" s="113">
        <f t="shared" si="173"/>
      </c>
      <c r="T108" s="114">
        <f t="shared" si="174"/>
      </c>
      <c r="U108" s="80">
        <f t="shared" si="175"/>
      </c>
      <c r="V108" s="119">
        <f t="shared" si="176"/>
      </c>
      <c r="W108" s="120">
        <f t="shared" si="177"/>
      </c>
      <c r="X108" s="119">
        <f t="shared" si="178"/>
      </c>
      <c r="Y108" s="120">
        <f t="shared" si="179"/>
      </c>
      <c r="Z108" s="119">
        <f t="shared" si="180"/>
      </c>
      <c r="AA108" s="120">
        <f t="shared" si="181"/>
      </c>
      <c r="AB108" s="119">
        <f t="shared" si="182"/>
      </c>
      <c r="AC108" s="120">
        <f t="shared" si="183"/>
      </c>
      <c r="AD108" s="81">
        <f t="shared" si="184"/>
      </c>
      <c r="AE108" s="79">
        <f t="shared" si="185"/>
      </c>
      <c r="AF108" s="82">
        <f t="shared" si="186"/>
      </c>
      <c r="AG108" s="82">
        <f t="shared" si="187"/>
      </c>
      <c r="AH108" s="83">
        <f t="shared" si="188"/>
      </c>
      <c r="AI108" s="113">
        <f t="shared" si="189"/>
      </c>
      <c r="AJ108" s="124">
        <f t="shared" si="190"/>
      </c>
      <c r="AK108" s="124">
        <f t="shared" si="191"/>
      </c>
      <c r="AL108" s="124">
        <f t="shared" si="192"/>
      </c>
      <c r="AM108" s="114">
        <f t="shared" si="193"/>
      </c>
      <c r="AN108" s="84">
        <f t="shared" si="194"/>
      </c>
      <c r="AO108" s="113">
        <f t="shared" si="195"/>
      </c>
      <c r="AP108" s="124">
        <f t="shared" si="196"/>
      </c>
      <c r="AQ108" s="124">
        <f t="shared" si="197"/>
      </c>
      <c r="AR108" s="124">
        <f t="shared" si="198"/>
      </c>
      <c r="AS108" s="114">
        <f t="shared" si="199"/>
      </c>
      <c r="AT108" s="84">
        <f t="shared" si="200"/>
      </c>
      <c r="AU108" s="82">
        <f t="shared" si="201"/>
      </c>
      <c r="AV108" s="82">
        <f t="shared" si="202"/>
      </c>
    </row>
    <row r="109" spans="2:48" ht="15" customHeight="1">
      <c r="B109" s="275"/>
      <c r="C109" s="237"/>
      <c r="D109" s="186"/>
      <c r="E109" s="262">
        <f t="shared" si="206"/>
      </c>
      <c r="F109" s="264"/>
      <c r="G109" s="77"/>
      <c r="H109" s="99">
        <f t="shared" si="204"/>
      </c>
      <c r="I109" s="100">
        <f t="shared" si="164"/>
      </c>
      <c r="J109" s="101">
        <f t="shared" si="165"/>
      </c>
      <c r="K109" s="107">
        <f t="shared" si="166"/>
      </c>
      <c r="L109" s="100">
        <f t="shared" si="167"/>
      </c>
      <c r="M109" s="101">
        <f t="shared" si="168"/>
      </c>
      <c r="N109" s="78">
        <f t="shared" si="205"/>
      </c>
      <c r="O109" s="99">
        <f t="shared" si="169"/>
      </c>
      <c r="P109" s="101">
        <f t="shared" si="170"/>
      </c>
      <c r="Q109" s="113">
        <f t="shared" si="171"/>
      </c>
      <c r="R109" s="114">
        <f t="shared" si="172"/>
      </c>
      <c r="S109" s="113">
        <f t="shared" si="173"/>
      </c>
      <c r="T109" s="114">
        <f t="shared" si="174"/>
      </c>
      <c r="U109" s="80">
        <f t="shared" si="175"/>
      </c>
      <c r="V109" s="119">
        <f t="shared" si="176"/>
      </c>
      <c r="W109" s="120">
        <f t="shared" si="177"/>
      </c>
      <c r="X109" s="119">
        <f t="shared" si="178"/>
      </c>
      <c r="Y109" s="120">
        <f t="shared" si="179"/>
      </c>
      <c r="Z109" s="119">
        <f t="shared" si="180"/>
      </c>
      <c r="AA109" s="120">
        <f t="shared" si="181"/>
      </c>
      <c r="AB109" s="119">
        <f t="shared" si="182"/>
      </c>
      <c r="AC109" s="120">
        <f t="shared" si="183"/>
      </c>
      <c r="AD109" s="81">
        <f t="shared" si="184"/>
      </c>
      <c r="AE109" s="79">
        <f t="shared" si="185"/>
      </c>
      <c r="AF109" s="82">
        <f t="shared" si="186"/>
      </c>
      <c r="AG109" s="82">
        <f t="shared" si="187"/>
      </c>
      <c r="AH109" s="83">
        <f t="shared" si="188"/>
      </c>
      <c r="AI109" s="113">
        <f t="shared" si="189"/>
      </c>
      <c r="AJ109" s="124">
        <f t="shared" si="190"/>
      </c>
      <c r="AK109" s="124">
        <f t="shared" si="191"/>
      </c>
      <c r="AL109" s="124">
        <f t="shared" si="192"/>
      </c>
      <c r="AM109" s="114">
        <f t="shared" si="193"/>
      </c>
      <c r="AN109" s="84">
        <f t="shared" si="194"/>
      </c>
      <c r="AO109" s="113">
        <f t="shared" si="195"/>
      </c>
      <c r="AP109" s="124">
        <f t="shared" si="196"/>
      </c>
      <c r="AQ109" s="124">
        <f t="shared" si="197"/>
      </c>
      <c r="AR109" s="124">
        <f t="shared" si="198"/>
      </c>
      <c r="AS109" s="114">
        <f t="shared" si="199"/>
      </c>
      <c r="AT109" s="84">
        <f t="shared" si="200"/>
      </c>
      <c r="AU109" s="82">
        <f t="shared" si="201"/>
      </c>
      <c r="AV109" s="82">
        <f t="shared" si="202"/>
      </c>
    </row>
    <row r="110" spans="2:48" ht="15" customHeight="1">
      <c r="B110" s="275"/>
      <c r="C110" s="237"/>
      <c r="D110" s="186"/>
      <c r="E110" s="262">
        <f t="shared" si="206"/>
      </c>
      <c r="F110" s="264"/>
      <c r="G110" s="77"/>
      <c r="H110" s="99">
        <f t="shared" si="204"/>
      </c>
      <c r="I110" s="100">
        <f t="shared" si="164"/>
      </c>
      <c r="J110" s="101">
        <f t="shared" si="165"/>
      </c>
      <c r="K110" s="107">
        <f t="shared" si="166"/>
      </c>
      <c r="L110" s="100">
        <f t="shared" si="167"/>
      </c>
      <c r="M110" s="101">
        <f t="shared" si="168"/>
      </c>
      <c r="N110" s="78">
        <f t="shared" si="205"/>
      </c>
      <c r="O110" s="99">
        <f t="shared" si="169"/>
      </c>
      <c r="P110" s="101">
        <f t="shared" si="170"/>
      </c>
      <c r="Q110" s="113">
        <f t="shared" si="171"/>
      </c>
      <c r="R110" s="114">
        <f t="shared" si="172"/>
      </c>
      <c r="S110" s="113">
        <f t="shared" si="173"/>
      </c>
      <c r="T110" s="114">
        <f t="shared" si="174"/>
      </c>
      <c r="U110" s="80">
        <f t="shared" si="175"/>
      </c>
      <c r="V110" s="119">
        <f t="shared" si="176"/>
      </c>
      <c r="W110" s="120">
        <f t="shared" si="177"/>
      </c>
      <c r="X110" s="119">
        <f t="shared" si="178"/>
      </c>
      <c r="Y110" s="120">
        <f t="shared" si="179"/>
      </c>
      <c r="Z110" s="119">
        <f t="shared" si="180"/>
      </c>
      <c r="AA110" s="120">
        <f t="shared" si="181"/>
      </c>
      <c r="AB110" s="119">
        <f t="shared" si="182"/>
      </c>
      <c r="AC110" s="120">
        <f t="shared" si="183"/>
      </c>
      <c r="AD110" s="81">
        <f t="shared" si="184"/>
      </c>
      <c r="AE110" s="79">
        <f t="shared" si="185"/>
      </c>
      <c r="AF110" s="82">
        <f t="shared" si="186"/>
      </c>
      <c r="AG110" s="82">
        <f t="shared" si="187"/>
      </c>
      <c r="AH110" s="83">
        <f t="shared" si="188"/>
      </c>
      <c r="AI110" s="113">
        <f t="shared" si="189"/>
      </c>
      <c r="AJ110" s="124">
        <f t="shared" si="190"/>
      </c>
      <c r="AK110" s="124">
        <f t="shared" si="191"/>
      </c>
      <c r="AL110" s="124">
        <f t="shared" si="192"/>
      </c>
      <c r="AM110" s="114">
        <f t="shared" si="193"/>
      </c>
      <c r="AN110" s="84">
        <f t="shared" si="194"/>
      </c>
      <c r="AO110" s="113">
        <f t="shared" si="195"/>
      </c>
      <c r="AP110" s="124">
        <f t="shared" si="196"/>
      </c>
      <c r="AQ110" s="124">
        <f t="shared" si="197"/>
      </c>
      <c r="AR110" s="124">
        <f t="shared" si="198"/>
      </c>
      <c r="AS110" s="114">
        <f t="shared" si="199"/>
      </c>
      <c r="AT110" s="84">
        <f t="shared" si="200"/>
      </c>
      <c r="AU110" s="82">
        <f t="shared" si="201"/>
      </c>
      <c r="AV110" s="82">
        <f t="shared" si="202"/>
      </c>
    </row>
    <row r="111" spans="2:48" ht="15" customHeight="1">
      <c r="B111" s="275"/>
      <c r="C111" s="237"/>
      <c r="D111" s="186"/>
      <c r="E111" s="262">
        <f t="shared" si="206"/>
      </c>
      <c r="F111" s="264"/>
      <c r="G111" s="77"/>
      <c r="H111" s="99">
        <f t="shared" si="204"/>
      </c>
      <c r="I111" s="100">
        <f t="shared" si="164"/>
      </c>
      <c r="J111" s="101">
        <f t="shared" si="165"/>
      </c>
      <c r="K111" s="107">
        <f t="shared" si="166"/>
      </c>
      <c r="L111" s="100">
        <f t="shared" si="167"/>
      </c>
      <c r="M111" s="101">
        <f t="shared" si="168"/>
      </c>
      <c r="N111" s="78">
        <f t="shared" si="205"/>
      </c>
      <c r="O111" s="99">
        <f t="shared" si="169"/>
      </c>
      <c r="P111" s="101">
        <f t="shared" si="170"/>
      </c>
      <c r="Q111" s="113">
        <f t="shared" si="171"/>
      </c>
      <c r="R111" s="114">
        <f t="shared" si="172"/>
      </c>
      <c r="S111" s="113">
        <f t="shared" si="173"/>
      </c>
      <c r="T111" s="114">
        <f t="shared" si="174"/>
      </c>
      <c r="U111" s="80">
        <f t="shared" si="175"/>
      </c>
      <c r="V111" s="119">
        <f t="shared" si="176"/>
      </c>
      <c r="W111" s="120">
        <f t="shared" si="177"/>
      </c>
      <c r="X111" s="119">
        <f t="shared" si="178"/>
      </c>
      <c r="Y111" s="120">
        <f t="shared" si="179"/>
      </c>
      <c r="Z111" s="119">
        <f t="shared" si="180"/>
      </c>
      <c r="AA111" s="120">
        <f t="shared" si="181"/>
      </c>
      <c r="AB111" s="119">
        <f t="shared" si="182"/>
      </c>
      <c r="AC111" s="120">
        <f t="shared" si="183"/>
      </c>
      <c r="AD111" s="81">
        <f t="shared" si="184"/>
      </c>
      <c r="AE111" s="79">
        <f t="shared" si="185"/>
      </c>
      <c r="AF111" s="82">
        <f t="shared" si="186"/>
      </c>
      <c r="AG111" s="82">
        <f t="shared" si="187"/>
      </c>
      <c r="AH111" s="83">
        <f t="shared" si="188"/>
      </c>
      <c r="AI111" s="113">
        <f t="shared" si="189"/>
      </c>
      <c r="AJ111" s="124">
        <f t="shared" si="190"/>
      </c>
      <c r="AK111" s="124">
        <f t="shared" si="191"/>
      </c>
      <c r="AL111" s="124">
        <f t="shared" si="192"/>
      </c>
      <c r="AM111" s="114">
        <f t="shared" si="193"/>
      </c>
      <c r="AN111" s="84">
        <f t="shared" si="194"/>
      </c>
      <c r="AO111" s="113">
        <f t="shared" si="195"/>
      </c>
      <c r="AP111" s="124">
        <f t="shared" si="196"/>
      </c>
      <c r="AQ111" s="124">
        <f t="shared" si="197"/>
      </c>
      <c r="AR111" s="124">
        <f t="shared" si="198"/>
      </c>
      <c r="AS111" s="114">
        <f t="shared" si="199"/>
      </c>
      <c r="AT111" s="84">
        <f t="shared" si="200"/>
      </c>
      <c r="AU111" s="82">
        <f t="shared" si="201"/>
      </c>
      <c r="AV111" s="82">
        <f t="shared" si="202"/>
      </c>
    </row>
    <row r="112" spans="2:48" ht="15" customHeight="1">
      <c r="B112" s="275"/>
      <c r="C112" s="237"/>
      <c r="D112" s="186"/>
      <c r="E112" s="262">
        <f t="shared" si="206"/>
      </c>
      <c r="F112" s="264"/>
      <c r="G112" s="77"/>
      <c r="H112" s="99">
        <f t="shared" si="204"/>
      </c>
      <c r="I112" s="100">
        <f t="shared" si="164"/>
      </c>
      <c r="J112" s="101">
        <f t="shared" si="165"/>
      </c>
      <c r="K112" s="107">
        <f t="shared" si="166"/>
      </c>
      <c r="L112" s="100">
        <f t="shared" si="167"/>
      </c>
      <c r="M112" s="101">
        <f t="shared" si="168"/>
      </c>
      <c r="N112" s="78">
        <f t="shared" si="205"/>
      </c>
      <c r="O112" s="99">
        <f t="shared" si="169"/>
      </c>
      <c r="P112" s="101">
        <f t="shared" si="170"/>
      </c>
      <c r="Q112" s="113">
        <f t="shared" si="171"/>
      </c>
      <c r="R112" s="114">
        <f t="shared" si="172"/>
      </c>
      <c r="S112" s="113">
        <f t="shared" si="173"/>
      </c>
      <c r="T112" s="114">
        <f t="shared" si="174"/>
      </c>
      <c r="U112" s="80">
        <f t="shared" si="175"/>
      </c>
      <c r="V112" s="119">
        <f t="shared" si="176"/>
      </c>
      <c r="W112" s="120">
        <f t="shared" si="177"/>
      </c>
      <c r="X112" s="119">
        <f t="shared" si="178"/>
      </c>
      <c r="Y112" s="120">
        <f t="shared" si="179"/>
      </c>
      <c r="Z112" s="119">
        <f t="shared" si="180"/>
      </c>
      <c r="AA112" s="120">
        <f t="shared" si="181"/>
      </c>
      <c r="AB112" s="119">
        <f t="shared" si="182"/>
      </c>
      <c r="AC112" s="120">
        <f t="shared" si="183"/>
      </c>
      <c r="AD112" s="81">
        <f t="shared" si="184"/>
      </c>
      <c r="AE112" s="79">
        <f t="shared" si="185"/>
      </c>
      <c r="AF112" s="82">
        <f t="shared" si="186"/>
      </c>
      <c r="AG112" s="82">
        <f t="shared" si="187"/>
      </c>
      <c r="AH112" s="83">
        <f t="shared" si="188"/>
      </c>
      <c r="AI112" s="113">
        <f t="shared" si="189"/>
      </c>
      <c r="AJ112" s="124">
        <f t="shared" si="190"/>
      </c>
      <c r="AK112" s="124">
        <f t="shared" si="191"/>
      </c>
      <c r="AL112" s="124">
        <f t="shared" si="192"/>
      </c>
      <c r="AM112" s="114">
        <f t="shared" si="193"/>
      </c>
      <c r="AN112" s="84">
        <f t="shared" si="194"/>
      </c>
      <c r="AO112" s="113">
        <f t="shared" si="195"/>
      </c>
      <c r="AP112" s="124">
        <f t="shared" si="196"/>
      </c>
      <c r="AQ112" s="124">
        <f t="shared" si="197"/>
      </c>
      <c r="AR112" s="124">
        <f t="shared" si="198"/>
      </c>
      <c r="AS112" s="114">
        <f t="shared" si="199"/>
      </c>
      <c r="AT112" s="84">
        <f t="shared" si="200"/>
      </c>
      <c r="AU112" s="82">
        <f t="shared" si="201"/>
      </c>
      <c r="AV112" s="82">
        <f t="shared" si="202"/>
      </c>
    </row>
    <row r="113" spans="2:48" ht="15" customHeight="1">
      <c r="B113" s="275"/>
      <c r="C113" s="237"/>
      <c r="D113" s="186"/>
      <c r="E113" s="262">
        <f t="shared" si="206"/>
      </c>
      <c r="F113" s="264"/>
      <c r="G113" s="77"/>
      <c r="H113" s="99">
        <f t="shared" si="204"/>
      </c>
      <c r="I113" s="100">
        <f t="shared" si="164"/>
      </c>
      <c r="J113" s="101">
        <f t="shared" si="165"/>
      </c>
      <c r="K113" s="107">
        <f t="shared" si="166"/>
      </c>
      <c r="L113" s="100">
        <f t="shared" si="167"/>
      </c>
      <c r="M113" s="101">
        <f t="shared" si="168"/>
      </c>
      <c r="N113" s="78">
        <f t="shared" si="205"/>
      </c>
      <c r="O113" s="99">
        <f t="shared" si="169"/>
      </c>
      <c r="P113" s="101">
        <f t="shared" si="170"/>
      </c>
      <c r="Q113" s="113">
        <f t="shared" si="171"/>
      </c>
      <c r="R113" s="114">
        <f t="shared" si="172"/>
      </c>
      <c r="S113" s="113">
        <f t="shared" si="173"/>
      </c>
      <c r="T113" s="114">
        <f t="shared" si="174"/>
      </c>
      <c r="U113" s="80">
        <f t="shared" si="175"/>
      </c>
      <c r="V113" s="119">
        <f t="shared" si="176"/>
      </c>
      <c r="W113" s="120">
        <f t="shared" si="177"/>
      </c>
      <c r="X113" s="119">
        <f t="shared" si="178"/>
      </c>
      <c r="Y113" s="120">
        <f t="shared" si="179"/>
      </c>
      <c r="Z113" s="119">
        <f t="shared" si="180"/>
      </c>
      <c r="AA113" s="120">
        <f t="shared" si="181"/>
      </c>
      <c r="AB113" s="119">
        <f t="shared" si="182"/>
      </c>
      <c r="AC113" s="120">
        <f t="shared" si="183"/>
      </c>
      <c r="AD113" s="81">
        <f t="shared" si="184"/>
      </c>
      <c r="AE113" s="79">
        <f t="shared" si="185"/>
      </c>
      <c r="AF113" s="82">
        <f t="shared" si="186"/>
      </c>
      <c r="AG113" s="82">
        <f t="shared" si="187"/>
      </c>
      <c r="AH113" s="83">
        <f t="shared" si="188"/>
      </c>
      <c r="AI113" s="113">
        <f t="shared" si="189"/>
      </c>
      <c r="AJ113" s="124">
        <f t="shared" si="190"/>
      </c>
      <c r="AK113" s="124">
        <f t="shared" si="191"/>
      </c>
      <c r="AL113" s="124">
        <f t="shared" si="192"/>
      </c>
      <c r="AM113" s="114">
        <f t="shared" si="193"/>
      </c>
      <c r="AN113" s="84">
        <f t="shared" si="194"/>
      </c>
      <c r="AO113" s="113">
        <f t="shared" si="195"/>
      </c>
      <c r="AP113" s="124">
        <f t="shared" si="196"/>
      </c>
      <c r="AQ113" s="124">
        <f t="shared" si="197"/>
      </c>
      <c r="AR113" s="124">
        <f t="shared" si="198"/>
      </c>
      <c r="AS113" s="114">
        <f t="shared" si="199"/>
      </c>
      <c r="AT113" s="84">
        <f t="shared" si="200"/>
      </c>
      <c r="AU113" s="82">
        <f t="shared" si="201"/>
      </c>
      <c r="AV113" s="82">
        <f t="shared" si="202"/>
      </c>
    </row>
    <row r="114" spans="2:48" ht="15" customHeight="1">
      <c r="B114" s="276"/>
      <c r="C114" s="237"/>
      <c r="D114" s="187"/>
      <c r="E114" s="263">
        <f t="shared" si="206"/>
      </c>
      <c r="F114" s="265"/>
      <c r="G114" s="85"/>
      <c r="H114" s="102">
        <f t="shared" si="204"/>
      </c>
      <c r="I114" s="103">
        <f t="shared" si="164"/>
      </c>
      <c r="J114" s="104">
        <f t="shared" si="165"/>
      </c>
      <c r="K114" s="108">
        <f t="shared" si="166"/>
      </c>
      <c r="L114" s="103">
        <f t="shared" si="167"/>
      </c>
      <c r="M114" s="104">
        <f t="shared" si="168"/>
      </c>
      <c r="N114" s="86">
        <f t="shared" si="205"/>
      </c>
      <c r="O114" s="102">
        <f t="shared" si="169"/>
      </c>
      <c r="P114" s="104">
        <f t="shared" si="170"/>
      </c>
      <c r="Q114" s="115">
        <f t="shared" si="171"/>
      </c>
      <c r="R114" s="116">
        <f t="shared" si="172"/>
      </c>
      <c r="S114" s="115">
        <f t="shared" si="173"/>
      </c>
      <c r="T114" s="116">
        <f t="shared" si="174"/>
      </c>
      <c r="U114" s="88">
        <f t="shared" si="175"/>
      </c>
      <c r="V114" s="121">
        <f t="shared" si="176"/>
      </c>
      <c r="W114" s="122">
        <f t="shared" si="177"/>
      </c>
      <c r="X114" s="121">
        <f t="shared" si="178"/>
      </c>
      <c r="Y114" s="122">
        <f t="shared" si="179"/>
      </c>
      <c r="Z114" s="121">
        <f t="shared" si="180"/>
      </c>
      <c r="AA114" s="122">
        <f t="shared" si="181"/>
      </c>
      <c r="AB114" s="121">
        <f t="shared" si="182"/>
      </c>
      <c r="AC114" s="122">
        <f t="shared" si="183"/>
      </c>
      <c r="AD114" s="89">
        <f t="shared" si="184"/>
      </c>
      <c r="AE114" s="87">
        <f t="shared" si="185"/>
      </c>
      <c r="AF114" s="90">
        <f t="shared" si="186"/>
      </c>
      <c r="AG114" s="90">
        <f t="shared" si="187"/>
      </c>
      <c r="AH114" s="91">
        <f t="shared" si="188"/>
      </c>
      <c r="AI114" s="115">
        <f t="shared" si="189"/>
      </c>
      <c r="AJ114" s="125">
        <f t="shared" si="190"/>
      </c>
      <c r="AK114" s="125">
        <f t="shared" si="191"/>
      </c>
      <c r="AL114" s="125">
        <f t="shared" si="192"/>
      </c>
      <c r="AM114" s="116">
        <f t="shared" si="193"/>
      </c>
      <c r="AN114" s="92">
        <f t="shared" si="194"/>
      </c>
      <c r="AO114" s="115">
        <f t="shared" si="195"/>
      </c>
      <c r="AP114" s="125">
        <f t="shared" si="196"/>
      </c>
      <c r="AQ114" s="125">
        <f t="shared" si="197"/>
      </c>
      <c r="AR114" s="125">
        <f t="shared" si="198"/>
      </c>
      <c r="AS114" s="116">
        <f t="shared" si="199"/>
      </c>
      <c r="AT114" s="92">
        <f t="shared" si="200"/>
      </c>
      <c r="AU114" s="90">
        <f t="shared" si="201"/>
      </c>
      <c r="AV114" s="90">
        <f t="shared" si="202"/>
      </c>
    </row>
    <row r="115" spans="2:48" s="50" customFormat="1" ht="13.5">
      <c r="B115" s="39"/>
      <c r="C115" s="40"/>
      <c r="D115" s="40"/>
      <c r="E115" s="184"/>
      <c r="F115" s="184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1"/>
    </row>
    <row r="116" spans="2:48" ht="15" customHeight="1">
      <c r="B116" s="274"/>
      <c r="C116" s="270"/>
      <c r="D116" s="185"/>
      <c r="E116" s="261">
        <f>IF(COUNTA(G116:G135)&lt;&gt;0,"※未選択","")</f>
      </c>
      <c r="F116" s="259">
        <f>IF(OR(E116="",E116="※未選択"),"",IF(E116&lt;&gt;"その他","入力不要",IF(E116="その他","※具体内容入力","")))</f>
      </c>
      <c r="G116" s="69"/>
      <c r="H116" s="96">
        <f aca="true" t="shared" si="207" ref="H116:H135">IF(G116&lt;&gt;"","※未選択","")</f>
      </c>
      <c r="I116" s="97">
        <f aca="true" t="shared" si="208" ref="I116:I135">IF(G116&lt;&gt;"","※未選択","")</f>
      </c>
      <c r="J116" s="98">
        <f aca="true" t="shared" si="209" ref="J116:J135">IF(G116&lt;&gt;"","※未選択","")</f>
      </c>
      <c r="K116" s="106">
        <f aca="true" t="shared" si="210" ref="K116:K135">IF(G116&lt;&gt;"","※未選択","")</f>
      </c>
      <c r="L116" s="97">
        <f aca="true" t="shared" si="211" ref="L116:L135">IF(G116&lt;&gt;"","※未選択","")</f>
      </c>
      <c r="M116" s="98">
        <f aca="true" t="shared" si="212" ref="M116:M135">IF(G116&lt;&gt;"","※未選択","")</f>
      </c>
      <c r="N116" s="70">
        <f>IF(OR(H116="",I116="",J116="",K116="",L116="",M116="",H116="※未選択",I116="※未選択",J116="※未選択",K116="※未選択",L116="※未選択",M116="※未選択"),"",DATE(K116,L116,M116)-DATE(H116,I116,J116))</f>
      </c>
      <c r="O116" s="96">
        <f aca="true" t="shared" si="213" ref="O116:O135">IF(G116&lt;&gt;"","※未選択","")</f>
      </c>
      <c r="P116" s="98">
        <f aca="true" t="shared" si="214" ref="P116:P135">IF(G116&lt;&gt;"","※未選択","")</f>
      </c>
      <c r="Q116" s="111">
        <f aca="true" t="shared" si="215" ref="Q116:Q135">IF(G116&lt;&gt;"","※未入力","")</f>
      </c>
      <c r="R116" s="112">
        <f aca="true" t="shared" si="216" ref="R116:R135">IF(G116&lt;&gt;"","※未入力","")</f>
      </c>
      <c r="S116" s="111">
        <f aca="true" t="shared" si="217" ref="S116:S135">IF(G116&lt;&gt;"","※未入力","")</f>
      </c>
      <c r="T116" s="112">
        <f aca="true" t="shared" si="218" ref="T116:T135">IF(G116&lt;&gt;"","※未入力","")</f>
      </c>
      <c r="U116" s="72">
        <f aca="true" t="shared" si="219" ref="U116:U135">IF(G116&lt;&gt;"","※未入力","")</f>
      </c>
      <c r="V116" s="117">
        <f aca="true" t="shared" si="220" ref="V116:V135">IF(OR(O116="未選択",Q116="※未入力",Q116=""),"",Q116-O116-10)</f>
      </c>
      <c r="W116" s="118">
        <f aca="true" t="shared" si="221" ref="W116:W135">IF(OR(O116="未選択",Q116="※未入力",Q116=""),"",Q116+O116+10)</f>
      </c>
      <c r="X116" s="117">
        <f aca="true" t="shared" si="222" ref="X116:X135">IF(OR(P116="未選択",R116="※未入力",R116=""),"",R116-P116-10)</f>
      </c>
      <c r="Y116" s="118">
        <f aca="true" t="shared" si="223" ref="Y116:Y135">IF(OR(P116="未選択",R116="※未入力",R116=""),"",R116+P116+10)</f>
      </c>
      <c r="Z116" s="117">
        <f aca="true" t="shared" si="224" ref="Z116:Z135">IF(OR(O116="未選択",S116="※未入力",U116="※未入力",S116=""),"",IF(U116="",ROUND((S116-O116)*0.8,0),ROUND(MAX((S116-O116)*0.8,U116*0.8),0)))</f>
      </c>
      <c r="AA116" s="118">
        <f aca="true" t="shared" si="225" ref="AA116:AA135">IF(OR(O116="未選択",S116="※未入力",S116=""),"",ROUND((S116+O116)*1.2,0))</f>
      </c>
      <c r="AB116" s="117">
        <f aca="true" t="shared" si="226" ref="AB116:AB135">IF(OR(P116="未選択",T116="※未入力",U116="※未入力",T116=""),"",IF(U116="",ROUND((T116-P116)*0.8,0),ROUND(MAX((T116-P116)*0.8,U116*0.8),0)))</f>
      </c>
      <c r="AC116" s="118">
        <f aca="true" t="shared" si="227" ref="AC116:AC135">IF(OR(P116="未選択",T116="※未入力",T116=""),"",ROUND((T116+P116)*1.2,0))</f>
      </c>
      <c r="AD116" s="73">
        <f aca="true" t="shared" si="228" ref="AD116:AD135">IF(G116&lt;&gt;"","※未入力","")</f>
      </c>
      <c r="AE116" s="71">
        <f aca="true" t="shared" si="229" ref="AE116:AE135">IF(G116&lt;&gt;"","※未入力","")</f>
      </c>
      <c r="AF116" s="74">
        <f aca="true" t="shared" si="230" ref="AF116:AF135">IF(AD116="","",IF(AND(AD116&lt;&gt;"※未入力",COUNT(AD116)=0),"該当なし",IF(AD116="※未入力","",(IF(AND(V116&lt;=AD116,AD116&lt;=W116),"合格","不合格")))))</f>
      </c>
      <c r="AG116" s="74">
        <f aca="true" t="shared" si="231" ref="AG116:AG135">IF(AE116="","",IF(AND(AE116&lt;&gt;"※未入力",COUNT(AE116)=0),"該当なし",IF(AE116="※未入力","",(IF(AND(X116&lt;=AE116,AE116&lt;=Y116),"合格","不合格")))))</f>
      </c>
      <c r="AH116" s="75">
        <f aca="true" t="shared" si="232" ref="AH116:AH135">IF(G116&lt;&gt;"","※未選択","")</f>
      </c>
      <c r="AI116" s="111">
        <f aca="true" t="shared" si="233" ref="AI116:AI135">IF(G116&lt;&gt;"","※未入力","")</f>
      </c>
      <c r="AJ116" s="123">
        <f aca="true" t="shared" si="234" ref="AJ116:AJ135">IF(G116&lt;&gt;"","※未入力","")</f>
      </c>
      <c r="AK116" s="123">
        <f aca="true" t="shared" si="235" ref="AK116:AK135">IF(G116&lt;&gt;"","※未入力","")</f>
      </c>
      <c r="AL116" s="123">
        <f aca="true" t="shared" si="236" ref="AL116:AL135">IF(G116&lt;&gt;"","※未入力","")</f>
      </c>
      <c r="AM116" s="112">
        <f aca="true" t="shared" si="237" ref="AM116:AM135">IF(G116&lt;&gt;"","※未入力","")</f>
      </c>
      <c r="AN116" s="76">
        <f aca="true" t="shared" si="238" ref="AN116:AN135">IF(SUM(AI116:AM116)=0,"",ROUND(SUM(AI116:AM116)/COUNT(AI116:AM116),1))</f>
      </c>
      <c r="AO116" s="111">
        <f aca="true" t="shared" si="239" ref="AO116:AO135">IF(G116&lt;&gt;"","※未入力","")</f>
      </c>
      <c r="AP116" s="123">
        <f aca="true" t="shared" si="240" ref="AP116:AP135">IF(G116&lt;&gt;"","※未入力","")</f>
      </c>
      <c r="AQ116" s="123">
        <f aca="true" t="shared" si="241" ref="AQ116:AQ135">IF(G116&lt;&gt;"","※未入力","")</f>
      </c>
      <c r="AR116" s="123">
        <f aca="true" t="shared" si="242" ref="AR116:AR135">IF(G116&lt;&gt;"","※未入力","")</f>
      </c>
      <c r="AS116" s="112">
        <f aca="true" t="shared" si="243" ref="AS116:AS135">IF(G116&lt;&gt;"","※未入力","")</f>
      </c>
      <c r="AT116" s="76">
        <f aca="true" t="shared" si="244" ref="AT116:AT135">IF(SUM(AO116:AS116)=0,"",ROUND(SUM(AO116:AS116)/COUNT(AO116:AS116),1))</f>
      </c>
      <c r="AU116" s="74">
        <f aca="true" t="shared" si="245" ref="AU116:AU135">IF(AN116="","",(IF(AND(Z116&lt;=AN116,AN116&lt;=AA116),"合格","不合格")))</f>
      </c>
      <c r="AV116" s="74">
        <f aca="true" t="shared" si="246" ref="AV116:AV135">IF(AT116="","",(IF(AND(AB116&lt;=AT116,AT116&lt;=AC116),"合格","不合格")))</f>
      </c>
    </row>
    <row r="117" spans="2:48" ht="15" customHeight="1">
      <c r="B117" s="275"/>
      <c r="C117" s="271"/>
      <c r="D117" s="186"/>
      <c r="E117" s="262">
        <f aca="true" t="shared" si="247" ref="E117:E125">IF(B117&lt;&gt;"","※未選択","")</f>
      </c>
      <c r="F117" s="264"/>
      <c r="G117" s="77"/>
      <c r="H117" s="99">
        <f t="shared" si="207"/>
      </c>
      <c r="I117" s="100">
        <f t="shared" si="208"/>
      </c>
      <c r="J117" s="101">
        <f t="shared" si="209"/>
      </c>
      <c r="K117" s="107">
        <f t="shared" si="210"/>
      </c>
      <c r="L117" s="100">
        <f t="shared" si="211"/>
      </c>
      <c r="M117" s="101">
        <f t="shared" si="212"/>
      </c>
      <c r="N117" s="78">
        <f aca="true" t="shared" si="248" ref="N117:N135">IF(OR(H117="",I117="",J117="",K117="",L117="",M117="",H117="※未選択",I117="※未選択",J117="※未選択",K117="※未選択",L117="※未選択",M117="※未選択"),"",DATE(K117,L117,M117)-DATE(H117,I117,J117))</f>
      </c>
      <c r="O117" s="99">
        <f t="shared" si="213"/>
      </c>
      <c r="P117" s="101">
        <f t="shared" si="214"/>
      </c>
      <c r="Q117" s="113">
        <f t="shared" si="215"/>
      </c>
      <c r="R117" s="114">
        <f t="shared" si="216"/>
      </c>
      <c r="S117" s="113">
        <f t="shared" si="217"/>
      </c>
      <c r="T117" s="114">
        <f t="shared" si="218"/>
      </c>
      <c r="U117" s="80">
        <f t="shared" si="219"/>
      </c>
      <c r="V117" s="119">
        <f t="shared" si="220"/>
      </c>
      <c r="W117" s="120">
        <f t="shared" si="221"/>
      </c>
      <c r="X117" s="119">
        <f t="shared" si="222"/>
      </c>
      <c r="Y117" s="120">
        <f t="shared" si="223"/>
      </c>
      <c r="Z117" s="119">
        <f t="shared" si="224"/>
      </c>
      <c r="AA117" s="120">
        <f t="shared" si="225"/>
      </c>
      <c r="AB117" s="119">
        <f t="shared" si="226"/>
      </c>
      <c r="AC117" s="120">
        <f t="shared" si="227"/>
      </c>
      <c r="AD117" s="81">
        <f t="shared" si="228"/>
      </c>
      <c r="AE117" s="79">
        <f t="shared" si="229"/>
      </c>
      <c r="AF117" s="82">
        <f t="shared" si="230"/>
      </c>
      <c r="AG117" s="82">
        <f t="shared" si="231"/>
      </c>
      <c r="AH117" s="83">
        <f t="shared" si="232"/>
      </c>
      <c r="AI117" s="113">
        <f t="shared" si="233"/>
      </c>
      <c r="AJ117" s="124">
        <f t="shared" si="234"/>
      </c>
      <c r="AK117" s="124">
        <f t="shared" si="235"/>
      </c>
      <c r="AL117" s="124">
        <f t="shared" si="236"/>
      </c>
      <c r="AM117" s="114">
        <f t="shared" si="237"/>
      </c>
      <c r="AN117" s="84">
        <f t="shared" si="238"/>
      </c>
      <c r="AO117" s="113">
        <f t="shared" si="239"/>
      </c>
      <c r="AP117" s="124">
        <f t="shared" si="240"/>
      </c>
      <c r="AQ117" s="124">
        <f t="shared" si="241"/>
      </c>
      <c r="AR117" s="124">
        <f t="shared" si="242"/>
      </c>
      <c r="AS117" s="114">
        <f t="shared" si="243"/>
      </c>
      <c r="AT117" s="84">
        <f t="shared" si="244"/>
      </c>
      <c r="AU117" s="82">
        <f t="shared" si="245"/>
      </c>
      <c r="AV117" s="82">
        <f t="shared" si="246"/>
      </c>
    </row>
    <row r="118" spans="2:48" ht="15" customHeight="1">
      <c r="B118" s="275"/>
      <c r="C118" s="271"/>
      <c r="D118" s="186"/>
      <c r="E118" s="262">
        <f t="shared" si="247"/>
      </c>
      <c r="F118" s="264"/>
      <c r="G118" s="77"/>
      <c r="H118" s="99">
        <f t="shared" si="207"/>
      </c>
      <c r="I118" s="100">
        <f t="shared" si="208"/>
      </c>
      <c r="J118" s="101">
        <f t="shared" si="209"/>
      </c>
      <c r="K118" s="107">
        <f t="shared" si="210"/>
      </c>
      <c r="L118" s="100">
        <f t="shared" si="211"/>
      </c>
      <c r="M118" s="101">
        <f t="shared" si="212"/>
      </c>
      <c r="N118" s="78">
        <f t="shared" si="248"/>
      </c>
      <c r="O118" s="99">
        <f t="shared" si="213"/>
      </c>
      <c r="P118" s="101">
        <f t="shared" si="214"/>
      </c>
      <c r="Q118" s="113">
        <f t="shared" si="215"/>
      </c>
      <c r="R118" s="114">
        <f t="shared" si="216"/>
      </c>
      <c r="S118" s="113">
        <f t="shared" si="217"/>
      </c>
      <c r="T118" s="114">
        <f t="shared" si="218"/>
      </c>
      <c r="U118" s="80">
        <f t="shared" si="219"/>
      </c>
      <c r="V118" s="119">
        <f t="shared" si="220"/>
      </c>
      <c r="W118" s="120">
        <f t="shared" si="221"/>
      </c>
      <c r="X118" s="119">
        <f t="shared" si="222"/>
      </c>
      <c r="Y118" s="120">
        <f t="shared" si="223"/>
      </c>
      <c r="Z118" s="119">
        <f t="shared" si="224"/>
      </c>
      <c r="AA118" s="120">
        <f t="shared" si="225"/>
      </c>
      <c r="AB118" s="119">
        <f t="shared" si="226"/>
      </c>
      <c r="AC118" s="120">
        <f t="shared" si="227"/>
      </c>
      <c r="AD118" s="81">
        <f t="shared" si="228"/>
      </c>
      <c r="AE118" s="79">
        <f t="shared" si="229"/>
      </c>
      <c r="AF118" s="82">
        <f t="shared" si="230"/>
      </c>
      <c r="AG118" s="82">
        <f t="shared" si="231"/>
      </c>
      <c r="AH118" s="83">
        <f t="shared" si="232"/>
      </c>
      <c r="AI118" s="113">
        <f t="shared" si="233"/>
      </c>
      <c r="AJ118" s="124">
        <f t="shared" si="234"/>
      </c>
      <c r="AK118" s="124">
        <f t="shared" si="235"/>
      </c>
      <c r="AL118" s="124">
        <f t="shared" si="236"/>
      </c>
      <c r="AM118" s="114">
        <f t="shared" si="237"/>
      </c>
      <c r="AN118" s="84">
        <f t="shared" si="238"/>
      </c>
      <c r="AO118" s="113">
        <f t="shared" si="239"/>
      </c>
      <c r="AP118" s="124">
        <f t="shared" si="240"/>
      </c>
      <c r="AQ118" s="124">
        <f t="shared" si="241"/>
      </c>
      <c r="AR118" s="124">
        <f t="shared" si="242"/>
      </c>
      <c r="AS118" s="114">
        <f t="shared" si="243"/>
      </c>
      <c r="AT118" s="84">
        <f t="shared" si="244"/>
      </c>
      <c r="AU118" s="82">
        <f t="shared" si="245"/>
      </c>
      <c r="AV118" s="82">
        <f t="shared" si="246"/>
      </c>
    </row>
    <row r="119" spans="2:48" ht="15" customHeight="1">
      <c r="B119" s="275"/>
      <c r="C119" s="271"/>
      <c r="D119" s="186"/>
      <c r="E119" s="262">
        <f t="shared" si="247"/>
      </c>
      <c r="F119" s="264"/>
      <c r="G119" s="77"/>
      <c r="H119" s="99">
        <f t="shared" si="207"/>
      </c>
      <c r="I119" s="100">
        <f t="shared" si="208"/>
      </c>
      <c r="J119" s="101">
        <f t="shared" si="209"/>
      </c>
      <c r="K119" s="107">
        <f t="shared" si="210"/>
      </c>
      <c r="L119" s="100">
        <f t="shared" si="211"/>
      </c>
      <c r="M119" s="101">
        <f t="shared" si="212"/>
      </c>
      <c r="N119" s="78">
        <f t="shared" si="248"/>
      </c>
      <c r="O119" s="99">
        <f t="shared" si="213"/>
      </c>
      <c r="P119" s="101">
        <f t="shared" si="214"/>
      </c>
      <c r="Q119" s="113">
        <f t="shared" si="215"/>
      </c>
      <c r="R119" s="114">
        <f t="shared" si="216"/>
      </c>
      <c r="S119" s="113">
        <f t="shared" si="217"/>
      </c>
      <c r="T119" s="114">
        <f t="shared" si="218"/>
      </c>
      <c r="U119" s="80">
        <f t="shared" si="219"/>
      </c>
      <c r="V119" s="119">
        <f t="shared" si="220"/>
      </c>
      <c r="W119" s="120">
        <f t="shared" si="221"/>
      </c>
      <c r="X119" s="119">
        <f t="shared" si="222"/>
      </c>
      <c r="Y119" s="120">
        <f t="shared" si="223"/>
      </c>
      <c r="Z119" s="119">
        <f t="shared" si="224"/>
      </c>
      <c r="AA119" s="120">
        <f t="shared" si="225"/>
      </c>
      <c r="AB119" s="119">
        <f t="shared" si="226"/>
      </c>
      <c r="AC119" s="120">
        <f t="shared" si="227"/>
      </c>
      <c r="AD119" s="81">
        <f t="shared" si="228"/>
      </c>
      <c r="AE119" s="79">
        <f t="shared" si="229"/>
      </c>
      <c r="AF119" s="82">
        <f t="shared" si="230"/>
      </c>
      <c r="AG119" s="82">
        <f t="shared" si="231"/>
      </c>
      <c r="AH119" s="83">
        <f t="shared" si="232"/>
      </c>
      <c r="AI119" s="113">
        <f t="shared" si="233"/>
      </c>
      <c r="AJ119" s="124">
        <f t="shared" si="234"/>
      </c>
      <c r="AK119" s="124">
        <f t="shared" si="235"/>
      </c>
      <c r="AL119" s="124">
        <f t="shared" si="236"/>
      </c>
      <c r="AM119" s="114">
        <f t="shared" si="237"/>
      </c>
      <c r="AN119" s="84">
        <f t="shared" si="238"/>
      </c>
      <c r="AO119" s="113">
        <f t="shared" si="239"/>
      </c>
      <c r="AP119" s="124">
        <f t="shared" si="240"/>
      </c>
      <c r="AQ119" s="124">
        <f t="shared" si="241"/>
      </c>
      <c r="AR119" s="124">
        <f t="shared" si="242"/>
      </c>
      <c r="AS119" s="114">
        <f t="shared" si="243"/>
      </c>
      <c r="AT119" s="84">
        <f t="shared" si="244"/>
      </c>
      <c r="AU119" s="82">
        <f t="shared" si="245"/>
      </c>
      <c r="AV119" s="82">
        <f t="shared" si="246"/>
      </c>
    </row>
    <row r="120" spans="2:48" ht="15" customHeight="1">
      <c r="B120" s="275"/>
      <c r="C120" s="271"/>
      <c r="D120" s="186"/>
      <c r="E120" s="262">
        <f t="shared" si="247"/>
      </c>
      <c r="F120" s="264"/>
      <c r="G120" s="77"/>
      <c r="H120" s="99">
        <f t="shared" si="207"/>
      </c>
      <c r="I120" s="100">
        <f t="shared" si="208"/>
      </c>
      <c r="J120" s="101">
        <f t="shared" si="209"/>
      </c>
      <c r="K120" s="107">
        <f t="shared" si="210"/>
      </c>
      <c r="L120" s="100">
        <f t="shared" si="211"/>
      </c>
      <c r="M120" s="101">
        <f t="shared" si="212"/>
      </c>
      <c r="N120" s="78">
        <f t="shared" si="248"/>
      </c>
      <c r="O120" s="99">
        <f t="shared" si="213"/>
      </c>
      <c r="P120" s="101">
        <f t="shared" si="214"/>
      </c>
      <c r="Q120" s="113">
        <f t="shared" si="215"/>
      </c>
      <c r="R120" s="114">
        <f t="shared" si="216"/>
      </c>
      <c r="S120" s="113">
        <f t="shared" si="217"/>
      </c>
      <c r="T120" s="114">
        <f t="shared" si="218"/>
      </c>
      <c r="U120" s="80">
        <f t="shared" si="219"/>
      </c>
      <c r="V120" s="119">
        <f t="shared" si="220"/>
      </c>
      <c r="W120" s="120">
        <f t="shared" si="221"/>
      </c>
      <c r="X120" s="119">
        <f t="shared" si="222"/>
      </c>
      <c r="Y120" s="120">
        <f t="shared" si="223"/>
      </c>
      <c r="Z120" s="119">
        <f t="shared" si="224"/>
      </c>
      <c r="AA120" s="120">
        <f t="shared" si="225"/>
      </c>
      <c r="AB120" s="119">
        <f t="shared" si="226"/>
      </c>
      <c r="AC120" s="120">
        <f t="shared" si="227"/>
      </c>
      <c r="AD120" s="81">
        <f t="shared" si="228"/>
      </c>
      <c r="AE120" s="79">
        <f t="shared" si="229"/>
      </c>
      <c r="AF120" s="82">
        <f t="shared" si="230"/>
      </c>
      <c r="AG120" s="82">
        <f t="shared" si="231"/>
      </c>
      <c r="AH120" s="83">
        <f t="shared" si="232"/>
      </c>
      <c r="AI120" s="113">
        <f t="shared" si="233"/>
      </c>
      <c r="AJ120" s="124">
        <f t="shared" si="234"/>
      </c>
      <c r="AK120" s="124">
        <f t="shared" si="235"/>
      </c>
      <c r="AL120" s="124">
        <f t="shared" si="236"/>
      </c>
      <c r="AM120" s="114">
        <f t="shared" si="237"/>
      </c>
      <c r="AN120" s="84">
        <f t="shared" si="238"/>
      </c>
      <c r="AO120" s="113">
        <f t="shared" si="239"/>
      </c>
      <c r="AP120" s="124">
        <f t="shared" si="240"/>
      </c>
      <c r="AQ120" s="124">
        <f t="shared" si="241"/>
      </c>
      <c r="AR120" s="124">
        <f t="shared" si="242"/>
      </c>
      <c r="AS120" s="114">
        <f t="shared" si="243"/>
      </c>
      <c r="AT120" s="84">
        <f t="shared" si="244"/>
      </c>
      <c r="AU120" s="82">
        <f t="shared" si="245"/>
      </c>
      <c r="AV120" s="82">
        <f t="shared" si="246"/>
      </c>
    </row>
    <row r="121" spans="2:48" ht="15" customHeight="1">
      <c r="B121" s="275"/>
      <c r="C121" s="271"/>
      <c r="D121" s="186"/>
      <c r="E121" s="262">
        <f t="shared" si="247"/>
      </c>
      <c r="F121" s="264"/>
      <c r="G121" s="77"/>
      <c r="H121" s="99">
        <f t="shared" si="207"/>
      </c>
      <c r="I121" s="100">
        <f t="shared" si="208"/>
      </c>
      <c r="J121" s="101">
        <f t="shared" si="209"/>
      </c>
      <c r="K121" s="107">
        <f t="shared" si="210"/>
      </c>
      <c r="L121" s="100">
        <f t="shared" si="211"/>
      </c>
      <c r="M121" s="101">
        <f t="shared" si="212"/>
      </c>
      <c r="N121" s="78">
        <f t="shared" si="248"/>
      </c>
      <c r="O121" s="99">
        <f t="shared" si="213"/>
      </c>
      <c r="P121" s="101">
        <f t="shared" si="214"/>
      </c>
      <c r="Q121" s="113">
        <f t="shared" si="215"/>
      </c>
      <c r="R121" s="114">
        <f t="shared" si="216"/>
      </c>
      <c r="S121" s="113">
        <f t="shared" si="217"/>
      </c>
      <c r="T121" s="114">
        <f t="shared" si="218"/>
      </c>
      <c r="U121" s="80">
        <f t="shared" si="219"/>
      </c>
      <c r="V121" s="119">
        <f t="shared" si="220"/>
      </c>
      <c r="W121" s="120">
        <f t="shared" si="221"/>
      </c>
      <c r="X121" s="119">
        <f t="shared" si="222"/>
      </c>
      <c r="Y121" s="120">
        <f t="shared" si="223"/>
      </c>
      <c r="Z121" s="119">
        <f t="shared" si="224"/>
      </c>
      <c r="AA121" s="120">
        <f t="shared" si="225"/>
      </c>
      <c r="AB121" s="119">
        <f t="shared" si="226"/>
      </c>
      <c r="AC121" s="120">
        <f t="shared" si="227"/>
      </c>
      <c r="AD121" s="81">
        <f t="shared" si="228"/>
      </c>
      <c r="AE121" s="79">
        <f t="shared" si="229"/>
      </c>
      <c r="AF121" s="82">
        <f t="shared" si="230"/>
      </c>
      <c r="AG121" s="82">
        <f t="shared" si="231"/>
      </c>
      <c r="AH121" s="83">
        <f t="shared" si="232"/>
      </c>
      <c r="AI121" s="113">
        <f t="shared" si="233"/>
      </c>
      <c r="AJ121" s="124">
        <f t="shared" si="234"/>
      </c>
      <c r="AK121" s="124">
        <f t="shared" si="235"/>
      </c>
      <c r="AL121" s="124">
        <f t="shared" si="236"/>
      </c>
      <c r="AM121" s="114">
        <f t="shared" si="237"/>
      </c>
      <c r="AN121" s="84">
        <f t="shared" si="238"/>
      </c>
      <c r="AO121" s="113">
        <f t="shared" si="239"/>
      </c>
      <c r="AP121" s="124">
        <f t="shared" si="240"/>
      </c>
      <c r="AQ121" s="124">
        <f t="shared" si="241"/>
      </c>
      <c r="AR121" s="124">
        <f t="shared" si="242"/>
      </c>
      <c r="AS121" s="114">
        <f t="shared" si="243"/>
      </c>
      <c r="AT121" s="84">
        <f t="shared" si="244"/>
      </c>
      <c r="AU121" s="82">
        <f t="shared" si="245"/>
      </c>
      <c r="AV121" s="82">
        <f t="shared" si="246"/>
      </c>
    </row>
    <row r="122" spans="2:48" ht="15" customHeight="1">
      <c r="B122" s="275"/>
      <c r="C122" s="271"/>
      <c r="D122" s="186"/>
      <c r="E122" s="262">
        <f t="shared" si="247"/>
      </c>
      <c r="F122" s="264"/>
      <c r="G122" s="77"/>
      <c r="H122" s="99">
        <f t="shared" si="207"/>
      </c>
      <c r="I122" s="100">
        <f t="shared" si="208"/>
      </c>
      <c r="J122" s="101">
        <f t="shared" si="209"/>
      </c>
      <c r="K122" s="107">
        <f t="shared" si="210"/>
      </c>
      <c r="L122" s="100">
        <f t="shared" si="211"/>
      </c>
      <c r="M122" s="101">
        <f t="shared" si="212"/>
      </c>
      <c r="N122" s="78">
        <f t="shared" si="248"/>
      </c>
      <c r="O122" s="99">
        <f t="shared" si="213"/>
      </c>
      <c r="P122" s="101">
        <f t="shared" si="214"/>
      </c>
      <c r="Q122" s="113">
        <f t="shared" si="215"/>
      </c>
      <c r="R122" s="114">
        <f t="shared" si="216"/>
      </c>
      <c r="S122" s="113">
        <f t="shared" si="217"/>
      </c>
      <c r="T122" s="114">
        <f t="shared" si="218"/>
      </c>
      <c r="U122" s="80">
        <f t="shared" si="219"/>
      </c>
      <c r="V122" s="119">
        <f t="shared" si="220"/>
      </c>
      <c r="W122" s="120">
        <f t="shared" si="221"/>
      </c>
      <c r="X122" s="119">
        <f t="shared" si="222"/>
      </c>
      <c r="Y122" s="120">
        <f t="shared" si="223"/>
      </c>
      <c r="Z122" s="119">
        <f t="shared" si="224"/>
      </c>
      <c r="AA122" s="120">
        <f t="shared" si="225"/>
      </c>
      <c r="AB122" s="119">
        <f t="shared" si="226"/>
      </c>
      <c r="AC122" s="120">
        <f t="shared" si="227"/>
      </c>
      <c r="AD122" s="81">
        <f t="shared" si="228"/>
      </c>
      <c r="AE122" s="79">
        <f t="shared" si="229"/>
      </c>
      <c r="AF122" s="82">
        <f t="shared" si="230"/>
      </c>
      <c r="AG122" s="82">
        <f t="shared" si="231"/>
      </c>
      <c r="AH122" s="83">
        <f t="shared" si="232"/>
      </c>
      <c r="AI122" s="113">
        <f t="shared" si="233"/>
      </c>
      <c r="AJ122" s="124">
        <f t="shared" si="234"/>
      </c>
      <c r="AK122" s="124">
        <f t="shared" si="235"/>
      </c>
      <c r="AL122" s="124">
        <f t="shared" si="236"/>
      </c>
      <c r="AM122" s="114">
        <f t="shared" si="237"/>
      </c>
      <c r="AN122" s="84">
        <f t="shared" si="238"/>
      </c>
      <c r="AO122" s="113">
        <f t="shared" si="239"/>
      </c>
      <c r="AP122" s="124">
        <f t="shared" si="240"/>
      </c>
      <c r="AQ122" s="124">
        <f t="shared" si="241"/>
      </c>
      <c r="AR122" s="124">
        <f t="shared" si="242"/>
      </c>
      <c r="AS122" s="114">
        <f t="shared" si="243"/>
      </c>
      <c r="AT122" s="84">
        <f t="shared" si="244"/>
      </c>
      <c r="AU122" s="82">
        <f t="shared" si="245"/>
      </c>
      <c r="AV122" s="82">
        <f t="shared" si="246"/>
      </c>
    </row>
    <row r="123" spans="2:48" ht="15" customHeight="1">
      <c r="B123" s="275"/>
      <c r="C123" s="271"/>
      <c r="D123" s="186"/>
      <c r="E123" s="262">
        <f t="shared" si="247"/>
      </c>
      <c r="F123" s="264"/>
      <c r="G123" s="77"/>
      <c r="H123" s="99">
        <f t="shared" si="207"/>
      </c>
      <c r="I123" s="100">
        <f t="shared" si="208"/>
      </c>
      <c r="J123" s="101">
        <f t="shared" si="209"/>
      </c>
      <c r="K123" s="107">
        <f t="shared" si="210"/>
      </c>
      <c r="L123" s="100">
        <f t="shared" si="211"/>
      </c>
      <c r="M123" s="101">
        <f t="shared" si="212"/>
      </c>
      <c r="N123" s="78">
        <f t="shared" si="248"/>
      </c>
      <c r="O123" s="99">
        <f t="shared" si="213"/>
      </c>
      <c r="P123" s="101">
        <f t="shared" si="214"/>
      </c>
      <c r="Q123" s="113">
        <f t="shared" si="215"/>
      </c>
      <c r="R123" s="114">
        <f t="shared" si="216"/>
      </c>
      <c r="S123" s="113">
        <f t="shared" si="217"/>
      </c>
      <c r="T123" s="114">
        <f t="shared" si="218"/>
      </c>
      <c r="U123" s="80">
        <f t="shared" si="219"/>
      </c>
      <c r="V123" s="119">
        <f t="shared" si="220"/>
      </c>
      <c r="W123" s="120">
        <f t="shared" si="221"/>
      </c>
      <c r="X123" s="119">
        <f t="shared" si="222"/>
      </c>
      <c r="Y123" s="120">
        <f t="shared" si="223"/>
      </c>
      <c r="Z123" s="119">
        <f t="shared" si="224"/>
      </c>
      <c r="AA123" s="120">
        <f t="shared" si="225"/>
      </c>
      <c r="AB123" s="119">
        <f t="shared" si="226"/>
      </c>
      <c r="AC123" s="120">
        <f t="shared" si="227"/>
      </c>
      <c r="AD123" s="81">
        <f t="shared" si="228"/>
      </c>
      <c r="AE123" s="79">
        <f t="shared" si="229"/>
      </c>
      <c r="AF123" s="82">
        <f t="shared" si="230"/>
      </c>
      <c r="AG123" s="82">
        <f t="shared" si="231"/>
      </c>
      <c r="AH123" s="83">
        <f t="shared" si="232"/>
      </c>
      <c r="AI123" s="113">
        <f t="shared" si="233"/>
      </c>
      <c r="AJ123" s="124">
        <f t="shared" si="234"/>
      </c>
      <c r="AK123" s="124">
        <f t="shared" si="235"/>
      </c>
      <c r="AL123" s="124">
        <f t="shared" si="236"/>
      </c>
      <c r="AM123" s="114">
        <f t="shared" si="237"/>
      </c>
      <c r="AN123" s="84">
        <f t="shared" si="238"/>
      </c>
      <c r="AO123" s="113">
        <f t="shared" si="239"/>
      </c>
      <c r="AP123" s="124">
        <f t="shared" si="240"/>
      </c>
      <c r="AQ123" s="124">
        <f t="shared" si="241"/>
      </c>
      <c r="AR123" s="124">
        <f t="shared" si="242"/>
      </c>
      <c r="AS123" s="114">
        <f t="shared" si="243"/>
      </c>
      <c r="AT123" s="84">
        <f t="shared" si="244"/>
      </c>
      <c r="AU123" s="82">
        <f t="shared" si="245"/>
      </c>
      <c r="AV123" s="82">
        <f t="shared" si="246"/>
      </c>
    </row>
    <row r="124" spans="2:48" ht="15" customHeight="1">
      <c r="B124" s="275"/>
      <c r="C124" s="271"/>
      <c r="D124" s="186"/>
      <c r="E124" s="262">
        <f t="shared" si="247"/>
      </c>
      <c r="F124" s="264"/>
      <c r="G124" s="77"/>
      <c r="H124" s="99">
        <f t="shared" si="207"/>
      </c>
      <c r="I124" s="100">
        <f t="shared" si="208"/>
      </c>
      <c r="J124" s="101">
        <f t="shared" si="209"/>
      </c>
      <c r="K124" s="107">
        <f t="shared" si="210"/>
      </c>
      <c r="L124" s="100">
        <f t="shared" si="211"/>
      </c>
      <c r="M124" s="101">
        <f t="shared" si="212"/>
      </c>
      <c r="N124" s="78">
        <f t="shared" si="248"/>
      </c>
      <c r="O124" s="99">
        <f t="shared" si="213"/>
      </c>
      <c r="P124" s="101">
        <f t="shared" si="214"/>
      </c>
      <c r="Q124" s="113">
        <f t="shared" si="215"/>
      </c>
      <c r="R124" s="114">
        <f t="shared" si="216"/>
      </c>
      <c r="S124" s="113">
        <f t="shared" si="217"/>
      </c>
      <c r="T124" s="114">
        <f t="shared" si="218"/>
      </c>
      <c r="U124" s="80">
        <f t="shared" si="219"/>
      </c>
      <c r="V124" s="119">
        <f t="shared" si="220"/>
      </c>
      <c r="W124" s="120">
        <f t="shared" si="221"/>
      </c>
      <c r="X124" s="119">
        <f t="shared" si="222"/>
      </c>
      <c r="Y124" s="120">
        <f t="shared" si="223"/>
      </c>
      <c r="Z124" s="119">
        <f t="shared" si="224"/>
      </c>
      <c r="AA124" s="120">
        <f t="shared" si="225"/>
      </c>
      <c r="AB124" s="119">
        <f t="shared" si="226"/>
      </c>
      <c r="AC124" s="120">
        <f t="shared" si="227"/>
      </c>
      <c r="AD124" s="81">
        <f t="shared" si="228"/>
      </c>
      <c r="AE124" s="79">
        <f t="shared" si="229"/>
      </c>
      <c r="AF124" s="82">
        <f t="shared" si="230"/>
      </c>
      <c r="AG124" s="82">
        <f t="shared" si="231"/>
      </c>
      <c r="AH124" s="83">
        <f t="shared" si="232"/>
      </c>
      <c r="AI124" s="113">
        <f t="shared" si="233"/>
      </c>
      <c r="AJ124" s="124">
        <f t="shared" si="234"/>
      </c>
      <c r="AK124" s="124">
        <f t="shared" si="235"/>
      </c>
      <c r="AL124" s="124">
        <f t="shared" si="236"/>
      </c>
      <c r="AM124" s="114">
        <f t="shared" si="237"/>
      </c>
      <c r="AN124" s="84">
        <f t="shared" si="238"/>
      </c>
      <c r="AO124" s="113">
        <f t="shared" si="239"/>
      </c>
      <c r="AP124" s="124">
        <f t="shared" si="240"/>
      </c>
      <c r="AQ124" s="124">
        <f t="shared" si="241"/>
      </c>
      <c r="AR124" s="124">
        <f t="shared" si="242"/>
      </c>
      <c r="AS124" s="114">
        <f t="shared" si="243"/>
      </c>
      <c r="AT124" s="84">
        <f t="shared" si="244"/>
      </c>
      <c r="AU124" s="82">
        <f t="shared" si="245"/>
      </c>
      <c r="AV124" s="82">
        <f t="shared" si="246"/>
      </c>
    </row>
    <row r="125" spans="2:48" ht="15" customHeight="1">
      <c r="B125" s="275"/>
      <c r="C125" s="272"/>
      <c r="D125" s="187"/>
      <c r="E125" s="262">
        <f t="shared" si="247"/>
      </c>
      <c r="F125" s="264"/>
      <c r="G125" s="85"/>
      <c r="H125" s="102">
        <f t="shared" si="207"/>
      </c>
      <c r="I125" s="103">
        <f t="shared" si="208"/>
      </c>
      <c r="J125" s="104">
        <f t="shared" si="209"/>
      </c>
      <c r="K125" s="108">
        <f t="shared" si="210"/>
      </c>
      <c r="L125" s="103">
        <f t="shared" si="211"/>
      </c>
      <c r="M125" s="104">
        <f t="shared" si="212"/>
      </c>
      <c r="N125" s="86">
        <f t="shared" si="248"/>
      </c>
      <c r="O125" s="102">
        <f t="shared" si="213"/>
      </c>
      <c r="P125" s="104">
        <f t="shared" si="214"/>
      </c>
      <c r="Q125" s="115">
        <f t="shared" si="215"/>
      </c>
      <c r="R125" s="116">
        <f t="shared" si="216"/>
      </c>
      <c r="S125" s="115">
        <f t="shared" si="217"/>
      </c>
      <c r="T125" s="116">
        <f t="shared" si="218"/>
      </c>
      <c r="U125" s="88">
        <f t="shared" si="219"/>
      </c>
      <c r="V125" s="121">
        <f t="shared" si="220"/>
      </c>
      <c r="W125" s="122">
        <f t="shared" si="221"/>
      </c>
      <c r="X125" s="121">
        <f t="shared" si="222"/>
      </c>
      <c r="Y125" s="122">
        <f t="shared" si="223"/>
      </c>
      <c r="Z125" s="121">
        <f t="shared" si="224"/>
      </c>
      <c r="AA125" s="122">
        <f t="shared" si="225"/>
      </c>
      <c r="AB125" s="121">
        <f t="shared" si="226"/>
      </c>
      <c r="AC125" s="122">
        <f t="shared" si="227"/>
      </c>
      <c r="AD125" s="89">
        <f t="shared" si="228"/>
      </c>
      <c r="AE125" s="87">
        <f t="shared" si="229"/>
      </c>
      <c r="AF125" s="90">
        <f t="shared" si="230"/>
      </c>
      <c r="AG125" s="90">
        <f t="shared" si="231"/>
      </c>
      <c r="AH125" s="91">
        <f t="shared" si="232"/>
      </c>
      <c r="AI125" s="115">
        <f t="shared" si="233"/>
      </c>
      <c r="AJ125" s="125">
        <f t="shared" si="234"/>
      </c>
      <c r="AK125" s="125">
        <f t="shared" si="235"/>
      </c>
      <c r="AL125" s="125">
        <f t="shared" si="236"/>
      </c>
      <c r="AM125" s="116">
        <f t="shared" si="237"/>
      </c>
      <c r="AN125" s="92">
        <f t="shared" si="238"/>
      </c>
      <c r="AO125" s="115">
        <f t="shared" si="239"/>
      </c>
      <c r="AP125" s="125">
        <f t="shared" si="240"/>
      </c>
      <c r="AQ125" s="125">
        <f t="shared" si="241"/>
      </c>
      <c r="AR125" s="125">
        <f t="shared" si="242"/>
      </c>
      <c r="AS125" s="116">
        <f t="shared" si="243"/>
      </c>
      <c r="AT125" s="92">
        <f t="shared" si="244"/>
      </c>
      <c r="AU125" s="90">
        <f t="shared" si="245"/>
      </c>
      <c r="AV125" s="90">
        <f t="shared" si="246"/>
      </c>
    </row>
    <row r="126" spans="2:48" ht="15" customHeight="1">
      <c r="B126" s="275"/>
      <c r="C126" s="237"/>
      <c r="D126" s="185"/>
      <c r="E126" s="262" t="str">
        <f>IF(COUNTA(H126:H135)&lt;&gt;0,"※未選択","")</f>
        <v>※未選択</v>
      </c>
      <c r="F126" s="264"/>
      <c r="G126" s="69"/>
      <c r="H126" s="96">
        <f t="shared" si="207"/>
      </c>
      <c r="I126" s="97">
        <f t="shared" si="208"/>
      </c>
      <c r="J126" s="98">
        <f t="shared" si="209"/>
      </c>
      <c r="K126" s="106">
        <f t="shared" si="210"/>
      </c>
      <c r="L126" s="97">
        <f t="shared" si="211"/>
      </c>
      <c r="M126" s="98">
        <f t="shared" si="212"/>
      </c>
      <c r="N126" s="70">
        <f>IF(OR(H126="",I126="",J126="",K126="",L126="",M126="",H126="※未選択",I126="※未選択",J126="※未選択",K126="※未選択",L126="※未選択",M126="※未選択"),"",DATE(K126,L126,M126)-DATE(H126,I126,J126))</f>
      </c>
      <c r="O126" s="96">
        <f t="shared" si="213"/>
      </c>
      <c r="P126" s="98">
        <f t="shared" si="214"/>
      </c>
      <c r="Q126" s="111">
        <f t="shared" si="215"/>
      </c>
      <c r="R126" s="112">
        <f t="shared" si="216"/>
      </c>
      <c r="S126" s="111">
        <f t="shared" si="217"/>
      </c>
      <c r="T126" s="112">
        <f t="shared" si="218"/>
      </c>
      <c r="U126" s="72">
        <f t="shared" si="219"/>
      </c>
      <c r="V126" s="117">
        <f t="shared" si="220"/>
      </c>
      <c r="W126" s="118">
        <f t="shared" si="221"/>
      </c>
      <c r="X126" s="117">
        <f t="shared" si="222"/>
      </c>
      <c r="Y126" s="118">
        <f t="shared" si="223"/>
      </c>
      <c r="Z126" s="117">
        <f t="shared" si="224"/>
      </c>
      <c r="AA126" s="118">
        <f t="shared" si="225"/>
      </c>
      <c r="AB126" s="117">
        <f t="shared" si="226"/>
      </c>
      <c r="AC126" s="118">
        <f t="shared" si="227"/>
      </c>
      <c r="AD126" s="73">
        <f t="shared" si="228"/>
      </c>
      <c r="AE126" s="71">
        <f t="shared" si="229"/>
      </c>
      <c r="AF126" s="74">
        <f t="shared" si="230"/>
      </c>
      <c r="AG126" s="74">
        <f t="shared" si="231"/>
      </c>
      <c r="AH126" s="75">
        <f t="shared" si="232"/>
      </c>
      <c r="AI126" s="111">
        <f t="shared" si="233"/>
      </c>
      <c r="AJ126" s="123">
        <f t="shared" si="234"/>
      </c>
      <c r="AK126" s="123">
        <f t="shared" si="235"/>
      </c>
      <c r="AL126" s="123">
        <f t="shared" si="236"/>
      </c>
      <c r="AM126" s="112">
        <f t="shared" si="237"/>
      </c>
      <c r="AN126" s="76">
        <f t="shared" si="238"/>
      </c>
      <c r="AO126" s="111">
        <f t="shared" si="239"/>
      </c>
      <c r="AP126" s="123">
        <f t="shared" si="240"/>
      </c>
      <c r="AQ126" s="123">
        <f t="shared" si="241"/>
      </c>
      <c r="AR126" s="123">
        <f t="shared" si="242"/>
      </c>
      <c r="AS126" s="112">
        <f t="shared" si="243"/>
      </c>
      <c r="AT126" s="76">
        <f t="shared" si="244"/>
      </c>
      <c r="AU126" s="74">
        <f t="shared" si="245"/>
      </c>
      <c r="AV126" s="74">
        <f t="shared" si="246"/>
      </c>
    </row>
    <row r="127" spans="2:48" ht="15" customHeight="1">
      <c r="B127" s="275"/>
      <c r="C127" s="237"/>
      <c r="D127" s="186"/>
      <c r="E127" s="262">
        <f aca="true" t="shared" si="249" ref="E127:E135">IF(B127&lt;&gt;"","※未選択","")</f>
      </c>
      <c r="F127" s="264"/>
      <c r="G127" s="77"/>
      <c r="H127" s="99">
        <f t="shared" si="207"/>
      </c>
      <c r="I127" s="100">
        <f t="shared" si="208"/>
      </c>
      <c r="J127" s="101">
        <f t="shared" si="209"/>
      </c>
      <c r="K127" s="107">
        <f t="shared" si="210"/>
      </c>
      <c r="L127" s="100">
        <f t="shared" si="211"/>
      </c>
      <c r="M127" s="101">
        <f t="shared" si="212"/>
      </c>
      <c r="N127" s="78">
        <f t="shared" si="248"/>
      </c>
      <c r="O127" s="99">
        <f t="shared" si="213"/>
      </c>
      <c r="P127" s="101">
        <f t="shared" si="214"/>
      </c>
      <c r="Q127" s="113">
        <f t="shared" si="215"/>
      </c>
      <c r="R127" s="114">
        <f t="shared" si="216"/>
      </c>
      <c r="S127" s="113">
        <f t="shared" si="217"/>
      </c>
      <c r="T127" s="114">
        <f t="shared" si="218"/>
      </c>
      <c r="U127" s="80">
        <f t="shared" si="219"/>
      </c>
      <c r="V127" s="119">
        <f t="shared" si="220"/>
      </c>
      <c r="W127" s="120">
        <f t="shared" si="221"/>
      </c>
      <c r="X127" s="119">
        <f t="shared" si="222"/>
      </c>
      <c r="Y127" s="120">
        <f t="shared" si="223"/>
      </c>
      <c r="Z127" s="119">
        <f t="shared" si="224"/>
      </c>
      <c r="AA127" s="120">
        <f t="shared" si="225"/>
      </c>
      <c r="AB127" s="119">
        <f t="shared" si="226"/>
      </c>
      <c r="AC127" s="120">
        <f t="shared" si="227"/>
      </c>
      <c r="AD127" s="81">
        <f t="shared" si="228"/>
      </c>
      <c r="AE127" s="79">
        <f t="shared" si="229"/>
      </c>
      <c r="AF127" s="82">
        <f t="shared" si="230"/>
      </c>
      <c r="AG127" s="82">
        <f t="shared" si="231"/>
      </c>
      <c r="AH127" s="83">
        <f t="shared" si="232"/>
      </c>
      <c r="AI127" s="113">
        <f t="shared" si="233"/>
      </c>
      <c r="AJ127" s="124">
        <f t="shared" si="234"/>
      </c>
      <c r="AK127" s="124">
        <f t="shared" si="235"/>
      </c>
      <c r="AL127" s="124">
        <f t="shared" si="236"/>
      </c>
      <c r="AM127" s="114">
        <f t="shared" si="237"/>
      </c>
      <c r="AN127" s="84">
        <f t="shared" si="238"/>
      </c>
      <c r="AO127" s="113">
        <f t="shared" si="239"/>
      </c>
      <c r="AP127" s="124">
        <f t="shared" si="240"/>
      </c>
      <c r="AQ127" s="124">
        <f t="shared" si="241"/>
      </c>
      <c r="AR127" s="124">
        <f t="shared" si="242"/>
      </c>
      <c r="AS127" s="114">
        <f t="shared" si="243"/>
      </c>
      <c r="AT127" s="84">
        <f t="shared" si="244"/>
      </c>
      <c r="AU127" s="82">
        <f t="shared" si="245"/>
      </c>
      <c r="AV127" s="82">
        <f t="shared" si="246"/>
      </c>
    </row>
    <row r="128" spans="2:48" ht="15" customHeight="1">
      <c r="B128" s="275"/>
      <c r="C128" s="237"/>
      <c r="D128" s="186"/>
      <c r="E128" s="262">
        <f t="shared" si="249"/>
      </c>
      <c r="F128" s="264"/>
      <c r="G128" s="77"/>
      <c r="H128" s="99">
        <f t="shared" si="207"/>
      </c>
      <c r="I128" s="100">
        <f t="shared" si="208"/>
      </c>
      <c r="J128" s="101">
        <f t="shared" si="209"/>
      </c>
      <c r="K128" s="107">
        <f t="shared" si="210"/>
      </c>
      <c r="L128" s="100">
        <f t="shared" si="211"/>
      </c>
      <c r="M128" s="101">
        <f t="shared" si="212"/>
      </c>
      <c r="N128" s="78">
        <f t="shared" si="248"/>
      </c>
      <c r="O128" s="99">
        <f t="shared" si="213"/>
      </c>
      <c r="P128" s="101">
        <f t="shared" si="214"/>
      </c>
      <c r="Q128" s="113">
        <f t="shared" si="215"/>
      </c>
      <c r="R128" s="114">
        <f t="shared" si="216"/>
      </c>
      <c r="S128" s="113">
        <f t="shared" si="217"/>
      </c>
      <c r="T128" s="114">
        <f t="shared" si="218"/>
      </c>
      <c r="U128" s="80">
        <f t="shared" si="219"/>
      </c>
      <c r="V128" s="119">
        <f t="shared" si="220"/>
      </c>
      <c r="W128" s="120">
        <f t="shared" si="221"/>
      </c>
      <c r="X128" s="119">
        <f t="shared" si="222"/>
      </c>
      <c r="Y128" s="120">
        <f t="shared" si="223"/>
      </c>
      <c r="Z128" s="119">
        <f t="shared" si="224"/>
      </c>
      <c r="AA128" s="120">
        <f t="shared" si="225"/>
      </c>
      <c r="AB128" s="119">
        <f t="shared" si="226"/>
      </c>
      <c r="AC128" s="120">
        <f t="shared" si="227"/>
      </c>
      <c r="AD128" s="81">
        <f t="shared" si="228"/>
      </c>
      <c r="AE128" s="79">
        <f t="shared" si="229"/>
      </c>
      <c r="AF128" s="82">
        <f t="shared" si="230"/>
      </c>
      <c r="AG128" s="82">
        <f t="shared" si="231"/>
      </c>
      <c r="AH128" s="83">
        <f t="shared" si="232"/>
      </c>
      <c r="AI128" s="113">
        <f t="shared" si="233"/>
      </c>
      <c r="AJ128" s="124">
        <f t="shared" si="234"/>
      </c>
      <c r="AK128" s="124">
        <f t="shared" si="235"/>
      </c>
      <c r="AL128" s="124">
        <f t="shared" si="236"/>
      </c>
      <c r="AM128" s="114">
        <f t="shared" si="237"/>
      </c>
      <c r="AN128" s="84">
        <f t="shared" si="238"/>
      </c>
      <c r="AO128" s="113">
        <f t="shared" si="239"/>
      </c>
      <c r="AP128" s="124">
        <f t="shared" si="240"/>
      </c>
      <c r="AQ128" s="124">
        <f t="shared" si="241"/>
      </c>
      <c r="AR128" s="124">
        <f t="shared" si="242"/>
      </c>
      <c r="AS128" s="114">
        <f t="shared" si="243"/>
      </c>
      <c r="AT128" s="84">
        <f t="shared" si="244"/>
      </c>
      <c r="AU128" s="82">
        <f t="shared" si="245"/>
      </c>
      <c r="AV128" s="82">
        <f t="shared" si="246"/>
      </c>
    </row>
    <row r="129" spans="2:48" ht="15" customHeight="1">
      <c r="B129" s="275"/>
      <c r="C129" s="237"/>
      <c r="D129" s="186"/>
      <c r="E129" s="262">
        <f t="shared" si="249"/>
      </c>
      <c r="F129" s="264"/>
      <c r="G129" s="77"/>
      <c r="H129" s="99">
        <f t="shared" si="207"/>
      </c>
      <c r="I129" s="100">
        <f t="shared" si="208"/>
      </c>
      <c r="J129" s="101">
        <f t="shared" si="209"/>
      </c>
      <c r="K129" s="107">
        <f t="shared" si="210"/>
      </c>
      <c r="L129" s="100">
        <f t="shared" si="211"/>
      </c>
      <c r="M129" s="101">
        <f t="shared" si="212"/>
      </c>
      <c r="N129" s="78">
        <f t="shared" si="248"/>
      </c>
      <c r="O129" s="99">
        <f t="shared" si="213"/>
      </c>
      <c r="P129" s="101">
        <f t="shared" si="214"/>
      </c>
      <c r="Q129" s="113">
        <f t="shared" si="215"/>
      </c>
      <c r="R129" s="114">
        <f t="shared" si="216"/>
      </c>
      <c r="S129" s="113">
        <f t="shared" si="217"/>
      </c>
      <c r="T129" s="114">
        <f t="shared" si="218"/>
      </c>
      <c r="U129" s="80">
        <f t="shared" si="219"/>
      </c>
      <c r="V129" s="119">
        <f t="shared" si="220"/>
      </c>
      <c r="W129" s="120">
        <f t="shared" si="221"/>
      </c>
      <c r="X129" s="119">
        <f t="shared" si="222"/>
      </c>
      <c r="Y129" s="120">
        <f t="shared" si="223"/>
      </c>
      <c r="Z129" s="119">
        <f t="shared" si="224"/>
      </c>
      <c r="AA129" s="120">
        <f t="shared" si="225"/>
      </c>
      <c r="AB129" s="119">
        <f t="shared" si="226"/>
      </c>
      <c r="AC129" s="120">
        <f t="shared" si="227"/>
      </c>
      <c r="AD129" s="81">
        <f t="shared" si="228"/>
      </c>
      <c r="AE129" s="79">
        <f t="shared" si="229"/>
      </c>
      <c r="AF129" s="82">
        <f t="shared" si="230"/>
      </c>
      <c r="AG129" s="82">
        <f t="shared" si="231"/>
      </c>
      <c r="AH129" s="83">
        <f t="shared" si="232"/>
      </c>
      <c r="AI129" s="113">
        <f t="shared" si="233"/>
      </c>
      <c r="AJ129" s="124">
        <f t="shared" si="234"/>
      </c>
      <c r="AK129" s="124">
        <f t="shared" si="235"/>
      </c>
      <c r="AL129" s="124">
        <f t="shared" si="236"/>
      </c>
      <c r="AM129" s="114">
        <f t="shared" si="237"/>
      </c>
      <c r="AN129" s="84">
        <f t="shared" si="238"/>
      </c>
      <c r="AO129" s="113">
        <f t="shared" si="239"/>
      </c>
      <c r="AP129" s="124">
        <f t="shared" si="240"/>
      </c>
      <c r="AQ129" s="124">
        <f t="shared" si="241"/>
      </c>
      <c r="AR129" s="124">
        <f t="shared" si="242"/>
      </c>
      <c r="AS129" s="114">
        <f t="shared" si="243"/>
      </c>
      <c r="AT129" s="84">
        <f t="shared" si="244"/>
      </c>
      <c r="AU129" s="82">
        <f t="shared" si="245"/>
      </c>
      <c r="AV129" s="82">
        <f t="shared" si="246"/>
      </c>
    </row>
    <row r="130" spans="2:48" ht="15" customHeight="1">
      <c r="B130" s="275"/>
      <c r="C130" s="237"/>
      <c r="D130" s="186"/>
      <c r="E130" s="262">
        <f t="shared" si="249"/>
      </c>
      <c r="F130" s="264"/>
      <c r="G130" s="77"/>
      <c r="H130" s="99">
        <f t="shared" si="207"/>
      </c>
      <c r="I130" s="100">
        <f t="shared" si="208"/>
      </c>
      <c r="J130" s="101">
        <f t="shared" si="209"/>
      </c>
      <c r="K130" s="107">
        <f t="shared" si="210"/>
      </c>
      <c r="L130" s="100">
        <f t="shared" si="211"/>
      </c>
      <c r="M130" s="101">
        <f t="shared" si="212"/>
      </c>
      <c r="N130" s="78">
        <f t="shared" si="248"/>
      </c>
      <c r="O130" s="99">
        <f t="shared" si="213"/>
      </c>
      <c r="P130" s="101">
        <f t="shared" si="214"/>
      </c>
      <c r="Q130" s="113">
        <f t="shared" si="215"/>
      </c>
      <c r="R130" s="114">
        <f t="shared" si="216"/>
      </c>
      <c r="S130" s="113">
        <f t="shared" si="217"/>
      </c>
      <c r="T130" s="114">
        <f t="shared" si="218"/>
      </c>
      <c r="U130" s="80">
        <f t="shared" si="219"/>
      </c>
      <c r="V130" s="119">
        <f t="shared" si="220"/>
      </c>
      <c r="W130" s="120">
        <f t="shared" si="221"/>
      </c>
      <c r="X130" s="119">
        <f t="shared" si="222"/>
      </c>
      <c r="Y130" s="120">
        <f t="shared" si="223"/>
      </c>
      <c r="Z130" s="119">
        <f t="shared" si="224"/>
      </c>
      <c r="AA130" s="120">
        <f t="shared" si="225"/>
      </c>
      <c r="AB130" s="119">
        <f t="shared" si="226"/>
      </c>
      <c r="AC130" s="120">
        <f t="shared" si="227"/>
      </c>
      <c r="AD130" s="81">
        <f t="shared" si="228"/>
      </c>
      <c r="AE130" s="79">
        <f t="shared" si="229"/>
      </c>
      <c r="AF130" s="82">
        <f t="shared" si="230"/>
      </c>
      <c r="AG130" s="82">
        <f t="shared" si="231"/>
      </c>
      <c r="AH130" s="83">
        <f t="shared" si="232"/>
      </c>
      <c r="AI130" s="113">
        <f t="shared" si="233"/>
      </c>
      <c r="AJ130" s="124">
        <f t="shared" si="234"/>
      </c>
      <c r="AK130" s="124">
        <f t="shared" si="235"/>
      </c>
      <c r="AL130" s="124">
        <f t="shared" si="236"/>
      </c>
      <c r="AM130" s="114">
        <f t="shared" si="237"/>
      </c>
      <c r="AN130" s="84">
        <f t="shared" si="238"/>
      </c>
      <c r="AO130" s="113">
        <f t="shared" si="239"/>
      </c>
      <c r="AP130" s="124">
        <f t="shared" si="240"/>
      </c>
      <c r="AQ130" s="124">
        <f t="shared" si="241"/>
      </c>
      <c r="AR130" s="124">
        <f t="shared" si="242"/>
      </c>
      <c r="AS130" s="114">
        <f t="shared" si="243"/>
      </c>
      <c r="AT130" s="84">
        <f t="shared" si="244"/>
      </c>
      <c r="AU130" s="82">
        <f t="shared" si="245"/>
      </c>
      <c r="AV130" s="82">
        <f t="shared" si="246"/>
      </c>
    </row>
    <row r="131" spans="2:48" ht="15" customHeight="1">
      <c r="B131" s="275"/>
      <c r="C131" s="237"/>
      <c r="D131" s="186"/>
      <c r="E131" s="262">
        <f t="shared" si="249"/>
      </c>
      <c r="F131" s="264"/>
      <c r="G131" s="77"/>
      <c r="H131" s="99">
        <f t="shared" si="207"/>
      </c>
      <c r="I131" s="100">
        <f t="shared" si="208"/>
      </c>
      <c r="J131" s="101">
        <f t="shared" si="209"/>
      </c>
      <c r="K131" s="107">
        <f t="shared" si="210"/>
      </c>
      <c r="L131" s="100">
        <f t="shared" si="211"/>
      </c>
      <c r="M131" s="101">
        <f t="shared" si="212"/>
      </c>
      <c r="N131" s="78">
        <f t="shared" si="248"/>
      </c>
      <c r="O131" s="99">
        <f t="shared" si="213"/>
      </c>
      <c r="P131" s="101">
        <f t="shared" si="214"/>
      </c>
      <c r="Q131" s="113">
        <f t="shared" si="215"/>
      </c>
      <c r="R131" s="114">
        <f t="shared" si="216"/>
      </c>
      <c r="S131" s="113">
        <f t="shared" si="217"/>
      </c>
      <c r="T131" s="114">
        <f t="shared" si="218"/>
      </c>
      <c r="U131" s="80">
        <f t="shared" si="219"/>
      </c>
      <c r="V131" s="119">
        <f t="shared" si="220"/>
      </c>
      <c r="W131" s="120">
        <f t="shared" si="221"/>
      </c>
      <c r="X131" s="119">
        <f t="shared" si="222"/>
      </c>
      <c r="Y131" s="120">
        <f t="shared" si="223"/>
      </c>
      <c r="Z131" s="119">
        <f t="shared" si="224"/>
      </c>
      <c r="AA131" s="120">
        <f t="shared" si="225"/>
      </c>
      <c r="AB131" s="119">
        <f t="shared" si="226"/>
      </c>
      <c r="AC131" s="120">
        <f t="shared" si="227"/>
      </c>
      <c r="AD131" s="81">
        <f t="shared" si="228"/>
      </c>
      <c r="AE131" s="79">
        <f t="shared" si="229"/>
      </c>
      <c r="AF131" s="82">
        <f t="shared" si="230"/>
      </c>
      <c r="AG131" s="82">
        <f t="shared" si="231"/>
      </c>
      <c r="AH131" s="83">
        <f t="shared" si="232"/>
      </c>
      <c r="AI131" s="113">
        <f t="shared" si="233"/>
      </c>
      <c r="AJ131" s="124">
        <f t="shared" si="234"/>
      </c>
      <c r="AK131" s="124">
        <f t="shared" si="235"/>
      </c>
      <c r="AL131" s="124">
        <f t="shared" si="236"/>
      </c>
      <c r="AM131" s="114">
        <f t="shared" si="237"/>
      </c>
      <c r="AN131" s="84">
        <f t="shared" si="238"/>
      </c>
      <c r="AO131" s="113">
        <f t="shared" si="239"/>
      </c>
      <c r="AP131" s="124">
        <f t="shared" si="240"/>
      </c>
      <c r="AQ131" s="124">
        <f t="shared" si="241"/>
      </c>
      <c r="AR131" s="124">
        <f t="shared" si="242"/>
      </c>
      <c r="AS131" s="114">
        <f t="shared" si="243"/>
      </c>
      <c r="AT131" s="84">
        <f t="shared" si="244"/>
      </c>
      <c r="AU131" s="82">
        <f t="shared" si="245"/>
      </c>
      <c r="AV131" s="82">
        <f t="shared" si="246"/>
      </c>
    </row>
    <row r="132" spans="2:48" ht="15" customHeight="1">
      <c r="B132" s="275"/>
      <c r="C132" s="237"/>
      <c r="D132" s="186"/>
      <c r="E132" s="262">
        <f t="shared" si="249"/>
      </c>
      <c r="F132" s="264"/>
      <c r="G132" s="77"/>
      <c r="H132" s="99">
        <f t="shared" si="207"/>
      </c>
      <c r="I132" s="100">
        <f t="shared" si="208"/>
      </c>
      <c r="J132" s="101">
        <f t="shared" si="209"/>
      </c>
      <c r="K132" s="107">
        <f t="shared" si="210"/>
      </c>
      <c r="L132" s="100">
        <f t="shared" si="211"/>
      </c>
      <c r="M132" s="101">
        <f t="shared" si="212"/>
      </c>
      <c r="N132" s="78">
        <f t="shared" si="248"/>
      </c>
      <c r="O132" s="99">
        <f t="shared" si="213"/>
      </c>
      <c r="P132" s="101">
        <f t="shared" si="214"/>
      </c>
      <c r="Q132" s="113">
        <f t="shared" si="215"/>
      </c>
      <c r="R132" s="114">
        <f t="shared" si="216"/>
      </c>
      <c r="S132" s="113">
        <f t="shared" si="217"/>
      </c>
      <c r="T132" s="114">
        <f t="shared" si="218"/>
      </c>
      <c r="U132" s="80">
        <f t="shared" si="219"/>
      </c>
      <c r="V132" s="119">
        <f t="shared" si="220"/>
      </c>
      <c r="W132" s="120">
        <f t="shared" si="221"/>
      </c>
      <c r="X132" s="119">
        <f t="shared" si="222"/>
      </c>
      <c r="Y132" s="120">
        <f t="shared" si="223"/>
      </c>
      <c r="Z132" s="119">
        <f t="shared" si="224"/>
      </c>
      <c r="AA132" s="120">
        <f t="shared" si="225"/>
      </c>
      <c r="AB132" s="119">
        <f t="shared" si="226"/>
      </c>
      <c r="AC132" s="120">
        <f t="shared" si="227"/>
      </c>
      <c r="AD132" s="81">
        <f t="shared" si="228"/>
      </c>
      <c r="AE132" s="79">
        <f t="shared" si="229"/>
      </c>
      <c r="AF132" s="82">
        <f t="shared" si="230"/>
      </c>
      <c r="AG132" s="82">
        <f t="shared" si="231"/>
      </c>
      <c r="AH132" s="83">
        <f t="shared" si="232"/>
      </c>
      <c r="AI132" s="113">
        <f t="shared" si="233"/>
      </c>
      <c r="AJ132" s="124">
        <f t="shared" si="234"/>
      </c>
      <c r="AK132" s="124">
        <f t="shared" si="235"/>
      </c>
      <c r="AL132" s="124">
        <f t="shared" si="236"/>
      </c>
      <c r="AM132" s="114">
        <f t="shared" si="237"/>
      </c>
      <c r="AN132" s="84">
        <f t="shared" si="238"/>
      </c>
      <c r="AO132" s="113">
        <f t="shared" si="239"/>
      </c>
      <c r="AP132" s="124">
        <f t="shared" si="240"/>
      </c>
      <c r="AQ132" s="124">
        <f t="shared" si="241"/>
      </c>
      <c r="AR132" s="124">
        <f t="shared" si="242"/>
      </c>
      <c r="AS132" s="114">
        <f t="shared" si="243"/>
      </c>
      <c r="AT132" s="84">
        <f t="shared" si="244"/>
      </c>
      <c r="AU132" s="82">
        <f t="shared" si="245"/>
      </c>
      <c r="AV132" s="82">
        <f t="shared" si="246"/>
      </c>
    </row>
    <row r="133" spans="2:48" ht="15" customHeight="1">
      <c r="B133" s="275"/>
      <c r="C133" s="237"/>
      <c r="D133" s="186"/>
      <c r="E133" s="262">
        <f t="shared" si="249"/>
      </c>
      <c r="F133" s="264"/>
      <c r="G133" s="77"/>
      <c r="H133" s="99">
        <f t="shared" si="207"/>
      </c>
      <c r="I133" s="100">
        <f t="shared" si="208"/>
      </c>
      <c r="J133" s="101">
        <f t="shared" si="209"/>
      </c>
      <c r="K133" s="107">
        <f t="shared" si="210"/>
      </c>
      <c r="L133" s="100">
        <f t="shared" si="211"/>
      </c>
      <c r="M133" s="101">
        <f t="shared" si="212"/>
      </c>
      <c r="N133" s="78">
        <f t="shared" si="248"/>
      </c>
      <c r="O133" s="99">
        <f t="shared" si="213"/>
      </c>
      <c r="P133" s="101">
        <f t="shared" si="214"/>
      </c>
      <c r="Q133" s="113">
        <f t="shared" si="215"/>
      </c>
      <c r="R133" s="114">
        <f t="shared" si="216"/>
      </c>
      <c r="S133" s="113">
        <f t="shared" si="217"/>
      </c>
      <c r="T133" s="114">
        <f t="shared" si="218"/>
      </c>
      <c r="U133" s="80">
        <f t="shared" si="219"/>
      </c>
      <c r="V133" s="119">
        <f t="shared" si="220"/>
      </c>
      <c r="W133" s="120">
        <f t="shared" si="221"/>
      </c>
      <c r="X133" s="119">
        <f t="shared" si="222"/>
      </c>
      <c r="Y133" s="120">
        <f t="shared" si="223"/>
      </c>
      <c r="Z133" s="119">
        <f t="shared" si="224"/>
      </c>
      <c r="AA133" s="120">
        <f t="shared" si="225"/>
      </c>
      <c r="AB133" s="119">
        <f t="shared" si="226"/>
      </c>
      <c r="AC133" s="120">
        <f t="shared" si="227"/>
      </c>
      <c r="AD133" s="81">
        <f t="shared" si="228"/>
      </c>
      <c r="AE133" s="79">
        <f t="shared" si="229"/>
      </c>
      <c r="AF133" s="82">
        <f t="shared" si="230"/>
      </c>
      <c r="AG133" s="82">
        <f t="shared" si="231"/>
      </c>
      <c r="AH133" s="83">
        <f t="shared" si="232"/>
      </c>
      <c r="AI133" s="113">
        <f t="shared" si="233"/>
      </c>
      <c r="AJ133" s="124">
        <f t="shared" si="234"/>
      </c>
      <c r="AK133" s="124">
        <f t="shared" si="235"/>
      </c>
      <c r="AL133" s="124">
        <f t="shared" si="236"/>
      </c>
      <c r="AM133" s="114">
        <f t="shared" si="237"/>
      </c>
      <c r="AN133" s="84">
        <f t="shared" si="238"/>
      </c>
      <c r="AO133" s="113">
        <f t="shared" si="239"/>
      </c>
      <c r="AP133" s="124">
        <f t="shared" si="240"/>
      </c>
      <c r="AQ133" s="124">
        <f t="shared" si="241"/>
      </c>
      <c r="AR133" s="124">
        <f t="shared" si="242"/>
      </c>
      <c r="AS133" s="114">
        <f t="shared" si="243"/>
      </c>
      <c r="AT133" s="84">
        <f t="shared" si="244"/>
      </c>
      <c r="AU133" s="82">
        <f t="shared" si="245"/>
      </c>
      <c r="AV133" s="82">
        <f t="shared" si="246"/>
      </c>
    </row>
    <row r="134" spans="2:48" ht="15" customHeight="1">
      <c r="B134" s="275"/>
      <c r="C134" s="237"/>
      <c r="D134" s="186"/>
      <c r="E134" s="262">
        <f t="shared" si="249"/>
      </c>
      <c r="F134" s="264"/>
      <c r="G134" s="77"/>
      <c r="H134" s="99">
        <f t="shared" si="207"/>
      </c>
      <c r="I134" s="100">
        <f t="shared" si="208"/>
      </c>
      <c r="J134" s="101">
        <f t="shared" si="209"/>
      </c>
      <c r="K134" s="107">
        <f t="shared" si="210"/>
      </c>
      <c r="L134" s="100">
        <f t="shared" si="211"/>
      </c>
      <c r="M134" s="101">
        <f t="shared" si="212"/>
      </c>
      <c r="N134" s="78">
        <f t="shared" si="248"/>
      </c>
      <c r="O134" s="99">
        <f t="shared" si="213"/>
      </c>
      <c r="P134" s="101">
        <f t="shared" si="214"/>
      </c>
      <c r="Q134" s="113">
        <f t="shared" si="215"/>
      </c>
      <c r="R134" s="114">
        <f t="shared" si="216"/>
      </c>
      <c r="S134" s="113">
        <f t="shared" si="217"/>
      </c>
      <c r="T134" s="114">
        <f t="shared" si="218"/>
      </c>
      <c r="U134" s="80">
        <f t="shared" si="219"/>
      </c>
      <c r="V134" s="119">
        <f t="shared" si="220"/>
      </c>
      <c r="W134" s="120">
        <f t="shared" si="221"/>
      </c>
      <c r="X134" s="119">
        <f t="shared" si="222"/>
      </c>
      <c r="Y134" s="120">
        <f t="shared" si="223"/>
      </c>
      <c r="Z134" s="119">
        <f t="shared" si="224"/>
      </c>
      <c r="AA134" s="120">
        <f t="shared" si="225"/>
      </c>
      <c r="AB134" s="119">
        <f t="shared" si="226"/>
      </c>
      <c r="AC134" s="120">
        <f t="shared" si="227"/>
      </c>
      <c r="AD134" s="81">
        <f t="shared" si="228"/>
      </c>
      <c r="AE134" s="79">
        <f t="shared" si="229"/>
      </c>
      <c r="AF134" s="82">
        <f t="shared" si="230"/>
      </c>
      <c r="AG134" s="82">
        <f t="shared" si="231"/>
      </c>
      <c r="AH134" s="83">
        <f t="shared" si="232"/>
      </c>
      <c r="AI134" s="113">
        <f t="shared" si="233"/>
      </c>
      <c r="AJ134" s="124">
        <f t="shared" si="234"/>
      </c>
      <c r="AK134" s="124">
        <f t="shared" si="235"/>
      </c>
      <c r="AL134" s="124">
        <f t="shared" si="236"/>
      </c>
      <c r="AM134" s="114">
        <f t="shared" si="237"/>
      </c>
      <c r="AN134" s="84">
        <f t="shared" si="238"/>
      </c>
      <c r="AO134" s="113">
        <f t="shared" si="239"/>
      </c>
      <c r="AP134" s="124">
        <f t="shared" si="240"/>
      </c>
      <c r="AQ134" s="124">
        <f t="shared" si="241"/>
      </c>
      <c r="AR134" s="124">
        <f t="shared" si="242"/>
      </c>
      <c r="AS134" s="114">
        <f t="shared" si="243"/>
      </c>
      <c r="AT134" s="84">
        <f t="shared" si="244"/>
      </c>
      <c r="AU134" s="82">
        <f t="shared" si="245"/>
      </c>
      <c r="AV134" s="82">
        <f t="shared" si="246"/>
      </c>
    </row>
    <row r="135" spans="2:48" ht="15" customHeight="1">
      <c r="B135" s="276"/>
      <c r="C135" s="237"/>
      <c r="D135" s="187"/>
      <c r="E135" s="263">
        <f t="shared" si="249"/>
      </c>
      <c r="F135" s="265"/>
      <c r="G135" s="85"/>
      <c r="H135" s="102">
        <f t="shared" si="207"/>
      </c>
      <c r="I135" s="103">
        <f t="shared" si="208"/>
      </c>
      <c r="J135" s="104">
        <f t="shared" si="209"/>
      </c>
      <c r="K135" s="108">
        <f t="shared" si="210"/>
      </c>
      <c r="L135" s="103">
        <f t="shared" si="211"/>
      </c>
      <c r="M135" s="104">
        <f t="shared" si="212"/>
      </c>
      <c r="N135" s="86">
        <f t="shared" si="248"/>
      </c>
      <c r="O135" s="102">
        <f t="shared" si="213"/>
      </c>
      <c r="P135" s="104">
        <f t="shared" si="214"/>
      </c>
      <c r="Q135" s="115">
        <f t="shared" si="215"/>
      </c>
      <c r="R135" s="116">
        <f t="shared" si="216"/>
      </c>
      <c r="S135" s="115">
        <f t="shared" si="217"/>
      </c>
      <c r="T135" s="116">
        <f t="shared" si="218"/>
      </c>
      <c r="U135" s="88">
        <f t="shared" si="219"/>
      </c>
      <c r="V135" s="121">
        <f t="shared" si="220"/>
      </c>
      <c r="W135" s="122">
        <f t="shared" si="221"/>
      </c>
      <c r="X135" s="121">
        <f t="shared" si="222"/>
      </c>
      <c r="Y135" s="122">
        <f t="shared" si="223"/>
      </c>
      <c r="Z135" s="121">
        <f t="shared" si="224"/>
      </c>
      <c r="AA135" s="122">
        <f t="shared" si="225"/>
      </c>
      <c r="AB135" s="121">
        <f t="shared" si="226"/>
      </c>
      <c r="AC135" s="122">
        <f t="shared" si="227"/>
      </c>
      <c r="AD135" s="89">
        <f t="shared" si="228"/>
      </c>
      <c r="AE135" s="87">
        <f t="shared" si="229"/>
      </c>
      <c r="AF135" s="90">
        <f t="shared" si="230"/>
      </c>
      <c r="AG135" s="90">
        <f t="shared" si="231"/>
      </c>
      <c r="AH135" s="91">
        <f t="shared" si="232"/>
      </c>
      <c r="AI135" s="115">
        <f t="shared" si="233"/>
      </c>
      <c r="AJ135" s="125">
        <f t="shared" si="234"/>
      </c>
      <c r="AK135" s="125">
        <f t="shared" si="235"/>
      </c>
      <c r="AL135" s="125">
        <f t="shared" si="236"/>
      </c>
      <c r="AM135" s="116">
        <f t="shared" si="237"/>
      </c>
      <c r="AN135" s="92">
        <f t="shared" si="238"/>
      </c>
      <c r="AO135" s="115">
        <f t="shared" si="239"/>
      </c>
      <c r="AP135" s="125">
        <f t="shared" si="240"/>
      </c>
      <c r="AQ135" s="125">
        <f t="shared" si="241"/>
      </c>
      <c r="AR135" s="125">
        <f t="shared" si="242"/>
      </c>
      <c r="AS135" s="116">
        <f t="shared" si="243"/>
      </c>
      <c r="AT135" s="92">
        <f t="shared" si="244"/>
      </c>
      <c r="AU135" s="90">
        <f t="shared" si="245"/>
      </c>
      <c r="AV135" s="90">
        <f t="shared" si="246"/>
      </c>
    </row>
    <row r="136" spans="2:48" s="50" customFormat="1" ht="13.5">
      <c r="B136" s="39">
        <f>IF(A136&lt;&gt;"","※未選択","")</f>
      </c>
      <c r="C136" s="40"/>
      <c r="D136" s="40"/>
      <c r="E136" s="184"/>
      <c r="F136" s="184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1"/>
    </row>
    <row r="137" ht="13.5">
      <c r="B137" s="3">
        <f>IF(A137&lt;&gt;"","※未選択","")</f>
      </c>
    </row>
    <row r="138" ht="13.5">
      <c r="B138" s="3">
        <f>IF(A138&lt;&gt;"","※未選択","")</f>
      </c>
    </row>
    <row r="139" ht="13.5">
      <c r="B139" s="3">
        <f>IF(A139&lt;&gt;"","※未選択","")</f>
      </c>
    </row>
  </sheetData>
  <sheetProtection/>
  <mergeCells count="66">
    <mergeCell ref="AI30:AN30"/>
    <mergeCell ref="AO30:AT30"/>
    <mergeCell ref="AE30:AE31"/>
    <mergeCell ref="AG30:AG31"/>
    <mergeCell ref="AF30:AF31"/>
    <mergeCell ref="B53:B72"/>
    <mergeCell ref="K28:M30"/>
    <mergeCell ref="N28:N31"/>
    <mergeCell ref="C30:C31"/>
    <mergeCell ref="B32:B51"/>
    <mergeCell ref="B74:B93"/>
    <mergeCell ref="C53:C62"/>
    <mergeCell ref="C63:C72"/>
    <mergeCell ref="C74:C83"/>
    <mergeCell ref="C84:C93"/>
    <mergeCell ref="B95:B114"/>
    <mergeCell ref="AH28:AV28"/>
    <mergeCell ref="B116:B135"/>
    <mergeCell ref="E116:E135"/>
    <mergeCell ref="F116:F135"/>
    <mergeCell ref="E95:E114"/>
    <mergeCell ref="F95:F114"/>
    <mergeCell ref="C116:C125"/>
    <mergeCell ref="C126:C135"/>
    <mergeCell ref="C95:C104"/>
    <mergeCell ref="C105:C114"/>
    <mergeCell ref="D30:D31"/>
    <mergeCell ref="AU29:AV29"/>
    <mergeCell ref="AU30:AU31"/>
    <mergeCell ref="AV30:AV31"/>
    <mergeCell ref="Q30:R30"/>
    <mergeCell ref="S30:T30"/>
    <mergeCell ref="O28:T29"/>
    <mergeCell ref="AI29:AT29"/>
    <mergeCell ref="AH29:AH31"/>
    <mergeCell ref="AD29:AE29"/>
    <mergeCell ref="E30:E31"/>
    <mergeCell ref="C32:C41"/>
    <mergeCell ref="C42:C51"/>
    <mergeCell ref="V28:AC28"/>
    <mergeCell ref="AD30:AD31"/>
    <mergeCell ref="Z30:AA30"/>
    <mergeCell ref="X30:Y30"/>
    <mergeCell ref="Z29:AC29"/>
    <mergeCell ref="AD28:AG28"/>
    <mergeCell ref="V30:W30"/>
    <mergeCell ref="F53:F72"/>
    <mergeCell ref="AB30:AC30"/>
    <mergeCell ref="V29:Y29"/>
    <mergeCell ref="AF29:AG29"/>
    <mergeCell ref="U28:U31"/>
    <mergeCell ref="B28:F29"/>
    <mergeCell ref="B30:B31"/>
    <mergeCell ref="O30:P30"/>
    <mergeCell ref="G28:G31"/>
    <mergeCell ref="H28:J30"/>
    <mergeCell ref="B3:D3"/>
    <mergeCell ref="E3:K3"/>
    <mergeCell ref="B4:D4"/>
    <mergeCell ref="E4:K4"/>
    <mergeCell ref="F30:F31"/>
    <mergeCell ref="E74:E93"/>
    <mergeCell ref="F74:F93"/>
    <mergeCell ref="F32:F51"/>
    <mergeCell ref="E32:E51"/>
    <mergeCell ref="E53:E72"/>
  </mergeCells>
  <conditionalFormatting sqref="AN95:AN114 AN32:AN51 AT32:AV51 AT95:AV114 AN53:AN72 AT53:AV72 AT116:AV135 AN74:AN93 AT74:AV93 AN116:AN135 AF32:AG51 AF53:AG72 AF74:AG93 AF95:AG114 AF116:AG135">
    <cfRule type="cellIs" priority="1" dxfId="12" operator="equal" stopIfTrue="1">
      <formula>"不合格"</formula>
    </cfRule>
  </conditionalFormatting>
  <conditionalFormatting sqref="H32:M51 O32:P51 H53:M72 O53:P72 H74:M93 O74:P93 H95:M114 O95:P114 H116:M135 O116:P135 E53 E74 E95 E116 B116 B95 B74 B53 B32 E32">
    <cfRule type="cellIs" priority="2" dxfId="13" operator="equal" stopIfTrue="1">
      <formula>"※未選択"</formula>
    </cfRule>
  </conditionalFormatting>
  <conditionalFormatting sqref="AD32:AE51 AI32:AM51 AO32:AS51 Q32:U51 AD53:AE72 AI53:AM72 AO53:AS72 Q53:U72 AD74:AE93 AI74:AM93 AO74:AS93 Q74:U93 AD95:AE114 AI95:AM114 AO95:AS114 Q95:U114 AD116:AE135 AI116:AM135 AO116:AS135 Q116:U135">
    <cfRule type="cellIs" priority="3" dxfId="13" operator="equal" stopIfTrue="1">
      <formula>"※未入力"</formula>
    </cfRule>
  </conditionalFormatting>
  <conditionalFormatting sqref="AH32:AH51 AH53:AH72 AH74:AH93 AH95:AH114 AH116:AH135">
    <cfRule type="cellIs" priority="4" dxfId="12" operator="equal" stopIfTrue="1">
      <formula>"再調査"</formula>
    </cfRule>
    <cfRule type="cellIs" priority="5" dxfId="13" operator="equal" stopIfTrue="1">
      <formula>"※未選択"</formula>
    </cfRule>
  </conditionalFormatting>
  <conditionalFormatting sqref="F32 F95 F53 F74 F116">
    <cfRule type="cellIs" priority="6" dxfId="13" operator="equal" stopIfTrue="1">
      <formula>"※具体内容入力"</formula>
    </cfRule>
  </conditionalFormatting>
  <dataValidations count="7">
    <dataValidation type="list" allowBlank="1" showInputMessage="1" showErrorMessage="1" sqref="I32:I51 L116:L135 I116:I135 L95:L114 I95:I114 L74:L93 I74:I93 L53:L72 I53:I72 L32:L51">
      <formula1>$AY$8:$BJ$8</formula1>
    </dataValidation>
    <dataValidation type="list" allowBlank="1" showInputMessage="1" showErrorMessage="1" sqref="J32:J51 M116:M135 J116:J135 M95:M114 J95:J114 M74:M93 J74:J93 M53:M72 J53:J72 M32:M51">
      <formula1>$AY$9:$CC$9</formula1>
    </dataValidation>
    <dataValidation type="list" allowBlank="1" showInputMessage="1" showErrorMessage="1" sqref="H32:H51 K116:K135 H116:H135 K95:K114 H95:H114 K74:K93 H74:H93 K53:K72 H53:H72 K32:K51">
      <formula1>$AY$7:$BN$7</formula1>
    </dataValidation>
    <dataValidation type="list" allowBlank="1" showInputMessage="1" showErrorMessage="1" sqref="G32:G51 G116:G135 G95:G114 G74:G93 G53:G72">
      <formula1>$AY$10:$AZ$10</formula1>
    </dataValidation>
    <dataValidation type="list" allowBlank="1" showInputMessage="1" showErrorMessage="1" sqref="O32:P51 O116:P135 O95:P114 O74:P93 O53:P72">
      <formula1>$AY$11:$BL$11</formula1>
    </dataValidation>
    <dataValidation type="list" allowBlank="1" showInputMessage="1" showErrorMessage="1" sqref="AH32:AH51 AH116:AH135 AH95:AH114 AH74:AH93 AH53:AH72">
      <formula1>$AY$12:$AZ$12</formula1>
    </dataValidation>
    <dataValidation type="list" allowBlank="1" showInputMessage="1" showErrorMessage="1" sqref="E32:E51 E116:E135 E74:E93 E53:E72 E95:E114">
      <formula1>$AY$13:$AZ$13</formula1>
    </dataValidation>
  </dataValidations>
  <printOptions/>
  <pageMargins left="0.48" right="0.21" top="0.38" bottom="0.15748031496062992" header="0.15748031496062992" footer="0.15748031496062992"/>
  <pageSetup horizontalDpi="600" verticalDpi="600" orientation="landscape" paperSize="8" scale="52" r:id="rId2"/>
  <rowBreaks count="1" manualBreakCount="1">
    <brk id="94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マネジメント事業部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JICE</dc:creator>
  <cp:keywords/>
  <dc:description/>
  <cp:lastModifiedBy>mieken</cp:lastModifiedBy>
  <cp:lastPrinted>2009-04-20T07:29:35Z</cp:lastPrinted>
  <dcterms:created xsi:type="dcterms:W3CDTF">2006-12-14T06:32:01Z</dcterms:created>
  <dcterms:modified xsi:type="dcterms:W3CDTF">2016-06-28T12:32:55Z</dcterms:modified>
  <cp:category/>
  <cp:version/>
  <cp:contentType/>
  <cp:contentStatus/>
</cp:coreProperties>
</file>