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5" windowWidth="18720" windowHeight="7245"/>
  </bookViews>
  <sheets>
    <sheet name="様式4_業務機能一覧" sheetId="1" r:id="rId1"/>
  </sheets>
  <definedNames>
    <definedName name="_xlnm._FilterDatabase" localSheetId="0" hidden="1">様式4_業務機能一覧!$A$13:$P$142</definedName>
    <definedName name="AS2DocOpenMode" hidden="1">"AS2DocumentEdit"</definedName>
    <definedName name="_xlnm.Print_Area" localSheetId="0">様式4_業務機能一覧!$A$1:$P$147</definedName>
    <definedName name="_xlnm.Print_Titles" localSheetId="0">様式4_業務機能一覧!$12:$13</definedName>
  </definedNames>
  <calcPr calcId="145621"/>
</workbook>
</file>

<file path=xl/calcChain.xml><?xml version="1.0" encoding="utf-8"?>
<calcChain xmlns="http://schemas.openxmlformats.org/spreadsheetml/2006/main">
  <c r="P143" i="1" l="1"/>
  <c r="E14" i="1" l="1"/>
  <c r="P145" i="1" l="1"/>
  <c r="P144" i="1"/>
  <c r="N145" i="1" l="1"/>
  <c r="N146" i="1"/>
  <c r="N147" i="1"/>
  <c r="N144" i="1"/>
  <c r="P146" i="1" l="1"/>
  <c r="E15" i="1" l="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alcChain>
</file>

<file path=xl/comments1.xml><?xml version="1.0" encoding="utf-8"?>
<comments xmlns="http://schemas.openxmlformats.org/spreadsheetml/2006/main">
  <authors>
    <author>shanai</author>
  </authors>
  <commentList>
    <comment ref="H12" authorId="0">
      <text>
        <r>
          <rPr>
            <sz val="11"/>
            <color indexed="81"/>
            <rFont val="ＭＳ Ｐゴシック"/>
            <family val="3"/>
            <charset val="128"/>
          </rPr>
          <t>必須：実装が必須である機能要件
任意：必須ではないが、可能であれば実装したい機能要件</t>
        </r>
      </text>
    </comment>
    <comment ref="M12" authorId="0">
      <text>
        <r>
          <rPr>
            <b/>
            <sz val="11"/>
            <color indexed="81"/>
            <rFont val="ＭＳ Ｐゴシック"/>
            <family val="3"/>
            <charset val="128"/>
          </rPr>
          <t>　◎：標準機能対応
　○：代替手段による実現
　△：カスタマイズ等による対応
　×：対応不可</t>
        </r>
      </text>
    </comment>
  </commentList>
</comments>
</file>

<file path=xl/sharedStrings.xml><?xml version="1.0" encoding="utf-8"?>
<sst xmlns="http://schemas.openxmlformats.org/spreadsheetml/2006/main" count="789" uniqueCount="278">
  <si>
    <t>概要</t>
    <rPh sb="0" eb="2">
      <t>ガイヨウ</t>
    </rPh>
    <phoneticPr fontId="1"/>
  </si>
  <si>
    <t>メニュー名</t>
    <rPh sb="4" eb="5">
      <t>メイ</t>
    </rPh>
    <phoneticPr fontId="1"/>
  </si>
  <si>
    <t>応需予約確認</t>
    <phoneticPr fontId="1"/>
  </si>
  <si>
    <t>応需情報モニター</t>
    <phoneticPr fontId="1"/>
  </si>
  <si>
    <t>医療状況照会</t>
    <phoneticPr fontId="1"/>
  </si>
  <si>
    <t>他県救急応需照会</t>
    <phoneticPr fontId="1"/>
  </si>
  <si>
    <t>主に消防本部が搬送先を選定するために利用します。医療機関を選択して、診療科目毎に曜日・時間
帯別の担当医の情報を参照します。</t>
    <phoneticPr fontId="1"/>
  </si>
  <si>
    <t>医療機関照会</t>
    <phoneticPr fontId="1"/>
  </si>
  <si>
    <t>新生児救急車出動管理</t>
    <phoneticPr fontId="1"/>
  </si>
  <si>
    <t>救急医療情報センターが新生児救急車（すくすく号）を出動する場合に利用します。出動する際に登
録を行い、また、出動履歴の修正・管理も行います。</t>
    <phoneticPr fontId="1"/>
  </si>
  <si>
    <t>搬送実績共有</t>
    <phoneticPr fontId="1"/>
  </si>
  <si>
    <t>消防本部が搬送を行った場合に利用します。今後の搬送の参考にするために、搬送実績の登録や、過
去の実績の修正・削除を行います。登録した情報は、応需情報モニター、医療状況照会で参照するこ
とができます。</t>
    <phoneticPr fontId="1"/>
  </si>
  <si>
    <t>一斉受入要請</t>
    <phoneticPr fontId="1"/>
  </si>
  <si>
    <t>消防本部が、搬送先選定が困難な場合などに複数の医療機関に対して救急搬送の受入の要請を一斉に
行う場合に利用します。患者情報、要請先医療機関等を入力し、医療機関からの回答があり次第搬送
を行います。</t>
    <phoneticPr fontId="1"/>
  </si>
  <si>
    <t>ドクターヘリ運航状況管理</t>
    <phoneticPr fontId="1"/>
  </si>
  <si>
    <t>ドクターヘリ管理者が、ドクターヘリの運航状況を更新します。運航可能（待機中）、運航中、運用時
間外のいずれかの設定及び備考欄の入力を行います。</t>
    <phoneticPr fontId="1"/>
  </si>
  <si>
    <t>ドクターヘリ運航状況</t>
    <phoneticPr fontId="1"/>
  </si>
  <si>
    <t>医療機関等が現在のドクターヘリの運航状況（運航可能（待機中）、運航中、運用時間外）を参照し、
搬送手段の決定時に参考情報として利用します。</t>
    <phoneticPr fontId="1"/>
  </si>
  <si>
    <t>県（主として保健所）等が、地域的な災害発生時に、情報入力できない医療機関に代わって、支援情報
として医療機関の、症状別の搬送受入可能人数を代行入力します。登録した情報は搬送受入れ情報モニ
ター、搬送受入れ情報照会で参照することができ、この情報をもとに消防本部が災害時の搬送先選定を
行います。</t>
    <phoneticPr fontId="1"/>
  </si>
  <si>
    <t>搬送受入れ情報モニター(消防本部閲覧用)</t>
    <phoneticPr fontId="1"/>
  </si>
  <si>
    <t>主に消防本部が地域的な災害発生時に、医療機関状況を確認して搬送先選定をするために利用します。
医療機関の受入可能人数等の情報を、受入可否に関わらず参照します。表示時間を設定することで自動
的に新しい情報を表示することができ、また、検索画面とは別の画面（ウィンドウが）でモニター画面
が開くため、モニター画面を開いたままでも常に最新の情報を参照することができます。</t>
    <phoneticPr fontId="1"/>
  </si>
  <si>
    <t>搬送受入れ情報照会（管理業務）</t>
    <phoneticPr fontId="1"/>
  </si>
  <si>
    <t>主に県・救急医療情報センターが地域的な災害発生時に、医療機関状況を確認・把握するために利用し
ます。医療機関の受入可能人数等の情報を、症状別に受入可能かどうかなどの条件を設定して検索しま
す。</t>
    <phoneticPr fontId="1"/>
  </si>
  <si>
    <t>搬送受入れ情報集計（管理業務）</t>
    <phoneticPr fontId="1"/>
  </si>
  <si>
    <t>主に県・救急医療情報センターが地域的な災害発生時に、医療機関状況（二次医療圏ごとの医療機関数・
入力機関数・未入力機関数・入力率・受入可能患者数）を確認・把握するために利用します。搬送受入
れ情報入力の入力率や合計などを集計したデータを参照することができ、災害対策に活用します。</t>
    <phoneticPr fontId="1"/>
  </si>
  <si>
    <t>災害運用切替</t>
    <phoneticPr fontId="1"/>
  </si>
  <si>
    <t>主として県が、自県の災害状況を通常時・災害・災害支援・警戒・訓練・災害支援訓練モードのいずれ
かに切り替えます。災害支援・災害支援訓練モードについては、他県からの応援協力の依頼がある場合
に切替が可能となります。</t>
    <phoneticPr fontId="1"/>
  </si>
  <si>
    <t>一斉通報</t>
    <phoneticPr fontId="1"/>
  </si>
  <si>
    <t>県、救急医療情報センター、消防本部が、大規模な事故や災害発生時等において、緊急で多数の傷病者
を医療機関へ搬送する必要がある場合等に利用します。また、通常のお知らせにも利用します。通報先、
通報手段、通報内容等を設定し、一斉に通報先へ通知します。</t>
    <phoneticPr fontId="1"/>
  </si>
  <si>
    <t>通報状況管理</t>
    <phoneticPr fontId="1"/>
  </si>
  <si>
    <t>県、救急医療情報センター、消防本部が行った一斉通報について正しく通報が行われたかを確認するた
めに利用します。通報先、通報手段、通報内容、通報の送信状況等の履歴を見ることができます。</t>
    <phoneticPr fontId="1"/>
  </si>
  <si>
    <t>グループ登録</t>
    <phoneticPr fontId="1"/>
  </si>
  <si>
    <t>主として救急医療情報センターが、一斉通報を行う対象のグループの新規登録・情報変更・削除を行
うために利用します。通報可否・災害自動通報可否の設定が可能です。</t>
    <phoneticPr fontId="1"/>
  </si>
  <si>
    <t>定型文登録</t>
    <phoneticPr fontId="1"/>
  </si>
  <si>
    <t>主として救急医療情報センターが、一斉通報で使用する本文を予め登録するために利用します。予め定
型文として登録しておくことで、緊急時にスムーズに一斉通報を行うことができます。</t>
    <phoneticPr fontId="1"/>
  </si>
  <si>
    <t>基礎項目登録</t>
    <phoneticPr fontId="1"/>
  </si>
  <si>
    <t>申請情報審査</t>
    <phoneticPr fontId="1"/>
  </si>
  <si>
    <t>更新履歴情報一覧</t>
    <phoneticPr fontId="1"/>
  </si>
  <si>
    <t>主に県、救急医療情報センターが、承認された機関情報の更新履歴を確認するために利用します。また、
承認時のデータの印刷も可能です。</t>
    <phoneticPr fontId="1"/>
  </si>
  <si>
    <t>主として救急医療情報センターが、医療機関の基本の外来受付時間を特定の日のみ代行で変更する場
合に利用します。県民向け検索業務（あなたのお近くの医療機関を探す、市町別で医療機関を探す）
で受付時間を指定して検索する場合に、変更した時間が優先されて検索結果が表示されます。また、
休診情報を設定することも可能です。</t>
    <phoneticPr fontId="1"/>
  </si>
  <si>
    <t>パスワード設定票発給</t>
    <phoneticPr fontId="1"/>
  </si>
  <si>
    <t>主として救急医療情報センターが、パスワード設定票を表示・印刷するために利用します。パスワード
紛失が発生した場合などに、印刷したパスワード設定票を送付します。</t>
    <phoneticPr fontId="1"/>
  </si>
  <si>
    <t>祝日管理</t>
    <phoneticPr fontId="1"/>
  </si>
  <si>
    <t>主として救急医療情報センターが、今年から５年後までの祝日・休日の設定を行うために利用します。
また、年末・年始等の休日の設定もこちらで行います。</t>
    <phoneticPr fontId="1"/>
  </si>
  <si>
    <t>メーリングリスト登録</t>
    <phoneticPr fontId="1"/>
  </si>
  <si>
    <t>主として県が、メーリングリストの管理（登録、脱退）を行うために利用します。メーリングリスト
にメールを送ると、登録された機関すべてにメールが送信されます。</t>
    <phoneticPr fontId="1"/>
  </si>
  <si>
    <t>基礎情報管理(その他機関)</t>
    <phoneticPr fontId="1"/>
  </si>
  <si>
    <t>AED 管理</t>
    <phoneticPr fontId="1"/>
  </si>
  <si>
    <t>主として県が、AED 情報の新規登録・更新・削除を行う場合に利用します。設置場所情報（施設名、所
在地、設置場所、使用可能時間帯など）の新規登録・更新・削除を行います。</t>
    <phoneticPr fontId="1"/>
  </si>
  <si>
    <t>パスワード変更</t>
    <phoneticPr fontId="1"/>
  </si>
  <si>
    <t>全てのシステム利用者が、ログイン時に使用するパスワードの変更を行うために利用します。情報セ
キュリティのためにも、定期的にパスワード変更を行うことを推奨します。</t>
    <phoneticPr fontId="1"/>
  </si>
  <si>
    <t>リンク集</t>
    <phoneticPr fontId="1"/>
  </si>
  <si>
    <t>全てのシステム利用者が、他のウェブサイトへ遷移する場合に利用します。全国の救急医療情報システ
ム、三重県、県医師会、県歯科医師会、郡市医師会、歯科医師会支部へのリンク先が表示されます。</t>
    <phoneticPr fontId="1"/>
  </si>
  <si>
    <t>備考</t>
    <rPh sb="0" eb="2">
      <t>ビコウ</t>
    </rPh>
    <phoneticPr fontId="1"/>
  </si>
  <si>
    <t>病診連携照会</t>
    <phoneticPr fontId="1"/>
  </si>
  <si>
    <t>病診連携登録</t>
    <rPh sb="4" eb="6">
      <t>トウロク</t>
    </rPh>
    <phoneticPr fontId="1"/>
  </si>
  <si>
    <t>一斉受入要請回答</t>
    <rPh sb="6" eb="8">
      <t>カイトウ</t>
    </rPh>
    <phoneticPr fontId="1"/>
  </si>
  <si>
    <t>分類</t>
    <phoneticPr fontId="1"/>
  </si>
  <si>
    <t>搬送受入れ情報代行入力</t>
    <phoneticPr fontId="1"/>
  </si>
  <si>
    <t>搬送受入れ情報入力（医療機関入力用）</t>
    <rPh sb="10" eb="12">
      <t>イリョウ</t>
    </rPh>
    <rPh sb="12" eb="14">
      <t>キカン</t>
    </rPh>
    <rPh sb="14" eb="17">
      <t>ニュウリョクヨウ</t>
    </rPh>
    <phoneticPr fontId="1"/>
  </si>
  <si>
    <t>機関情報登録</t>
    <phoneticPr fontId="1"/>
  </si>
  <si>
    <t>外来受付時間更新(代行)</t>
    <phoneticPr fontId="1"/>
  </si>
  <si>
    <t>外来受付時間更新</t>
    <phoneticPr fontId="1"/>
  </si>
  <si>
    <t>基礎情報管理(自機関)</t>
    <rPh sb="7" eb="8">
      <t>ジ</t>
    </rPh>
    <phoneticPr fontId="1"/>
  </si>
  <si>
    <t>医療機関が診療科目毎に曜日・時間帯別の担当医の情報を登録します。登録された情報は主に消防本部
が搬送先選定のため利用します。</t>
    <phoneticPr fontId="1"/>
  </si>
  <si>
    <t>医療機関が、地域的な災害発生時に支援情報として症状別に搬送受入が可能な人数を入力します。登録
した情報は搬送受入れ情報モニター、搬送受入れ情報照会で参照することができ、この情報をもとに消
防本部が搬送先選定を行います。</t>
    <phoneticPr fontId="1"/>
  </si>
  <si>
    <t>医療機関が、基本の外来受付時間を特定の日のみ変更する場合に利用します。県民向け検索業務（あな
たのお近くの医療機関を探す、市町別で医療機関を探す）で受付時間を指定して検索する場合に、変更
した時間が優先されて検索結果が表示されます。また、休診情報を設定することも可能です。</t>
    <phoneticPr fontId="1"/>
  </si>
  <si>
    <t>No</t>
    <phoneticPr fontId="1"/>
  </si>
  <si>
    <t>督促</t>
    <rPh sb="0" eb="2">
      <t>トクソク</t>
    </rPh>
    <phoneticPr fontId="1"/>
  </si>
  <si>
    <t>主として救急医療情報センターが、医療機関以外の機関情報の新規登録・変更をする場合に利用しま
す。記入者情報、管理者、システム情報、機関名称、所在地、機関の電話番号、連絡先を登録・変更
することができます。</t>
    <phoneticPr fontId="1"/>
  </si>
  <si>
    <t>医療機関が自機関の情報を変更する場合に利用します。基本情報の確認、連絡先情報の更新、救急対
応科目の更新、一斉通報のグループの確認を行うことができます。</t>
    <phoneticPr fontId="1"/>
  </si>
  <si>
    <t>救急業務</t>
    <rPh sb="0" eb="2">
      <t>キュウキュウ</t>
    </rPh>
    <rPh sb="2" eb="4">
      <t>ギョウム</t>
    </rPh>
    <phoneticPr fontId="1"/>
  </si>
  <si>
    <t>全国災害</t>
    <phoneticPr fontId="1"/>
  </si>
  <si>
    <t>主に救急医療情報センターが、医療機関の臨時休診が決まっている場合などに医療機関の代わりにそ
の情報を入力します。翌々日以降の初期応需情報（県民への公開の有無、応需の可否、手術の可否、
備考）及び自動応需登録時間を設定します。</t>
    <phoneticPr fontId="1"/>
  </si>
  <si>
    <t>輪番管理</t>
    <phoneticPr fontId="1"/>
  </si>
  <si>
    <t>輪番医療機関照会</t>
    <phoneticPr fontId="1"/>
  </si>
  <si>
    <t>休日応急診療所</t>
    <phoneticPr fontId="1"/>
  </si>
  <si>
    <t>県、救急医療情報センターが、「基礎情報管理」で設定した輪番機関の輪番情報（昼間対応か夜間対応
か）の登録・削除・確認を行うために利用します。登録する時間帯のチェックに応じて登録・削除を
行います。</t>
    <phoneticPr fontId="1"/>
  </si>
  <si>
    <t>主に消防本部が応需状況を確認して搬送先選定をするために利用します。医療機関の応需状況（二次
応需の可否、当直医の有無、救急空床の有無、特殊診療リソースの使用可否）を、「応需可機関のみ」
などの条件を絞って参照することができます。また、消防本部がどこの医療機関に搬送したかといっ
た搬送実績の登録も可能です。</t>
    <phoneticPr fontId="1"/>
  </si>
  <si>
    <t>医療機関が、自機関の機関情報（連絡担当者、基本情報、医療機関へのアクセス、医療機関内サービス・
アメニティ、費用負担等、診療内容、提供保健・医療・介護サービス、医療の実績・結果に関する事項）
の入力および申請を行います。申請後、県にて申請情報審査で承認された後、情報は県民に公開されま
す。</t>
    <phoneticPr fontId="1"/>
  </si>
  <si>
    <t>督促文書登録</t>
    <phoneticPr fontId="1"/>
  </si>
  <si>
    <t>一斉受入要請に対する回答を医療機関が入力する場合に利用する。</t>
    <rPh sb="0" eb="2">
      <t>イッセイ</t>
    </rPh>
    <rPh sb="2" eb="3">
      <t>ウ</t>
    </rPh>
    <rPh sb="3" eb="4">
      <t>イ</t>
    </rPh>
    <rPh sb="4" eb="6">
      <t>ヨウセイ</t>
    </rPh>
    <rPh sb="7" eb="8">
      <t>タイ</t>
    </rPh>
    <rPh sb="10" eb="12">
      <t>カイトウ</t>
    </rPh>
    <rPh sb="13" eb="15">
      <t>イリョウ</t>
    </rPh>
    <rPh sb="15" eb="17">
      <t>キカン</t>
    </rPh>
    <rPh sb="18" eb="20">
      <t>ニュウリョク</t>
    </rPh>
    <rPh sb="22" eb="24">
      <t>バアイ</t>
    </rPh>
    <rPh sb="25" eb="27">
      <t>リヨウ</t>
    </rPh>
    <phoneticPr fontId="1"/>
  </si>
  <si>
    <t>主として救急医療情報センターが、機関（病院、診療所、歯科診療所、助産所）の新規登録および登録
済みの医療機関の基礎項目（医療機関の名称、開設者、管理者、所在地、電話番号、診療科目）の内容
変更を行います。</t>
    <phoneticPr fontId="1"/>
  </si>
  <si>
    <t>今診てもらえる医療機関を探す</t>
    <rPh sb="0" eb="1">
      <t>イマ</t>
    </rPh>
    <rPh sb="1" eb="2">
      <t>ミ</t>
    </rPh>
    <rPh sb="7" eb="9">
      <t>イリョウ</t>
    </rPh>
    <rPh sb="9" eb="11">
      <t>キカン</t>
    </rPh>
    <rPh sb="12" eb="13">
      <t>サガ</t>
    </rPh>
    <phoneticPr fontId="1"/>
  </si>
  <si>
    <t>こどもの病気・ケガ</t>
    <rPh sb="4" eb="6">
      <t>ビョウキ</t>
    </rPh>
    <phoneticPr fontId="1"/>
  </si>
  <si>
    <t>急な病気</t>
    <rPh sb="0" eb="1">
      <t>キュウ</t>
    </rPh>
    <rPh sb="2" eb="4">
      <t>ビョウキ</t>
    </rPh>
    <phoneticPr fontId="1"/>
  </si>
  <si>
    <t>ケガ</t>
    <phoneticPr fontId="1"/>
  </si>
  <si>
    <t>女性のケア</t>
    <rPh sb="0" eb="2">
      <t>ジョセイ</t>
    </rPh>
    <phoneticPr fontId="1"/>
  </si>
  <si>
    <t>眼・耳・鼻・皮膚の病気・ケガ</t>
    <rPh sb="0" eb="1">
      <t>メ</t>
    </rPh>
    <rPh sb="2" eb="3">
      <t>ミミ</t>
    </rPh>
    <rPh sb="4" eb="5">
      <t>ハナ</t>
    </rPh>
    <rPh sb="6" eb="8">
      <t>ヒフ</t>
    </rPh>
    <rPh sb="9" eb="11">
      <t>ビョウキ</t>
    </rPh>
    <phoneticPr fontId="1"/>
  </si>
  <si>
    <t>歯科</t>
    <rPh sb="0" eb="2">
      <t>シカ</t>
    </rPh>
    <phoneticPr fontId="1"/>
  </si>
  <si>
    <t>近くの医療機関を探す</t>
    <rPh sb="0" eb="1">
      <t>チカ</t>
    </rPh>
    <rPh sb="3" eb="5">
      <t>イリョウ</t>
    </rPh>
    <rPh sb="5" eb="7">
      <t>キカン</t>
    </rPh>
    <rPh sb="8" eb="9">
      <t>サガ</t>
    </rPh>
    <phoneticPr fontId="1"/>
  </si>
  <si>
    <t>地域で医療機関を探す</t>
    <rPh sb="0" eb="2">
      <t>チイキ</t>
    </rPh>
    <rPh sb="3" eb="5">
      <t>イリョウ</t>
    </rPh>
    <rPh sb="5" eb="7">
      <t>キカン</t>
    </rPh>
    <rPh sb="8" eb="9">
      <t>サガ</t>
    </rPh>
    <phoneticPr fontId="1"/>
  </si>
  <si>
    <t>名前で医療機関を探す</t>
    <rPh sb="0" eb="2">
      <t>ナマエ</t>
    </rPh>
    <rPh sb="3" eb="5">
      <t>イリョウ</t>
    </rPh>
    <rPh sb="5" eb="7">
      <t>キカン</t>
    </rPh>
    <rPh sb="8" eb="9">
      <t>サガ</t>
    </rPh>
    <phoneticPr fontId="1"/>
  </si>
  <si>
    <t>医療機能で医療機関を探す</t>
    <rPh sb="0" eb="2">
      <t>イリョウ</t>
    </rPh>
    <rPh sb="2" eb="4">
      <t>キノウ</t>
    </rPh>
    <rPh sb="5" eb="7">
      <t>イリョウ</t>
    </rPh>
    <rPh sb="7" eb="9">
      <t>キカン</t>
    </rPh>
    <rPh sb="10" eb="11">
      <t>サガ</t>
    </rPh>
    <phoneticPr fontId="1"/>
  </si>
  <si>
    <t>助産所一覧</t>
    <rPh sb="0" eb="2">
      <t>ジョサン</t>
    </rPh>
    <rPh sb="2" eb="3">
      <t>ジョ</t>
    </rPh>
    <rPh sb="3" eb="5">
      <t>イチラン</t>
    </rPh>
    <phoneticPr fontId="1"/>
  </si>
  <si>
    <t>休日応急診療所案内</t>
    <rPh sb="0" eb="1">
      <t>キュウ</t>
    </rPh>
    <rPh sb="1" eb="2">
      <t>ジツ</t>
    </rPh>
    <rPh sb="2" eb="4">
      <t>オウキュウ</t>
    </rPh>
    <rPh sb="4" eb="7">
      <t>シンリョウジョ</t>
    </rPh>
    <rPh sb="7" eb="9">
      <t>アンナイ</t>
    </rPh>
    <phoneticPr fontId="1"/>
  </si>
  <si>
    <t>Hospital, Clinic</t>
    <phoneticPr fontId="1"/>
  </si>
  <si>
    <t>Midwifely Center</t>
    <phoneticPr fontId="1"/>
  </si>
  <si>
    <t>医療機関詳細表示</t>
    <rPh sb="0" eb="2">
      <t>イリョウ</t>
    </rPh>
    <rPh sb="2" eb="4">
      <t>キカン</t>
    </rPh>
    <rPh sb="4" eb="6">
      <t>ショウサイ</t>
    </rPh>
    <rPh sb="6" eb="8">
      <t>ヒョウジ</t>
    </rPh>
    <phoneticPr fontId="1"/>
  </si>
  <si>
    <t>医療機関周辺地図</t>
    <rPh sb="0" eb="2">
      <t>イリョウ</t>
    </rPh>
    <rPh sb="2" eb="4">
      <t>キカン</t>
    </rPh>
    <rPh sb="4" eb="6">
      <t>シュウヘン</t>
    </rPh>
    <rPh sb="6" eb="8">
      <t>チズ</t>
    </rPh>
    <phoneticPr fontId="1"/>
  </si>
  <si>
    <t>県民向けお知らせ</t>
    <rPh sb="0" eb="2">
      <t>ケンミン</t>
    </rPh>
    <rPh sb="2" eb="3">
      <t>ム</t>
    </rPh>
    <rPh sb="5" eb="6">
      <t>シ</t>
    </rPh>
    <phoneticPr fontId="1"/>
  </si>
  <si>
    <t>県民向けに登録されたお知らせ情報を掲示する。</t>
    <rPh sb="0" eb="2">
      <t>ケンミン</t>
    </rPh>
    <rPh sb="2" eb="3">
      <t>ム</t>
    </rPh>
    <rPh sb="5" eb="7">
      <t>トウロク</t>
    </rPh>
    <rPh sb="11" eb="12">
      <t>シ</t>
    </rPh>
    <rPh sb="14" eb="16">
      <t>ジョウホウ</t>
    </rPh>
    <rPh sb="17" eb="19">
      <t>ケイジ</t>
    </rPh>
    <phoneticPr fontId="1"/>
  </si>
  <si>
    <t>関連サイト（リンク集）</t>
    <rPh sb="0" eb="2">
      <t>カンレン</t>
    </rPh>
    <rPh sb="9" eb="10">
      <t>シュウ</t>
    </rPh>
    <phoneticPr fontId="1"/>
  </si>
  <si>
    <t>AEDマップ</t>
    <phoneticPr fontId="1"/>
  </si>
  <si>
    <t>携帯電話サービス</t>
    <rPh sb="0" eb="2">
      <t>ケイタイ</t>
    </rPh>
    <rPh sb="2" eb="4">
      <t>デンワ</t>
    </rPh>
    <phoneticPr fontId="1"/>
  </si>
  <si>
    <t>使用する携帯電話に携帯用サイトのURLをメールで送信する。</t>
    <rPh sb="0" eb="2">
      <t>シヨウ</t>
    </rPh>
    <rPh sb="4" eb="6">
      <t>ケイタイ</t>
    </rPh>
    <rPh sb="6" eb="8">
      <t>デンワ</t>
    </rPh>
    <rPh sb="9" eb="12">
      <t>ケイタイヨウ</t>
    </rPh>
    <rPh sb="24" eb="26">
      <t>ソウシン</t>
    </rPh>
    <phoneticPr fontId="1"/>
  </si>
  <si>
    <t>電話・FAX案内サービス</t>
    <rPh sb="0" eb="2">
      <t>デンワ</t>
    </rPh>
    <rPh sb="6" eb="8">
      <t>アンナイ</t>
    </rPh>
    <phoneticPr fontId="1"/>
  </si>
  <si>
    <t>救急医療情報センター案内リンク</t>
    <rPh sb="0" eb="2">
      <t>キュウキュウ</t>
    </rPh>
    <rPh sb="2" eb="4">
      <t>イリョウ</t>
    </rPh>
    <rPh sb="4" eb="6">
      <t>ジョウホウ</t>
    </rPh>
    <rPh sb="10" eb="12">
      <t>アンナイ</t>
    </rPh>
    <phoneticPr fontId="1"/>
  </si>
  <si>
    <t>便利機能登録状況表示</t>
    <rPh sb="0" eb="2">
      <t>ベンリ</t>
    </rPh>
    <rPh sb="2" eb="4">
      <t>キノウ</t>
    </rPh>
    <rPh sb="4" eb="6">
      <t>トウロク</t>
    </rPh>
    <rPh sb="6" eb="8">
      <t>ジョウキョウ</t>
    </rPh>
    <rPh sb="8" eb="10">
      <t>ヒョウジ</t>
    </rPh>
    <phoneticPr fontId="1"/>
  </si>
  <si>
    <t>自宅登録</t>
    <rPh sb="0" eb="2">
      <t>ジタク</t>
    </rPh>
    <rPh sb="2" eb="4">
      <t>トウロク</t>
    </rPh>
    <phoneticPr fontId="1"/>
  </si>
  <si>
    <t>検索基点となる場所を地図より一箇所選択する。</t>
    <rPh sb="0" eb="2">
      <t>ケンサク</t>
    </rPh>
    <rPh sb="2" eb="4">
      <t>キテン</t>
    </rPh>
    <rPh sb="7" eb="9">
      <t>バショ</t>
    </rPh>
    <rPh sb="10" eb="12">
      <t>チズ</t>
    </rPh>
    <rPh sb="14" eb="17">
      <t>イッカショ</t>
    </rPh>
    <rPh sb="17" eb="19">
      <t>センタク</t>
    </rPh>
    <phoneticPr fontId="1"/>
  </si>
  <si>
    <t>地区登録</t>
    <rPh sb="0" eb="2">
      <t>チク</t>
    </rPh>
    <rPh sb="2" eb="4">
      <t>トウロク</t>
    </rPh>
    <phoneticPr fontId="1"/>
  </si>
  <si>
    <t>マイセレクト</t>
    <phoneticPr fontId="1"/>
  </si>
  <si>
    <t>内科、呼吸器科、消化器科等の病院・診療所の一覧を表示します。</t>
    <rPh sb="0" eb="2">
      <t>ナイカ</t>
    </rPh>
    <rPh sb="3" eb="6">
      <t>コキュウキ</t>
    </rPh>
    <rPh sb="6" eb="7">
      <t>カ</t>
    </rPh>
    <rPh sb="8" eb="10">
      <t>ショウカ</t>
    </rPh>
    <rPh sb="10" eb="11">
      <t>キ</t>
    </rPh>
    <rPh sb="11" eb="12">
      <t>カ</t>
    </rPh>
    <rPh sb="12" eb="13">
      <t>トウ</t>
    </rPh>
    <rPh sb="14" eb="16">
      <t>ビョウイン</t>
    </rPh>
    <rPh sb="17" eb="20">
      <t>シンリョウジョ</t>
    </rPh>
    <rPh sb="21" eb="23">
      <t>イチラン</t>
    </rPh>
    <phoneticPr fontId="1"/>
  </si>
  <si>
    <t>外科、整形外科等の病院・診療所の一覧を表示します。</t>
    <rPh sb="0" eb="2">
      <t>ゲカ</t>
    </rPh>
    <rPh sb="3" eb="5">
      <t>セイケイ</t>
    </rPh>
    <rPh sb="5" eb="7">
      <t>ゲカ</t>
    </rPh>
    <rPh sb="7" eb="8">
      <t>トウ</t>
    </rPh>
    <phoneticPr fontId="1"/>
  </si>
  <si>
    <t>産婦人科等の病院・診療所の一覧を表示します。</t>
    <rPh sb="0" eb="4">
      <t>サンフジンカ</t>
    </rPh>
    <rPh sb="4" eb="5">
      <t>トウ</t>
    </rPh>
    <phoneticPr fontId="1"/>
  </si>
  <si>
    <t>眼科、耳鼻咽喉科等の病院・診療所の一覧を表示します。</t>
    <rPh sb="0" eb="2">
      <t>ガンカ</t>
    </rPh>
    <rPh sb="3" eb="5">
      <t>ジビ</t>
    </rPh>
    <rPh sb="5" eb="7">
      <t>インコウ</t>
    </rPh>
    <rPh sb="7" eb="8">
      <t>カ</t>
    </rPh>
    <rPh sb="8" eb="9">
      <t>トウ</t>
    </rPh>
    <phoneticPr fontId="1"/>
  </si>
  <si>
    <t>歯科診療所の一覧を表示します。</t>
    <rPh sb="0" eb="2">
      <t>シカ</t>
    </rPh>
    <rPh sb="2" eb="4">
      <t>シンリョウ</t>
    </rPh>
    <rPh sb="4" eb="5">
      <t>ジョ</t>
    </rPh>
    <rPh sb="6" eb="8">
      <t>イチラン</t>
    </rPh>
    <phoneticPr fontId="1"/>
  </si>
  <si>
    <t>医療機関名（漢字、カナ）の一部をキーワード入力し、該当する機関を医療機関名カナ順に表示します。</t>
    <rPh sb="0" eb="2">
      <t>イリョウ</t>
    </rPh>
    <rPh sb="2" eb="4">
      <t>キカン</t>
    </rPh>
    <rPh sb="4" eb="5">
      <t>メイ</t>
    </rPh>
    <rPh sb="6" eb="8">
      <t>カンジ</t>
    </rPh>
    <rPh sb="13" eb="15">
      <t>イチブ</t>
    </rPh>
    <rPh sb="21" eb="23">
      <t>ニュウリョク</t>
    </rPh>
    <rPh sb="25" eb="27">
      <t>ガイトウ</t>
    </rPh>
    <rPh sb="29" eb="31">
      <t>キカン</t>
    </rPh>
    <rPh sb="32" eb="34">
      <t>イリョウ</t>
    </rPh>
    <rPh sb="34" eb="36">
      <t>キカン</t>
    </rPh>
    <rPh sb="36" eb="37">
      <t>メイ</t>
    </rPh>
    <rPh sb="39" eb="40">
      <t>ジュン</t>
    </rPh>
    <phoneticPr fontId="1"/>
  </si>
  <si>
    <t>三重県内の休日夜間急患センターを一覧表示します。</t>
    <rPh sb="0" eb="3">
      <t>ミエケン</t>
    </rPh>
    <rPh sb="3" eb="4">
      <t>ナイ</t>
    </rPh>
    <rPh sb="5" eb="7">
      <t>キュウジツ</t>
    </rPh>
    <rPh sb="7" eb="9">
      <t>ヤカン</t>
    </rPh>
    <rPh sb="9" eb="11">
      <t>キュウカン</t>
    </rPh>
    <rPh sb="16" eb="18">
      <t>イチラン</t>
    </rPh>
    <phoneticPr fontId="1"/>
  </si>
  <si>
    <t>外国語表示が可能な病院、診療所を検索し、結果を英語で表示します。</t>
    <rPh sb="0" eb="3">
      <t>ガイコクゴ</t>
    </rPh>
    <rPh sb="3" eb="5">
      <t>ヒョウジ</t>
    </rPh>
    <rPh sb="6" eb="8">
      <t>カノウ</t>
    </rPh>
    <rPh sb="9" eb="11">
      <t>ビョウイン</t>
    </rPh>
    <rPh sb="12" eb="15">
      <t>シンリョウジョ</t>
    </rPh>
    <rPh sb="16" eb="18">
      <t>ケンサク</t>
    </rPh>
    <rPh sb="20" eb="22">
      <t>ケッカ</t>
    </rPh>
    <rPh sb="23" eb="25">
      <t>エイゴ</t>
    </rPh>
    <phoneticPr fontId="1"/>
  </si>
  <si>
    <t>三重県内の助産所を英語で一覧表示します。</t>
    <rPh sb="0" eb="2">
      <t>ミエ</t>
    </rPh>
    <rPh sb="2" eb="4">
      <t>ケンナイ</t>
    </rPh>
    <rPh sb="5" eb="7">
      <t>ジョサン</t>
    </rPh>
    <rPh sb="7" eb="8">
      <t>ジョ</t>
    </rPh>
    <rPh sb="9" eb="11">
      <t>エイゴ</t>
    </rPh>
    <rPh sb="12" eb="14">
      <t>イチラン</t>
    </rPh>
    <phoneticPr fontId="1"/>
  </si>
  <si>
    <t>医療機関の緯度経度を中心とした周辺地図を表示します。
医療機関名、所在地、電話番号、交通アクセス情報も表示します。</t>
    <rPh sb="5" eb="7">
      <t>イド</t>
    </rPh>
    <rPh sb="7" eb="9">
      <t>ケイド</t>
    </rPh>
    <rPh sb="10" eb="12">
      <t>チュウシン</t>
    </rPh>
    <rPh sb="15" eb="17">
      <t>シュウヘン</t>
    </rPh>
    <rPh sb="17" eb="19">
      <t>チズ</t>
    </rPh>
    <rPh sb="27" eb="29">
      <t>イリョウ</t>
    </rPh>
    <rPh sb="29" eb="31">
      <t>キカン</t>
    </rPh>
    <rPh sb="31" eb="32">
      <t>メイ</t>
    </rPh>
    <rPh sb="33" eb="36">
      <t>ショザイチ</t>
    </rPh>
    <rPh sb="37" eb="39">
      <t>デンワ</t>
    </rPh>
    <rPh sb="39" eb="41">
      <t>バンゴウ</t>
    </rPh>
    <rPh sb="42" eb="44">
      <t>コウツウ</t>
    </rPh>
    <rPh sb="48" eb="50">
      <t>ジョウホウ</t>
    </rPh>
    <phoneticPr fontId="1"/>
  </si>
  <si>
    <t>県内各地のAED設置情報を表示します。</t>
    <rPh sb="0" eb="2">
      <t>ケンナイ</t>
    </rPh>
    <rPh sb="2" eb="4">
      <t>カクチ</t>
    </rPh>
    <rPh sb="8" eb="10">
      <t>セッチ</t>
    </rPh>
    <rPh sb="10" eb="12">
      <t>ジョウホウ</t>
    </rPh>
    <phoneticPr fontId="1"/>
  </si>
  <si>
    <t>かかりつけ医、お気に入りの医療機関などを登録しておき、一覧表示します。</t>
    <rPh sb="5" eb="6">
      <t>イ</t>
    </rPh>
    <rPh sb="8" eb="9">
      <t>キ</t>
    </rPh>
    <rPh sb="10" eb="11">
      <t>イ</t>
    </rPh>
    <rPh sb="13" eb="15">
      <t>イリョウ</t>
    </rPh>
    <rPh sb="15" eb="17">
      <t>キカン</t>
    </rPh>
    <rPh sb="20" eb="22">
      <t>トウロク</t>
    </rPh>
    <rPh sb="27" eb="29">
      <t>イチラン</t>
    </rPh>
    <phoneticPr fontId="1"/>
  </si>
  <si>
    <t>小児科、小児外科等の病院・診療所の一覧を表示します。</t>
    <rPh sb="0" eb="3">
      <t>ショウニカ</t>
    </rPh>
    <rPh sb="4" eb="6">
      <t>ショウニ</t>
    </rPh>
    <rPh sb="6" eb="8">
      <t>ゲカ</t>
    </rPh>
    <rPh sb="8" eb="9">
      <t>トウ</t>
    </rPh>
    <rPh sb="10" eb="12">
      <t>ビョウイン</t>
    </rPh>
    <rPh sb="13" eb="16">
      <t>シンリョウジョ</t>
    </rPh>
    <rPh sb="17" eb="19">
      <t>イチラン</t>
    </rPh>
    <phoneticPr fontId="1"/>
  </si>
  <si>
    <t>地域、地区、診療科目を選択し、選択地区に該当する医療機関を地域、地区、医療機関カナ名順に一覧表示します。</t>
    <rPh sb="0" eb="2">
      <t>チイキ</t>
    </rPh>
    <rPh sb="3" eb="5">
      <t>チク</t>
    </rPh>
    <rPh sb="6" eb="8">
      <t>シンリョウ</t>
    </rPh>
    <rPh sb="8" eb="10">
      <t>カモク</t>
    </rPh>
    <rPh sb="11" eb="13">
      <t>センタク</t>
    </rPh>
    <rPh sb="15" eb="17">
      <t>センタク</t>
    </rPh>
    <rPh sb="17" eb="19">
      <t>チク</t>
    </rPh>
    <rPh sb="20" eb="22">
      <t>ガイトウ</t>
    </rPh>
    <rPh sb="24" eb="26">
      <t>イリョウ</t>
    </rPh>
    <rPh sb="26" eb="28">
      <t>キカン</t>
    </rPh>
    <rPh sb="29" eb="31">
      <t>チイキ</t>
    </rPh>
    <rPh sb="32" eb="34">
      <t>チク</t>
    </rPh>
    <rPh sb="35" eb="37">
      <t>イリョウ</t>
    </rPh>
    <rPh sb="37" eb="39">
      <t>キカン</t>
    </rPh>
    <rPh sb="41" eb="42">
      <t>メイ</t>
    </rPh>
    <rPh sb="42" eb="43">
      <t>ジュン</t>
    </rPh>
    <rPh sb="44" eb="46">
      <t>イチラン</t>
    </rPh>
    <rPh sb="46" eb="48">
      <t>ヒョウジ</t>
    </rPh>
    <phoneticPr fontId="1"/>
  </si>
  <si>
    <t>医療機関名の一部をキーワード入力し、該当する機関を一覧表示します。</t>
    <rPh sb="0" eb="2">
      <t>イリョウ</t>
    </rPh>
    <rPh sb="2" eb="4">
      <t>キカン</t>
    </rPh>
    <rPh sb="4" eb="5">
      <t>メイ</t>
    </rPh>
    <rPh sb="6" eb="8">
      <t>イチブ</t>
    </rPh>
    <rPh sb="14" eb="16">
      <t>ニュウリョク</t>
    </rPh>
    <rPh sb="18" eb="20">
      <t>ガイトウ</t>
    </rPh>
    <rPh sb="22" eb="24">
      <t>キカン</t>
    </rPh>
    <rPh sb="25" eb="27">
      <t>イチラン</t>
    </rPh>
    <rPh sb="27" eb="29">
      <t>ヒョウジ</t>
    </rPh>
    <phoneticPr fontId="1"/>
  </si>
  <si>
    <t>専門外来、予防接種など医療機能から医療機関を検索します。</t>
    <rPh sb="0" eb="2">
      <t>センモン</t>
    </rPh>
    <rPh sb="2" eb="4">
      <t>ガイライ</t>
    </rPh>
    <rPh sb="5" eb="7">
      <t>ヨボウ</t>
    </rPh>
    <rPh sb="7" eb="9">
      <t>セッシュ</t>
    </rPh>
    <rPh sb="11" eb="13">
      <t>イリョウ</t>
    </rPh>
    <rPh sb="13" eb="15">
      <t>キノウ</t>
    </rPh>
    <rPh sb="17" eb="19">
      <t>イリョウ</t>
    </rPh>
    <rPh sb="19" eb="21">
      <t>キカン</t>
    </rPh>
    <rPh sb="22" eb="24">
      <t>ケンサク</t>
    </rPh>
    <phoneticPr fontId="1"/>
  </si>
  <si>
    <t>三重県内の助産所を一覧表示します。</t>
    <rPh sb="0" eb="2">
      <t>ミエ</t>
    </rPh>
    <rPh sb="2" eb="4">
      <t>ケンナイ</t>
    </rPh>
    <rPh sb="5" eb="7">
      <t>ジョサン</t>
    </rPh>
    <rPh sb="7" eb="8">
      <t>ジョ</t>
    </rPh>
    <rPh sb="9" eb="11">
      <t>イチラン</t>
    </rPh>
    <rPh sb="11" eb="13">
      <t>ヒョウジ</t>
    </rPh>
    <phoneticPr fontId="1"/>
  </si>
  <si>
    <t>リンク集をまとめたものです。</t>
    <rPh sb="3" eb="4">
      <t>シュウ</t>
    </rPh>
    <phoneticPr fontId="1"/>
  </si>
  <si>
    <t>便利な機能サブメニューを表示します。
現在の登録状況を参照可能です。</t>
    <rPh sb="0" eb="2">
      <t>ベンリ</t>
    </rPh>
    <rPh sb="3" eb="5">
      <t>キノウ</t>
    </rPh>
    <rPh sb="12" eb="14">
      <t>ヒョウジ</t>
    </rPh>
    <rPh sb="19" eb="21">
      <t>ゲンザイ</t>
    </rPh>
    <rPh sb="22" eb="24">
      <t>トウロク</t>
    </rPh>
    <rPh sb="24" eb="26">
      <t>ジョウキョウ</t>
    </rPh>
    <rPh sb="27" eb="29">
      <t>サンショウ</t>
    </rPh>
    <rPh sb="29" eb="31">
      <t>カノウ</t>
    </rPh>
    <phoneticPr fontId="1"/>
  </si>
  <si>
    <t>検索を行う地区を事前に登録しておきます。</t>
    <rPh sb="0" eb="2">
      <t>ケンサク</t>
    </rPh>
    <rPh sb="3" eb="4">
      <t>オコナ</t>
    </rPh>
    <rPh sb="5" eb="7">
      <t>チク</t>
    </rPh>
    <rPh sb="8" eb="10">
      <t>ジゼン</t>
    </rPh>
    <rPh sb="11" eb="13">
      <t>トウロク</t>
    </rPh>
    <phoneticPr fontId="1"/>
  </si>
  <si>
    <t>搬送先選定</t>
    <rPh sb="0" eb="2">
      <t>ハンソウ</t>
    </rPh>
    <rPh sb="2" eb="3">
      <t>サキ</t>
    </rPh>
    <rPh sb="3" eb="5">
      <t>センテイ</t>
    </rPh>
    <phoneticPr fontId="1"/>
  </si>
  <si>
    <t>主として救急医療情報センターが、医療機関の情報を変更する場合に利用します。システム情報の更
新、基本情報の確認、連絡先情報の更新、救急対応科目の更新、一斉通報のグループへの登録を行う
ことができます。システム情報の更新と、一斉通報のグループへの登録は医療機関権限では行うこと
ができません。</t>
    <phoneticPr fontId="1"/>
  </si>
  <si>
    <t>基礎情報管理(医療機関)</t>
    <phoneticPr fontId="1"/>
  </si>
  <si>
    <t>医療機関情報登録</t>
    <rPh sb="0" eb="2">
      <t>イリョウ</t>
    </rPh>
    <rPh sb="2" eb="4">
      <t>キカン</t>
    </rPh>
    <rPh sb="4" eb="6">
      <t>ジョウホウ</t>
    </rPh>
    <rPh sb="6" eb="8">
      <t>トウロク</t>
    </rPh>
    <phoneticPr fontId="1"/>
  </si>
  <si>
    <t>医療機関情報更新</t>
    <rPh sb="6" eb="8">
      <t>コウシン</t>
    </rPh>
    <phoneticPr fontId="1"/>
  </si>
  <si>
    <t>県民向け業務（救急医療情報ネット）</t>
    <rPh sb="0" eb="2">
      <t>ケンミン</t>
    </rPh>
    <rPh sb="2" eb="3">
      <t>ム</t>
    </rPh>
    <rPh sb="4" eb="6">
      <t>ギョウム</t>
    </rPh>
    <rPh sb="7" eb="9">
      <t>キュウキュウ</t>
    </rPh>
    <rPh sb="9" eb="11">
      <t>イリョウ</t>
    </rPh>
    <rPh sb="11" eb="13">
      <t>ジョウホウ</t>
    </rPh>
    <phoneticPr fontId="1"/>
  </si>
  <si>
    <t>県民向け業務（お医者さん・歯医者さんネット）</t>
    <rPh sb="8" eb="10">
      <t>イシャ</t>
    </rPh>
    <rPh sb="13" eb="16">
      <t>ハイシャ</t>
    </rPh>
    <phoneticPr fontId="1"/>
  </si>
  <si>
    <t>県民向け業務（その他）</t>
    <rPh sb="0" eb="2">
      <t>ケンミン</t>
    </rPh>
    <rPh sb="2" eb="3">
      <t>ム</t>
    </rPh>
    <rPh sb="4" eb="6">
      <t>ギョウム</t>
    </rPh>
    <rPh sb="9" eb="10">
      <t>ホカ</t>
    </rPh>
    <phoneticPr fontId="1"/>
  </si>
  <si>
    <t>全科目表示の汎用検索を行います。</t>
    <rPh sb="0" eb="1">
      <t>ゼン</t>
    </rPh>
    <rPh sb="1" eb="3">
      <t>カモク</t>
    </rPh>
    <rPh sb="3" eb="5">
      <t>ヒョウジ</t>
    </rPh>
    <rPh sb="6" eb="8">
      <t>ハンヨウ</t>
    </rPh>
    <rPh sb="8" eb="10">
      <t>ケンサク</t>
    </rPh>
    <rPh sb="11" eb="12">
      <t>オコナ</t>
    </rPh>
    <phoneticPr fontId="1"/>
  </si>
  <si>
    <t>○の場合</t>
    <rPh sb="2" eb="4">
      <t>バアイ</t>
    </rPh>
    <phoneticPr fontId="1"/>
  </si>
  <si>
    <t>△の場合</t>
    <rPh sb="2" eb="4">
      <t>バアイ</t>
    </rPh>
    <phoneticPr fontId="1"/>
  </si>
  <si>
    <t>代替手段の内容
（追加費用発生なし）</t>
    <rPh sb="0" eb="2">
      <t>ダイタイ</t>
    </rPh>
    <rPh sb="2" eb="4">
      <t>シュダン</t>
    </rPh>
    <rPh sb="5" eb="7">
      <t>ナイヨウ</t>
    </rPh>
    <phoneticPr fontId="1"/>
  </si>
  <si>
    <t>カスタマイズの内容</t>
    <rPh sb="7" eb="9">
      <t>ナイヨウ</t>
    </rPh>
    <phoneticPr fontId="1"/>
  </si>
  <si>
    <t>カスタマイズ
費用（円）</t>
    <rPh sb="7" eb="9">
      <t>ヒヨウ</t>
    </rPh>
    <rPh sb="10" eb="11">
      <t>エン</t>
    </rPh>
    <phoneticPr fontId="1"/>
  </si>
  <si>
    <t>パッケージとの
適合状況</t>
  </si>
  <si>
    <t>必須</t>
    <rPh sb="0" eb="2">
      <t>ヒッス</t>
    </rPh>
    <phoneticPr fontId="1"/>
  </si>
  <si>
    <t>任意</t>
    <rPh sb="0" eb="2">
      <t>ニンイ</t>
    </rPh>
    <phoneticPr fontId="1"/>
  </si>
  <si>
    <t>応需または診療可能な医療機関であることに加え、「科目」「特診リソース（CCU,NICU,人口透析等）」「地区」「町名」「施設（駅、学校、観光施設等）」「医療レベル（1次、2次、3次）」の条件を指定した検索ができます。</t>
    <rPh sb="0" eb="2">
      <t>オウジュ</t>
    </rPh>
    <rPh sb="5" eb="7">
      <t>シンリョウ</t>
    </rPh>
    <rPh sb="7" eb="9">
      <t>カノウ</t>
    </rPh>
    <rPh sb="10" eb="12">
      <t>イリョウ</t>
    </rPh>
    <rPh sb="12" eb="14">
      <t>キカン</t>
    </rPh>
    <rPh sb="20" eb="21">
      <t>クワ</t>
    </rPh>
    <rPh sb="28" eb="29">
      <t>トク</t>
    </rPh>
    <rPh sb="29" eb="30">
      <t>ミ</t>
    </rPh>
    <rPh sb="44" eb="46">
      <t>ジンコウ</t>
    </rPh>
    <rPh sb="46" eb="49">
      <t>トウセキナド</t>
    </rPh>
    <rPh sb="56" eb="58">
      <t>チョウメイ</t>
    </rPh>
    <rPh sb="63" eb="64">
      <t>エキ</t>
    </rPh>
    <rPh sb="65" eb="67">
      <t>ガッコウ</t>
    </rPh>
    <rPh sb="68" eb="70">
      <t>カンコウ</t>
    </rPh>
    <rPh sb="70" eb="72">
      <t>シセツ</t>
    </rPh>
    <rPh sb="72" eb="73">
      <t>トウ</t>
    </rPh>
    <rPh sb="76" eb="78">
      <t>イリョウ</t>
    </rPh>
    <rPh sb="83" eb="84">
      <t>ジ</t>
    </rPh>
    <rPh sb="93" eb="95">
      <t>ジョウケン</t>
    </rPh>
    <rPh sb="96" eb="98">
      <t>シテイ</t>
    </rPh>
    <rPh sb="100" eb="102">
      <t>ケンサク</t>
    </rPh>
    <phoneticPr fontId="1"/>
  </si>
  <si>
    <t>検索した医療機関への電話発信が画面上で可能です。</t>
    <rPh sb="0" eb="2">
      <t>ケンサク</t>
    </rPh>
    <rPh sb="4" eb="6">
      <t>イリョウ</t>
    </rPh>
    <rPh sb="6" eb="8">
      <t>キカン</t>
    </rPh>
    <rPh sb="10" eb="12">
      <t>デンワ</t>
    </rPh>
    <rPh sb="12" eb="14">
      <t>ハッシン</t>
    </rPh>
    <rPh sb="15" eb="17">
      <t>ガメン</t>
    </rPh>
    <rPh sb="17" eb="18">
      <t>ジョウ</t>
    </rPh>
    <rPh sb="19" eb="21">
      <t>カノウ</t>
    </rPh>
    <phoneticPr fontId="1"/>
  </si>
  <si>
    <t>広域災害救急医療情報登録（EMIS利用)</t>
    <rPh sb="0" eb="2">
      <t>コウイキ</t>
    </rPh>
    <rPh sb="2" eb="4">
      <t>サイガイ</t>
    </rPh>
    <rPh sb="4" eb="6">
      <t>キュウキュウ</t>
    </rPh>
    <rPh sb="6" eb="8">
      <t>イリョウ</t>
    </rPh>
    <rPh sb="8" eb="10">
      <t>ジョウホウ</t>
    </rPh>
    <rPh sb="10" eb="12">
      <t>トウロク</t>
    </rPh>
    <rPh sb="17" eb="19">
      <t>リヨウ</t>
    </rPh>
    <phoneticPr fontId="1"/>
  </si>
  <si>
    <t>○</t>
    <phoneticPr fontId="1"/>
  </si>
  <si>
    <t>実装要件区分</t>
    <rPh sb="0" eb="2">
      <t>ジッソウ</t>
    </rPh>
    <rPh sb="2" eb="4">
      <t>ヨウケン</t>
    </rPh>
    <rPh sb="4" eb="6">
      <t>クブン</t>
    </rPh>
    <phoneticPr fontId="1"/>
  </si>
  <si>
    <t>不要</t>
    <rPh sb="0" eb="2">
      <t>フヨウ</t>
    </rPh>
    <phoneticPr fontId="1"/>
  </si>
  <si>
    <t>カスタマイズ合計</t>
    <rPh sb="6" eb="8">
      <t>ゴウケイ</t>
    </rPh>
    <phoneticPr fontId="1"/>
  </si>
  <si>
    <t>◎</t>
    <phoneticPr fontId="1"/>
  </si>
  <si>
    <t>△</t>
    <phoneticPr fontId="1"/>
  </si>
  <si>
    <t>×</t>
    <phoneticPr fontId="1"/>
  </si>
  <si>
    <t>主に消防本部と医療機関が、輪番機関と輪番時間を確認し、搬送先を選定するために利用します。指
定した地域の情報をカレンダー表示し、日付毎に輪番の情報を参照できます。</t>
    <phoneticPr fontId="1"/>
  </si>
  <si>
    <t>適合状況／数</t>
    <rPh sb="0" eb="2">
      <t>テキゴウ</t>
    </rPh>
    <rPh sb="2" eb="4">
      <t>ジョウキョウ</t>
    </rPh>
    <rPh sb="5" eb="6">
      <t>スウ</t>
    </rPh>
    <phoneticPr fontId="1"/>
  </si>
  <si>
    <t>適合率（◎・○）</t>
    <rPh sb="0" eb="2">
      <t>テキゴウ</t>
    </rPh>
    <rPh sb="2" eb="3">
      <t>リツ</t>
    </rPh>
    <phoneticPr fontId="1"/>
  </si>
  <si>
    <t>主に救急医療情報センター、医療機関が、過去の医療機関応需状況の入力の履歴を参照します。
期間と応需区分（初期応需、二次応需、特殊診療リソース）を指定して検索することができます。</t>
    <rPh sb="0" eb="1">
      <t>オモ</t>
    </rPh>
    <rPh sb="2" eb="4">
      <t>キュウキュウ</t>
    </rPh>
    <rPh sb="4" eb="6">
      <t>イリョウ</t>
    </rPh>
    <rPh sb="6" eb="8">
      <t>ジョウホウ</t>
    </rPh>
    <rPh sb="13" eb="15">
      <t>イリョウ</t>
    </rPh>
    <rPh sb="15" eb="17">
      <t>キカン</t>
    </rPh>
    <phoneticPr fontId="1"/>
  </si>
  <si>
    <t>カスタマイズ（必須）合計</t>
    <rPh sb="7" eb="9">
      <t>ヒッス</t>
    </rPh>
    <rPh sb="10" eb="12">
      <t>ゴウケイ</t>
    </rPh>
    <phoneticPr fontId="1"/>
  </si>
  <si>
    <t>カスタマイズ（任意）合計</t>
    <rPh sb="7" eb="9">
      <t>ニンイ</t>
    </rPh>
    <rPh sb="10" eb="12">
      <t>ゴウケイ</t>
    </rPh>
    <phoneticPr fontId="1"/>
  </si>
  <si>
    <t>必須</t>
    <rPh sb="0" eb="2">
      <t>ヒッス</t>
    </rPh>
    <phoneticPr fontId="1"/>
  </si>
  <si>
    <t>対応デバイス</t>
    <rPh sb="0" eb="2">
      <t>タイオウ</t>
    </rPh>
    <phoneticPr fontId="1"/>
  </si>
  <si>
    <t>スマホ</t>
    <phoneticPr fontId="1"/>
  </si>
  <si>
    <t>ガラケー</t>
    <phoneticPr fontId="1"/>
  </si>
  <si>
    <t>医療機関向け業務</t>
    <rPh sb="0" eb="2">
      <t>イリョウ</t>
    </rPh>
    <rPh sb="2" eb="4">
      <t>キカン</t>
    </rPh>
    <rPh sb="4" eb="5">
      <t>ム</t>
    </rPh>
    <rPh sb="6" eb="8">
      <t>ギョウム</t>
    </rPh>
    <phoneticPr fontId="1"/>
  </si>
  <si>
    <t>消防機関向け業務</t>
    <rPh sb="0" eb="2">
      <t>ショウボウ</t>
    </rPh>
    <rPh sb="2" eb="4">
      <t>キカン</t>
    </rPh>
    <rPh sb="4" eb="5">
      <t>ム</t>
    </rPh>
    <rPh sb="6" eb="8">
      <t>ギョウム</t>
    </rPh>
    <phoneticPr fontId="1"/>
  </si>
  <si>
    <t>センター向け業務</t>
    <rPh sb="4" eb="5">
      <t>ム</t>
    </rPh>
    <rPh sb="6" eb="8">
      <t>ギョウム</t>
    </rPh>
    <phoneticPr fontId="1"/>
  </si>
  <si>
    <t>県民向け</t>
    <rPh sb="0" eb="2">
      <t>ケンミン</t>
    </rPh>
    <rPh sb="2" eb="3">
      <t>ム</t>
    </rPh>
    <phoneticPr fontId="1"/>
  </si>
  <si>
    <t>災害業務</t>
    <phoneticPr fontId="1"/>
  </si>
  <si>
    <t>その他</t>
  </si>
  <si>
    <t>任意</t>
    <rPh sb="0" eb="2">
      <t>ニンイ</t>
    </rPh>
    <phoneticPr fontId="1"/>
  </si>
  <si>
    <t>汎用データ抽出(EUC)</t>
    <rPh sb="0" eb="2">
      <t>ハンヨウ</t>
    </rPh>
    <rPh sb="5" eb="7">
      <t>チュウシュツ</t>
    </rPh>
    <phoneticPr fontId="1"/>
  </si>
  <si>
    <t>主として救急医療情報センターが、項目、条件等を指定してデータベースを検索し
抽出されたデータをCSV形式でダウンロードします。</t>
    <rPh sb="21" eb="22">
      <t>トウ</t>
    </rPh>
    <rPh sb="23" eb="25">
      <t>シテイ</t>
    </rPh>
    <rPh sb="38" eb="40">
      <t>チュウシュツ</t>
    </rPh>
    <rPh sb="50" eb="52">
      <t>ケイシキ</t>
    </rPh>
    <phoneticPr fontId="1"/>
  </si>
  <si>
    <t>医療機関照会</t>
    <rPh sb="0" eb="2">
      <t>イリョウ</t>
    </rPh>
    <rPh sb="2" eb="4">
      <t>キカン</t>
    </rPh>
    <rPh sb="4" eb="6">
      <t>ショウカイ</t>
    </rPh>
    <phoneticPr fontId="1"/>
  </si>
  <si>
    <t>輪番医療機関を地域で絞り込んで検索・参照できます。</t>
    <rPh sb="0" eb="2">
      <t>リンバン</t>
    </rPh>
    <rPh sb="2" eb="4">
      <t>イリョウ</t>
    </rPh>
    <rPh sb="4" eb="6">
      <t>キカン</t>
    </rPh>
    <rPh sb="7" eb="9">
      <t>チイキ</t>
    </rPh>
    <rPh sb="10" eb="11">
      <t>シボ</t>
    </rPh>
    <rPh sb="12" eb="13">
      <t>コ</t>
    </rPh>
    <rPh sb="15" eb="17">
      <t>ケンサク</t>
    </rPh>
    <rPh sb="18" eb="20">
      <t>サンショウ</t>
    </rPh>
    <phoneticPr fontId="1"/>
  </si>
  <si>
    <t>医療機関管理業務</t>
    <rPh sb="0" eb="2">
      <t>イリョウ</t>
    </rPh>
    <rPh sb="2" eb="4">
      <t>キカン</t>
    </rPh>
    <rPh sb="4" eb="6">
      <t>カンリ</t>
    </rPh>
    <rPh sb="6" eb="8">
      <t>ギョウム</t>
    </rPh>
    <phoneticPr fontId="1"/>
  </si>
  <si>
    <t>県、救急医療情報センターが医療機関の応需予約の状況（応需情報が切り替わる時間等）を参照しま
す。予約情報が正しく登録されているかを確認することができます。また、この業務の画面から、指
定した医療機関の応需予約の内容の変更及び削除を行うことができます。</t>
    <phoneticPr fontId="1"/>
  </si>
  <si>
    <t>検索した医療機関について詳細情報を確認することができます。</t>
    <rPh sb="0" eb="2">
      <t>ケンサク</t>
    </rPh>
    <rPh sb="4" eb="6">
      <t>イリョウ</t>
    </rPh>
    <rPh sb="6" eb="8">
      <t>キカン</t>
    </rPh>
    <rPh sb="12" eb="14">
      <t>ショウサイ</t>
    </rPh>
    <rPh sb="14" eb="16">
      <t>ジョウホウ</t>
    </rPh>
    <rPh sb="17" eb="19">
      <t>カクニン</t>
    </rPh>
    <phoneticPr fontId="1"/>
  </si>
  <si>
    <t>搬送管理</t>
    <rPh sb="0" eb="2">
      <t>ハンソウ</t>
    </rPh>
    <rPh sb="2" eb="4">
      <t>カンリ</t>
    </rPh>
    <phoneticPr fontId="1"/>
  </si>
  <si>
    <t>検索項目管理</t>
    <rPh sb="0" eb="2">
      <t>ケンサク</t>
    </rPh>
    <rPh sb="2" eb="4">
      <t>コウモク</t>
    </rPh>
    <rPh sb="4" eb="6">
      <t>カンリ</t>
    </rPh>
    <phoneticPr fontId="1"/>
  </si>
  <si>
    <t>「応需医療機関検索」の検索項目である「町名」「施設名」等について新規登録、変更、削除、
また「町名」「施設名」等の地図情報の登録、変更、削除を行いたいときに利用します。</t>
    <rPh sb="1" eb="3">
      <t>オウジュ</t>
    </rPh>
    <rPh sb="3" eb="5">
      <t>イリョウ</t>
    </rPh>
    <rPh sb="5" eb="7">
      <t>キカン</t>
    </rPh>
    <rPh sb="7" eb="9">
      <t>ケンサク</t>
    </rPh>
    <rPh sb="11" eb="13">
      <t>ケンサク</t>
    </rPh>
    <rPh sb="13" eb="15">
      <t>コウモク</t>
    </rPh>
    <rPh sb="19" eb="21">
      <t>チョウメイ</t>
    </rPh>
    <rPh sb="27" eb="28">
      <t>トウ</t>
    </rPh>
    <rPh sb="55" eb="56">
      <t>トウ</t>
    </rPh>
    <phoneticPr fontId="1"/>
  </si>
  <si>
    <t>応需入力履歴照会</t>
    <rPh sb="0" eb="2">
      <t>オウジュ</t>
    </rPh>
    <rPh sb="2" eb="4">
      <t>ニュウリョク</t>
    </rPh>
    <phoneticPr fontId="1"/>
  </si>
  <si>
    <t>応需照会・案内</t>
    <rPh sb="0" eb="2">
      <t>オウジュ</t>
    </rPh>
    <rPh sb="2" eb="4">
      <t>ショウカイ</t>
    </rPh>
    <rPh sb="5" eb="7">
      <t>アンナイ</t>
    </rPh>
    <phoneticPr fontId="1"/>
  </si>
  <si>
    <t>地域災害</t>
    <rPh sb="0" eb="2">
      <t>チイキ</t>
    </rPh>
    <rPh sb="2" eb="4">
      <t>サイガイ</t>
    </rPh>
    <phoneticPr fontId="1"/>
  </si>
  <si>
    <t>県民それぞれの地域の「救急医療情報センター」の電話番号を表示します。</t>
    <rPh sb="0" eb="2">
      <t>ケンミン</t>
    </rPh>
    <rPh sb="7" eb="9">
      <t>チイキ</t>
    </rPh>
    <rPh sb="11" eb="13">
      <t>キュウキュウ</t>
    </rPh>
    <rPh sb="13" eb="15">
      <t>イリョウ</t>
    </rPh>
    <rPh sb="15" eb="17">
      <t>ジョウホウ</t>
    </rPh>
    <rPh sb="23" eb="25">
      <t>デンワ</t>
    </rPh>
    <rPh sb="25" eb="27">
      <t>バンゴウ</t>
    </rPh>
    <rPh sb="28" eb="30">
      <t>ヒョウジ</t>
    </rPh>
    <phoneticPr fontId="1"/>
  </si>
  <si>
    <t>応需情報として保持している「県民への応需情報公開の有無」が「有」で設定されている
医療機関を検索した結果が表示されます。</t>
    <rPh sb="0" eb="2">
      <t>オウジュ</t>
    </rPh>
    <rPh sb="2" eb="4">
      <t>ジョウホウ</t>
    </rPh>
    <rPh sb="7" eb="9">
      <t>ホジ</t>
    </rPh>
    <rPh sb="14" eb="16">
      <t>ケンミン</t>
    </rPh>
    <rPh sb="18" eb="20">
      <t>オウジュ</t>
    </rPh>
    <rPh sb="20" eb="22">
      <t>ジョウホウ</t>
    </rPh>
    <rPh sb="22" eb="24">
      <t>コウカイ</t>
    </rPh>
    <rPh sb="25" eb="27">
      <t>ウム</t>
    </rPh>
    <rPh sb="30" eb="31">
      <t>ユウ</t>
    </rPh>
    <rPh sb="33" eb="35">
      <t>セッテイ</t>
    </rPh>
    <rPh sb="41" eb="43">
      <t>イリョウ</t>
    </rPh>
    <rPh sb="43" eb="45">
      <t>キカン</t>
    </rPh>
    <rPh sb="46" eb="48">
      <t>ケンサク</t>
    </rPh>
    <rPh sb="50" eb="52">
      <t>ケッカ</t>
    </rPh>
    <rPh sb="53" eb="55">
      <t>ヒョウジ</t>
    </rPh>
    <phoneticPr fontId="1"/>
  </si>
  <si>
    <t>機関情報登録(代行)</t>
    <phoneticPr fontId="1"/>
  </si>
  <si>
    <t>全てのシステム利用者が、医療機関の詳細情報を検索するときに利用します。
「基礎項目登録」「機関情報登録」で登録した医療機能情報（健康診断の対応有無等）や
医療機関名をキーワードとして検索できます。</t>
    <rPh sb="37" eb="39">
      <t>キソ</t>
    </rPh>
    <rPh sb="39" eb="41">
      <t>コウモク</t>
    </rPh>
    <rPh sb="41" eb="43">
      <t>トウロク</t>
    </rPh>
    <rPh sb="53" eb="55">
      <t>トウロク</t>
    </rPh>
    <phoneticPr fontId="1"/>
  </si>
  <si>
    <t>全てのシステム利用者が、休日応急診療所の情報を参照するために利用します。所属市町・医療機関
情報・診療科目・外来受付時間・外来特記事項を参照することができます。</t>
    <phoneticPr fontId="1"/>
  </si>
  <si>
    <t>検索条件として入力した情報を問合せ対応票のインプット情報として転用可能です。</t>
    <rPh sb="0" eb="2">
      <t>ケンサク</t>
    </rPh>
    <rPh sb="2" eb="4">
      <t>ジョウケン</t>
    </rPh>
    <rPh sb="7" eb="9">
      <t>ニュウリョク</t>
    </rPh>
    <rPh sb="11" eb="13">
      <t>ジョウホウ</t>
    </rPh>
    <rPh sb="14" eb="16">
      <t>トイアワ</t>
    </rPh>
    <rPh sb="17" eb="19">
      <t>タイオウ</t>
    </rPh>
    <rPh sb="19" eb="20">
      <t>ヒョウ</t>
    </rPh>
    <rPh sb="26" eb="28">
      <t>ジョウホウ</t>
    </rPh>
    <rPh sb="31" eb="33">
      <t>テンヨウ</t>
    </rPh>
    <rPh sb="33" eb="35">
      <t>カノウ</t>
    </rPh>
    <phoneticPr fontId="1"/>
  </si>
  <si>
    <t>診療科の多い医療機関が応需情報の更新をしやすいように、応需情報をパターン登録しておき、
そのパターンを選択することで、応需情報の設定が一括して更新できます。</t>
    <rPh sb="27" eb="29">
      <t>オウジュ</t>
    </rPh>
    <rPh sb="29" eb="31">
      <t>ジョウホウ</t>
    </rPh>
    <rPh sb="36" eb="38">
      <t>トウロク</t>
    </rPh>
    <rPh sb="51" eb="53">
      <t>センタク</t>
    </rPh>
    <rPh sb="59" eb="61">
      <t>オウジュ</t>
    </rPh>
    <rPh sb="61" eb="63">
      <t>ジョウホウ</t>
    </rPh>
    <rPh sb="64" eb="66">
      <t>セッテイ</t>
    </rPh>
    <rPh sb="67" eb="69">
      <t>イッカツ</t>
    </rPh>
    <rPh sb="71" eb="73">
      <t>コウシン</t>
    </rPh>
    <phoneticPr fontId="1"/>
  </si>
  <si>
    <t>詳細情報は県民向け業務（お医者さん・歯医者さんネット）と同等の内容を表示</t>
    <rPh sb="0" eb="2">
      <t>ショウサイ</t>
    </rPh>
    <rPh sb="2" eb="4">
      <t>ジョウホウ</t>
    </rPh>
    <rPh sb="5" eb="7">
      <t>ケンミン</t>
    </rPh>
    <rPh sb="7" eb="8">
      <t>ム</t>
    </rPh>
    <rPh sb="9" eb="11">
      <t>ギョウム</t>
    </rPh>
    <rPh sb="13" eb="15">
      <t>イシャ</t>
    </rPh>
    <rPh sb="18" eb="21">
      <t>ハイシャ</t>
    </rPh>
    <rPh sb="28" eb="30">
      <t>ドウトウ</t>
    </rPh>
    <rPh sb="31" eb="33">
      <t>ナイヨウ</t>
    </rPh>
    <rPh sb="34" eb="36">
      <t>ヒョウジ</t>
    </rPh>
    <phoneticPr fontId="1"/>
  </si>
  <si>
    <t>県民から受け付けた問い合わせ内容を記載する問合せ対応票の新規登録、修正、削除ができます。</t>
    <rPh sb="0" eb="2">
      <t>ケンミン</t>
    </rPh>
    <rPh sb="4" eb="5">
      <t>ウ</t>
    </rPh>
    <rPh sb="6" eb="7">
      <t>ツ</t>
    </rPh>
    <rPh sb="9" eb="10">
      <t>ト</t>
    </rPh>
    <rPh sb="11" eb="12">
      <t>ア</t>
    </rPh>
    <rPh sb="14" eb="16">
      <t>ナイヨウ</t>
    </rPh>
    <rPh sb="17" eb="19">
      <t>キサイ</t>
    </rPh>
    <phoneticPr fontId="1"/>
  </si>
  <si>
    <t>よく使う検索条件パターンを保存し、パターンを利用した検索をすることが可能です。</t>
    <rPh sb="2" eb="3">
      <t>ツカ</t>
    </rPh>
    <rPh sb="4" eb="6">
      <t>ケンサク</t>
    </rPh>
    <rPh sb="6" eb="8">
      <t>ジョウケン</t>
    </rPh>
    <rPh sb="13" eb="15">
      <t>ホゾン</t>
    </rPh>
    <rPh sb="22" eb="24">
      <t>リヨウ</t>
    </rPh>
    <rPh sb="26" eb="28">
      <t>ケンサク</t>
    </rPh>
    <rPh sb="34" eb="36">
      <t>カノウ</t>
    </rPh>
    <phoneticPr fontId="1"/>
  </si>
  <si>
    <t>地図情報に指定した地点から医療機関までの経路情報が表示できます。</t>
    <rPh sb="5" eb="7">
      <t>シテイ</t>
    </rPh>
    <rPh sb="9" eb="11">
      <t>チテン</t>
    </rPh>
    <rPh sb="13" eb="15">
      <t>イリョウ</t>
    </rPh>
    <rPh sb="15" eb="17">
      <t>キカン</t>
    </rPh>
    <rPh sb="20" eb="22">
      <t>ケイロ</t>
    </rPh>
    <rPh sb="22" eb="24">
      <t>ジョウホウ</t>
    </rPh>
    <rPh sb="25" eb="27">
      <t>ヒョウジ</t>
    </rPh>
    <phoneticPr fontId="1"/>
  </si>
  <si>
    <t>各検索結果から医療機関名をクリックすることによって、その機関の詳細情報を表示します。</t>
    <rPh sb="0" eb="1">
      <t>カク</t>
    </rPh>
    <rPh sb="1" eb="3">
      <t>ケンサク</t>
    </rPh>
    <rPh sb="3" eb="5">
      <t>ケッカ</t>
    </rPh>
    <rPh sb="7" eb="9">
      <t>イリョウ</t>
    </rPh>
    <rPh sb="9" eb="11">
      <t>キカン</t>
    </rPh>
    <rPh sb="11" eb="12">
      <t>メイ</t>
    </rPh>
    <rPh sb="28" eb="30">
      <t>キカン</t>
    </rPh>
    <rPh sb="31" eb="33">
      <t>ショウサイ</t>
    </rPh>
    <rPh sb="33" eb="35">
      <t>ジョウホウ</t>
    </rPh>
    <phoneticPr fontId="1"/>
  </si>
  <si>
    <t>ログ管理機能</t>
    <rPh sb="2" eb="4">
      <t>カンリ</t>
    </rPh>
    <rPh sb="4" eb="6">
      <t>キノウ</t>
    </rPh>
    <phoneticPr fontId="1"/>
  </si>
  <si>
    <t>県が、機関情報登録や外来受付時間更新で医療機関が入力した申請内容に対して承認・確認・差し戻しを
行うために利用します。また、申請情報の一括承認や医療機関に代わって内容の修正を行うことも可能です。</t>
    <rPh sb="10" eb="12">
      <t>ガイライ</t>
    </rPh>
    <rPh sb="12" eb="14">
      <t>ウケツケ</t>
    </rPh>
    <rPh sb="14" eb="16">
      <t>ジカン</t>
    </rPh>
    <rPh sb="16" eb="18">
      <t>コウシン</t>
    </rPh>
    <rPh sb="19" eb="21">
      <t>イリョウ</t>
    </rPh>
    <rPh sb="21" eb="23">
      <t>キカン</t>
    </rPh>
    <phoneticPr fontId="1"/>
  </si>
  <si>
    <t>任意</t>
    <rPh sb="0" eb="2">
      <t>ニンイ</t>
    </rPh>
    <phoneticPr fontId="1"/>
  </si>
  <si>
    <t>前回審査時点から変更があった項目を把握することが可能です。</t>
    <rPh sb="0" eb="2">
      <t>ゼンカイ</t>
    </rPh>
    <rPh sb="2" eb="4">
      <t>シンサ</t>
    </rPh>
    <rPh sb="4" eb="6">
      <t>ジテン</t>
    </rPh>
    <rPh sb="8" eb="10">
      <t>ヘンコウ</t>
    </rPh>
    <rPh sb="14" eb="16">
      <t>コウモク</t>
    </rPh>
    <rPh sb="17" eb="19">
      <t>ハアク</t>
    </rPh>
    <rPh sb="24" eb="26">
      <t>カノウ</t>
    </rPh>
    <phoneticPr fontId="1"/>
  </si>
  <si>
    <t>「医療機関の詳細情報画面と経路情報」「医療機関検索結果と地図情報」など
地図情報と医療機関の情報が画面上で横に並べて確認できます。</t>
    <rPh sb="1" eb="3">
      <t>イリョウ</t>
    </rPh>
    <rPh sb="3" eb="5">
      <t>キカン</t>
    </rPh>
    <rPh sb="6" eb="8">
      <t>ショウサイ</t>
    </rPh>
    <rPh sb="8" eb="10">
      <t>ジョウホウ</t>
    </rPh>
    <rPh sb="10" eb="12">
      <t>ガメン</t>
    </rPh>
    <rPh sb="13" eb="15">
      <t>ケイロ</t>
    </rPh>
    <rPh sb="19" eb="21">
      <t>イリョウ</t>
    </rPh>
    <rPh sb="21" eb="23">
      <t>キカン</t>
    </rPh>
    <rPh sb="23" eb="25">
      <t>ケンサク</t>
    </rPh>
    <rPh sb="25" eb="27">
      <t>ケッカ</t>
    </rPh>
    <rPh sb="28" eb="30">
      <t>チズ</t>
    </rPh>
    <rPh sb="30" eb="32">
      <t>ジョウホウ</t>
    </rPh>
    <rPh sb="36" eb="38">
      <t>チズ</t>
    </rPh>
    <rPh sb="38" eb="40">
      <t>ジョウホウ</t>
    </rPh>
    <rPh sb="41" eb="43">
      <t>イリョウ</t>
    </rPh>
    <rPh sb="43" eb="45">
      <t>キカン</t>
    </rPh>
    <rPh sb="46" eb="48">
      <t>ジョウホウ</t>
    </rPh>
    <rPh sb="49" eb="51">
      <t>ガメン</t>
    </rPh>
    <rPh sb="51" eb="52">
      <t>ジョウ</t>
    </rPh>
    <rPh sb="53" eb="54">
      <t>ヨコ</t>
    </rPh>
    <rPh sb="55" eb="56">
      <t>ナラ</t>
    </rPh>
    <phoneticPr fontId="1"/>
  </si>
  <si>
    <t>お知らせ管理</t>
    <phoneticPr fontId="1"/>
  </si>
  <si>
    <t>救急医療機関管理</t>
    <rPh sb="0" eb="2">
      <t>キュウキュウ</t>
    </rPh>
    <rPh sb="2" eb="4">
      <t>イリョウ</t>
    </rPh>
    <rPh sb="4" eb="6">
      <t>キカン</t>
    </rPh>
    <rPh sb="6" eb="8">
      <t>カンリ</t>
    </rPh>
    <phoneticPr fontId="1"/>
  </si>
  <si>
    <t>応需情報入力</t>
    <rPh sb="0" eb="2">
      <t>オウジュ</t>
    </rPh>
    <rPh sb="2" eb="4">
      <t>ジョウホウ</t>
    </rPh>
    <rPh sb="4" eb="6">
      <t>ニュウリョク</t>
    </rPh>
    <phoneticPr fontId="1"/>
  </si>
  <si>
    <t>診療科毎に個別で応需可能な時間を設定することが可能です。
(複数診療科に分かれている病院などでの運用を想定）</t>
    <rPh sb="0" eb="4">
      <t>シンリョウカゴト</t>
    </rPh>
    <rPh sb="5" eb="7">
      <t>コベツ</t>
    </rPh>
    <rPh sb="8" eb="10">
      <t>オウジュ</t>
    </rPh>
    <rPh sb="10" eb="12">
      <t>カノウ</t>
    </rPh>
    <rPh sb="13" eb="15">
      <t>ジカン</t>
    </rPh>
    <rPh sb="16" eb="18">
      <t>セッテイ</t>
    </rPh>
    <rPh sb="23" eb="25">
      <t>カノウ</t>
    </rPh>
    <rPh sb="30" eb="32">
      <t>フクスウ</t>
    </rPh>
    <rPh sb="32" eb="34">
      <t>シンリョウ</t>
    </rPh>
    <rPh sb="34" eb="35">
      <t>カ</t>
    </rPh>
    <rPh sb="36" eb="37">
      <t>ワ</t>
    </rPh>
    <rPh sb="42" eb="44">
      <t>ビョウイン</t>
    </rPh>
    <rPh sb="48" eb="50">
      <t>ウンヨウ</t>
    </rPh>
    <rPh sb="51" eb="53">
      <t>ソウテイ</t>
    </rPh>
    <phoneticPr fontId="1"/>
  </si>
  <si>
    <t>応需情報入力
※共通仕様</t>
    <rPh sb="8" eb="10">
      <t>キョウツウ</t>
    </rPh>
    <rPh sb="10" eb="12">
      <t>シヨウ</t>
    </rPh>
    <phoneticPr fontId="1"/>
  </si>
  <si>
    <t xml:space="preserve">基本パターンの応需時間を自動設定可能です。
（医療機関が応需入力を忘れた場合でも、基本パターンの応需時間が設定されている） </t>
    <rPh sb="0" eb="2">
      <t>キホン</t>
    </rPh>
    <rPh sb="7" eb="9">
      <t>オウジュ</t>
    </rPh>
    <rPh sb="9" eb="11">
      <t>ジカン</t>
    </rPh>
    <rPh sb="12" eb="14">
      <t>ジドウ</t>
    </rPh>
    <rPh sb="14" eb="16">
      <t>セッテイ</t>
    </rPh>
    <rPh sb="16" eb="18">
      <t>カノウ</t>
    </rPh>
    <rPh sb="23" eb="25">
      <t>イリョウ</t>
    </rPh>
    <rPh sb="25" eb="27">
      <t>キカン</t>
    </rPh>
    <rPh sb="28" eb="30">
      <t>オウジュ</t>
    </rPh>
    <rPh sb="30" eb="32">
      <t>ニュウリョク</t>
    </rPh>
    <rPh sb="33" eb="34">
      <t>ワス</t>
    </rPh>
    <rPh sb="36" eb="38">
      <t>バアイ</t>
    </rPh>
    <rPh sb="41" eb="43">
      <t>キホン</t>
    </rPh>
    <rPh sb="48" eb="50">
      <t>オウジュ</t>
    </rPh>
    <rPh sb="50" eb="52">
      <t>ジカン</t>
    </rPh>
    <rPh sb="53" eb="55">
      <t>セッテイ</t>
    </rPh>
    <phoneticPr fontId="1"/>
  </si>
  <si>
    <t>自動設定（パターン設定）</t>
    <phoneticPr fontId="1"/>
  </si>
  <si>
    <t>臨時休診一括入力</t>
  </si>
  <si>
    <t>12/29～1/3など、月またぎでの臨時休診日の設定が1画面で可能です。</t>
    <phoneticPr fontId="1"/>
  </si>
  <si>
    <t>8/11～15など連休の場合でも1画面で設定が可能です（1日ごとに更新する必要がない）</t>
    <rPh sb="37" eb="39">
      <t>ヒツヨウ</t>
    </rPh>
    <phoneticPr fontId="1"/>
  </si>
  <si>
    <t>手動設定（予約修正）</t>
    <phoneticPr fontId="1"/>
  </si>
  <si>
    <t>当日から2ヶ月間以上先までの臨時休診日の設定を行うことが可能です。</t>
    <rPh sb="10" eb="11">
      <t>サキ</t>
    </rPh>
    <phoneticPr fontId="1"/>
  </si>
  <si>
    <t>基本パターン含め、登録済みのパターンを引用して設定することが可能です。
また臨時休診の設定も可能です。</t>
    <rPh sb="43" eb="45">
      <t>セッテイ</t>
    </rPh>
    <rPh sb="46" eb="48">
      <t>カノウ</t>
    </rPh>
    <phoneticPr fontId="1"/>
  </si>
  <si>
    <t>医療機関が特定番号に電話をかけることにより応需可否ステータスのON/OFF切替が可能です。</t>
    <rPh sb="40" eb="42">
      <t>カノウ</t>
    </rPh>
    <phoneticPr fontId="1"/>
  </si>
  <si>
    <t>基本パターン含め、登録済みのパターンを引用して修正した内容を
パターンとして登録または更新することが可能です。</t>
    <rPh sb="19" eb="21">
      <t>インヨウ</t>
    </rPh>
    <rPh sb="23" eb="25">
      <t>シュウセイ</t>
    </rPh>
    <rPh sb="27" eb="29">
      <t>ナイヨウ</t>
    </rPh>
    <rPh sb="38" eb="40">
      <t>トウロク</t>
    </rPh>
    <rPh sb="43" eb="45">
      <t>コウシン</t>
    </rPh>
    <rPh sb="50" eb="52">
      <t>カノウ</t>
    </rPh>
    <phoneticPr fontId="1"/>
  </si>
  <si>
    <t>問合せ対応票として県民から聞き取った情報を入力し、それを基に応需可能な医療機関を検索できます。</t>
    <rPh sb="9" eb="11">
      <t>ケンミン</t>
    </rPh>
    <rPh sb="13" eb="14">
      <t>キ</t>
    </rPh>
    <rPh sb="15" eb="16">
      <t>ト</t>
    </rPh>
    <rPh sb="18" eb="20">
      <t>ジョウホウ</t>
    </rPh>
    <rPh sb="21" eb="23">
      <t>ニュウリョク</t>
    </rPh>
    <rPh sb="28" eb="29">
      <t>モト</t>
    </rPh>
    <rPh sb="30" eb="32">
      <t>オウジュ</t>
    </rPh>
    <rPh sb="32" eb="34">
      <t>カノウ</t>
    </rPh>
    <rPh sb="35" eb="37">
      <t>イリョウ</t>
    </rPh>
    <rPh sb="37" eb="39">
      <t>キカン</t>
    </rPh>
    <rPh sb="40" eb="42">
      <t>ケンサク</t>
    </rPh>
    <phoneticPr fontId="1"/>
  </si>
  <si>
    <t>全国広域災害救急医療情報（EMIS)システムへリンク接続することが可能です。</t>
    <rPh sb="0" eb="2">
      <t>ゼンコク</t>
    </rPh>
    <rPh sb="26" eb="28">
      <t>セツゾク</t>
    </rPh>
    <rPh sb="33" eb="35">
      <t>カノウ</t>
    </rPh>
    <phoneticPr fontId="1"/>
  </si>
  <si>
    <t>「応需医療機関照会」で保存した問合せ対応票のインプット情報を引用して登録可能です。</t>
    <rPh sb="1" eb="3">
      <t>オウジュ</t>
    </rPh>
    <rPh sb="3" eb="5">
      <t>イリョウ</t>
    </rPh>
    <rPh sb="5" eb="7">
      <t>キカン</t>
    </rPh>
    <rPh sb="7" eb="9">
      <t>ショウカイ</t>
    </rPh>
    <rPh sb="11" eb="13">
      <t>ホゾン</t>
    </rPh>
    <rPh sb="15" eb="17">
      <t>トイアワ</t>
    </rPh>
    <rPh sb="18" eb="20">
      <t>タイオウ</t>
    </rPh>
    <rPh sb="20" eb="21">
      <t>ヒョウ</t>
    </rPh>
    <rPh sb="27" eb="29">
      <t>ジョウホウ</t>
    </rPh>
    <rPh sb="30" eb="32">
      <t>インヨウ</t>
    </rPh>
    <rPh sb="34" eb="36">
      <t>トウロク</t>
    </rPh>
    <rPh sb="36" eb="38">
      <t>カノウ</t>
    </rPh>
    <phoneticPr fontId="1"/>
  </si>
  <si>
    <t>応需情報として診療科目と別に応需可能な科目を設定することが可能です。
（診療科目と応需科目が異なる診療所などでの運用を想定）
※応需可能な科目：急患対応する医師が対応可能な診療科目（専門外であるが診療可能な科目）</t>
    <rPh sb="0" eb="2">
      <t>オウジュ</t>
    </rPh>
    <rPh sb="2" eb="4">
      <t>ジョウホウ</t>
    </rPh>
    <rPh sb="7" eb="9">
      <t>シンリョウ</t>
    </rPh>
    <rPh sb="9" eb="11">
      <t>カモク</t>
    </rPh>
    <rPh sb="12" eb="13">
      <t>ベツ</t>
    </rPh>
    <rPh sb="14" eb="16">
      <t>オウジュ</t>
    </rPh>
    <rPh sb="16" eb="18">
      <t>カノウ</t>
    </rPh>
    <rPh sb="19" eb="21">
      <t>カモク</t>
    </rPh>
    <rPh sb="22" eb="24">
      <t>セッテイ</t>
    </rPh>
    <rPh sb="29" eb="31">
      <t>カノウ</t>
    </rPh>
    <rPh sb="49" eb="52">
      <t>シンリョウジョ</t>
    </rPh>
    <rPh sb="56" eb="58">
      <t>ウンヨウ</t>
    </rPh>
    <rPh sb="59" eb="61">
      <t>ソウテイ</t>
    </rPh>
    <rPh sb="64" eb="66">
      <t>オウジュ</t>
    </rPh>
    <rPh sb="66" eb="68">
      <t>カノウ</t>
    </rPh>
    <rPh sb="69" eb="71">
      <t>カモク</t>
    </rPh>
    <phoneticPr fontId="1"/>
  </si>
  <si>
    <t>医療機関における三重県救急医療情報システムとEMISのログインユーザ・パスワードは同じ</t>
    <phoneticPr fontId="1"/>
  </si>
  <si>
    <t>帳票・データ出力</t>
    <rPh sb="0" eb="2">
      <t>チョウヒョウ</t>
    </rPh>
    <rPh sb="6" eb="8">
      <t>シュツリョク</t>
    </rPh>
    <phoneticPr fontId="1"/>
  </si>
  <si>
    <t>主として救急医療情報センターが、医療機関の医療機能情報などのCSVデータや
応需状況の分析等を行うための年月別の統計帳票ファイル（エクセル形式）を 出力し、
ダウンロードするために利用します。</t>
    <phoneticPr fontId="1"/>
  </si>
  <si>
    <t>症状を入力することで症状に応じた診療科目または応需科目を自動判定して検索することが可能です。</t>
    <rPh sb="0" eb="2">
      <t>ショウジョウ</t>
    </rPh>
    <rPh sb="3" eb="5">
      <t>ニュウリョク</t>
    </rPh>
    <rPh sb="10" eb="12">
      <t>ショウジョウ</t>
    </rPh>
    <rPh sb="13" eb="14">
      <t>オウ</t>
    </rPh>
    <rPh sb="16" eb="18">
      <t>シンリョウ</t>
    </rPh>
    <rPh sb="18" eb="19">
      <t>カ</t>
    </rPh>
    <rPh sb="19" eb="20">
      <t>モク</t>
    </rPh>
    <rPh sb="23" eb="25">
      <t>オウジュ</t>
    </rPh>
    <rPh sb="25" eb="26">
      <t>カ</t>
    </rPh>
    <rPh sb="26" eb="27">
      <t>モク</t>
    </rPh>
    <rPh sb="28" eb="30">
      <t>ジドウ</t>
    </rPh>
    <rPh sb="30" eb="32">
      <t>ハンテイ</t>
    </rPh>
    <rPh sb="34" eb="36">
      <t>ケンサク</t>
    </rPh>
    <rPh sb="41" eb="43">
      <t>カノウ</t>
    </rPh>
    <phoneticPr fontId="1"/>
  </si>
  <si>
    <t>検索結果の一覧にて、応需情報入力の督促回数が多い医療機関を確認することも可能です。</t>
    <rPh sb="0" eb="2">
      <t>ケンサク</t>
    </rPh>
    <rPh sb="2" eb="4">
      <t>ケッカ</t>
    </rPh>
    <rPh sb="5" eb="7">
      <t>イチラン</t>
    </rPh>
    <rPh sb="10" eb="12">
      <t>オウジュ</t>
    </rPh>
    <phoneticPr fontId="1"/>
  </si>
  <si>
    <t>現行の『医療ネットみえ』と同等レベルの機能があること。</t>
    <rPh sb="0" eb="2">
      <t>ゲンコウ</t>
    </rPh>
    <rPh sb="4" eb="6">
      <t>イリョウ</t>
    </rPh>
    <rPh sb="13" eb="15">
      <t>ドウトウ</t>
    </rPh>
    <rPh sb="19" eb="21">
      <t>キノウ</t>
    </rPh>
    <phoneticPr fontId="1"/>
  </si>
  <si>
    <t>問合せ対応票検索</t>
    <rPh sb="6" eb="8">
      <t>ケンサク</t>
    </rPh>
    <phoneticPr fontId="1"/>
  </si>
  <si>
    <t>問合せ対応票として登録した内容を、問合せ日時・対象者の所在地・電話番号等から検索できます。</t>
    <rPh sb="0" eb="2">
      <t>トイアワ</t>
    </rPh>
    <rPh sb="3" eb="5">
      <t>タイオウ</t>
    </rPh>
    <rPh sb="5" eb="6">
      <t>ヒョウ</t>
    </rPh>
    <rPh sb="9" eb="11">
      <t>トウロク</t>
    </rPh>
    <rPh sb="13" eb="15">
      <t>ナイヨウ</t>
    </rPh>
    <rPh sb="23" eb="26">
      <t>タイショウシャ</t>
    </rPh>
    <rPh sb="27" eb="30">
      <t>ショザイチ</t>
    </rPh>
    <rPh sb="31" eb="33">
      <t>デンワ</t>
    </rPh>
    <rPh sb="33" eb="35">
      <t>バンゴウ</t>
    </rPh>
    <rPh sb="35" eb="36">
      <t>ナド</t>
    </rPh>
    <rPh sb="38" eb="40">
      <t>ケンサク</t>
    </rPh>
    <phoneticPr fontId="1"/>
  </si>
  <si>
    <t>コールセンターが受け付けた問合せ元の県民の電話番号を問合せ対応票に自動反映することができます。</t>
    <rPh sb="8" eb="9">
      <t>ウ</t>
    </rPh>
    <rPh sb="10" eb="11">
      <t>ツ</t>
    </rPh>
    <rPh sb="13" eb="15">
      <t>トイアワ</t>
    </rPh>
    <rPh sb="16" eb="17">
      <t>モト</t>
    </rPh>
    <rPh sb="18" eb="20">
      <t>ケンミン</t>
    </rPh>
    <rPh sb="21" eb="23">
      <t>デンワ</t>
    </rPh>
    <rPh sb="23" eb="25">
      <t>バンゴウ</t>
    </rPh>
    <rPh sb="26" eb="28">
      <t>トイアワ</t>
    </rPh>
    <rPh sb="29" eb="31">
      <t>タイオウ</t>
    </rPh>
    <rPh sb="31" eb="32">
      <t>ヒョウ</t>
    </rPh>
    <rPh sb="33" eb="35">
      <t>ジドウ</t>
    </rPh>
    <rPh sb="35" eb="37">
      <t>ハンエイ</t>
    </rPh>
    <phoneticPr fontId="1"/>
  </si>
  <si>
    <t>症状を入力することで症状に応じた診療科目または応需科目を自動判定するための
症状と科目のマッチングパターンを新規登録、変更、削除できます。</t>
    <rPh sb="38" eb="40">
      <t>ショウジョウ</t>
    </rPh>
    <rPh sb="41" eb="43">
      <t>カモク</t>
    </rPh>
    <rPh sb="54" eb="56">
      <t>シンキ</t>
    </rPh>
    <rPh sb="56" eb="58">
      <t>トウロク</t>
    </rPh>
    <rPh sb="59" eb="61">
      <t>ヘンコウ</t>
    </rPh>
    <rPh sb="62" eb="64">
      <t>サクジョ</t>
    </rPh>
    <phoneticPr fontId="1"/>
  </si>
  <si>
    <t>電話・FAX案内サービスなどの電話番号及び説明を表示します。</t>
    <rPh sb="0" eb="2">
      <t>デンワ</t>
    </rPh>
    <rPh sb="6" eb="8">
      <t>アンナイ</t>
    </rPh>
    <rPh sb="15" eb="17">
      <t>デンワ</t>
    </rPh>
    <rPh sb="17" eb="19">
      <t>バンゴウ</t>
    </rPh>
    <rPh sb="19" eb="20">
      <t>オヨ</t>
    </rPh>
    <rPh sb="21" eb="23">
      <t>セツメイ</t>
    </rPh>
    <phoneticPr fontId="1"/>
  </si>
  <si>
    <t>詳細情報としてその機関の外観写真を表示します。</t>
    <rPh sb="0" eb="2">
      <t>ショウサイ</t>
    </rPh>
    <rPh sb="2" eb="4">
      <t>ジョウホウ</t>
    </rPh>
    <rPh sb="9" eb="11">
      <t>キカン</t>
    </rPh>
    <rPh sb="12" eb="14">
      <t>ガイカン</t>
    </rPh>
    <rPh sb="14" eb="16">
      <t>シャシン</t>
    </rPh>
    <rPh sb="17" eb="19">
      <t>ヒョウジ</t>
    </rPh>
    <phoneticPr fontId="1"/>
  </si>
  <si>
    <t>詳細情報としてその機関のURLを表示することが可能です。</t>
    <rPh sb="0" eb="2">
      <t>ショウサイ</t>
    </rPh>
    <rPh sb="2" eb="4">
      <t>ジョウホウ</t>
    </rPh>
    <rPh sb="9" eb="11">
      <t>キカン</t>
    </rPh>
    <rPh sb="16" eb="18">
      <t>ヒョウジ</t>
    </rPh>
    <rPh sb="23" eb="25">
      <t>カノウ</t>
    </rPh>
    <phoneticPr fontId="1"/>
  </si>
  <si>
    <t>問合せ対応票の情報の一つである県民の電話番号への電話発信が画面上で可能です。</t>
    <rPh sb="0" eb="2">
      <t>トイアワ</t>
    </rPh>
    <rPh sb="3" eb="5">
      <t>タイオウ</t>
    </rPh>
    <rPh sb="5" eb="6">
      <t>ヒョウ</t>
    </rPh>
    <rPh sb="7" eb="9">
      <t>ジョウホウ</t>
    </rPh>
    <rPh sb="10" eb="11">
      <t>ヒト</t>
    </rPh>
    <rPh sb="15" eb="17">
      <t>ケンミン</t>
    </rPh>
    <rPh sb="18" eb="20">
      <t>デンワ</t>
    </rPh>
    <rPh sb="20" eb="22">
      <t>バンゴウ</t>
    </rPh>
    <rPh sb="24" eb="26">
      <t>デンワ</t>
    </rPh>
    <rPh sb="26" eb="28">
      <t>ハッシン</t>
    </rPh>
    <rPh sb="29" eb="31">
      <t>ガメン</t>
    </rPh>
    <rPh sb="31" eb="32">
      <t>ジョウ</t>
    </rPh>
    <rPh sb="33" eb="35">
      <t>カノウ</t>
    </rPh>
    <phoneticPr fontId="1"/>
  </si>
  <si>
    <t>督促（手動）</t>
    <rPh sb="3" eb="5">
      <t>シュドウ</t>
    </rPh>
    <phoneticPr fontId="1"/>
  </si>
  <si>
    <t>主に消防本部が隣接県(奈良県・和歌山県）への搬送先選定や救急医療情報センターが県民へ案内する
医療機関を選定する際、奈良県と和歌山県における医療機関の応需状況を、
一定の条件（地域、科目等）を設定して参照します。搬送を要請する場合の連絡
先も表示されます。また、隣接県（奈良県・和歌山県）の近隣地域の消防本部からも三重県内の医療
機関の応需情報を参照できます。</t>
    <rPh sb="39" eb="41">
      <t>ケンミン</t>
    </rPh>
    <rPh sb="42" eb="44">
      <t>アンナイ</t>
    </rPh>
    <rPh sb="52" eb="54">
      <t>センテイ</t>
    </rPh>
    <phoneticPr fontId="1"/>
  </si>
  <si>
    <t>医療機関が応需ステータス（ON/OFF）をスマートフォンによりワンステップで切替可能です。</t>
    <rPh sb="0" eb="2">
      <t>イリョウ</t>
    </rPh>
    <rPh sb="2" eb="4">
      <t>キカン</t>
    </rPh>
    <rPh sb="5" eb="7">
      <t>オウジュ</t>
    </rPh>
    <rPh sb="38" eb="40">
      <t>キリカエ</t>
    </rPh>
    <rPh sb="40" eb="42">
      <t>カノウ</t>
    </rPh>
    <phoneticPr fontId="1"/>
  </si>
  <si>
    <t>問合せ対応票管理
※問合せ対応票の項目は「別紙2_問合せ対応票」を参照</t>
    <rPh sb="17" eb="19">
      <t>コウモク</t>
    </rPh>
    <rPh sb="21" eb="23">
      <t>ベッシ</t>
    </rPh>
    <rPh sb="25" eb="27">
      <t>トイアワ</t>
    </rPh>
    <rPh sb="28" eb="30">
      <t>タイオウ</t>
    </rPh>
    <rPh sb="30" eb="31">
      <t>ヒョウ</t>
    </rPh>
    <rPh sb="33" eb="35">
      <t>サンショウ</t>
    </rPh>
    <phoneticPr fontId="1"/>
  </si>
  <si>
    <t>機関情報として登録した内容を出力できます。</t>
    <rPh sb="0" eb="2">
      <t>キカン</t>
    </rPh>
    <rPh sb="2" eb="4">
      <t>ジョウホウ</t>
    </rPh>
    <rPh sb="7" eb="9">
      <t>トウロク</t>
    </rPh>
    <rPh sb="11" eb="13">
      <t>ナイヨウ</t>
    </rPh>
    <phoneticPr fontId="1"/>
  </si>
  <si>
    <t>様式5_帳票・データ一覧（システム統計帳票）No1～3医療機関調査票</t>
    <rPh sb="0" eb="2">
      <t>ヨウシキ</t>
    </rPh>
    <rPh sb="4" eb="6">
      <t>チョウヒョウ</t>
    </rPh>
    <rPh sb="10" eb="12">
      <t>イチラン</t>
    </rPh>
    <rPh sb="17" eb="19">
      <t>トウケイ</t>
    </rPh>
    <rPh sb="19" eb="21">
      <t>チョウヒョウ</t>
    </rPh>
    <rPh sb="27" eb="29">
      <t>イリョウ</t>
    </rPh>
    <rPh sb="29" eb="31">
      <t>キカン</t>
    </rPh>
    <rPh sb="31" eb="33">
      <t>チョウサ</t>
    </rPh>
    <rPh sb="33" eb="34">
      <t>ヒョウ</t>
    </rPh>
    <phoneticPr fontId="1"/>
  </si>
  <si>
    <t>県、救急医療情報センターが、大型連休等にのみ救急対応可能となる医療機関について、
「一時的な救急医療機関」⇔「救急でない医療機関」の切替をCSV等の入出力により一括変換できます。
※通常時の診療科目、救急時の応需科目の切替など、通常時と救急時の各々の情報についても
記録しておくことができる</t>
    <rPh sb="14" eb="16">
      <t>オオガタ</t>
    </rPh>
    <rPh sb="16" eb="18">
      <t>レンキュウ</t>
    </rPh>
    <rPh sb="18" eb="19">
      <t>トウ</t>
    </rPh>
    <rPh sb="22" eb="24">
      <t>キュウキュウ</t>
    </rPh>
    <rPh sb="24" eb="26">
      <t>タイオウ</t>
    </rPh>
    <rPh sb="26" eb="28">
      <t>カノウ</t>
    </rPh>
    <rPh sb="31" eb="33">
      <t>イリョウ</t>
    </rPh>
    <rPh sb="33" eb="35">
      <t>キカン</t>
    </rPh>
    <rPh sb="42" eb="44">
      <t>イチジ</t>
    </rPh>
    <rPh sb="44" eb="45">
      <t>テキ</t>
    </rPh>
    <rPh sb="46" eb="48">
      <t>キュウキュウ</t>
    </rPh>
    <rPh sb="48" eb="50">
      <t>イリョウ</t>
    </rPh>
    <rPh sb="50" eb="52">
      <t>キカン</t>
    </rPh>
    <rPh sb="55" eb="57">
      <t>キュウキュウ</t>
    </rPh>
    <rPh sb="60" eb="62">
      <t>イリョウ</t>
    </rPh>
    <rPh sb="62" eb="64">
      <t>キカン</t>
    </rPh>
    <rPh sb="66" eb="68">
      <t>キリカエ</t>
    </rPh>
    <rPh sb="72" eb="73">
      <t>トウ</t>
    </rPh>
    <rPh sb="74" eb="77">
      <t>ニュウシュツリョク</t>
    </rPh>
    <rPh sb="80" eb="82">
      <t>イッカツ</t>
    </rPh>
    <rPh sb="82" eb="84">
      <t>ヘンカン</t>
    </rPh>
    <rPh sb="91" eb="93">
      <t>ツウジョウ</t>
    </rPh>
    <rPh sb="93" eb="94">
      <t>ジ</t>
    </rPh>
    <rPh sb="95" eb="97">
      <t>シンリョウ</t>
    </rPh>
    <rPh sb="97" eb="99">
      <t>カモク</t>
    </rPh>
    <rPh sb="100" eb="102">
      <t>キュウキュウ</t>
    </rPh>
    <rPh sb="102" eb="103">
      <t>ジ</t>
    </rPh>
    <rPh sb="104" eb="106">
      <t>オウジュ</t>
    </rPh>
    <rPh sb="106" eb="107">
      <t>カ</t>
    </rPh>
    <rPh sb="107" eb="108">
      <t>モク</t>
    </rPh>
    <rPh sb="109" eb="111">
      <t>キリカエ</t>
    </rPh>
    <rPh sb="114" eb="115">
      <t>ツウ</t>
    </rPh>
    <rPh sb="115" eb="117">
      <t>ジョウジ</t>
    </rPh>
    <rPh sb="118" eb="120">
      <t>キュウキュウ</t>
    </rPh>
    <rPh sb="120" eb="121">
      <t>ジ</t>
    </rPh>
    <rPh sb="122" eb="124">
      <t>オノオノ</t>
    </rPh>
    <rPh sb="125" eb="127">
      <t>ジョウホウ</t>
    </rPh>
    <rPh sb="133" eb="135">
      <t>キロク</t>
    </rPh>
    <phoneticPr fontId="1"/>
  </si>
  <si>
    <t>各応需状況の情報として、医療機関での手動の入力であるか、システムによる自動応需入力であるかなど
どのような手段で応需入力したかを入力履歴ごとに判別することができます。</t>
    <rPh sb="0" eb="1">
      <t>カク</t>
    </rPh>
    <rPh sb="1" eb="3">
      <t>オウジュ</t>
    </rPh>
    <rPh sb="3" eb="5">
      <t>ジョウキョウ</t>
    </rPh>
    <rPh sb="6" eb="8">
      <t>ジョウホウ</t>
    </rPh>
    <rPh sb="12" eb="14">
      <t>イリョウ</t>
    </rPh>
    <rPh sb="14" eb="16">
      <t>キカン</t>
    </rPh>
    <rPh sb="18" eb="20">
      <t>シュドウ</t>
    </rPh>
    <rPh sb="21" eb="23">
      <t>ニュウリョク</t>
    </rPh>
    <rPh sb="35" eb="37">
      <t>ジドウ</t>
    </rPh>
    <rPh sb="53" eb="55">
      <t>シュダン</t>
    </rPh>
    <rPh sb="56" eb="58">
      <t>オウジュ</t>
    </rPh>
    <rPh sb="58" eb="60">
      <t>ニュウリョク</t>
    </rPh>
    <rPh sb="64" eb="66">
      <t>ニュウリョク</t>
    </rPh>
    <rPh sb="66" eb="68">
      <t>リレキ</t>
    </rPh>
    <rPh sb="71" eb="73">
      <t>ハンベツ</t>
    </rPh>
    <phoneticPr fontId="1"/>
  </si>
  <si>
    <t>曜日別など1日単位で30分ごとの応需ON/OFFを基本パターンとして設定できます。</t>
    <rPh sb="6" eb="7">
      <t>ニチ</t>
    </rPh>
    <rPh sb="7" eb="9">
      <t>タンイ</t>
    </rPh>
    <rPh sb="12" eb="13">
      <t>フン</t>
    </rPh>
    <phoneticPr fontId="1"/>
  </si>
  <si>
    <t>ON/OFF切替
※診療所での運用を想定しているため、No22の要件は満たさなくてよい</t>
    <rPh sb="32" eb="34">
      <t>ヨウケン</t>
    </rPh>
    <rPh sb="35" eb="36">
      <t>ミ</t>
    </rPh>
    <phoneticPr fontId="1"/>
  </si>
  <si>
    <t>自動設定（パターン設定）で登録した基本パターンの応需時間を上書き変更し、
自動設定を部分的に変更したい日を選択した上で、30分単位で応需状況の設定が可能です。</t>
    <rPh sb="0" eb="2">
      <t>ジドウ</t>
    </rPh>
    <rPh sb="2" eb="4">
      <t>セッテイ</t>
    </rPh>
    <rPh sb="9" eb="11">
      <t>セッテイ</t>
    </rPh>
    <rPh sb="13" eb="15">
      <t>トウロク</t>
    </rPh>
    <rPh sb="62" eb="63">
      <t>フン</t>
    </rPh>
    <rPh sb="68" eb="70">
      <t>ジョウキョウ</t>
    </rPh>
    <rPh sb="71" eb="73">
      <t>セッテイ</t>
    </rPh>
    <phoneticPr fontId="1"/>
  </si>
  <si>
    <t>「1日分30分毎の応需ステータス表示」および「30分毎の応需ON/OFF切替」が可能です。</t>
    <rPh sb="6" eb="7">
      <t>フン</t>
    </rPh>
    <rPh sb="25" eb="26">
      <t>フン</t>
    </rPh>
    <rPh sb="26" eb="27">
      <t>ゴト</t>
    </rPh>
    <rPh sb="40" eb="42">
      <t>カノウ</t>
    </rPh>
    <phoneticPr fontId="1"/>
  </si>
  <si>
    <t>応需情報入力(代行)</t>
    <phoneticPr fontId="1"/>
  </si>
  <si>
    <t>案内可能な医療機関の検索結果一覧画面で、30分毎の応需ON/OFF状況が確認できます。
（画面切替不要で1画面で確認できる）</t>
    <rPh sb="0" eb="2">
      <t>アンナイ</t>
    </rPh>
    <rPh sb="2" eb="4">
      <t>カノウ</t>
    </rPh>
    <rPh sb="5" eb="7">
      <t>イリョウ</t>
    </rPh>
    <rPh sb="7" eb="9">
      <t>キカン</t>
    </rPh>
    <rPh sb="10" eb="12">
      <t>ケンサク</t>
    </rPh>
    <rPh sb="12" eb="14">
      <t>ケッカ</t>
    </rPh>
    <rPh sb="14" eb="16">
      <t>イチラン</t>
    </rPh>
    <rPh sb="16" eb="18">
      <t>ガメン</t>
    </rPh>
    <rPh sb="22" eb="23">
      <t>プン</t>
    </rPh>
    <rPh sb="23" eb="24">
      <t>ゴト</t>
    </rPh>
    <rPh sb="25" eb="27">
      <t>オウジュ</t>
    </rPh>
    <rPh sb="33" eb="35">
      <t>ジョウキョウ</t>
    </rPh>
    <rPh sb="36" eb="38">
      <t>カクニン</t>
    </rPh>
    <rPh sb="45" eb="47">
      <t>ガメン</t>
    </rPh>
    <rPh sb="47" eb="49">
      <t>キリカエ</t>
    </rPh>
    <rPh sb="49" eb="51">
      <t>フヨウ</t>
    </rPh>
    <rPh sb="53" eb="55">
      <t>ガメン</t>
    </rPh>
    <rPh sb="56" eb="58">
      <t>カクニン</t>
    </rPh>
    <phoneticPr fontId="1"/>
  </si>
  <si>
    <t>応需入力率（日別の応需入力画面へのアクセス有無や更新件数）などを元に
応需入力を積極的に実施している医療機関についてはマークを表示することが可能である。</t>
    <phoneticPr fontId="1"/>
  </si>
  <si>
    <t>救急医療情報センターが、医療機関の応需入力状況（ON/OFF切替）に関わらず、強制的に変更をすることが可能です。</t>
    <rPh sb="12" eb="14">
      <t>イリョウ</t>
    </rPh>
    <rPh sb="14" eb="16">
      <t>キカン</t>
    </rPh>
    <rPh sb="17" eb="19">
      <t>オウジュ</t>
    </rPh>
    <rPh sb="19" eb="21">
      <t>ニュウリョク</t>
    </rPh>
    <rPh sb="21" eb="23">
      <t>ジョウキョウ</t>
    </rPh>
    <rPh sb="34" eb="35">
      <t>カカ</t>
    </rPh>
    <rPh sb="39" eb="42">
      <t>キョウセイテキ</t>
    </rPh>
    <rPh sb="43" eb="45">
      <t>ヘンコウ</t>
    </rPh>
    <rPh sb="51" eb="53">
      <t>カノウ</t>
    </rPh>
    <phoneticPr fontId="1"/>
  </si>
  <si>
    <t>応需予約入力(代行)</t>
    <phoneticPr fontId="1"/>
  </si>
  <si>
    <t>応需医療機関照会</t>
    <phoneticPr fontId="1"/>
  </si>
  <si>
    <t>救急医療機関の場合、応需入力状況をもとに検索し、救急医療機関でない医療機関は
診療時間帯で検索した結果をまとめて一覧として表示できます。</t>
    <rPh sb="39" eb="41">
      <t>シンリョウ</t>
    </rPh>
    <rPh sb="41" eb="43">
      <t>ジカン</t>
    </rPh>
    <rPh sb="43" eb="44">
      <t>タイ</t>
    </rPh>
    <rPh sb="45" eb="47">
      <t>ケンサク</t>
    </rPh>
    <rPh sb="49" eb="51">
      <t>ケッカ</t>
    </rPh>
    <rPh sb="56" eb="58">
      <t>イチラン</t>
    </rPh>
    <rPh sb="61" eb="63">
      <t>ヒョウジ</t>
    </rPh>
    <phoneticPr fontId="1"/>
  </si>
  <si>
    <t>主に救急医療情報センターが時間指定して診療可能な医療機関を確認する際に
曜日・時間帯・診療科目・応需科目等を指定して診療受付している医療機関の検索ができます。
※応需科目：急患対応する医師が対応可能な診療科目（専門外であるが診療可能な科目）を
応需科目として登録・管理し、検索条件として利用することが可能です。</t>
    <rPh sb="0" eb="1">
      <t>オモ</t>
    </rPh>
    <rPh sb="13" eb="15">
      <t>ジカン</t>
    </rPh>
    <rPh sb="15" eb="17">
      <t>シテイ</t>
    </rPh>
    <rPh sb="19" eb="21">
      <t>シンリョウ</t>
    </rPh>
    <rPh sb="29" eb="31">
      <t>カクニン</t>
    </rPh>
    <rPh sb="33" eb="34">
      <t>サイ</t>
    </rPh>
    <rPh sb="41" eb="42">
      <t>タイ</t>
    </rPh>
    <rPh sb="43" eb="45">
      <t>シンリョウ</t>
    </rPh>
    <rPh sb="45" eb="47">
      <t>カモク</t>
    </rPh>
    <rPh sb="48" eb="50">
      <t>オウジュ</t>
    </rPh>
    <rPh sb="50" eb="51">
      <t>カ</t>
    </rPh>
    <rPh sb="51" eb="52">
      <t>モク</t>
    </rPh>
    <rPh sb="52" eb="53">
      <t>トウ</t>
    </rPh>
    <rPh sb="54" eb="56">
      <t>シテイ</t>
    </rPh>
    <rPh sb="66" eb="68">
      <t>イリョウ</t>
    </rPh>
    <rPh sb="68" eb="70">
      <t>キカン</t>
    </rPh>
    <rPh sb="81" eb="83">
      <t>オウジュ</t>
    </rPh>
    <rPh sb="83" eb="84">
      <t>カ</t>
    </rPh>
    <rPh sb="84" eb="85">
      <t>モク</t>
    </rPh>
    <phoneticPr fontId="1"/>
  </si>
  <si>
    <t>検索した結果から督促候補の医療機関を選択し、督促文書登録で設定した内容のFAXを
送信することが可能です。</t>
    <rPh sb="0" eb="2">
      <t>ケンサク</t>
    </rPh>
    <rPh sb="4" eb="6">
      <t>ケッカ</t>
    </rPh>
    <rPh sb="8" eb="10">
      <t>トクソク</t>
    </rPh>
    <rPh sb="10" eb="12">
      <t>コウホ</t>
    </rPh>
    <rPh sb="13" eb="15">
      <t>イリョウ</t>
    </rPh>
    <rPh sb="15" eb="17">
      <t>キカン</t>
    </rPh>
    <rPh sb="18" eb="20">
      <t>センタク</t>
    </rPh>
    <rPh sb="48" eb="50">
      <t>カノウ</t>
    </rPh>
    <phoneticPr fontId="1"/>
  </si>
  <si>
    <t>県、救急医療情報センターが、対象年月など指定した基準時点からの未入力日数をもとに、
応需情報入力を行っていない医療機関（督促候補の医療機関）を検索し、一覧として表示できます。</t>
    <rPh sb="26" eb="28">
      <t>ジテン</t>
    </rPh>
    <rPh sb="31" eb="34">
      <t>ミニュウリョク</t>
    </rPh>
    <rPh sb="34" eb="36">
      <t>ニッスウ</t>
    </rPh>
    <rPh sb="42" eb="44">
      <t>オウジュ</t>
    </rPh>
    <rPh sb="44" eb="46">
      <t>ジョウホウ</t>
    </rPh>
    <rPh sb="46" eb="48">
      <t>ニュウリョク</t>
    </rPh>
    <rPh sb="49" eb="50">
      <t>オコナ</t>
    </rPh>
    <rPh sb="55" eb="57">
      <t>イリョウ</t>
    </rPh>
    <rPh sb="57" eb="59">
      <t>キカン</t>
    </rPh>
    <rPh sb="62" eb="64">
      <t>コウホ</t>
    </rPh>
    <rPh sb="65" eb="67">
      <t>イリョウ</t>
    </rPh>
    <rPh sb="67" eb="69">
      <t>キカン</t>
    </rPh>
    <rPh sb="71" eb="73">
      <t>ケンサク</t>
    </rPh>
    <rPh sb="75" eb="77">
      <t>イチラン</t>
    </rPh>
    <rPh sb="80" eb="82">
      <t>ヒョウジ</t>
    </rPh>
    <phoneticPr fontId="1"/>
  </si>
  <si>
    <t>県、救急医療情報センターが、応需情報未入力の機関に対して督促を行う際の文書の登録を行います。
ここで登録した文書は、手動督促にてメール送信されます。</t>
    <phoneticPr fontId="1"/>
  </si>
  <si>
    <t>検索結果の一覧画面で、一定の基準を元に医療機関に対して設定されたマーク※を
表示することが可能です。
※マークの例：年間の応需入力率について一定基準を超えた医療機関に付与する印</t>
    <rPh sb="0" eb="2">
      <t>ケンサク</t>
    </rPh>
    <rPh sb="2" eb="4">
      <t>ケッカ</t>
    </rPh>
    <rPh sb="5" eb="7">
      <t>イチラン</t>
    </rPh>
    <rPh sb="7" eb="9">
      <t>ガメン</t>
    </rPh>
    <rPh sb="11" eb="13">
      <t>イッテイ</t>
    </rPh>
    <rPh sb="14" eb="16">
      <t>キジュン</t>
    </rPh>
    <rPh sb="19" eb="21">
      <t>イリョウ</t>
    </rPh>
    <rPh sb="21" eb="23">
      <t>キカン</t>
    </rPh>
    <rPh sb="24" eb="25">
      <t>タイ</t>
    </rPh>
    <rPh sb="27" eb="29">
      <t>セッテイ</t>
    </rPh>
    <rPh sb="45" eb="47">
      <t>カノウ</t>
    </rPh>
    <rPh sb="56" eb="57">
      <t>レイ</t>
    </rPh>
    <rPh sb="63" eb="65">
      <t>ニュウリョク</t>
    </rPh>
    <rPh sb="65" eb="66">
      <t>リツ</t>
    </rPh>
    <rPh sb="70" eb="72">
      <t>イッテイ</t>
    </rPh>
    <rPh sb="72" eb="74">
      <t>キジュン</t>
    </rPh>
    <rPh sb="75" eb="76">
      <t>コ</t>
    </rPh>
    <rPh sb="78" eb="80">
      <t>イリョウ</t>
    </rPh>
    <rPh sb="80" eb="82">
      <t>キカン</t>
    </rPh>
    <rPh sb="83" eb="85">
      <t>フヨ</t>
    </rPh>
    <rPh sb="87" eb="88">
      <t>シルシ</t>
    </rPh>
    <phoneticPr fontId="1"/>
  </si>
  <si>
    <t>リンク接続時に、三重県救急医療情報システムのログイン情報を引き継いで接続することが可能です。
※セキュリティについて考慮すること</t>
    <rPh sb="3" eb="5">
      <t>セツゾク</t>
    </rPh>
    <rPh sb="5" eb="6">
      <t>ジ</t>
    </rPh>
    <rPh sb="8" eb="11">
      <t>ミエケン</t>
    </rPh>
    <rPh sb="11" eb="13">
      <t>キュウキュウ</t>
    </rPh>
    <rPh sb="13" eb="15">
      <t>イリョウ</t>
    </rPh>
    <rPh sb="15" eb="17">
      <t>ジョウホウ</t>
    </rPh>
    <rPh sb="26" eb="28">
      <t>ジョウホウ</t>
    </rPh>
    <rPh sb="29" eb="30">
      <t>ヒ</t>
    </rPh>
    <rPh sb="31" eb="32">
      <t>ツ</t>
    </rPh>
    <rPh sb="34" eb="36">
      <t>セツゾク</t>
    </rPh>
    <rPh sb="41" eb="43">
      <t>カノウ</t>
    </rPh>
    <rPh sb="58" eb="60">
      <t>コウリョ</t>
    </rPh>
    <phoneticPr fontId="1"/>
  </si>
  <si>
    <t>権限管理</t>
    <rPh sb="0" eb="2">
      <t>ケンゲン</t>
    </rPh>
    <rPh sb="2" eb="4">
      <t>カンリ</t>
    </rPh>
    <phoneticPr fontId="1"/>
  </si>
  <si>
    <t>ユーザ権限を指定して使用可能なメニューのコントロールが可能です。</t>
    <rPh sb="3" eb="5">
      <t>ケンゲン</t>
    </rPh>
    <rPh sb="6" eb="8">
      <t>シテイ</t>
    </rPh>
    <rPh sb="10" eb="12">
      <t>シヨウ</t>
    </rPh>
    <rPh sb="12" eb="14">
      <t>カノウ</t>
    </rPh>
    <rPh sb="27" eb="29">
      <t>カノウ</t>
    </rPh>
    <phoneticPr fontId="1"/>
  </si>
  <si>
    <t>主として救急医療情報センターが医療機関に代わって、機関情報（連絡担当者、基本情報、医療機関へ
のアクセス、医療機関内サービス・アメニティ、費用負担等、診療内容、提供保健・医療・介護サービ
ス、医療の実績・結果に関する事項）の入力および申請を行い、
申請後、県にて申請情報審査で承認された後、情報は県民に公開されます。</t>
    <phoneticPr fontId="1"/>
  </si>
  <si>
    <t>医療機関が応需情報入力のために利用します。入力可能な内容は県民への応需情報公開の有無、
初期応需・二次応需の可否、手術の可否、当直医の有無、救急空床の有無、
特殊診療リソースの使用可否、臨時休診情報、3者間調整希望の有無です。
入力した情報は主にセンターでの医療機関案内や消防本部での搬送先選定時、
県民が今すぐ診てもらえる医療機関を検索する際に閲覧します。</t>
    <rPh sb="15" eb="17">
      <t>リヨウ</t>
    </rPh>
    <rPh sb="23" eb="25">
      <t>カノウ</t>
    </rPh>
    <rPh sb="101" eb="102">
      <t>シャ</t>
    </rPh>
    <rPh sb="102" eb="103">
      <t>カン</t>
    </rPh>
    <rPh sb="103" eb="105">
      <t>チョウセイ</t>
    </rPh>
    <rPh sb="105" eb="107">
      <t>キボウ</t>
    </rPh>
    <rPh sb="108" eb="110">
      <t>ウム</t>
    </rPh>
    <phoneticPr fontId="1"/>
  </si>
  <si>
    <r>
      <t>「</t>
    </r>
    <r>
      <rPr>
        <sz val="11"/>
        <rFont val="Arial"/>
        <family val="2"/>
      </rPr>
      <t>WEB</t>
    </r>
    <r>
      <rPr>
        <sz val="11"/>
        <rFont val="ＭＳ Ｐゴシック"/>
        <family val="3"/>
        <charset val="128"/>
        <scheme val="minor"/>
      </rPr>
      <t>公開有無」「応需可能科目」「</t>
    </r>
    <r>
      <rPr>
        <sz val="11"/>
        <rFont val="Arial"/>
        <family val="2"/>
      </rPr>
      <t>3</t>
    </r>
    <r>
      <rPr>
        <sz val="11"/>
        <rFont val="ＭＳ Ｐゴシック"/>
        <family val="3"/>
        <charset val="128"/>
        <scheme val="minor"/>
      </rPr>
      <t>者間調整の希望有無」や自由入力欄など、
応需に関する条件設定（応需条件）を含め、パターンとして設定可能です。</t>
    </r>
    <rPh sb="56" eb="57">
      <t>フク</t>
    </rPh>
    <rPh sb="66" eb="68">
      <t>セッテイ</t>
    </rPh>
    <phoneticPr fontId="1"/>
  </si>
  <si>
    <t>主に救急医療情報センターが、医療機関の代わりにその日の応需情報を入力します。入力する内容は
県民への応需情報公開の有無、初期応需・二次応需の可否、手術の可否、当直医の有無、救急空床の
有無、特殊診療リソースの使用可否、臨時休診情報です。入力した情報は主にセンターでの医療機関案内や
消防本部での搬送先選定時、県民が今すぐ診てもらえる医療機関を検索する際に閲覧します。</t>
    <rPh sb="133" eb="135">
      <t>イリョウ</t>
    </rPh>
    <rPh sb="135" eb="137">
      <t>キカン</t>
    </rPh>
    <rPh sb="137" eb="139">
      <t>アンナイ</t>
    </rPh>
    <rPh sb="157" eb="158">
      <t>イマ</t>
    </rPh>
    <rPh sb="160" eb="161">
      <t>ミ</t>
    </rPh>
    <rPh sb="166" eb="168">
      <t>イリョウ</t>
    </rPh>
    <rPh sb="168" eb="170">
      <t>キカン</t>
    </rPh>
    <rPh sb="171" eb="173">
      <t>ケンサク</t>
    </rPh>
    <phoneticPr fontId="1"/>
  </si>
  <si>
    <t>消防本部での搬送先選定時やセンターでの医療機関案内時など各医療機関の応需状況を確認するために利用します。
応需区分（初期応需、二次応需、特殊診療リソース）に応じて、医療機関の応需状況を応需の可否に関わらず、
地域別に参照できます。また各医療機関の表示時間を設定することで
自動的に新しい応需情報を表示することができます。また、検索画面とは
別のウィンドウでモニター画面が開くため、モニター画面を開いたままでも常に最新の情報を参照す
ることができます。</t>
    <rPh sb="19" eb="21">
      <t>イリョウ</t>
    </rPh>
    <rPh sb="21" eb="23">
      <t>キカン</t>
    </rPh>
    <rPh sb="23" eb="25">
      <t>アンナイ</t>
    </rPh>
    <rPh sb="25" eb="26">
      <t>ジ</t>
    </rPh>
    <rPh sb="117" eb="118">
      <t>カク</t>
    </rPh>
    <rPh sb="118" eb="120">
      <t>イリョウ</t>
    </rPh>
    <rPh sb="120" eb="122">
      <t>キカン</t>
    </rPh>
    <phoneticPr fontId="1"/>
  </si>
  <si>
    <t>・コールセンターにて以下のような流れを想定。
①県民からの問い合わせ受付
②問い合わせ対応票管理に必要な情報を入力【問合せ対応票管理】
③②で画面に入力した情報を引き継いで検索【応需医療機関照会】
※問合せ対応票管理で入力した情報を再入力不要
④問合せ対応票の情報として入力した情報や案内した医療機関の情報（1問合せ当たり最大3件）を保存できる。
・参照元データベースの一元化を前提とする
・医療機関の詳細情報は県民向け業務（お医者さん・歯医者さんネット）と同様の内容についても表示すること</t>
    <rPh sb="58" eb="60">
      <t>トイアワ</t>
    </rPh>
    <rPh sb="61" eb="63">
      <t>タイオウ</t>
    </rPh>
    <rPh sb="63" eb="64">
      <t>ヒョウ</t>
    </rPh>
    <rPh sb="64" eb="66">
      <t>カンリ</t>
    </rPh>
    <rPh sb="71" eb="73">
      <t>ガメン</t>
    </rPh>
    <rPh sb="74" eb="76">
      <t>ニュウリョク</t>
    </rPh>
    <rPh sb="81" eb="82">
      <t>ヒ</t>
    </rPh>
    <rPh sb="83" eb="84">
      <t>ツ</t>
    </rPh>
    <rPh sb="105" eb="106">
      <t>ヒョウ</t>
    </rPh>
    <rPh sb="106" eb="108">
      <t>カンリ</t>
    </rPh>
    <rPh sb="109" eb="111">
      <t>ニュウリョク</t>
    </rPh>
    <rPh sb="113" eb="115">
      <t>ジョウホウ</t>
    </rPh>
    <rPh sb="116" eb="119">
      <t>サイニュウリョク</t>
    </rPh>
    <rPh sb="119" eb="121">
      <t>フヨウ</t>
    </rPh>
    <rPh sb="155" eb="157">
      <t>トイアワ</t>
    </rPh>
    <rPh sb="158" eb="159">
      <t>ア</t>
    </rPh>
    <rPh sb="161" eb="163">
      <t>サイダイ</t>
    </rPh>
    <rPh sb="164" eb="165">
      <t>ケン</t>
    </rPh>
    <rPh sb="176" eb="178">
      <t>サンショウ</t>
    </rPh>
    <rPh sb="178" eb="179">
      <t>モト</t>
    </rPh>
    <rPh sb="186" eb="188">
      <t>イチゲン</t>
    </rPh>
    <rPh sb="188" eb="189">
      <t>カ</t>
    </rPh>
    <rPh sb="190" eb="192">
      <t>ゼンテイ</t>
    </rPh>
    <rPh sb="197" eb="199">
      <t>イリョウ</t>
    </rPh>
    <rPh sb="199" eb="201">
      <t>キカン</t>
    </rPh>
    <rPh sb="202" eb="204">
      <t>ショウサイ</t>
    </rPh>
    <rPh sb="204" eb="206">
      <t>ジョウホウ</t>
    </rPh>
    <rPh sb="240" eb="242">
      <t>ヒョウジ</t>
    </rPh>
    <phoneticPr fontId="1"/>
  </si>
  <si>
    <t>PC､ﾀﾌﾞﾚｯﾄ</t>
    <phoneticPr fontId="1"/>
  </si>
  <si>
    <t>県、救急医療情報センターが、長期休暇時の応需入力についてなどのお知らせを新規登録・内容更新・
削除する場合に利用します。県民向けトップメニュー用、関係者メニュー用をそれぞれ
登録することができます。重要なお知らせがある場合は、こちらから登録します。</t>
    <phoneticPr fontId="1"/>
  </si>
  <si>
    <t>統計帳票については「様式5_帳票・データ一覧」参照。</t>
    <rPh sb="0" eb="2">
      <t>トウケイ</t>
    </rPh>
    <rPh sb="2" eb="4">
      <t>チョウヒョウ</t>
    </rPh>
    <rPh sb="10" eb="12">
      <t>ヨウシキ</t>
    </rPh>
    <rPh sb="14" eb="16">
      <t>チョウヒョウ</t>
    </rPh>
    <rPh sb="20" eb="22">
      <t>イチラン</t>
    </rPh>
    <rPh sb="23" eb="25">
      <t>サンショウ</t>
    </rPh>
    <phoneticPr fontId="1"/>
  </si>
  <si>
    <t>アクセス件数、利用状況（アクセスしたユーザID、日時、使用したメニュー等）や
応需入力状況など統計情報として必要なログを取得します。</t>
    <rPh sb="4" eb="6">
      <t>ケンスウ</t>
    </rPh>
    <rPh sb="7" eb="9">
      <t>リヨウ</t>
    </rPh>
    <rPh sb="9" eb="11">
      <t>ジョウキョウ</t>
    </rPh>
    <rPh sb="24" eb="26">
      <t>ニチジ</t>
    </rPh>
    <rPh sb="27" eb="29">
      <t>シヨウ</t>
    </rPh>
    <rPh sb="35" eb="36">
      <t>トウ</t>
    </rPh>
    <rPh sb="39" eb="41">
      <t>オウジュ</t>
    </rPh>
    <rPh sb="41" eb="43">
      <t>ニュウリョク</t>
    </rPh>
    <rPh sb="43" eb="45">
      <t>ジョウキョウ</t>
    </rPh>
    <rPh sb="47" eb="49">
      <t>トウケイ</t>
    </rPh>
    <rPh sb="49" eb="51">
      <t>ジョウホウ</t>
    </rPh>
    <rPh sb="54" eb="56">
      <t>ヒツヨウ</t>
    </rPh>
    <rPh sb="60" eb="62">
      <t>シュトク</t>
    </rPh>
    <phoneticPr fontId="1"/>
  </si>
  <si>
    <t>※基本的にNo21～25の応需情報入力共通仕様を前提とすること。ただし「ON/OFF切替」については、診療所での運用を想定しているため、No22の診療科ごとの個別設定は要件として満たす必要は無い
※「別紙1_応需入力に関する機能案」に記載した内容と同等の機能要件を満たすこと</t>
    <rPh sb="1" eb="4">
      <t>キホンテキ</t>
    </rPh>
    <rPh sb="13" eb="15">
      <t>オウジュ</t>
    </rPh>
    <rPh sb="15" eb="17">
      <t>ジョウホウ</t>
    </rPh>
    <rPh sb="17" eb="19">
      <t>ニュウリョク</t>
    </rPh>
    <rPh sb="19" eb="21">
      <t>キョウツウ</t>
    </rPh>
    <rPh sb="21" eb="23">
      <t>シヨウ</t>
    </rPh>
    <rPh sb="24" eb="26">
      <t>ゼンテイ</t>
    </rPh>
    <rPh sb="73" eb="75">
      <t>シンリョウ</t>
    </rPh>
    <rPh sb="75" eb="76">
      <t>カ</t>
    </rPh>
    <rPh sb="79" eb="81">
      <t>コベツ</t>
    </rPh>
    <rPh sb="81" eb="83">
      <t>セッテイ</t>
    </rPh>
    <rPh sb="84" eb="86">
      <t>ヨウケン</t>
    </rPh>
    <rPh sb="92" eb="94">
      <t>ヒツヨウ</t>
    </rPh>
    <rPh sb="95" eb="96">
      <t>ナ</t>
    </rPh>
    <rPh sb="115" eb="116">
      <t>アン</t>
    </rPh>
    <rPh sb="118" eb="120">
      <t>キサイ</t>
    </rPh>
    <rPh sb="122" eb="124">
      <t>ナイヨウ</t>
    </rPh>
    <rPh sb="125" eb="127">
      <t>ドウトウ</t>
    </rPh>
    <rPh sb="128" eb="130">
      <t>キノウ</t>
    </rPh>
    <rPh sb="130" eb="132">
      <t>ヨウケン</t>
    </rPh>
    <rPh sb="133" eb="134">
      <t>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</si>
</sst>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2" formatCode="_ &quot;¥&quot;* #,##0_ ;_ &quot;¥&quot;* \-#,##0_ ;_ &quot;¥&quot;* &quot;-&quot;_ ;_ @_ "/>
    <numFmt numFmtId="176" formatCode="#,##0;[Red]\-#,##0;&quot;－&quot;"/>
    <numFmt numFmtId="177" formatCode="&quot;(&quot;0%&quot;)   &quot;;[Red]\-&quot;(&quot;0%&quot;)   &quot;;&quot;－    &quot;"/>
    <numFmt numFmtId="178" formatCode="&quot;(&quot;0.00%&quot;)   &quot;;[Red]\-&quot;(&quot;0.00%&quot;)   &quot;;&quot;－    &quot;"/>
    <numFmt numFmtId="179" formatCode="0.00%;[Red]\-0.00%;&quot;－&quot;"/>
  </numFmts>
  <fonts count="12">
    <font>
      <sz val="11"/>
      <color theme="1"/>
      <name val="ＭＳ Ｐゴシック"/>
      <family val="2"/>
      <charset val="128"/>
      <scheme val="minor"/>
    </font>
    <font>
      <sz val="6"/>
      <name val="ＭＳ Ｐゴシック"/>
      <family val="2"/>
      <charset val="128"/>
      <scheme val="minor"/>
    </font>
    <font>
      <sz val="11"/>
      <color theme="0"/>
      <name val="ＭＳ ゴシック"/>
      <family val="3"/>
      <charset val="128"/>
    </font>
    <font>
      <sz val="11"/>
      <name val="ＭＳ ゴシック"/>
      <family val="3"/>
      <charset val="128"/>
    </font>
    <font>
      <b/>
      <sz val="14"/>
      <name val="ＭＳ Ｐゴシック"/>
      <family val="3"/>
      <charset val="128"/>
    </font>
    <font>
      <sz val="11"/>
      <name val="ＭＳ 明朝"/>
      <family val="1"/>
      <charset val="128"/>
    </font>
    <font>
      <sz val="10.5"/>
      <name val="ＭＳ ゴシック"/>
      <family val="3"/>
      <charset val="128"/>
    </font>
    <font>
      <sz val="11"/>
      <color indexed="81"/>
      <name val="ＭＳ Ｐゴシック"/>
      <family val="3"/>
      <charset val="128"/>
    </font>
    <font>
      <b/>
      <sz val="11"/>
      <color indexed="81"/>
      <name val="ＭＳ Ｐゴシック"/>
      <family val="3"/>
      <charset val="128"/>
    </font>
    <font>
      <sz val="11"/>
      <name val="ＭＳ Ｐゴシック"/>
      <family val="2"/>
      <charset val="128"/>
      <scheme val="minor"/>
    </font>
    <font>
      <sz val="11"/>
      <name val="ＭＳ Ｐゴシック"/>
      <family val="3"/>
      <charset val="128"/>
      <scheme val="minor"/>
    </font>
    <font>
      <sz val="11"/>
      <name val="Arial"/>
      <family val="2"/>
    </font>
  </fonts>
  <fills count="6">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8" tint="0.79998168889431442"/>
        <bgColor indexed="64"/>
      </patternFill>
    </fill>
  </fills>
  <borders count="29">
    <border>
      <left/>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left>
      <right/>
      <top style="thin">
        <color theme="0"/>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s>
  <cellStyleXfs count="8">
    <xf numFmtId="0" fontId="0" fillId="0" borderId="0">
      <alignment vertical="center"/>
    </xf>
    <xf numFmtId="176" fontId="3" fillId="0" borderId="0">
      <alignment vertical="top"/>
    </xf>
    <xf numFmtId="177" fontId="3" fillId="0" borderId="0" applyFont="0" applyFill="0" applyBorder="0" applyAlignment="0" applyProtection="0"/>
    <xf numFmtId="178" fontId="3" fillId="0" borderId="0" applyFont="0" applyFill="0" applyBorder="0" applyAlignment="0" applyProtection="0">
      <alignment vertical="top"/>
    </xf>
    <xf numFmtId="179" fontId="3" fillId="0" borderId="0" applyFont="0" applyFill="0" applyBorder="0" applyAlignment="0" applyProtection="0"/>
    <xf numFmtId="0" fontId="4" fillId="0" borderId="0" applyFill="0" applyBorder="0" applyProtection="0"/>
    <xf numFmtId="0" fontId="5" fillId="0" borderId="0" applyNumberFormat="0" applyFont="0" applyFill="0" applyBorder="0">
      <alignment horizontal="left" vertical="top" wrapText="1"/>
    </xf>
    <xf numFmtId="0" fontId="6" fillId="0" borderId="0"/>
  </cellStyleXfs>
  <cellXfs count="99">
    <xf numFmtId="0" fontId="0" fillId="0" borderId="0" xfId="0">
      <alignment vertical="center"/>
    </xf>
    <xf numFmtId="0" fontId="2" fillId="2" borderId="14" xfId="0" applyFont="1" applyFill="1" applyBorder="1" applyAlignment="1">
      <alignment horizontal="center" vertical="center" wrapText="1"/>
    </xf>
    <xf numFmtId="0" fontId="3" fillId="0" borderId="2" xfId="0" applyFont="1" applyBorder="1" applyAlignment="1">
      <alignment vertical="center" wrapText="1"/>
    </xf>
    <xf numFmtId="0" fontId="2" fillId="3" borderId="1" xfId="0" applyFont="1" applyFill="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0" borderId="0" xfId="0" applyFont="1">
      <alignment vertical="center"/>
    </xf>
    <xf numFmtId="0" fontId="3" fillId="0" borderId="0" xfId="0" applyFont="1" applyFill="1">
      <alignment vertical="center"/>
    </xf>
    <xf numFmtId="0" fontId="3" fillId="0" borderId="7" xfId="0" applyFont="1" applyFill="1" applyBorder="1" applyAlignment="1">
      <alignment vertical="top" wrapText="1"/>
    </xf>
    <xf numFmtId="0" fontId="3" fillId="0" borderId="6" xfId="0" applyFont="1" applyBorder="1" applyAlignment="1">
      <alignment vertical="top" wrapText="1"/>
    </xf>
    <xf numFmtId="0" fontId="3" fillId="0" borderId="2" xfId="0" applyFont="1" applyBorder="1">
      <alignment vertical="center"/>
    </xf>
    <xf numFmtId="0" fontId="3" fillId="0" borderId="2" xfId="0" applyFont="1" applyBorder="1" applyAlignment="1">
      <alignment horizontal="center" vertical="center" wrapText="1"/>
    </xf>
    <xf numFmtId="42" fontId="3" fillId="0" borderId="2" xfId="0" applyNumberFormat="1" applyFont="1" applyBorder="1">
      <alignment vertical="center"/>
    </xf>
    <xf numFmtId="0" fontId="3" fillId="0" borderId="6" xfId="0" applyFont="1" applyFill="1" applyBorder="1" applyAlignment="1">
      <alignment vertical="top" wrapText="1"/>
    </xf>
    <xf numFmtId="0" fontId="3" fillId="0" borderId="2" xfId="0" applyFont="1" applyFill="1" applyBorder="1">
      <alignmen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42" fontId="3" fillId="0" borderId="2" xfId="0" applyNumberFormat="1" applyFont="1" applyFill="1" applyBorder="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left" vertical="top" wrapText="1"/>
    </xf>
    <xf numFmtId="0" fontId="10" fillId="0" borderId="0" xfId="0" applyFont="1" applyAlignment="1">
      <alignment vertical="center" wrapText="1"/>
    </xf>
    <xf numFmtId="0" fontId="3" fillId="0" borderId="4" xfId="0" applyFont="1" applyBorder="1" applyAlignment="1">
      <alignment vertical="top" wrapText="1"/>
    </xf>
    <xf numFmtId="0" fontId="3" fillId="0" borderId="5" xfId="0" applyFont="1" applyBorder="1">
      <alignment vertical="center"/>
    </xf>
    <xf numFmtId="0" fontId="3" fillId="0" borderId="7" xfId="0" applyFont="1" applyBorder="1" applyAlignment="1">
      <alignment vertical="top" wrapText="1"/>
    </xf>
    <xf numFmtId="0" fontId="3" fillId="0" borderId="0" xfId="0" applyFont="1" applyBorder="1">
      <alignment vertical="center"/>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top" wrapText="1"/>
    </xf>
    <xf numFmtId="0" fontId="3" fillId="0" borderId="5" xfId="0" applyFont="1" applyFill="1" applyBorder="1" applyAlignment="1">
      <alignment horizontal="left" vertical="top" wrapText="1"/>
    </xf>
    <xf numFmtId="0" fontId="3" fillId="0" borderId="4" xfId="0" applyFont="1" applyFill="1" applyBorder="1" applyAlignment="1">
      <alignment vertical="top" wrapText="1"/>
    </xf>
    <xf numFmtId="0" fontId="3" fillId="0" borderId="4" xfId="0" applyFont="1" applyFill="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Fill="1" applyBorder="1" applyAlignment="1">
      <alignment vertical="top" wrapText="1"/>
    </xf>
    <xf numFmtId="0" fontId="3" fillId="0" borderId="12" xfId="0" applyFont="1" applyFill="1" applyBorder="1" applyAlignment="1">
      <alignment horizontal="left" vertical="top" wrapText="1"/>
    </xf>
    <xf numFmtId="0" fontId="3" fillId="0" borderId="9"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13" xfId="0" applyFont="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4" borderId="15" xfId="0" applyFont="1" applyFill="1" applyBorder="1" applyAlignment="1">
      <alignment horizontal="left" vertical="center" wrapText="1"/>
    </xf>
    <xf numFmtId="42" fontId="3" fillId="5" borderId="2" xfId="0" applyNumberFormat="1" applyFont="1" applyFill="1" applyBorder="1">
      <alignment vertical="center"/>
    </xf>
    <xf numFmtId="0" fontId="3" fillId="5" borderId="2" xfId="0" applyFont="1" applyFill="1" applyBorder="1" applyAlignment="1">
      <alignment horizontal="center" vertical="center" wrapText="1"/>
    </xf>
    <xf numFmtId="0" fontId="3" fillId="5" borderId="2" xfId="0" applyFont="1" applyFill="1" applyBorder="1" applyAlignment="1">
      <alignment horizontal="right" vertical="center" wrapText="1"/>
    </xf>
    <xf numFmtId="5" fontId="3" fillId="5" borderId="2" xfId="0" applyNumberFormat="1" applyFont="1" applyFill="1" applyBorder="1">
      <alignment vertical="center"/>
    </xf>
    <xf numFmtId="0" fontId="3" fillId="4" borderId="2" xfId="0" applyFont="1" applyFill="1" applyBorder="1" applyAlignment="1">
      <alignment horizontal="left" vertical="center" wrapText="1"/>
    </xf>
    <xf numFmtId="9" fontId="3" fillId="5" borderId="2" xfId="0" applyNumberFormat="1" applyFont="1" applyFill="1" applyBorder="1">
      <alignment vertical="center"/>
    </xf>
    <xf numFmtId="0" fontId="2" fillId="0" borderId="0" xfId="0" applyFont="1">
      <alignment vertical="center"/>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3" fillId="0" borderId="28" xfId="0" applyFont="1" applyBorder="1" applyAlignment="1">
      <alignment horizontal="left" vertical="top" wrapText="1"/>
    </xf>
    <xf numFmtId="0" fontId="3" fillId="0" borderId="10"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4" borderId="2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6" xfId="0" applyFont="1" applyFill="1" applyBorder="1" applyAlignment="1">
      <alignment horizontal="left" vertical="center" wrapText="1"/>
    </xf>
  </cellXfs>
  <cellStyles count="8">
    <cellStyle name="パーセント()" xfId="2"/>
    <cellStyle name="パーセント(0.00)" xfId="3"/>
    <cellStyle name="パーセント[0.00]" xfId="4"/>
    <cellStyle name="見出し１" xfId="5"/>
    <cellStyle name="折り返し" xfId="6"/>
    <cellStyle name="標準" xfId="0" builtinId="0"/>
    <cellStyle name="標準 2" xfId="1"/>
    <cellStyle name="標準 5" xfI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27214</xdr:colOff>
      <xdr:row>0</xdr:row>
      <xdr:rowOff>149679</xdr:rowOff>
    </xdr:from>
    <xdr:to>
      <xdr:col>13</xdr:col>
      <xdr:colOff>1578428</xdr:colOff>
      <xdr:row>10</xdr:row>
      <xdr:rowOff>54428</xdr:rowOff>
    </xdr:to>
    <xdr:sp macro="" textlink="">
      <xdr:nvSpPr>
        <xdr:cNvPr id="2" name="正方形/長方形 1"/>
        <xdr:cNvSpPr/>
      </xdr:nvSpPr>
      <xdr:spPr bwMode="auto">
        <a:xfrm>
          <a:off x="190500" y="149679"/>
          <a:ext cx="18655392" cy="1673678"/>
        </a:xfrm>
        <a:prstGeom prst="rect">
          <a:avLst/>
        </a:prstGeom>
        <a:solidFill>
          <a:schemeClr val="accent5">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b="1">
              <a:solidFill>
                <a:sysClr val="windowText" lastClr="000000"/>
              </a:solidFill>
            </a:rPr>
            <a:t>＜記入上の注意＞</a:t>
          </a:r>
          <a:endParaRPr kumimoji="1" lang="en-US" altLang="ja-JP" sz="1100" b="1">
            <a:solidFill>
              <a:sysClr val="windowText" lastClr="000000"/>
            </a:solidFill>
          </a:endParaRPr>
        </a:p>
        <a:p>
          <a:pPr algn="l"/>
          <a:r>
            <a:rPr kumimoji="1" lang="ja-JP" altLang="en-US" sz="1100" b="0">
              <a:solidFill>
                <a:sysClr val="windowText" lastClr="000000"/>
              </a:solidFill>
            </a:rPr>
            <a:t>１</a:t>
          </a:r>
          <a:r>
            <a:rPr kumimoji="1" lang="ja-JP" altLang="en-US" sz="1100" b="0" baseline="0">
              <a:solidFill>
                <a:sysClr val="windowText" lastClr="000000"/>
              </a:solidFill>
            </a:rPr>
            <a:t>．「パッケージとの適合状況</a:t>
          </a:r>
          <a:r>
            <a:rPr kumimoji="1" lang="ja-JP" altLang="en-US" sz="1100" baseline="0"/>
            <a:t>」では、吹き出しのとおり、◎、○、△、</a:t>
          </a:r>
          <a:r>
            <a:rPr kumimoji="1" lang="en-US" altLang="ja-JP" sz="1100" baseline="0"/>
            <a:t>×</a:t>
          </a:r>
          <a:r>
            <a:rPr kumimoji="1" lang="ja-JP" altLang="en-US" sz="1100" baseline="0"/>
            <a:t>の記号を入れて下さい。</a:t>
          </a:r>
          <a:r>
            <a:rPr kumimoji="1" lang="ja-JP" altLang="ja-JP" sz="1100" baseline="0">
              <a:effectLst/>
              <a:latin typeface="+mn-lt"/>
              <a:ea typeface="+mn-ea"/>
              <a:cs typeface="+mn-cs"/>
            </a:rPr>
            <a:t>（空欄はなくなるようにして下さい）</a:t>
          </a:r>
          <a:endParaRPr kumimoji="1" lang="en-US" altLang="ja-JP" sz="1100" baseline="0"/>
        </a:p>
        <a:p>
          <a:pPr algn="l"/>
          <a:r>
            <a:rPr kumimoji="1" lang="ja-JP" altLang="en-US" sz="1100" baseline="0"/>
            <a:t>２．「○」は、パッケージ製品の標準機能そのもので実現できるわけではないが、業務運用や無償のツールを活用することで、業務目的が達成できる手段が提案できる場合のことです。</a:t>
          </a:r>
          <a:endParaRPr kumimoji="1" lang="en-US" altLang="ja-JP" sz="1100" baseline="0"/>
        </a:p>
        <a:p>
          <a:pPr algn="l"/>
          <a:r>
            <a:rPr kumimoji="1" lang="ja-JP" altLang="en-US" sz="1100" baseline="0"/>
            <a:t>      この場合、「代替手段の内容」欄にその内容を記載下さい。（代替手段による</a:t>
          </a:r>
          <a:r>
            <a:rPr kumimoji="1" lang="ja-JP" altLang="en-US" sz="1100" b="1" baseline="0">
              <a:solidFill>
                <a:srgbClr val="FF0000"/>
              </a:solidFill>
            </a:rPr>
            <a:t>追加的な費用は発生しない</a:t>
          </a:r>
          <a:r>
            <a:rPr kumimoji="1" lang="ja-JP" altLang="en-US" sz="1100" baseline="0"/>
            <a:t>前提です。）</a:t>
          </a:r>
          <a:endParaRPr kumimoji="1" lang="en-US" altLang="ja-JP" sz="1100" baseline="0"/>
        </a:p>
        <a:p>
          <a:pPr algn="l"/>
          <a:r>
            <a:rPr kumimoji="1" lang="ja-JP" altLang="en-US" sz="1100" baseline="0"/>
            <a:t>３．「△」は、パッケージ製品の標準機能そのもので実現できず、また適当な業務運用等の代替手段がないため、カスタマイズが発生する場合のことです。</a:t>
          </a:r>
          <a:r>
            <a:rPr kumimoji="1" lang="en-US" altLang="ja-JP" sz="1100" baseline="0"/>
            <a:t/>
          </a:r>
          <a:br>
            <a:rPr kumimoji="1" lang="en-US" altLang="ja-JP" sz="1100" baseline="0"/>
          </a:br>
          <a:r>
            <a:rPr kumimoji="1" lang="ja-JP" altLang="en-US" sz="1100" baseline="0"/>
            <a:t>      この場合、「カスタマイズの内容」と当該カスタマイズに係る「カスタマイズ費用」の概算をご提示下さい。</a:t>
          </a:r>
          <a:endParaRPr kumimoji="1" lang="en-US" altLang="ja-JP" sz="1100" baseline="0"/>
        </a:p>
        <a:p>
          <a:pPr algn="l"/>
          <a:r>
            <a:rPr kumimoji="1" lang="ja-JP" altLang="en-US" sz="1100" baseline="0"/>
            <a:t>４．「</a:t>
          </a:r>
          <a:r>
            <a:rPr kumimoji="1" lang="en-US" altLang="ja-JP" sz="1100" baseline="0"/>
            <a:t>×</a:t>
          </a:r>
          <a:r>
            <a:rPr kumimoji="1" lang="ja-JP" altLang="en-US" sz="1100" baseline="0"/>
            <a:t>」は「◎」「○」「△」のいずれでもない場合です。例えば、設計思想が根本的に異なるなど、どれだけ費用を投じても実現が困難な場合のことです。</a:t>
          </a:r>
          <a:endParaRPr kumimoji="1" lang="en-US" altLang="ja-JP" sz="1100" baseline="0"/>
        </a:p>
        <a:p>
          <a:pPr algn="l"/>
          <a:r>
            <a:rPr kumimoji="1" lang="ja-JP" altLang="en-US" sz="1100" baseline="0"/>
            <a:t>５．</a:t>
          </a:r>
          <a:r>
            <a:rPr kumimoji="1" lang="ja-JP" altLang="ja-JP" sz="1100" b="0" baseline="0">
              <a:effectLst/>
              <a:latin typeface="+mn-lt"/>
              <a:ea typeface="+mn-ea"/>
              <a:cs typeface="+mn-cs"/>
            </a:rPr>
            <a:t>「パッケージとの適合状況</a:t>
          </a:r>
          <a:r>
            <a:rPr kumimoji="1" lang="ja-JP" altLang="en-US" sz="1100" b="0" baseline="0">
              <a:effectLst/>
              <a:latin typeface="+mn-lt"/>
              <a:ea typeface="+mn-ea"/>
              <a:cs typeface="+mn-cs"/>
            </a:rPr>
            <a:t>」の回答に当たっては、「概要」に記載した内容及び「対応デバイス」にて</a:t>
          </a:r>
          <a:r>
            <a:rPr kumimoji="1" lang="en-US" altLang="ja-JP" sz="1100" b="0" baseline="0">
              <a:effectLst/>
              <a:latin typeface="+mn-lt"/>
              <a:ea typeface="+mn-ea"/>
              <a:cs typeface="+mn-cs"/>
            </a:rPr>
            <a:t>『</a:t>
          </a:r>
          <a:r>
            <a:rPr kumimoji="1" lang="ja-JP" altLang="en-US" sz="1100" b="0" baseline="0">
              <a:effectLst/>
              <a:latin typeface="+mn-lt"/>
              <a:ea typeface="+mn-ea"/>
              <a:cs typeface="+mn-cs"/>
            </a:rPr>
            <a:t>必須</a:t>
          </a:r>
          <a:r>
            <a:rPr kumimoji="1" lang="en-US" altLang="ja-JP" sz="1100" b="0" baseline="0">
              <a:effectLst/>
              <a:latin typeface="+mn-lt"/>
              <a:ea typeface="+mn-ea"/>
              <a:cs typeface="+mn-cs"/>
            </a:rPr>
            <a:t>』</a:t>
          </a:r>
          <a:r>
            <a:rPr kumimoji="1" lang="ja-JP" altLang="en-US" sz="1100" b="0" baseline="0">
              <a:effectLst/>
              <a:latin typeface="+mn-lt"/>
              <a:ea typeface="+mn-ea"/>
              <a:cs typeface="+mn-cs"/>
            </a:rPr>
            <a:t>となっているデバイスへの対応も含めて適合状況を回答してください。</a:t>
          </a:r>
          <a:endParaRPr kumimoji="1" lang="en-US" altLang="ja-JP" sz="1100" b="0" baseline="0">
            <a:effectLst/>
            <a:latin typeface="+mn-lt"/>
            <a:ea typeface="+mn-ea"/>
            <a:cs typeface="+mn-cs"/>
          </a:endParaRPr>
        </a:p>
        <a:p>
          <a:pPr algn="l"/>
          <a:r>
            <a:rPr kumimoji="1" lang="ja-JP" altLang="en-US" sz="1100" b="0" baseline="0">
              <a:effectLst/>
              <a:latin typeface="+mn-lt"/>
              <a:ea typeface="+mn-ea"/>
              <a:cs typeface="+mn-cs"/>
            </a:rPr>
            <a:t>　　</a:t>
          </a:r>
          <a:r>
            <a:rPr kumimoji="1" lang="en-US" altLang="ja-JP" sz="1100" b="0" baseline="0">
              <a:effectLst/>
              <a:latin typeface="+mn-lt"/>
              <a:ea typeface="+mn-ea"/>
              <a:cs typeface="+mn-cs"/>
            </a:rPr>
            <a:t>PC</a:t>
          </a:r>
          <a:r>
            <a:rPr kumimoji="1" lang="ja-JP" altLang="en-US" sz="1100" b="0" baseline="0">
              <a:effectLst/>
              <a:latin typeface="+mn-lt"/>
              <a:ea typeface="+mn-ea"/>
              <a:cs typeface="+mn-cs"/>
            </a:rPr>
            <a:t>・スマートフォンの要件については「資料</a:t>
          </a:r>
          <a:r>
            <a:rPr kumimoji="1" lang="en-US" altLang="ja-JP" sz="1100" b="0" baseline="0">
              <a:effectLst/>
              <a:latin typeface="+mn-lt"/>
              <a:ea typeface="+mn-ea"/>
              <a:cs typeface="+mn-cs"/>
            </a:rPr>
            <a:t>2_</a:t>
          </a:r>
          <a:r>
            <a:rPr kumimoji="1" lang="ja-JP" altLang="en-US" sz="1100" b="0" baseline="0">
              <a:effectLst/>
              <a:latin typeface="+mn-lt"/>
              <a:ea typeface="+mn-ea"/>
              <a:cs typeface="+mn-cs"/>
            </a:rPr>
            <a:t>仕様書案」の端末設備に関する基本要件を参照してください。</a:t>
          </a:r>
          <a:endParaRPr kumimoji="1" lang="ja-JP" altLang="en-US" sz="1100"/>
        </a:p>
      </xdr:txBody>
    </xdr:sp>
    <xdr:clientData/>
  </xdr:twoCellAnchor>
</xdr:wsDr>
</file>

<file path=xl/theme/theme1.xml><?xml version="1.0" encoding="utf-8"?>
<a:theme xmlns:a="http://schemas.openxmlformats.org/drawingml/2006/main" name="Tohmatsu Proposal Template_J_20160420">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n-lt"/>
            <a:ea typeface="+mn-ea"/>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2:P147"/>
  <sheetViews>
    <sheetView tabSelected="1" view="pageBreakPreview" topLeftCell="B38" zoomScaleNormal="85" zoomScaleSheetLayoutView="100" workbookViewId="0">
      <selection activeCell="L51" sqref="L51"/>
    </sheetView>
  </sheetViews>
  <sheetFormatPr defaultRowHeight="13.5"/>
  <cols>
    <col min="1" max="1" width="2.125" style="13" customWidth="1"/>
    <col min="2" max="3" width="8.5" style="51" customWidth="1"/>
    <col min="4" max="4" width="8.5" style="52" customWidth="1"/>
    <col min="5" max="5" width="4.5" style="13" bestFit="1" customWidth="1"/>
    <col min="6" max="6" width="31.75" style="53" bestFit="1" customWidth="1"/>
    <col min="7" max="7" width="95.5" style="13" customWidth="1"/>
    <col min="8" max="8" width="5.625" style="54" bestFit="1" customWidth="1"/>
    <col min="9" max="11" width="5.625" style="54" customWidth="1"/>
    <col min="12" max="12" width="28" style="55" customWidth="1"/>
    <col min="13" max="13" width="16.125" style="55" bestFit="1" customWidth="1"/>
    <col min="14" max="14" width="27.125" style="55" bestFit="1" customWidth="1"/>
    <col min="15" max="15" width="25" style="55" bestFit="1" customWidth="1"/>
    <col min="16" max="16" width="13.875" style="13" bestFit="1" customWidth="1"/>
    <col min="17" max="16384" width="9" style="13"/>
  </cols>
  <sheetData>
    <row r="12" spans="1:16" s="63" customFormat="1" ht="27" customHeight="1">
      <c r="B12" s="84" t="s">
        <v>57</v>
      </c>
      <c r="C12" s="85"/>
      <c r="D12" s="86"/>
      <c r="E12" s="75" t="s">
        <v>67</v>
      </c>
      <c r="F12" s="75" t="s">
        <v>1</v>
      </c>
      <c r="G12" s="75" t="s">
        <v>0</v>
      </c>
      <c r="H12" s="75" t="s">
        <v>154</v>
      </c>
      <c r="I12" s="79" t="s">
        <v>167</v>
      </c>
      <c r="J12" s="80"/>
      <c r="K12" s="81"/>
      <c r="L12" s="75" t="s">
        <v>53</v>
      </c>
      <c r="M12" s="72" t="s">
        <v>147</v>
      </c>
      <c r="N12" s="11" t="s">
        <v>142</v>
      </c>
      <c r="O12" s="72" t="s">
        <v>143</v>
      </c>
      <c r="P12" s="73"/>
    </row>
    <row r="13" spans="1:16" s="63" customFormat="1" ht="27">
      <c r="B13" s="87"/>
      <c r="C13" s="88"/>
      <c r="D13" s="89"/>
      <c r="E13" s="76"/>
      <c r="F13" s="76"/>
      <c r="G13" s="76"/>
      <c r="H13" s="76"/>
      <c r="I13" s="3" t="s">
        <v>273</v>
      </c>
      <c r="J13" s="3" t="s">
        <v>168</v>
      </c>
      <c r="K13" s="3" t="s">
        <v>169</v>
      </c>
      <c r="L13" s="76"/>
      <c r="M13" s="74"/>
      <c r="N13" s="12" t="s">
        <v>144</v>
      </c>
      <c r="O13" s="12" t="s">
        <v>145</v>
      </c>
      <c r="P13" s="1" t="s">
        <v>146</v>
      </c>
    </row>
    <row r="14" spans="1:16" ht="51" customHeight="1">
      <c r="A14" s="14"/>
      <c r="B14" s="15" t="s">
        <v>181</v>
      </c>
      <c r="C14" s="16" t="s">
        <v>172</v>
      </c>
      <c r="D14" s="92" t="s">
        <v>136</v>
      </c>
      <c r="E14" s="17">
        <f>1</f>
        <v>1</v>
      </c>
      <c r="F14" s="2" t="s">
        <v>35</v>
      </c>
      <c r="G14" s="2" t="s">
        <v>82</v>
      </c>
      <c r="H14" s="18" t="s">
        <v>148</v>
      </c>
      <c r="I14" s="18" t="s">
        <v>166</v>
      </c>
      <c r="J14" s="18" t="s">
        <v>155</v>
      </c>
      <c r="K14" s="18" t="s">
        <v>155</v>
      </c>
      <c r="L14" s="4"/>
      <c r="M14" s="4"/>
      <c r="N14" s="4"/>
      <c r="O14" s="4"/>
      <c r="P14" s="19"/>
    </row>
    <row r="15" spans="1:16" s="14" customFormat="1" ht="63.75" customHeight="1">
      <c r="B15" s="15"/>
      <c r="C15" s="20"/>
      <c r="D15" s="92"/>
      <c r="E15" s="21">
        <f t="shared" ref="E15:E78" si="0">E14+1</f>
        <v>2</v>
      </c>
      <c r="F15" s="5" t="s">
        <v>60</v>
      </c>
      <c r="G15" s="5" t="s">
        <v>79</v>
      </c>
      <c r="H15" s="18" t="s">
        <v>148</v>
      </c>
      <c r="I15" s="22" t="s">
        <v>166</v>
      </c>
      <c r="J15" s="22" t="s">
        <v>155</v>
      </c>
      <c r="K15" s="22" t="s">
        <v>155</v>
      </c>
      <c r="L15" s="23"/>
      <c r="M15" s="23"/>
      <c r="N15" s="23"/>
      <c r="O15" s="23"/>
      <c r="P15" s="24"/>
    </row>
    <row r="16" spans="1:16" ht="66" customHeight="1">
      <c r="A16" s="14"/>
      <c r="B16" s="15"/>
      <c r="C16" s="16"/>
      <c r="D16" s="92"/>
      <c r="E16" s="21">
        <f t="shared" si="0"/>
        <v>3</v>
      </c>
      <c r="F16" s="66" t="s">
        <v>192</v>
      </c>
      <c r="G16" s="2" t="s">
        <v>267</v>
      </c>
      <c r="H16" s="18" t="s">
        <v>148</v>
      </c>
      <c r="I16" s="18" t="s">
        <v>166</v>
      </c>
      <c r="J16" s="18" t="s">
        <v>155</v>
      </c>
      <c r="K16" s="18" t="s">
        <v>155</v>
      </c>
      <c r="L16" s="4"/>
      <c r="M16" s="4"/>
      <c r="N16" s="4"/>
      <c r="O16" s="4"/>
      <c r="P16" s="19"/>
    </row>
    <row r="17" spans="1:16" ht="44.25" customHeight="1">
      <c r="A17" s="14"/>
      <c r="B17" s="15"/>
      <c r="C17" s="16"/>
      <c r="D17" s="92"/>
      <c r="E17" s="21">
        <f t="shared" si="0"/>
        <v>4</v>
      </c>
      <c r="F17" s="68"/>
      <c r="G17" s="2" t="s">
        <v>244</v>
      </c>
      <c r="H17" s="18" t="s">
        <v>148</v>
      </c>
      <c r="I17" s="18" t="s">
        <v>148</v>
      </c>
      <c r="J17" s="18" t="s">
        <v>155</v>
      </c>
      <c r="K17" s="18" t="s">
        <v>155</v>
      </c>
      <c r="L17" s="4" t="s">
        <v>245</v>
      </c>
      <c r="M17" s="4"/>
      <c r="N17" s="4"/>
      <c r="O17" s="4"/>
      <c r="P17" s="19"/>
    </row>
    <row r="18" spans="1:16" ht="41.25" customHeight="1">
      <c r="A18" s="14"/>
      <c r="B18" s="15"/>
      <c r="C18" s="16"/>
      <c r="D18" s="92"/>
      <c r="E18" s="21">
        <f t="shared" si="0"/>
        <v>5</v>
      </c>
      <c r="F18" s="25" t="s">
        <v>36</v>
      </c>
      <c r="G18" s="2" t="s">
        <v>203</v>
      </c>
      <c r="H18" s="18" t="s">
        <v>148</v>
      </c>
      <c r="I18" s="18" t="s">
        <v>166</v>
      </c>
      <c r="J18" s="18" t="s">
        <v>155</v>
      </c>
      <c r="K18" s="18" t="s">
        <v>155</v>
      </c>
      <c r="L18" s="4"/>
      <c r="M18" s="4"/>
      <c r="N18" s="4"/>
      <c r="O18" s="4"/>
      <c r="P18" s="19"/>
    </row>
    <row r="19" spans="1:16" ht="30.75" customHeight="1">
      <c r="A19" s="14"/>
      <c r="B19" s="15"/>
      <c r="C19" s="16"/>
      <c r="D19" s="92"/>
      <c r="E19" s="21">
        <f t="shared" si="0"/>
        <v>6</v>
      </c>
      <c r="F19" s="26"/>
      <c r="G19" s="2" t="s">
        <v>205</v>
      </c>
      <c r="H19" s="18" t="s">
        <v>204</v>
      </c>
      <c r="I19" s="18" t="s">
        <v>148</v>
      </c>
      <c r="J19" s="18" t="s">
        <v>155</v>
      </c>
      <c r="K19" s="18" t="s">
        <v>155</v>
      </c>
      <c r="L19" s="4"/>
      <c r="M19" s="4"/>
      <c r="N19" s="4"/>
      <c r="O19" s="4"/>
      <c r="P19" s="19"/>
    </row>
    <row r="20" spans="1:16" ht="32.25" customHeight="1">
      <c r="A20" s="14"/>
      <c r="B20" s="15"/>
      <c r="C20" s="16"/>
      <c r="D20" s="92"/>
      <c r="E20" s="21">
        <f t="shared" si="0"/>
        <v>7</v>
      </c>
      <c r="F20" s="2" t="s">
        <v>37</v>
      </c>
      <c r="G20" s="2" t="s">
        <v>38</v>
      </c>
      <c r="H20" s="18" t="s">
        <v>148</v>
      </c>
      <c r="I20" s="18" t="s">
        <v>166</v>
      </c>
      <c r="J20" s="18" t="s">
        <v>155</v>
      </c>
      <c r="K20" s="18" t="s">
        <v>155</v>
      </c>
      <c r="L20" s="4"/>
      <c r="M20" s="4"/>
      <c r="N20" s="4"/>
      <c r="O20" s="4"/>
      <c r="P20" s="19"/>
    </row>
    <row r="21" spans="1:16" ht="56.25" customHeight="1">
      <c r="A21" s="14"/>
      <c r="B21" s="15"/>
      <c r="C21" s="16"/>
      <c r="D21" s="69" t="s">
        <v>137</v>
      </c>
      <c r="E21" s="21">
        <f t="shared" si="0"/>
        <v>8</v>
      </c>
      <c r="F21" s="2" t="s">
        <v>62</v>
      </c>
      <c r="G21" s="2" t="s">
        <v>66</v>
      </c>
      <c r="H21" s="18" t="s">
        <v>148</v>
      </c>
      <c r="I21" s="18" t="s">
        <v>166</v>
      </c>
      <c r="J21" s="18" t="s">
        <v>155</v>
      </c>
      <c r="K21" s="18" t="s">
        <v>155</v>
      </c>
      <c r="L21" s="4"/>
      <c r="M21" s="4"/>
      <c r="N21" s="4"/>
      <c r="O21" s="4"/>
      <c r="P21" s="19"/>
    </row>
    <row r="22" spans="1:16" ht="64.5" customHeight="1">
      <c r="A22" s="14"/>
      <c r="B22" s="15"/>
      <c r="C22" s="16"/>
      <c r="D22" s="70"/>
      <c r="E22" s="21">
        <f t="shared" si="0"/>
        <v>9</v>
      </c>
      <c r="F22" s="2" t="s">
        <v>61</v>
      </c>
      <c r="G22" s="2" t="s">
        <v>39</v>
      </c>
      <c r="H22" s="18" t="s">
        <v>148</v>
      </c>
      <c r="I22" s="18" t="s">
        <v>166</v>
      </c>
      <c r="J22" s="18" t="s">
        <v>155</v>
      </c>
      <c r="K22" s="18" t="s">
        <v>155</v>
      </c>
      <c r="L22" s="4"/>
      <c r="M22" s="4"/>
      <c r="N22" s="4"/>
      <c r="O22" s="4"/>
      <c r="P22" s="19"/>
    </row>
    <row r="23" spans="1:16" ht="35.25" customHeight="1">
      <c r="A23" s="14"/>
      <c r="B23" s="15"/>
      <c r="C23" s="16"/>
      <c r="D23" s="70"/>
      <c r="E23" s="21">
        <f t="shared" si="0"/>
        <v>10</v>
      </c>
      <c r="F23" s="2" t="s">
        <v>63</v>
      </c>
      <c r="G23" s="2" t="s">
        <v>70</v>
      </c>
      <c r="H23" s="18" t="s">
        <v>148</v>
      </c>
      <c r="I23" s="18" t="s">
        <v>166</v>
      </c>
      <c r="J23" s="18" t="s">
        <v>155</v>
      </c>
      <c r="K23" s="18" t="s">
        <v>155</v>
      </c>
      <c r="L23" s="4"/>
      <c r="M23" s="4"/>
      <c r="N23" s="4"/>
      <c r="O23" s="4"/>
      <c r="P23" s="19"/>
    </row>
    <row r="24" spans="1:16" ht="54">
      <c r="A24" s="14"/>
      <c r="B24" s="15"/>
      <c r="C24" s="16"/>
      <c r="D24" s="70"/>
      <c r="E24" s="21">
        <f t="shared" si="0"/>
        <v>11</v>
      </c>
      <c r="F24" s="2" t="s">
        <v>135</v>
      </c>
      <c r="G24" s="2" t="s">
        <v>134</v>
      </c>
      <c r="H24" s="18" t="s">
        <v>148</v>
      </c>
      <c r="I24" s="18" t="s">
        <v>166</v>
      </c>
      <c r="J24" s="18" t="s">
        <v>155</v>
      </c>
      <c r="K24" s="18" t="s">
        <v>155</v>
      </c>
      <c r="L24" s="4"/>
      <c r="M24" s="4"/>
      <c r="N24" s="4"/>
      <c r="O24" s="4"/>
      <c r="P24" s="19"/>
    </row>
    <row r="25" spans="1:16" ht="40.5">
      <c r="A25" s="14"/>
      <c r="B25" s="15"/>
      <c r="C25" s="16"/>
      <c r="D25" s="70"/>
      <c r="E25" s="21">
        <f t="shared" si="0"/>
        <v>12</v>
      </c>
      <c r="F25" s="2" t="s">
        <v>46</v>
      </c>
      <c r="G25" s="2" t="s">
        <v>69</v>
      </c>
      <c r="H25" s="18" t="s">
        <v>148</v>
      </c>
      <c r="I25" s="18" t="s">
        <v>148</v>
      </c>
      <c r="J25" s="18" t="s">
        <v>155</v>
      </c>
      <c r="K25" s="18" t="s">
        <v>155</v>
      </c>
      <c r="L25" s="4"/>
      <c r="M25" s="4"/>
      <c r="N25" s="4"/>
      <c r="O25" s="4"/>
      <c r="P25" s="19"/>
    </row>
    <row r="26" spans="1:16" ht="40.5">
      <c r="A26" s="14"/>
      <c r="B26" s="15"/>
      <c r="C26" s="16"/>
      <c r="D26" s="70"/>
      <c r="E26" s="21">
        <f t="shared" si="0"/>
        <v>13</v>
      </c>
      <c r="F26" s="2" t="s">
        <v>74</v>
      </c>
      <c r="G26" s="2" t="s">
        <v>77</v>
      </c>
      <c r="H26" s="18" t="s">
        <v>148</v>
      </c>
      <c r="I26" s="18" t="s">
        <v>148</v>
      </c>
      <c r="J26" s="18" t="s">
        <v>155</v>
      </c>
      <c r="K26" s="18" t="s">
        <v>155</v>
      </c>
      <c r="L26" s="4"/>
      <c r="M26" s="4"/>
      <c r="N26" s="4"/>
      <c r="O26" s="4"/>
      <c r="P26" s="19"/>
    </row>
    <row r="27" spans="1:16" ht="75" customHeight="1">
      <c r="A27" s="14"/>
      <c r="B27" s="15"/>
      <c r="C27" s="16"/>
      <c r="D27" s="71"/>
      <c r="E27" s="21">
        <f t="shared" si="0"/>
        <v>14</v>
      </c>
      <c r="F27" s="2" t="s">
        <v>208</v>
      </c>
      <c r="G27" s="2" t="s">
        <v>246</v>
      </c>
      <c r="H27" s="18" t="s">
        <v>148</v>
      </c>
      <c r="I27" s="18" t="s">
        <v>148</v>
      </c>
      <c r="J27" s="18" t="s">
        <v>155</v>
      </c>
      <c r="K27" s="18" t="s">
        <v>155</v>
      </c>
      <c r="L27" s="4"/>
      <c r="M27" s="4"/>
      <c r="N27" s="4"/>
      <c r="O27" s="4"/>
      <c r="P27" s="19"/>
    </row>
    <row r="28" spans="1:16" ht="52.5" customHeight="1">
      <c r="A28" s="14"/>
      <c r="B28" s="15"/>
      <c r="C28" s="16"/>
      <c r="D28" s="6" t="s">
        <v>179</v>
      </c>
      <c r="E28" s="21">
        <f t="shared" si="0"/>
        <v>15</v>
      </c>
      <c r="F28" s="5" t="s">
        <v>7</v>
      </c>
      <c r="G28" s="5" t="s">
        <v>193</v>
      </c>
      <c r="H28" s="18" t="s">
        <v>148</v>
      </c>
      <c r="I28" s="18" t="s">
        <v>148</v>
      </c>
      <c r="J28" s="18" t="s">
        <v>155</v>
      </c>
      <c r="K28" s="18" t="s">
        <v>155</v>
      </c>
      <c r="L28" s="4" t="s">
        <v>197</v>
      </c>
      <c r="M28" s="4"/>
      <c r="N28" s="4"/>
      <c r="O28" s="4"/>
      <c r="P28" s="19"/>
    </row>
    <row r="29" spans="1:16" ht="27">
      <c r="B29" s="16"/>
      <c r="C29" s="27"/>
      <c r="D29" s="6"/>
      <c r="E29" s="21">
        <f t="shared" si="0"/>
        <v>16</v>
      </c>
      <c r="F29" s="77" t="s">
        <v>75</v>
      </c>
      <c r="G29" s="5" t="s">
        <v>160</v>
      </c>
      <c r="H29" s="18" t="s">
        <v>148</v>
      </c>
      <c r="I29" s="18" t="s">
        <v>166</v>
      </c>
      <c r="J29" s="18" t="s">
        <v>155</v>
      </c>
      <c r="K29" s="18" t="s">
        <v>155</v>
      </c>
      <c r="L29" s="4"/>
      <c r="M29" s="4"/>
      <c r="N29" s="4"/>
      <c r="O29" s="4"/>
      <c r="P29" s="19"/>
    </row>
    <row r="30" spans="1:16">
      <c r="B30" s="16"/>
      <c r="C30" s="27"/>
      <c r="D30" s="6"/>
      <c r="E30" s="21">
        <f t="shared" si="0"/>
        <v>17</v>
      </c>
      <c r="F30" s="78"/>
      <c r="G30" s="5" t="s">
        <v>180</v>
      </c>
      <c r="H30" s="22" t="s">
        <v>148</v>
      </c>
      <c r="I30" s="18" t="s">
        <v>166</v>
      </c>
      <c r="J30" s="18" t="s">
        <v>155</v>
      </c>
      <c r="K30" s="18" t="s">
        <v>155</v>
      </c>
      <c r="L30" s="4"/>
      <c r="M30" s="4"/>
      <c r="N30" s="4"/>
      <c r="O30" s="4"/>
      <c r="P30" s="19"/>
    </row>
    <row r="31" spans="1:16" ht="27">
      <c r="B31" s="16"/>
      <c r="C31" s="27"/>
      <c r="D31" s="6"/>
      <c r="E31" s="21">
        <f t="shared" si="0"/>
        <v>18</v>
      </c>
      <c r="F31" s="5" t="s">
        <v>76</v>
      </c>
      <c r="G31" s="5" t="s">
        <v>194</v>
      </c>
      <c r="H31" s="18" t="s">
        <v>148</v>
      </c>
      <c r="I31" s="18" t="s">
        <v>166</v>
      </c>
      <c r="J31" s="18" t="s">
        <v>155</v>
      </c>
      <c r="K31" s="18" t="s">
        <v>155</v>
      </c>
      <c r="L31" s="4"/>
      <c r="M31" s="4"/>
      <c r="N31" s="4"/>
      <c r="O31" s="4"/>
      <c r="P31" s="19"/>
    </row>
    <row r="32" spans="1:16" ht="36.75" customHeight="1">
      <c r="B32" s="16"/>
      <c r="C32" s="27"/>
      <c r="D32" s="6"/>
      <c r="E32" s="21">
        <f t="shared" si="0"/>
        <v>19</v>
      </c>
      <c r="F32" s="77" t="s">
        <v>187</v>
      </c>
      <c r="G32" s="5" t="s">
        <v>163</v>
      </c>
      <c r="H32" s="18" t="s">
        <v>148</v>
      </c>
      <c r="I32" s="18" t="s">
        <v>166</v>
      </c>
      <c r="J32" s="18" t="s">
        <v>155</v>
      </c>
      <c r="K32" s="18" t="s">
        <v>155</v>
      </c>
      <c r="L32" s="4"/>
      <c r="M32" s="4"/>
      <c r="N32" s="4"/>
      <c r="O32" s="4"/>
      <c r="P32" s="19"/>
    </row>
    <row r="33" spans="2:16" ht="36.75" customHeight="1">
      <c r="B33" s="16"/>
      <c r="C33" s="27"/>
      <c r="D33" s="6"/>
      <c r="E33" s="21">
        <f t="shared" si="0"/>
        <v>20</v>
      </c>
      <c r="F33" s="83"/>
      <c r="G33" s="5" t="s">
        <v>247</v>
      </c>
      <c r="H33" s="18" t="s">
        <v>148</v>
      </c>
      <c r="I33" s="18" t="s">
        <v>166</v>
      </c>
      <c r="J33" s="18" t="s">
        <v>155</v>
      </c>
      <c r="K33" s="18" t="s">
        <v>155</v>
      </c>
      <c r="L33" s="4"/>
      <c r="M33" s="4"/>
      <c r="N33" s="4"/>
      <c r="O33" s="4"/>
      <c r="P33" s="19"/>
    </row>
    <row r="34" spans="2:16" ht="81.75" customHeight="1">
      <c r="B34" s="28" t="s">
        <v>71</v>
      </c>
      <c r="C34" s="28" t="s">
        <v>170</v>
      </c>
      <c r="D34" s="29" t="s">
        <v>209</v>
      </c>
      <c r="E34" s="21">
        <f t="shared" si="0"/>
        <v>21</v>
      </c>
      <c r="F34" s="66" t="s">
        <v>211</v>
      </c>
      <c r="G34" s="2" t="s">
        <v>268</v>
      </c>
      <c r="H34" s="18" t="s">
        <v>148</v>
      </c>
      <c r="I34" s="18" t="s">
        <v>148</v>
      </c>
      <c r="J34" s="18" t="s">
        <v>155</v>
      </c>
      <c r="K34" s="18" t="s">
        <v>155</v>
      </c>
      <c r="L34" s="25"/>
      <c r="M34" s="4"/>
      <c r="N34" s="4"/>
      <c r="O34" s="4"/>
      <c r="P34" s="19"/>
    </row>
    <row r="35" spans="2:16" ht="39" customHeight="1">
      <c r="B35" s="16"/>
      <c r="C35" s="27"/>
      <c r="D35" s="6"/>
      <c r="E35" s="21">
        <f t="shared" si="0"/>
        <v>22</v>
      </c>
      <c r="F35" s="67"/>
      <c r="G35" s="2" t="s">
        <v>210</v>
      </c>
      <c r="H35" s="18" t="s">
        <v>148</v>
      </c>
      <c r="I35" s="18" t="s">
        <v>148</v>
      </c>
      <c r="J35" s="18" t="s">
        <v>155</v>
      </c>
      <c r="K35" s="18" t="s">
        <v>155</v>
      </c>
      <c r="L35" s="25"/>
      <c r="M35" s="4"/>
      <c r="N35" s="4"/>
      <c r="O35" s="4"/>
      <c r="P35" s="19"/>
    </row>
    <row r="36" spans="2:16" ht="47.25" customHeight="1">
      <c r="B36" s="16"/>
      <c r="C36" s="27"/>
      <c r="D36" s="6"/>
      <c r="E36" s="21">
        <f t="shared" si="0"/>
        <v>23</v>
      </c>
      <c r="F36" s="67"/>
      <c r="G36" s="2" t="s">
        <v>225</v>
      </c>
      <c r="H36" s="18" t="s">
        <v>148</v>
      </c>
      <c r="I36" s="18" t="s">
        <v>148</v>
      </c>
      <c r="J36" s="18" t="s">
        <v>155</v>
      </c>
      <c r="K36" s="18" t="s">
        <v>155</v>
      </c>
      <c r="L36" s="25"/>
      <c r="M36" s="4"/>
      <c r="N36" s="4"/>
      <c r="O36" s="4"/>
      <c r="P36" s="19"/>
    </row>
    <row r="37" spans="2:16" ht="47.25" customHeight="1">
      <c r="B37" s="16"/>
      <c r="C37" s="27"/>
      <c r="D37" s="6"/>
      <c r="E37" s="21">
        <f t="shared" si="0"/>
        <v>24</v>
      </c>
      <c r="F37" s="67"/>
      <c r="G37" s="2" t="s">
        <v>196</v>
      </c>
      <c r="H37" s="18" t="s">
        <v>148</v>
      </c>
      <c r="I37" s="18" t="s">
        <v>148</v>
      </c>
      <c r="J37" s="18" t="s">
        <v>155</v>
      </c>
      <c r="K37" s="18" t="s">
        <v>155</v>
      </c>
      <c r="L37" s="25"/>
      <c r="M37" s="4"/>
      <c r="N37" s="4"/>
      <c r="O37" s="4"/>
      <c r="P37" s="19"/>
    </row>
    <row r="38" spans="2:16" ht="33" customHeight="1">
      <c r="B38" s="16"/>
      <c r="C38" s="27"/>
      <c r="D38" s="6"/>
      <c r="E38" s="21">
        <f t="shared" si="0"/>
        <v>25</v>
      </c>
      <c r="F38" s="67"/>
      <c r="G38" s="2" t="s">
        <v>248</v>
      </c>
      <c r="H38" s="18" t="s">
        <v>148</v>
      </c>
      <c r="I38" s="18" t="s">
        <v>148</v>
      </c>
      <c r="J38" s="18" t="s">
        <v>155</v>
      </c>
      <c r="K38" s="18" t="s">
        <v>155</v>
      </c>
      <c r="L38" s="25"/>
      <c r="M38" s="4"/>
      <c r="N38" s="4"/>
      <c r="O38" s="4"/>
      <c r="P38" s="19"/>
    </row>
    <row r="39" spans="2:16" ht="48.75" customHeight="1">
      <c r="B39" s="16"/>
      <c r="C39" s="27"/>
      <c r="D39" s="6"/>
      <c r="E39" s="21">
        <f t="shared" si="0"/>
        <v>26</v>
      </c>
      <c r="F39" s="68"/>
      <c r="G39" s="2" t="s">
        <v>254</v>
      </c>
      <c r="H39" s="18" t="s">
        <v>149</v>
      </c>
      <c r="I39" s="18" t="s">
        <v>148</v>
      </c>
      <c r="J39" s="18" t="s">
        <v>155</v>
      </c>
      <c r="K39" s="18" t="s">
        <v>155</v>
      </c>
      <c r="L39" s="25"/>
      <c r="M39" s="4"/>
      <c r="N39" s="4"/>
      <c r="O39" s="4"/>
      <c r="P39" s="19"/>
    </row>
    <row r="40" spans="2:16" ht="47.25" customHeight="1">
      <c r="B40" s="16"/>
      <c r="C40" s="27"/>
      <c r="D40" s="6"/>
      <c r="E40" s="21">
        <f t="shared" si="0"/>
        <v>27</v>
      </c>
      <c r="F40" s="66" t="s">
        <v>213</v>
      </c>
      <c r="G40" s="2" t="s">
        <v>212</v>
      </c>
      <c r="H40" s="18" t="s">
        <v>148</v>
      </c>
      <c r="I40" s="18" t="s">
        <v>148</v>
      </c>
      <c r="J40" s="18" t="s">
        <v>155</v>
      </c>
      <c r="K40" s="18" t="s">
        <v>155</v>
      </c>
      <c r="L40" s="66" t="s">
        <v>277</v>
      </c>
      <c r="M40" s="4"/>
      <c r="N40" s="4"/>
      <c r="O40" s="4"/>
      <c r="P40" s="19"/>
    </row>
    <row r="41" spans="2:16" ht="47.25" customHeight="1">
      <c r="B41" s="16"/>
      <c r="C41" s="27"/>
      <c r="D41" s="6"/>
      <c r="E41" s="21">
        <f t="shared" si="0"/>
        <v>28</v>
      </c>
      <c r="F41" s="68"/>
      <c r="G41" s="30" t="s">
        <v>269</v>
      </c>
      <c r="H41" s="18" t="s">
        <v>148</v>
      </c>
      <c r="I41" s="18" t="s">
        <v>148</v>
      </c>
      <c r="J41" s="18" t="s">
        <v>155</v>
      </c>
      <c r="K41" s="18" t="s">
        <v>155</v>
      </c>
      <c r="L41" s="67"/>
      <c r="M41" s="4"/>
      <c r="N41" s="4"/>
      <c r="O41" s="4"/>
      <c r="P41" s="19"/>
    </row>
    <row r="42" spans="2:16" ht="31.5" customHeight="1">
      <c r="B42" s="16"/>
      <c r="C42" s="27"/>
      <c r="D42" s="6"/>
      <c r="E42" s="21">
        <f t="shared" si="0"/>
        <v>29</v>
      </c>
      <c r="F42" s="66" t="s">
        <v>214</v>
      </c>
      <c r="G42" s="2" t="s">
        <v>218</v>
      </c>
      <c r="H42" s="18" t="s">
        <v>148</v>
      </c>
      <c r="I42" s="18" t="s">
        <v>148</v>
      </c>
      <c r="J42" s="18" t="s">
        <v>155</v>
      </c>
      <c r="K42" s="18" t="s">
        <v>155</v>
      </c>
      <c r="L42" s="67"/>
      <c r="M42" s="4"/>
      <c r="N42" s="4"/>
      <c r="O42" s="4"/>
      <c r="P42" s="19"/>
    </row>
    <row r="43" spans="2:16" ht="30" customHeight="1">
      <c r="B43" s="16"/>
      <c r="C43" s="27"/>
      <c r="D43" s="6"/>
      <c r="E43" s="21">
        <f t="shared" si="0"/>
        <v>30</v>
      </c>
      <c r="F43" s="82"/>
      <c r="G43" s="2" t="s">
        <v>216</v>
      </c>
      <c r="H43" s="18" t="s">
        <v>148</v>
      </c>
      <c r="I43" s="18" t="s">
        <v>148</v>
      </c>
      <c r="J43" s="18" t="s">
        <v>155</v>
      </c>
      <c r="K43" s="18" t="s">
        <v>155</v>
      </c>
      <c r="L43" s="67"/>
      <c r="M43" s="4"/>
      <c r="N43" s="4"/>
      <c r="O43" s="4"/>
      <c r="P43" s="19"/>
    </row>
    <row r="44" spans="2:16" ht="30" customHeight="1">
      <c r="B44" s="16"/>
      <c r="C44" s="27"/>
      <c r="D44" s="6"/>
      <c r="E44" s="21">
        <f t="shared" si="0"/>
        <v>31</v>
      </c>
      <c r="F44" s="83"/>
      <c r="G44" s="2" t="s">
        <v>215</v>
      </c>
      <c r="H44" s="18" t="s">
        <v>148</v>
      </c>
      <c r="I44" s="18" t="s">
        <v>148</v>
      </c>
      <c r="J44" s="18" t="s">
        <v>155</v>
      </c>
      <c r="K44" s="18" t="s">
        <v>155</v>
      </c>
      <c r="L44" s="67"/>
      <c r="M44" s="4"/>
      <c r="N44" s="4"/>
      <c r="O44" s="4"/>
      <c r="P44" s="19"/>
    </row>
    <row r="45" spans="2:16" ht="47.25" customHeight="1">
      <c r="B45" s="16"/>
      <c r="C45" s="27"/>
      <c r="D45" s="6"/>
      <c r="E45" s="21">
        <f t="shared" si="0"/>
        <v>32</v>
      </c>
      <c r="F45" s="66" t="s">
        <v>217</v>
      </c>
      <c r="G45" s="2" t="s">
        <v>250</v>
      </c>
      <c r="H45" s="18" t="s">
        <v>148</v>
      </c>
      <c r="I45" s="18" t="s">
        <v>148</v>
      </c>
      <c r="J45" s="18" t="s">
        <v>148</v>
      </c>
      <c r="K45" s="18" t="s">
        <v>155</v>
      </c>
      <c r="L45" s="67"/>
      <c r="M45" s="4"/>
      <c r="N45" s="4"/>
      <c r="O45" s="4"/>
      <c r="P45" s="19"/>
    </row>
    <row r="46" spans="2:16" ht="47.25" customHeight="1">
      <c r="B46" s="16"/>
      <c r="C46" s="27"/>
      <c r="D46" s="6"/>
      <c r="E46" s="21">
        <f t="shared" si="0"/>
        <v>33</v>
      </c>
      <c r="F46" s="82"/>
      <c r="G46" s="2" t="s">
        <v>219</v>
      </c>
      <c r="H46" s="18" t="s">
        <v>148</v>
      </c>
      <c r="I46" s="18" t="s">
        <v>148</v>
      </c>
      <c r="J46" s="18" t="s">
        <v>148</v>
      </c>
      <c r="K46" s="18" t="s">
        <v>155</v>
      </c>
      <c r="L46" s="67"/>
      <c r="M46" s="4"/>
      <c r="N46" s="4"/>
      <c r="O46" s="4"/>
      <c r="P46" s="19"/>
    </row>
    <row r="47" spans="2:16" ht="47.25" customHeight="1">
      <c r="B47" s="16"/>
      <c r="C47" s="27"/>
      <c r="D47" s="6"/>
      <c r="E47" s="21">
        <f t="shared" si="0"/>
        <v>34</v>
      </c>
      <c r="F47" s="83"/>
      <c r="G47" s="2" t="s">
        <v>221</v>
      </c>
      <c r="H47" s="18" t="s">
        <v>148</v>
      </c>
      <c r="I47" s="18" t="s">
        <v>148</v>
      </c>
      <c r="J47" s="18" t="s">
        <v>148</v>
      </c>
      <c r="K47" s="18" t="s">
        <v>155</v>
      </c>
      <c r="L47" s="67"/>
      <c r="M47" s="4"/>
      <c r="N47" s="4"/>
      <c r="O47" s="4"/>
      <c r="P47" s="19"/>
    </row>
    <row r="48" spans="2:16" ht="36.75" customHeight="1">
      <c r="B48" s="16"/>
      <c r="C48" s="27"/>
      <c r="D48" s="6"/>
      <c r="E48" s="21">
        <f t="shared" si="0"/>
        <v>35</v>
      </c>
      <c r="F48" s="66" t="s">
        <v>249</v>
      </c>
      <c r="G48" s="2" t="s">
        <v>242</v>
      </c>
      <c r="H48" s="18" t="s">
        <v>148</v>
      </c>
      <c r="I48" s="18" t="s">
        <v>148</v>
      </c>
      <c r="J48" s="18" t="s">
        <v>148</v>
      </c>
      <c r="K48" s="18" t="s">
        <v>155</v>
      </c>
      <c r="L48" s="67"/>
      <c r="M48" s="4"/>
      <c r="N48" s="4"/>
      <c r="O48" s="4"/>
      <c r="P48" s="19"/>
    </row>
    <row r="49" spans="1:16" ht="20.25" customHeight="1">
      <c r="B49" s="16"/>
      <c r="C49" s="27"/>
      <c r="D49" s="6"/>
      <c r="E49" s="21">
        <f t="shared" si="0"/>
        <v>36</v>
      </c>
      <c r="F49" s="82"/>
      <c r="G49" s="2" t="s">
        <v>251</v>
      </c>
      <c r="H49" s="18" t="s">
        <v>148</v>
      </c>
      <c r="I49" s="18" t="s">
        <v>148</v>
      </c>
      <c r="J49" s="18" t="s">
        <v>148</v>
      </c>
      <c r="K49" s="18" t="s">
        <v>155</v>
      </c>
      <c r="L49" s="67"/>
      <c r="M49" s="4"/>
      <c r="N49" s="4"/>
      <c r="O49" s="4"/>
      <c r="P49" s="19"/>
    </row>
    <row r="50" spans="1:16" ht="35.25" customHeight="1">
      <c r="B50" s="16"/>
      <c r="C50" s="27"/>
      <c r="D50" s="6"/>
      <c r="E50" s="21">
        <f t="shared" si="0"/>
        <v>37</v>
      </c>
      <c r="F50" s="83"/>
      <c r="G50" s="2" t="s">
        <v>220</v>
      </c>
      <c r="H50" s="18" t="s">
        <v>149</v>
      </c>
      <c r="I50" s="18" t="s">
        <v>155</v>
      </c>
      <c r="J50" s="18" t="s">
        <v>155</v>
      </c>
      <c r="K50" s="18" t="s">
        <v>148</v>
      </c>
      <c r="L50" s="67"/>
      <c r="M50" s="4"/>
      <c r="N50" s="4"/>
      <c r="O50" s="4"/>
      <c r="P50" s="19"/>
    </row>
    <row r="51" spans="1:16" ht="92.25" customHeight="1">
      <c r="B51" s="16"/>
      <c r="C51" s="27"/>
      <c r="D51" s="6"/>
      <c r="E51" s="21">
        <f t="shared" si="0"/>
        <v>38</v>
      </c>
      <c r="F51" s="66" t="s">
        <v>252</v>
      </c>
      <c r="G51" s="2" t="s">
        <v>270</v>
      </c>
      <c r="H51" s="18" t="s">
        <v>148</v>
      </c>
      <c r="I51" s="18" t="s">
        <v>166</v>
      </c>
      <c r="J51" s="18" t="s">
        <v>155</v>
      </c>
      <c r="K51" s="18" t="s">
        <v>155</v>
      </c>
      <c r="L51" s="4"/>
      <c r="M51" s="4"/>
      <c r="N51" s="4"/>
      <c r="O51" s="4"/>
      <c r="P51" s="19"/>
    </row>
    <row r="52" spans="1:16" ht="37.5" customHeight="1">
      <c r="B52" s="16"/>
      <c r="C52" s="27"/>
      <c r="D52" s="6"/>
      <c r="E52" s="21">
        <f t="shared" si="0"/>
        <v>39</v>
      </c>
      <c r="F52" s="68"/>
      <c r="G52" s="2" t="s">
        <v>255</v>
      </c>
      <c r="H52" s="18" t="s">
        <v>148</v>
      </c>
      <c r="I52" s="18" t="s">
        <v>148</v>
      </c>
      <c r="J52" s="18" t="s">
        <v>155</v>
      </c>
      <c r="K52" s="18" t="s">
        <v>155</v>
      </c>
      <c r="L52" s="4"/>
      <c r="M52" s="4"/>
      <c r="N52" s="4"/>
      <c r="O52" s="4"/>
      <c r="P52" s="19"/>
    </row>
    <row r="53" spans="1:16" ht="105" customHeight="1">
      <c r="B53" s="16"/>
      <c r="C53" s="27"/>
      <c r="D53" s="6"/>
      <c r="E53" s="21">
        <f t="shared" si="0"/>
        <v>40</v>
      </c>
      <c r="F53" s="2" t="s">
        <v>3</v>
      </c>
      <c r="G53" s="2" t="s">
        <v>271</v>
      </c>
      <c r="H53" s="18" t="s">
        <v>148</v>
      </c>
      <c r="I53" s="18" t="s">
        <v>166</v>
      </c>
      <c r="J53" s="18" t="s">
        <v>155</v>
      </c>
      <c r="K53" s="18" t="s">
        <v>155</v>
      </c>
      <c r="L53" s="4"/>
      <c r="M53" s="4"/>
      <c r="N53" s="4"/>
      <c r="O53" s="4"/>
      <c r="P53" s="19"/>
    </row>
    <row r="54" spans="1:16" ht="57.75" customHeight="1">
      <c r="B54" s="16"/>
      <c r="C54" s="27"/>
      <c r="D54" s="6"/>
      <c r="E54" s="21">
        <f t="shared" si="0"/>
        <v>41</v>
      </c>
      <c r="F54" s="2" t="s">
        <v>256</v>
      </c>
      <c r="G54" s="2" t="s">
        <v>73</v>
      </c>
      <c r="H54" s="18" t="s">
        <v>148</v>
      </c>
      <c r="I54" s="18" t="s">
        <v>166</v>
      </c>
      <c r="J54" s="18" t="s">
        <v>155</v>
      </c>
      <c r="K54" s="18" t="s">
        <v>155</v>
      </c>
      <c r="L54" s="4"/>
      <c r="M54" s="4"/>
      <c r="N54" s="4"/>
      <c r="O54" s="4"/>
      <c r="P54" s="19"/>
    </row>
    <row r="55" spans="1:16" ht="60" customHeight="1">
      <c r="B55" s="16"/>
      <c r="C55" s="31"/>
      <c r="D55" s="8"/>
      <c r="E55" s="21">
        <f t="shared" si="0"/>
        <v>42</v>
      </c>
      <c r="F55" s="2" t="s">
        <v>2</v>
      </c>
      <c r="G55" s="2" t="s">
        <v>182</v>
      </c>
      <c r="H55" s="18" t="s">
        <v>148</v>
      </c>
      <c r="I55" s="18" t="s">
        <v>166</v>
      </c>
      <c r="J55" s="18" t="s">
        <v>155</v>
      </c>
      <c r="K55" s="18" t="s">
        <v>155</v>
      </c>
      <c r="L55" s="4"/>
      <c r="M55" s="4"/>
      <c r="N55" s="4"/>
      <c r="O55" s="4"/>
      <c r="P55" s="19"/>
    </row>
    <row r="56" spans="1:16" ht="77.25" customHeight="1">
      <c r="A56" s="32"/>
      <c r="B56" s="33"/>
      <c r="C56" s="16" t="s">
        <v>172</v>
      </c>
      <c r="D56" s="69" t="s">
        <v>188</v>
      </c>
      <c r="E56" s="21">
        <f t="shared" si="0"/>
        <v>43</v>
      </c>
      <c r="F56" s="9" t="s">
        <v>257</v>
      </c>
      <c r="G56" s="5" t="s">
        <v>259</v>
      </c>
      <c r="H56" s="18" t="s">
        <v>148</v>
      </c>
      <c r="I56" s="18" t="s">
        <v>166</v>
      </c>
      <c r="J56" s="18" t="s">
        <v>155</v>
      </c>
      <c r="K56" s="18" t="s">
        <v>155</v>
      </c>
      <c r="L56" s="66" t="s">
        <v>272</v>
      </c>
      <c r="M56" s="4"/>
      <c r="N56" s="4"/>
      <c r="O56" s="4"/>
      <c r="P56" s="19"/>
    </row>
    <row r="57" spans="1:16" ht="39.75" customHeight="1">
      <c r="A57" s="34"/>
      <c r="B57" s="33"/>
      <c r="C57" s="16"/>
      <c r="D57" s="70"/>
      <c r="E57" s="21">
        <f t="shared" si="0"/>
        <v>44</v>
      </c>
      <c r="F57" s="10"/>
      <c r="G57" s="5" t="s">
        <v>258</v>
      </c>
      <c r="H57" s="18" t="s">
        <v>148</v>
      </c>
      <c r="I57" s="18" t="s">
        <v>148</v>
      </c>
      <c r="J57" s="18" t="s">
        <v>155</v>
      </c>
      <c r="K57" s="18" t="s">
        <v>155</v>
      </c>
      <c r="L57" s="67"/>
      <c r="M57" s="4"/>
      <c r="N57" s="4"/>
      <c r="O57" s="4"/>
      <c r="P57" s="19"/>
    </row>
    <row r="58" spans="1:16" ht="48.75" customHeight="1">
      <c r="A58" s="32"/>
      <c r="B58" s="33"/>
      <c r="C58" s="16"/>
      <c r="D58" s="70"/>
      <c r="E58" s="21">
        <f t="shared" si="0"/>
        <v>45</v>
      </c>
      <c r="F58" s="35"/>
      <c r="G58" s="5" t="s">
        <v>150</v>
      </c>
      <c r="H58" s="18" t="s">
        <v>148</v>
      </c>
      <c r="I58" s="18" t="s">
        <v>148</v>
      </c>
      <c r="J58" s="18" t="s">
        <v>155</v>
      </c>
      <c r="K58" s="18" t="s">
        <v>155</v>
      </c>
      <c r="L58" s="67"/>
      <c r="M58" s="4"/>
      <c r="N58" s="4"/>
      <c r="O58" s="4"/>
      <c r="P58" s="19"/>
    </row>
    <row r="59" spans="1:16" ht="23.25" customHeight="1">
      <c r="A59" s="32"/>
      <c r="B59" s="33"/>
      <c r="C59" s="16"/>
      <c r="D59" s="70"/>
      <c r="E59" s="21">
        <f t="shared" si="0"/>
        <v>46</v>
      </c>
      <c r="F59" s="35"/>
      <c r="G59" s="5" t="s">
        <v>183</v>
      </c>
      <c r="H59" s="18" t="s">
        <v>148</v>
      </c>
      <c r="I59" s="18" t="s">
        <v>166</v>
      </c>
      <c r="J59" s="18" t="s">
        <v>155</v>
      </c>
      <c r="K59" s="18" t="s">
        <v>155</v>
      </c>
      <c r="L59" s="67"/>
      <c r="M59" s="4"/>
      <c r="N59" s="4"/>
      <c r="O59" s="4"/>
      <c r="P59" s="19"/>
    </row>
    <row r="60" spans="1:16">
      <c r="A60" s="32"/>
      <c r="B60" s="33"/>
      <c r="C60" s="16"/>
      <c r="D60" s="70"/>
      <c r="E60" s="21">
        <f t="shared" si="0"/>
        <v>47</v>
      </c>
      <c r="F60" s="35"/>
      <c r="G60" s="5" t="s">
        <v>200</v>
      </c>
      <c r="H60" s="18" t="s">
        <v>148</v>
      </c>
      <c r="I60" s="18" t="s">
        <v>148</v>
      </c>
      <c r="J60" s="18" t="s">
        <v>155</v>
      </c>
      <c r="K60" s="18" t="s">
        <v>155</v>
      </c>
      <c r="L60" s="67"/>
      <c r="M60" s="4"/>
      <c r="N60" s="4"/>
      <c r="O60" s="4"/>
      <c r="P60" s="19"/>
    </row>
    <row r="61" spans="1:16" ht="46.5" customHeight="1">
      <c r="A61" s="32"/>
      <c r="B61" s="33"/>
      <c r="C61" s="16"/>
      <c r="D61" s="70"/>
      <c r="E61" s="21">
        <f t="shared" si="0"/>
        <v>48</v>
      </c>
      <c r="F61" s="35"/>
      <c r="G61" s="5" t="s">
        <v>206</v>
      </c>
      <c r="H61" s="18" t="s">
        <v>148</v>
      </c>
      <c r="I61" s="18" t="s">
        <v>148</v>
      </c>
      <c r="J61" s="18" t="s">
        <v>155</v>
      </c>
      <c r="K61" s="18" t="s">
        <v>155</v>
      </c>
      <c r="L61" s="67"/>
      <c r="M61" s="4"/>
      <c r="N61" s="4"/>
      <c r="O61" s="4"/>
      <c r="P61" s="19"/>
    </row>
    <row r="62" spans="1:16">
      <c r="A62" s="32"/>
      <c r="B62" s="33"/>
      <c r="C62" s="16"/>
      <c r="D62" s="70"/>
      <c r="E62" s="21">
        <f t="shared" si="0"/>
        <v>49</v>
      </c>
      <c r="F62" s="35"/>
      <c r="G62" s="5" t="s">
        <v>151</v>
      </c>
      <c r="H62" s="18" t="s">
        <v>148</v>
      </c>
      <c r="I62" s="18" t="s">
        <v>148</v>
      </c>
      <c r="J62" s="18" t="s">
        <v>155</v>
      </c>
      <c r="K62" s="18" t="s">
        <v>155</v>
      </c>
      <c r="L62" s="67"/>
      <c r="M62" s="4"/>
      <c r="N62" s="4"/>
      <c r="O62" s="4"/>
      <c r="P62" s="19"/>
    </row>
    <row r="63" spans="1:16">
      <c r="A63" s="32"/>
      <c r="B63" s="33"/>
      <c r="C63" s="16"/>
      <c r="D63" s="70"/>
      <c r="E63" s="21">
        <f t="shared" si="0"/>
        <v>50</v>
      </c>
      <c r="F63" s="35"/>
      <c r="G63" s="5" t="s">
        <v>229</v>
      </c>
      <c r="H63" s="18" t="s">
        <v>149</v>
      </c>
      <c r="I63" s="18" t="s">
        <v>148</v>
      </c>
      <c r="J63" s="18" t="s">
        <v>155</v>
      </c>
      <c r="K63" s="18" t="s">
        <v>155</v>
      </c>
      <c r="L63" s="67"/>
      <c r="M63" s="4"/>
      <c r="N63" s="4"/>
      <c r="O63" s="4"/>
      <c r="P63" s="19"/>
    </row>
    <row r="64" spans="1:16">
      <c r="A64" s="32"/>
      <c r="B64" s="33"/>
      <c r="C64" s="16"/>
      <c r="D64" s="70"/>
      <c r="E64" s="21">
        <f t="shared" si="0"/>
        <v>51</v>
      </c>
      <c r="F64" s="35"/>
      <c r="G64" s="5" t="s">
        <v>195</v>
      </c>
      <c r="H64" s="18" t="s">
        <v>148</v>
      </c>
      <c r="I64" s="18" t="s">
        <v>148</v>
      </c>
      <c r="J64" s="18" t="s">
        <v>155</v>
      </c>
      <c r="K64" s="18" t="s">
        <v>155</v>
      </c>
      <c r="L64" s="67"/>
      <c r="M64" s="4"/>
      <c r="N64" s="4"/>
      <c r="O64" s="4"/>
      <c r="P64" s="19"/>
    </row>
    <row r="65" spans="1:16">
      <c r="A65" s="32"/>
      <c r="B65" s="33"/>
      <c r="C65" s="16"/>
      <c r="D65" s="70"/>
      <c r="E65" s="21">
        <f t="shared" si="0"/>
        <v>52</v>
      </c>
      <c r="F65" s="35"/>
      <c r="G65" s="5" t="s">
        <v>239</v>
      </c>
      <c r="H65" s="18" t="s">
        <v>149</v>
      </c>
      <c r="I65" s="18" t="s">
        <v>148</v>
      </c>
      <c r="J65" s="18" t="s">
        <v>155</v>
      </c>
      <c r="K65" s="18" t="s">
        <v>155</v>
      </c>
      <c r="L65" s="67"/>
      <c r="M65" s="4"/>
      <c r="N65" s="4"/>
      <c r="O65" s="4"/>
      <c r="P65" s="19"/>
    </row>
    <row r="66" spans="1:16">
      <c r="A66" s="32"/>
      <c r="B66" s="33"/>
      <c r="C66" s="16"/>
      <c r="D66" s="70"/>
      <c r="E66" s="21">
        <f t="shared" si="0"/>
        <v>53</v>
      </c>
      <c r="F66" s="35"/>
      <c r="G66" s="5" t="s">
        <v>199</v>
      </c>
      <c r="H66" s="18" t="s">
        <v>148</v>
      </c>
      <c r="I66" s="18" t="s">
        <v>148</v>
      </c>
      <c r="J66" s="18" t="s">
        <v>155</v>
      </c>
      <c r="K66" s="18" t="s">
        <v>155</v>
      </c>
      <c r="L66" s="67"/>
      <c r="M66" s="4"/>
      <c r="N66" s="4"/>
      <c r="O66" s="4"/>
      <c r="P66" s="19"/>
    </row>
    <row r="67" spans="1:16" ht="27">
      <c r="A67" s="32"/>
      <c r="B67" s="33"/>
      <c r="C67" s="16"/>
      <c r="D67" s="70"/>
      <c r="E67" s="21">
        <f t="shared" si="0"/>
        <v>54</v>
      </c>
      <c r="F67" s="36"/>
      <c r="G67" s="5" t="s">
        <v>253</v>
      </c>
      <c r="H67" s="18" t="s">
        <v>148</v>
      </c>
      <c r="I67" s="18" t="s">
        <v>166</v>
      </c>
      <c r="J67" s="18" t="s">
        <v>155</v>
      </c>
      <c r="K67" s="18" t="s">
        <v>155</v>
      </c>
      <c r="L67" s="68"/>
      <c r="M67" s="4"/>
      <c r="N67" s="4"/>
      <c r="O67" s="4"/>
      <c r="P67" s="19"/>
    </row>
    <row r="68" spans="1:16" ht="67.5">
      <c r="A68" s="34"/>
      <c r="B68" s="33"/>
      <c r="C68" s="16"/>
      <c r="D68" s="70"/>
      <c r="E68" s="21">
        <f t="shared" si="0"/>
        <v>55</v>
      </c>
      <c r="F68" s="2" t="s">
        <v>5</v>
      </c>
      <c r="G68" s="2" t="s">
        <v>241</v>
      </c>
      <c r="H68" s="18" t="s">
        <v>148</v>
      </c>
      <c r="I68" s="18" t="s">
        <v>148</v>
      </c>
      <c r="J68" s="18" t="s">
        <v>155</v>
      </c>
      <c r="K68" s="18" t="s">
        <v>155</v>
      </c>
      <c r="L68" s="4"/>
      <c r="M68" s="4"/>
      <c r="N68" s="4"/>
      <c r="O68" s="4"/>
      <c r="P68" s="19"/>
    </row>
    <row r="69" spans="1:16" ht="40.5" customHeight="1">
      <c r="A69" s="34"/>
      <c r="B69" s="33"/>
      <c r="C69" s="16"/>
      <c r="D69" s="70"/>
      <c r="E69" s="21">
        <f t="shared" si="0"/>
        <v>56</v>
      </c>
      <c r="F69" s="66" t="s">
        <v>243</v>
      </c>
      <c r="G69" s="2" t="s">
        <v>198</v>
      </c>
      <c r="H69" s="18" t="s">
        <v>148</v>
      </c>
      <c r="I69" s="18" t="s">
        <v>148</v>
      </c>
      <c r="J69" s="18" t="s">
        <v>155</v>
      </c>
      <c r="K69" s="18" t="s">
        <v>155</v>
      </c>
      <c r="L69" s="93"/>
      <c r="M69" s="4"/>
      <c r="N69" s="4"/>
      <c r="O69" s="4"/>
      <c r="P69" s="19"/>
    </row>
    <row r="70" spans="1:16">
      <c r="A70" s="34"/>
      <c r="B70" s="33"/>
      <c r="C70" s="16"/>
      <c r="D70" s="70"/>
      <c r="E70" s="21">
        <f t="shared" si="0"/>
        <v>57</v>
      </c>
      <c r="F70" s="67"/>
      <c r="G70" s="5" t="s">
        <v>224</v>
      </c>
      <c r="H70" s="18" t="s">
        <v>148</v>
      </c>
      <c r="I70" s="18" t="s">
        <v>148</v>
      </c>
      <c r="J70" s="18" t="s">
        <v>155</v>
      </c>
      <c r="K70" s="18" t="s">
        <v>155</v>
      </c>
      <c r="L70" s="94"/>
      <c r="M70" s="4"/>
      <c r="N70" s="4"/>
      <c r="O70" s="4"/>
      <c r="P70" s="19"/>
    </row>
    <row r="71" spans="1:16" ht="21.75" customHeight="1">
      <c r="A71" s="34"/>
      <c r="B71" s="33"/>
      <c r="C71" s="16"/>
      <c r="D71" s="70"/>
      <c r="E71" s="21">
        <f t="shared" si="0"/>
        <v>58</v>
      </c>
      <c r="F71" s="67"/>
      <c r="G71" s="2" t="s">
        <v>222</v>
      </c>
      <c r="H71" s="18" t="s">
        <v>148</v>
      </c>
      <c r="I71" s="18" t="s">
        <v>148</v>
      </c>
      <c r="J71" s="18" t="s">
        <v>155</v>
      </c>
      <c r="K71" s="18" t="s">
        <v>155</v>
      </c>
      <c r="L71" s="94"/>
      <c r="M71" s="4"/>
      <c r="N71" s="4"/>
      <c r="O71" s="4"/>
      <c r="P71" s="19"/>
    </row>
    <row r="72" spans="1:16" ht="21.75" customHeight="1">
      <c r="A72" s="34"/>
      <c r="B72" s="33"/>
      <c r="C72" s="16"/>
      <c r="D72" s="70"/>
      <c r="E72" s="21">
        <f t="shared" si="0"/>
        <v>59</v>
      </c>
      <c r="F72" s="68"/>
      <c r="G72" s="2" t="s">
        <v>234</v>
      </c>
      <c r="H72" s="18" t="s">
        <v>149</v>
      </c>
      <c r="I72" s="18" t="s">
        <v>148</v>
      </c>
      <c r="J72" s="18" t="s">
        <v>155</v>
      </c>
      <c r="K72" s="18" t="s">
        <v>155</v>
      </c>
      <c r="L72" s="95"/>
      <c r="M72" s="4"/>
      <c r="N72" s="4"/>
      <c r="O72" s="4"/>
      <c r="P72" s="19"/>
    </row>
    <row r="73" spans="1:16" ht="21.75" customHeight="1">
      <c r="A73" s="34"/>
      <c r="B73" s="33"/>
      <c r="C73" s="16"/>
      <c r="D73" s="71"/>
      <c r="E73" s="21">
        <f t="shared" si="0"/>
        <v>60</v>
      </c>
      <c r="F73" s="25" t="s">
        <v>232</v>
      </c>
      <c r="G73" s="2" t="s">
        <v>233</v>
      </c>
      <c r="H73" s="18" t="s">
        <v>148</v>
      </c>
      <c r="I73" s="18" t="s">
        <v>148</v>
      </c>
      <c r="J73" s="18" t="s">
        <v>155</v>
      </c>
      <c r="K73" s="18" t="s">
        <v>155</v>
      </c>
      <c r="L73" s="4"/>
      <c r="M73" s="4"/>
      <c r="N73" s="4"/>
      <c r="O73" s="4"/>
      <c r="P73" s="19"/>
    </row>
    <row r="74" spans="1:16" ht="30" customHeight="1">
      <c r="B74" s="33"/>
      <c r="C74" s="16"/>
      <c r="D74" s="6" t="s">
        <v>68</v>
      </c>
      <c r="E74" s="21">
        <f t="shared" si="0"/>
        <v>61</v>
      </c>
      <c r="F74" s="77" t="s">
        <v>240</v>
      </c>
      <c r="G74" s="5" t="s">
        <v>261</v>
      </c>
      <c r="H74" s="18" t="s">
        <v>148</v>
      </c>
      <c r="I74" s="18" t="s">
        <v>148</v>
      </c>
      <c r="J74" s="18" t="s">
        <v>155</v>
      </c>
      <c r="K74" s="18" t="s">
        <v>155</v>
      </c>
      <c r="L74" s="4"/>
      <c r="M74" s="4"/>
      <c r="N74" s="4"/>
      <c r="O74" s="4"/>
      <c r="P74" s="19"/>
    </row>
    <row r="75" spans="1:16" s="14" customFormat="1" ht="41.25" customHeight="1">
      <c r="B75" s="20"/>
      <c r="C75" s="37"/>
      <c r="D75" s="38"/>
      <c r="E75" s="21">
        <f t="shared" si="0"/>
        <v>62</v>
      </c>
      <c r="F75" s="98"/>
      <c r="G75" s="5" t="s">
        <v>260</v>
      </c>
      <c r="H75" s="22" t="s">
        <v>148</v>
      </c>
      <c r="I75" s="22" t="s">
        <v>148</v>
      </c>
      <c r="J75" s="22" t="s">
        <v>155</v>
      </c>
      <c r="K75" s="22" t="s">
        <v>155</v>
      </c>
      <c r="L75" s="23"/>
      <c r="M75" s="23"/>
      <c r="N75" s="23"/>
      <c r="O75" s="23"/>
      <c r="P75" s="24"/>
    </row>
    <row r="76" spans="1:16" s="14" customFormat="1" ht="21.75" customHeight="1">
      <c r="B76" s="20"/>
      <c r="C76" s="37"/>
      <c r="D76" s="38"/>
      <c r="E76" s="21">
        <f t="shared" si="0"/>
        <v>63</v>
      </c>
      <c r="F76" s="78"/>
      <c r="G76" s="5" t="s">
        <v>230</v>
      </c>
      <c r="H76" s="22" t="s">
        <v>148</v>
      </c>
      <c r="I76" s="22" t="s">
        <v>148</v>
      </c>
      <c r="J76" s="22" t="s">
        <v>155</v>
      </c>
      <c r="K76" s="22" t="s">
        <v>155</v>
      </c>
      <c r="L76" s="23"/>
      <c r="M76" s="23"/>
      <c r="N76" s="23"/>
      <c r="O76" s="23"/>
      <c r="P76" s="24"/>
    </row>
    <row r="77" spans="1:16" s="14" customFormat="1" ht="31.5" customHeight="1">
      <c r="B77" s="20"/>
      <c r="C77" s="39"/>
      <c r="D77" s="40"/>
      <c r="E77" s="21">
        <f t="shared" si="0"/>
        <v>64</v>
      </c>
      <c r="F77" s="5" t="s">
        <v>80</v>
      </c>
      <c r="G77" s="5" t="s">
        <v>262</v>
      </c>
      <c r="H77" s="22" t="s">
        <v>148</v>
      </c>
      <c r="I77" s="22" t="s">
        <v>148</v>
      </c>
      <c r="J77" s="22" t="s">
        <v>155</v>
      </c>
      <c r="K77" s="22" t="s">
        <v>155</v>
      </c>
      <c r="L77" s="23"/>
      <c r="M77" s="23"/>
      <c r="N77" s="23"/>
      <c r="O77" s="23"/>
      <c r="P77" s="24"/>
    </row>
    <row r="78" spans="1:16" ht="54">
      <c r="B78" s="16"/>
      <c r="C78" s="27" t="s">
        <v>171</v>
      </c>
      <c r="D78" s="6" t="s">
        <v>133</v>
      </c>
      <c r="E78" s="21">
        <f t="shared" si="0"/>
        <v>65</v>
      </c>
      <c r="F78" s="2" t="s">
        <v>4</v>
      </c>
      <c r="G78" s="2" t="s">
        <v>78</v>
      </c>
      <c r="H78" s="18" t="s">
        <v>149</v>
      </c>
      <c r="I78" s="18" t="s">
        <v>148</v>
      </c>
      <c r="J78" s="18" t="s">
        <v>155</v>
      </c>
      <c r="K78" s="18" t="s">
        <v>155</v>
      </c>
      <c r="L78" s="4"/>
      <c r="M78" s="4"/>
      <c r="N78" s="4"/>
      <c r="O78" s="4"/>
      <c r="P78" s="19"/>
    </row>
    <row r="79" spans="1:16" ht="27">
      <c r="B79" s="16"/>
      <c r="C79" s="27"/>
      <c r="D79" s="7"/>
      <c r="E79" s="21">
        <f t="shared" ref="E79:E142" si="1">E78+1</f>
        <v>66</v>
      </c>
      <c r="F79" s="2" t="s">
        <v>55</v>
      </c>
      <c r="G79" s="2" t="s">
        <v>64</v>
      </c>
      <c r="H79" s="18" t="s">
        <v>149</v>
      </c>
      <c r="I79" s="18" t="s">
        <v>148</v>
      </c>
      <c r="J79" s="18" t="s">
        <v>155</v>
      </c>
      <c r="K79" s="18" t="s">
        <v>155</v>
      </c>
      <c r="L79" s="4"/>
      <c r="M79" s="4"/>
      <c r="N79" s="4"/>
      <c r="O79" s="4"/>
      <c r="P79" s="19"/>
    </row>
    <row r="80" spans="1:16" ht="27">
      <c r="B80" s="16"/>
      <c r="C80" s="27"/>
      <c r="D80" s="7"/>
      <c r="E80" s="21">
        <f t="shared" si="1"/>
        <v>67</v>
      </c>
      <c r="F80" s="2" t="s">
        <v>54</v>
      </c>
      <c r="G80" s="2" t="s">
        <v>6</v>
      </c>
      <c r="H80" s="18" t="s">
        <v>149</v>
      </c>
      <c r="I80" s="18" t="s">
        <v>148</v>
      </c>
      <c r="J80" s="18" t="s">
        <v>155</v>
      </c>
      <c r="K80" s="18" t="s">
        <v>155</v>
      </c>
      <c r="L80" s="4"/>
      <c r="M80" s="4"/>
      <c r="N80" s="4"/>
      <c r="O80" s="4"/>
      <c r="P80" s="19"/>
    </row>
    <row r="81" spans="1:16" ht="40.5">
      <c r="B81" s="16"/>
      <c r="C81" s="27"/>
      <c r="D81" s="7"/>
      <c r="E81" s="21">
        <f t="shared" si="1"/>
        <v>68</v>
      </c>
      <c r="F81" s="2" t="s">
        <v>12</v>
      </c>
      <c r="G81" s="2" t="s">
        <v>13</v>
      </c>
      <c r="H81" s="18" t="s">
        <v>149</v>
      </c>
      <c r="I81" s="18" t="s">
        <v>148</v>
      </c>
      <c r="J81" s="18" t="s">
        <v>155</v>
      </c>
      <c r="K81" s="18" t="s">
        <v>155</v>
      </c>
      <c r="L81" s="4"/>
      <c r="M81" s="4"/>
      <c r="N81" s="4"/>
      <c r="O81" s="4"/>
      <c r="P81" s="19"/>
    </row>
    <row r="82" spans="1:16">
      <c r="B82" s="16"/>
      <c r="C82" s="16"/>
      <c r="D82" s="8"/>
      <c r="E82" s="21">
        <f t="shared" si="1"/>
        <v>69</v>
      </c>
      <c r="F82" s="2" t="s">
        <v>56</v>
      </c>
      <c r="G82" s="2" t="s">
        <v>81</v>
      </c>
      <c r="H82" s="18" t="s">
        <v>149</v>
      </c>
      <c r="I82" s="18" t="s">
        <v>148</v>
      </c>
      <c r="J82" s="18" t="s">
        <v>155</v>
      </c>
      <c r="K82" s="18" t="s">
        <v>155</v>
      </c>
      <c r="L82" s="4"/>
      <c r="M82" s="4"/>
      <c r="N82" s="4"/>
      <c r="O82" s="4"/>
      <c r="P82" s="19"/>
    </row>
    <row r="83" spans="1:16" ht="40.5">
      <c r="B83" s="33"/>
      <c r="C83" s="16"/>
      <c r="D83" s="7" t="s">
        <v>184</v>
      </c>
      <c r="E83" s="21">
        <f t="shared" si="1"/>
        <v>70</v>
      </c>
      <c r="F83" s="2" t="s">
        <v>10</v>
      </c>
      <c r="G83" s="2" t="s">
        <v>11</v>
      </c>
      <c r="H83" s="18" t="s">
        <v>149</v>
      </c>
      <c r="I83" s="18" t="s">
        <v>148</v>
      </c>
      <c r="J83" s="18" t="s">
        <v>155</v>
      </c>
      <c r="K83" s="18" t="s">
        <v>155</v>
      </c>
      <c r="L83" s="4"/>
      <c r="M83" s="4"/>
      <c r="N83" s="4"/>
      <c r="O83" s="4"/>
      <c r="P83" s="19"/>
    </row>
    <row r="84" spans="1:16" ht="27">
      <c r="B84" s="33"/>
      <c r="C84" s="16"/>
      <c r="D84" s="7"/>
      <c r="E84" s="21">
        <f t="shared" si="1"/>
        <v>71</v>
      </c>
      <c r="F84" s="2" t="s">
        <v>8</v>
      </c>
      <c r="G84" s="2" t="s">
        <v>9</v>
      </c>
      <c r="H84" s="18" t="s">
        <v>148</v>
      </c>
      <c r="I84" s="18" t="s">
        <v>148</v>
      </c>
      <c r="J84" s="18" t="s">
        <v>155</v>
      </c>
      <c r="K84" s="18" t="s">
        <v>155</v>
      </c>
      <c r="L84" s="4"/>
      <c r="M84" s="4"/>
      <c r="N84" s="4"/>
      <c r="O84" s="4"/>
      <c r="P84" s="19"/>
    </row>
    <row r="85" spans="1:16" ht="27">
      <c r="B85" s="33"/>
      <c r="C85" s="16"/>
      <c r="D85" s="7"/>
      <c r="E85" s="21">
        <f t="shared" si="1"/>
        <v>72</v>
      </c>
      <c r="F85" s="2" t="s">
        <v>14</v>
      </c>
      <c r="G85" s="2" t="s">
        <v>15</v>
      </c>
      <c r="H85" s="18" t="s">
        <v>149</v>
      </c>
      <c r="I85" s="18" t="s">
        <v>148</v>
      </c>
      <c r="J85" s="18" t="s">
        <v>155</v>
      </c>
      <c r="K85" s="18" t="s">
        <v>155</v>
      </c>
      <c r="L85" s="4"/>
      <c r="M85" s="4"/>
      <c r="N85" s="4"/>
      <c r="O85" s="4"/>
      <c r="P85" s="19"/>
    </row>
    <row r="86" spans="1:16" ht="27">
      <c r="B86" s="33"/>
      <c r="C86" s="31"/>
      <c r="D86" s="8"/>
      <c r="E86" s="21">
        <f t="shared" si="1"/>
        <v>73</v>
      </c>
      <c r="F86" s="2" t="s">
        <v>16</v>
      </c>
      <c r="G86" s="2" t="s">
        <v>17</v>
      </c>
      <c r="H86" s="18" t="s">
        <v>149</v>
      </c>
      <c r="I86" s="18" t="s">
        <v>148</v>
      </c>
      <c r="J86" s="18" t="s">
        <v>155</v>
      </c>
      <c r="K86" s="18" t="s">
        <v>155</v>
      </c>
      <c r="L86" s="4"/>
      <c r="M86" s="4"/>
      <c r="N86" s="4"/>
      <c r="O86" s="4"/>
      <c r="P86" s="19"/>
    </row>
    <row r="87" spans="1:16" ht="27" customHeight="1">
      <c r="A87" s="14"/>
      <c r="B87" s="15"/>
      <c r="C87" s="16" t="s">
        <v>173</v>
      </c>
      <c r="D87" s="69" t="s">
        <v>138</v>
      </c>
      <c r="E87" s="21">
        <f t="shared" si="1"/>
        <v>74</v>
      </c>
      <c r="F87" s="66" t="s">
        <v>83</v>
      </c>
      <c r="G87" s="2" t="s">
        <v>141</v>
      </c>
      <c r="H87" s="18" t="s">
        <v>148</v>
      </c>
      <c r="I87" s="18" t="s">
        <v>166</v>
      </c>
      <c r="J87" s="18" t="s">
        <v>148</v>
      </c>
      <c r="K87" s="18" t="s">
        <v>155</v>
      </c>
      <c r="L87" s="66" t="s">
        <v>231</v>
      </c>
      <c r="M87" s="4"/>
      <c r="N87" s="4"/>
      <c r="O87" s="4"/>
      <c r="P87" s="19"/>
    </row>
    <row r="88" spans="1:16" ht="39" customHeight="1">
      <c r="A88" s="14"/>
      <c r="B88" s="15"/>
      <c r="C88" s="16"/>
      <c r="D88" s="70"/>
      <c r="E88" s="21">
        <f t="shared" si="1"/>
        <v>75</v>
      </c>
      <c r="F88" s="67"/>
      <c r="G88" s="2" t="s">
        <v>191</v>
      </c>
      <c r="H88" s="18" t="s">
        <v>148</v>
      </c>
      <c r="I88" s="18" t="s">
        <v>148</v>
      </c>
      <c r="J88" s="18" t="s">
        <v>148</v>
      </c>
      <c r="K88" s="18" t="s">
        <v>155</v>
      </c>
      <c r="L88" s="67"/>
      <c r="M88" s="4"/>
      <c r="N88" s="4"/>
      <c r="O88" s="4"/>
      <c r="P88" s="19"/>
    </row>
    <row r="89" spans="1:16" ht="47.25" customHeight="1">
      <c r="A89" s="14"/>
      <c r="B89" s="15"/>
      <c r="C89" s="16"/>
      <c r="D89" s="70"/>
      <c r="E89" s="21">
        <f t="shared" si="1"/>
        <v>76</v>
      </c>
      <c r="F89" s="68"/>
      <c r="G89" s="2" t="s">
        <v>263</v>
      </c>
      <c r="H89" s="18" t="s">
        <v>149</v>
      </c>
      <c r="I89" s="18" t="s">
        <v>148</v>
      </c>
      <c r="J89" s="18" t="s">
        <v>148</v>
      </c>
      <c r="K89" s="18" t="s">
        <v>155</v>
      </c>
      <c r="L89" s="67"/>
      <c r="M89" s="4"/>
      <c r="N89" s="4"/>
      <c r="O89" s="4"/>
      <c r="P89" s="19"/>
    </row>
    <row r="90" spans="1:16">
      <c r="A90" s="14"/>
      <c r="B90" s="15"/>
      <c r="C90" s="16"/>
      <c r="D90" s="70"/>
      <c r="E90" s="21">
        <f t="shared" si="1"/>
        <v>77</v>
      </c>
      <c r="F90" s="2" t="s">
        <v>84</v>
      </c>
      <c r="G90" s="2" t="s">
        <v>125</v>
      </c>
      <c r="H90" s="18" t="s">
        <v>148</v>
      </c>
      <c r="I90" s="18" t="s">
        <v>166</v>
      </c>
      <c r="J90" s="18" t="s">
        <v>148</v>
      </c>
      <c r="K90" s="18" t="s">
        <v>155</v>
      </c>
      <c r="L90" s="67"/>
      <c r="M90" s="4"/>
      <c r="N90" s="4"/>
      <c r="O90" s="4"/>
      <c r="P90" s="19"/>
    </row>
    <row r="91" spans="1:16">
      <c r="A91" s="14"/>
      <c r="B91" s="15"/>
      <c r="C91" s="16"/>
      <c r="D91" s="70"/>
      <c r="E91" s="21">
        <f t="shared" si="1"/>
        <v>78</v>
      </c>
      <c r="F91" s="2" t="s">
        <v>85</v>
      </c>
      <c r="G91" s="2" t="s">
        <v>113</v>
      </c>
      <c r="H91" s="18" t="s">
        <v>148</v>
      </c>
      <c r="I91" s="18" t="s">
        <v>166</v>
      </c>
      <c r="J91" s="18" t="s">
        <v>148</v>
      </c>
      <c r="K91" s="18" t="s">
        <v>155</v>
      </c>
      <c r="L91" s="67"/>
      <c r="M91" s="4"/>
      <c r="N91" s="4"/>
      <c r="O91" s="4"/>
      <c r="P91" s="19"/>
    </row>
    <row r="92" spans="1:16">
      <c r="A92" s="14"/>
      <c r="B92" s="15"/>
      <c r="C92" s="16"/>
      <c r="D92" s="70"/>
      <c r="E92" s="21">
        <f t="shared" si="1"/>
        <v>79</v>
      </c>
      <c r="F92" s="2" t="s">
        <v>86</v>
      </c>
      <c r="G92" s="2" t="s">
        <v>114</v>
      </c>
      <c r="H92" s="18" t="s">
        <v>148</v>
      </c>
      <c r="I92" s="18" t="s">
        <v>166</v>
      </c>
      <c r="J92" s="18" t="s">
        <v>148</v>
      </c>
      <c r="K92" s="18" t="s">
        <v>155</v>
      </c>
      <c r="L92" s="67"/>
      <c r="M92" s="4"/>
      <c r="N92" s="4"/>
      <c r="O92" s="4"/>
      <c r="P92" s="19"/>
    </row>
    <row r="93" spans="1:16">
      <c r="A93" s="14"/>
      <c r="B93" s="15"/>
      <c r="C93" s="16"/>
      <c r="D93" s="70"/>
      <c r="E93" s="21">
        <f t="shared" si="1"/>
        <v>80</v>
      </c>
      <c r="F93" s="2" t="s">
        <v>87</v>
      </c>
      <c r="G93" s="2" t="s">
        <v>115</v>
      </c>
      <c r="H93" s="18" t="s">
        <v>148</v>
      </c>
      <c r="I93" s="18" t="s">
        <v>166</v>
      </c>
      <c r="J93" s="18" t="s">
        <v>148</v>
      </c>
      <c r="K93" s="18" t="s">
        <v>155</v>
      </c>
      <c r="L93" s="67"/>
      <c r="M93" s="4"/>
      <c r="N93" s="4"/>
      <c r="O93" s="4"/>
      <c r="P93" s="19"/>
    </row>
    <row r="94" spans="1:16">
      <c r="A94" s="14"/>
      <c r="B94" s="15"/>
      <c r="C94" s="16"/>
      <c r="D94" s="70"/>
      <c r="E94" s="21">
        <f t="shared" si="1"/>
        <v>81</v>
      </c>
      <c r="F94" s="2" t="s">
        <v>88</v>
      </c>
      <c r="G94" s="2" t="s">
        <v>116</v>
      </c>
      <c r="H94" s="18" t="s">
        <v>148</v>
      </c>
      <c r="I94" s="18" t="s">
        <v>166</v>
      </c>
      <c r="J94" s="18" t="s">
        <v>148</v>
      </c>
      <c r="K94" s="18" t="s">
        <v>155</v>
      </c>
      <c r="L94" s="67"/>
      <c r="M94" s="4"/>
      <c r="N94" s="4"/>
      <c r="O94" s="4"/>
      <c r="P94" s="19"/>
    </row>
    <row r="95" spans="1:16">
      <c r="A95" s="14"/>
      <c r="B95" s="15"/>
      <c r="C95" s="16"/>
      <c r="D95" s="71"/>
      <c r="E95" s="21">
        <f t="shared" si="1"/>
        <v>82</v>
      </c>
      <c r="F95" s="2" t="s">
        <v>89</v>
      </c>
      <c r="G95" s="2" t="s">
        <v>117</v>
      </c>
      <c r="H95" s="18" t="s">
        <v>148</v>
      </c>
      <c r="I95" s="18" t="s">
        <v>166</v>
      </c>
      <c r="J95" s="18" t="s">
        <v>148</v>
      </c>
      <c r="K95" s="18" t="s">
        <v>155</v>
      </c>
      <c r="L95" s="67"/>
      <c r="M95" s="4"/>
      <c r="N95" s="4"/>
      <c r="O95" s="4"/>
      <c r="P95" s="19"/>
    </row>
    <row r="96" spans="1:16" ht="30" customHeight="1">
      <c r="A96" s="14"/>
      <c r="B96" s="15"/>
      <c r="C96" s="16"/>
      <c r="D96" s="69" t="s">
        <v>139</v>
      </c>
      <c r="E96" s="21">
        <f t="shared" si="1"/>
        <v>83</v>
      </c>
      <c r="F96" s="2" t="s">
        <v>90</v>
      </c>
      <c r="G96" s="2" t="s">
        <v>118</v>
      </c>
      <c r="H96" s="18" t="s">
        <v>148</v>
      </c>
      <c r="I96" s="18" t="s">
        <v>166</v>
      </c>
      <c r="J96" s="18" t="s">
        <v>148</v>
      </c>
      <c r="K96" s="18" t="s">
        <v>155</v>
      </c>
      <c r="L96" s="67"/>
      <c r="M96" s="4"/>
      <c r="N96" s="4"/>
      <c r="O96" s="4"/>
      <c r="P96" s="19"/>
    </row>
    <row r="97" spans="1:16" ht="36.75" customHeight="1">
      <c r="A97" s="14"/>
      <c r="B97" s="15"/>
      <c r="C97" s="16"/>
      <c r="D97" s="70"/>
      <c r="E97" s="21">
        <f t="shared" si="1"/>
        <v>84</v>
      </c>
      <c r="F97" s="2" t="s">
        <v>91</v>
      </c>
      <c r="G97" s="2" t="s">
        <v>126</v>
      </c>
      <c r="H97" s="18" t="s">
        <v>148</v>
      </c>
      <c r="I97" s="18" t="s">
        <v>166</v>
      </c>
      <c r="J97" s="18" t="s">
        <v>148</v>
      </c>
      <c r="K97" s="18" t="s">
        <v>155</v>
      </c>
      <c r="L97" s="67"/>
      <c r="M97" s="4"/>
      <c r="N97" s="4"/>
      <c r="O97" s="4"/>
      <c r="P97" s="19"/>
    </row>
    <row r="98" spans="1:16" ht="30" customHeight="1">
      <c r="A98" s="14"/>
      <c r="B98" s="20"/>
      <c r="C98" s="16"/>
      <c r="D98" s="70"/>
      <c r="E98" s="21">
        <f t="shared" si="1"/>
        <v>85</v>
      </c>
      <c r="F98" s="2" t="s">
        <v>92</v>
      </c>
      <c r="G98" s="2" t="s">
        <v>127</v>
      </c>
      <c r="H98" s="18" t="s">
        <v>148</v>
      </c>
      <c r="I98" s="18" t="s">
        <v>166</v>
      </c>
      <c r="J98" s="18" t="s">
        <v>148</v>
      </c>
      <c r="K98" s="18" t="s">
        <v>155</v>
      </c>
      <c r="L98" s="67"/>
      <c r="M98" s="4"/>
      <c r="N98" s="4"/>
      <c r="O98" s="4"/>
      <c r="P98" s="19"/>
    </row>
    <row r="99" spans="1:16" ht="30" customHeight="1">
      <c r="A99" s="14"/>
      <c r="B99" s="20"/>
      <c r="C99" s="16"/>
      <c r="D99" s="71"/>
      <c r="E99" s="21">
        <f t="shared" si="1"/>
        <v>86</v>
      </c>
      <c r="F99" s="2" t="s">
        <v>93</v>
      </c>
      <c r="G99" s="2" t="s">
        <v>128</v>
      </c>
      <c r="H99" s="18" t="s">
        <v>148</v>
      </c>
      <c r="I99" s="18" t="s">
        <v>166</v>
      </c>
      <c r="J99" s="18" t="s">
        <v>148</v>
      </c>
      <c r="K99" s="18" t="s">
        <v>155</v>
      </c>
      <c r="L99" s="67"/>
      <c r="M99" s="4"/>
      <c r="N99" s="4"/>
      <c r="O99" s="4"/>
      <c r="P99" s="19"/>
    </row>
    <row r="100" spans="1:16" ht="27" customHeight="1">
      <c r="A100" s="14"/>
      <c r="B100" s="20"/>
      <c r="C100" s="16"/>
      <c r="D100" s="69" t="s">
        <v>140</v>
      </c>
      <c r="E100" s="21">
        <f t="shared" si="1"/>
        <v>87</v>
      </c>
      <c r="F100" s="2" t="s">
        <v>95</v>
      </c>
      <c r="G100" s="2" t="s">
        <v>119</v>
      </c>
      <c r="H100" s="18" t="s">
        <v>148</v>
      </c>
      <c r="I100" s="18" t="s">
        <v>166</v>
      </c>
      <c r="J100" s="18" t="s">
        <v>148</v>
      </c>
      <c r="K100" s="18" t="s">
        <v>155</v>
      </c>
      <c r="L100" s="67"/>
      <c r="M100" s="4"/>
      <c r="N100" s="4"/>
      <c r="O100" s="4"/>
      <c r="P100" s="19"/>
    </row>
    <row r="101" spans="1:16" ht="27" customHeight="1">
      <c r="A101" s="14"/>
      <c r="B101" s="20"/>
      <c r="C101" s="16"/>
      <c r="D101" s="70"/>
      <c r="E101" s="21">
        <f t="shared" si="1"/>
        <v>88</v>
      </c>
      <c r="F101" s="2" t="s">
        <v>94</v>
      </c>
      <c r="G101" s="2" t="s">
        <v>129</v>
      </c>
      <c r="H101" s="18" t="s">
        <v>148</v>
      </c>
      <c r="I101" s="18" t="s">
        <v>166</v>
      </c>
      <c r="J101" s="18" t="s">
        <v>148</v>
      </c>
      <c r="K101" s="18" t="s">
        <v>155</v>
      </c>
      <c r="L101" s="67"/>
      <c r="M101" s="4"/>
      <c r="N101" s="4"/>
      <c r="O101" s="4"/>
      <c r="P101" s="19"/>
    </row>
    <row r="102" spans="1:16" ht="13.5" customHeight="1">
      <c r="A102" s="14"/>
      <c r="B102" s="20"/>
      <c r="C102" s="16"/>
      <c r="D102" s="70"/>
      <c r="E102" s="21">
        <f t="shared" si="1"/>
        <v>89</v>
      </c>
      <c r="F102" s="2" t="s">
        <v>96</v>
      </c>
      <c r="G102" s="2" t="s">
        <v>120</v>
      </c>
      <c r="H102" s="18" t="s">
        <v>148</v>
      </c>
      <c r="I102" s="18" t="s">
        <v>166</v>
      </c>
      <c r="J102" s="18" t="s">
        <v>148</v>
      </c>
      <c r="K102" s="18" t="s">
        <v>155</v>
      </c>
      <c r="L102" s="67"/>
      <c r="M102" s="4"/>
      <c r="N102" s="4"/>
      <c r="O102" s="4"/>
      <c r="P102" s="19"/>
    </row>
    <row r="103" spans="1:16">
      <c r="A103" s="14"/>
      <c r="B103" s="20"/>
      <c r="C103" s="16"/>
      <c r="D103" s="70"/>
      <c r="E103" s="21">
        <f t="shared" si="1"/>
        <v>90</v>
      </c>
      <c r="F103" s="2" t="s">
        <v>97</v>
      </c>
      <c r="G103" s="2" t="s">
        <v>121</v>
      </c>
      <c r="H103" s="18" t="s">
        <v>148</v>
      </c>
      <c r="I103" s="18" t="s">
        <v>166</v>
      </c>
      <c r="J103" s="18" t="s">
        <v>148</v>
      </c>
      <c r="K103" s="18" t="s">
        <v>155</v>
      </c>
      <c r="L103" s="67"/>
      <c r="M103" s="4"/>
      <c r="N103" s="4"/>
      <c r="O103" s="4"/>
      <c r="P103" s="19"/>
    </row>
    <row r="104" spans="1:16" ht="30.75" customHeight="1">
      <c r="A104" s="14"/>
      <c r="B104" s="20"/>
      <c r="C104" s="16"/>
      <c r="D104" s="70"/>
      <c r="E104" s="21">
        <f t="shared" si="1"/>
        <v>91</v>
      </c>
      <c r="F104" s="66" t="s">
        <v>98</v>
      </c>
      <c r="G104" s="2" t="s">
        <v>201</v>
      </c>
      <c r="H104" s="18" t="s">
        <v>148</v>
      </c>
      <c r="I104" s="18" t="s">
        <v>166</v>
      </c>
      <c r="J104" s="18" t="s">
        <v>148</v>
      </c>
      <c r="K104" s="18" t="s">
        <v>155</v>
      </c>
      <c r="L104" s="67"/>
      <c r="M104" s="4"/>
      <c r="N104" s="4"/>
      <c r="O104" s="4"/>
      <c r="P104" s="19"/>
    </row>
    <row r="105" spans="1:16" ht="30.75" customHeight="1">
      <c r="A105" s="14"/>
      <c r="B105" s="20"/>
      <c r="C105" s="16"/>
      <c r="D105" s="70"/>
      <c r="E105" s="21">
        <f t="shared" si="1"/>
        <v>92</v>
      </c>
      <c r="F105" s="67"/>
      <c r="G105" s="2" t="s">
        <v>238</v>
      </c>
      <c r="H105" s="18" t="s">
        <v>148</v>
      </c>
      <c r="I105" s="18" t="s">
        <v>148</v>
      </c>
      <c r="J105" s="18" t="s">
        <v>148</v>
      </c>
      <c r="K105" s="18" t="s">
        <v>155</v>
      </c>
      <c r="L105" s="67"/>
      <c r="M105" s="4"/>
      <c r="N105" s="4"/>
      <c r="O105" s="4"/>
      <c r="P105" s="19"/>
    </row>
    <row r="106" spans="1:16" ht="30.75" customHeight="1">
      <c r="A106" s="14"/>
      <c r="B106" s="20"/>
      <c r="C106" s="16"/>
      <c r="D106" s="70"/>
      <c r="E106" s="21">
        <f t="shared" si="1"/>
        <v>93</v>
      </c>
      <c r="F106" s="68"/>
      <c r="G106" s="2" t="s">
        <v>237</v>
      </c>
      <c r="H106" s="18" t="s">
        <v>149</v>
      </c>
      <c r="I106" s="18" t="s">
        <v>148</v>
      </c>
      <c r="J106" s="18" t="s">
        <v>148</v>
      </c>
      <c r="K106" s="18" t="s">
        <v>155</v>
      </c>
      <c r="L106" s="67"/>
      <c r="M106" s="4"/>
      <c r="N106" s="4"/>
      <c r="O106" s="4"/>
      <c r="P106" s="19"/>
    </row>
    <row r="107" spans="1:16" ht="27">
      <c r="A107" s="14"/>
      <c r="B107" s="20"/>
      <c r="C107" s="16"/>
      <c r="D107" s="70"/>
      <c r="E107" s="21">
        <f t="shared" si="1"/>
        <v>94</v>
      </c>
      <c r="F107" s="2" t="s">
        <v>99</v>
      </c>
      <c r="G107" s="2" t="s">
        <v>122</v>
      </c>
      <c r="H107" s="18" t="s">
        <v>148</v>
      </c>
      <c r="I107" s="18" t="s">
        <v>166</v>
      </c>
      <c r="J107" s="18" t="s">
        <v>148</v>
      </c>
      <c r="K107" s="18" t="s">
        <v>155</v>
      </c>
      <c r="L107" s="67"/>
      <c r="M107" s="4"/>
      <c r="N107" s="4"/>
      <c r="O107" s="4"/>
      <c r="P107" s="19"/>
    </row>
    <row r="108" spans="1:16" ht="27" customHeight="1">
      <c r="A108" s="14"/>
      <c r="B108" s="20"/>
      <c r="C108" s="16"/>
      <c r="D108" s="70"/>
      <c r="E108" s="21">
        <f t="shared" si="1"/>
        <v>95</v>
      </c>
      <c r="F108" s="2" t="s">
        <v>100</v>
      </c>
      <c r="G108" s="2" t="s">
        <v>101</v>
      </c>
      <c r="H108" s="18" t="s">
        <v>148</v>
      </c>
      <c r="I108" s="18" t="s">
        <v>166</v>
      </c>
      <c r="J108" s="18" t="s">
        <v>148</v>
      </c>
      <c r="K108" s="18" t="s">
        <v>155</v>
      </c>
      <c r="L108" s="67"/>
      <c r="M108" s="4"/>
      <c r="N108" s="4"/>
      <c r="O108" s="4"/>
      <c r="P108" s="19"/>
    </row>
    <row r="109" spans="1:16">
      <c r="A109" s="14"/>
      <c r="B109" s="20"/>
      <c r="C109" s="16"/>
      <c r="D109" s="70"/>
      <c r="E109" s="21">
        <f t="shared" si="1"/>
        <v>96</v>
      </c>
      <c r="F109" s="2" t="s">
        <v>102</v>
      </c>
      <c r="G109" s="2" t="s">
        <v>130</v>
      </c>
      <c r="H109" s="18" t="s">
        <v>148</v>
      </c>
      <c r="I109" s="18" t="s">
        <v>166</v>
      </c>
      <c r="J109" s="18" t="s">
        <v>148</v>
      </c>
      <c r="K109" s="18" t="s">
        <v>155</v>
      </c>
      <c r="L109" s="67"/>
      <c r="M109" s="4"/>
      <c r="N109" s="4"/>
      <c r="O109" s="4"/>
      <c r="P109" s="19"/>
    </row>
    <row r="110" spans="1:16">
      <c r="A110" s="14"/>
      <c r="B110" s="20"/>
      <c r="C110" s="16"/>
      <c r="D110" s="70"/>
      <c r="E110" s="21">
        <f t="shared" si="1"/>
        <v>97</v>
      </c>
      <c r="F110" s="2" t="s">
        <v>103</v>
      </c>
      <c r="G110" s="2" t="s">
        <v>123</v>
      </c>
      <c r="H110" s="18" t="s">
        <v>149</v>
      </c>
      <c r="I110" s="18" t="s">
        <v>166</v>
      </c>
      <c r="J110" s="18" t="s">
        <v>148</v>
      </c>
      <c r="K110" s="18" t="s">
        <v>155</v>
      </c>
      <c r="L110" s="67"/>
      <c r="M110" s="4"/>
      <c r="N110" s="4"/>
      <c r="O110" s="4"/>
      <c r="P110" s="19"/>
    </row>
    <row r="111" spans="1:16" ht="13.5" customHeight="1">
      <c r="A111" s="14"/>
      <c r="B111" s="20"/>
      <c r="C111" s="16"/>
      <c r="D111" s="70"/>
      <c r="E111" s="21">
        <f t="shared" si="1"/>
        <v>98</v>
      </c>
      <c r="F111" s="2" t="s">
        <v>104</v>
      </c>
      <c r="G111" s="2" t="s">
        <v>105</v>
      </c>
      <c r="H111" s="18" t="s">
        <v>149</v>
      </c>
      <c r="I111" s="18" t="s">
        <v>166</v>
      </c>
      <c r="J111" s="18" t="s">
        <v>148</v>
      </c>
      <c r="K111" s="18" t="s">
        <v>155</v>
      </c>
      <c r="L111" s="67"/>
      <c r="M111" s="4"/>
      <c r="N111" s="4"/>
      <c r="O111" s="4"/>
      <c r="P111" s="19"/>
    </row>
    <row r="112" spans="1:16">
      <c r="A112" s="14"/>
      <c r="B112" s="20"/>
      <c r="C112" s="16"/>
      <c r="D112" s="70"/>
      <c r="E112" s="21">
        <f t="shared" si="1"/>
        <v>99</v>
      </c>
      <c r="F112" s="2" t="s">
        <v>106</v>
      </c>
      <c r="G112" s="2" t="s">
        <v>236</v>
      </c>
      <c r="H112" s="18" t="s">
        <v>149</v>
      </c>
      <c r="I112" s="18" t="s">
        <v>166</v>
      </c>
      <c r="J112" s="18" t="s">
        <v>148</v>
      </c>
      <c r="K112" s="18" t="s">
        <v>155</v>
      </c>
      <c r="L112" s="67"/>
      <c r="M112" s="4"/>
      <c r="N112" s="4"/>
      <c r="O112" s="4"/>
      <c r="P112" s="19"/>
    </row>
    <row r="113" spans="1:16">
      <c r="A113" s="14"/>
      <c r="B113" s="20"/>
      <c r="C113" s="16"/>
      <c r="D113" s="70"/>
      <c r="E113" s="21">
        <f t="shared" si="1"/>
        <v>100</v>
      </c>
      <c r="F113" s="2" t="s">
        <v>107</v>
      </c>
      <c r="G113" s="2" t="s">
        <v>190</v>
      </c>
      <c r="H113" s="18" t="s">
        <v>148</v>
      </c>
      <c r="I113" s="18" t="s">
        <v>166</v>
      </c>
      <c r="J113" s="18" t="s">
        <v>148</v>
      </c>
      <c r="K113" s="18" t="s">
        <v>155</v>
      </c>
      <c r="L113" s="67"/>
      <c r="M113" s="4"/>
      <c r="N113" s="4"/>
      <c r="O113" s="4"/>
      <c r="P113" s="19"/>
    </row>
    <row r="114" spans="1:16" ht="27">
      <c r="A114" s="14"/>
      <c r="B114" s="20"/>
      <c r="C114" s="16"/>
      <c r="D114" s="70"/>
      <c r="E114" s="21">
        <f t="shared" si="1"/>
        <v>101</v>
      </c>
      <c r="F114" s="2" t="s">
        <v>108</v>
      </c>
      <c r="G114" s="2" t="s">
        <v>131</v>
      </c>
      <c r="H114" s="18" t="s">
        <v>148</v>
      </c>
      <c r="I114" s="18" t="s">
        <v>166</v>
      </c>
      <c r="J114" s="18" t="s">
        <v>148</v>
      </c>
      <c r="K114" s="18" t="s">
        <v>155</v>
      </c>
      <c r="L114" s="67"/>
      <c r="M114" s="4"/>
      <c r="N114" s="4"/>
      <c r="O114" s="4"/>
      <c r="P114" s="19"/>
    </row>
    <row r="115" spans="1:16">
      <c r="A115" s="14"/>
      <c r="B115" s="20"/>
      <c r="C115" s="16"/>
      <c r="D115" s="70"/>
      <c r="E115" s="21">
        <f t="shared" si="1"/>
        <v>102</v>
      </c>
      <c r="F115" s="2" t="s">
        <v>109</v>
      </c>
      <c r="G115" s="2" t="s">
        <v>110</v>
      </c>
      <c r="H115" s="18" t="s">
        <v>148</v>
      </c>
      <c r="I115" s="18" t="s">
        <v>166</v>
      </c>
      <c r="J115" s="18" t="s">
        <v>148</v>
      </c>
      <c r="K115" s="18" t="s">
        <v>155</v>
      </c>
      <c r="L115" s="67"/>
      <c r="M115" s="4"/>
      <c r="N115" s="4"/>
      <c r="O115" s="4"/>
      <c r="P115" s="19"/>
    </row>
    <row r="116" spans="1:16">
      <c r="A116" s="14"/>
      <c r="B116" s="20"/>
      <c r="C116" s="16"/>
      <c r="D116" s="70"/>
      <c r="E116" s="21">
        <f t="shared" si="1"/>
        <v>103</v>
      </c>
      <c r="F116" s="2" t="s">
        <v>111</v>
      </c>
      <c r="G116" s="2" t="s">
        <v>132</v>
      </c>
      <c r="H116" s="18" t="s">
        <v>148</v>
      </c>
      <c r="I116" s="18" t="s">
        <v>166</v>
      </c>
      <c r="J116" s="18" t="s">
        <v>148</v>
      </c>
      <c r="K116" s="18" t="s">
        <v>155</v>
      </c>
      <c r="L116" s="67"/>
      <c r="M116" s="4"/>
      <c r="N116" s="4"/>
      <c r="O116" s="4"/>
      <c r="P116" s="19"/>
    </row>
    <row r="117" spans="1:16">
      <c r="A117" s="14"/>
      <c r="B117" s="39"/>
      <c r="C117" s="16"/>
      <c r="D117" s="71"/>
      <c r="E117" s="21">
        <f t="shared" si="1"/>
        <v>104</v>
      </c>
      <c r="F117" s="2" t="s">
        <v>112</v>
      </c>
      <c r="G117" s="2" t="s">
        <v>124</v>
      </c>
      <c r="H117" s="18" t="s">
        <v>148</v>
      </c>
      <c r="I117" s="18" t="s">
        <v>166</v>
      </c>
      <c r="J117" s="18" t="s">
        <v>148</v>
      </c>
      <c r="K117" s="18" t="s">
        <v>155</v>
      </c>
      <c r="L117" s="68"/>
      <c r="M117" s="4"/>
      <c r="N117" s="4"/>
      <c r="O117" s="4"/>
      <c r="P117" s="19"/>
    </row>
    <row r="118" spans="1:16" ht="40.5" customHeight="1">
      <c r="A118" s="14"/>
      <c r="B118" s="15" t="s">
        <v>174</v>
      </c>
      <c r="C118" s="41" t="s">
        <v>72</v>
      </c>
      <c r="D118" s="42"/>
      <c r="E118" s="21">
        <f t="shared" si="1"/>
        <v>105</v>
      </c>
      <c r="F118" s="66" t="s">
        <v>152</v>
      </c>
      <c r="G118" s="2" t="s">
        <v>223</v>
      </c>
      <c r="H118" s="18" t="s">
        <v>148</v>
      </c>
      <c r="I118" s="18" t="s">
        <v>166</v>
      </c>
      <c r="J118" s="18" t="s">
        <v>155</v>
      </c>
      <c r="K118" s="18" t="s">
        <v>155</v>
      </c>
      <c r="L118" s="66" t="s">
        <v>226</v>
      </c>
      <c r="M118" s="4"/>
      <c r="N118" s="4"/>
      <c r="O118" s="4"/>
      <c r="P118" s="19"/>
    </row>
    <row r="119" spans="1:16" ht="39.75" customHeight="1">
      <c r="A119" s="14"/>
      <c r="B119" s="15"/>
      <c r="C119" s="43"/>
      <c r="D119" s="44"/>
      <c r="E119" s="21">
        <f t="shared" si="1"/>
        <v>106</v>
      </c>
      <c r="F119" s="68"/>
      <c r="G119" s="2" t="s">
        <v>264</v>
      </c>
      <c r="H119" s="18" t="s">
        <v>149</v>
      </c>
      <c r="I119" s="18" t="s">
        <v>148</v>
      </c>
      <c r="J119" s="18" t="s">
        <v>155</v>
      </c>
      <c r="K119" s="18" t="s">
        <v>155</v>
      </c>
      <c r="L119" s="68"/>
      <c r="M119" s="4"/>
      <c r="N119" s="4"/>
      <c r="O119" s="4"/>
      <c r="P119" s="19"/>
    </row>
    <row r="120" spans="1:16" s="14" customFormat="1" ht="40.5">
      <c r="B120" s="15"/>
      <c r="C120" s="15" t="s">
        <v>189</v>
      </c>
      <c r="D120" s="38"/>
      <c r="E120" s="21">
        <f t="shared" si="1"/>
        <v>107</v>
      </c>
      <c r="F120" s="5" t="s">
        <v>59</v>
      </c>
      <c r="G120" s="5" t="s">
        <v>65</v>
      </c>
      <c r="H120" s="22" t="s">
        <v>149</v>
      </c>
      <c r="I120" s="22" t="s">
        <v>166</v>
      </c>
      <c r="J120" s="22" t="s">
        <v>155</v>
      </c>
      <c r="K120" s="22" t="s">
        <v>155</v>
      </c>
      <c r="L120" s="23"/>
      <c r="M120" s="23"/>
      <c r="N120" s="23"/>
      <c r="O120" s="23"/>
      <c r="P120" s="24"/>
    </row>
    <row r="121" spans="1:16" s="14" customFormat="1" ht="54">
      <c r="B121" s="15"/>
      <c r="C121" s="15"/>
      <c r="D121" s="38"/>
      <c r="E121" s="21">
        <f t="shared" si="1"/>
        <v>108</v>
      </c>
      <c r="F121" s="5" t="s">
        <v>58</v>
      </c>
      <c r="G121" s="5" t="s">
        <v>18</v>
      </c>
      <c r="H121" s="22" t="s">
        <v>149</v>
      </c>
      <c r="I121" s="22" t="s">
        <v>166</v>
      </c>
      <c r="J121" s="22" t="s">
        <v>155</v>
      </c>
      <c r="K121" s="22" t="s">
        <v>155</v>
      </c>
      <c r="L121" s="23"/>
      <c r="M121" s="23"/>
      <c r="N121" s="23"/>
      <c r="O121" s="23"/>
      <c r="P121" s="24"/>
    </row>
    <row r="122" spans="1:16" s="14" customFormat="1" ht="54">
      <c r="B122" s="15"/>
      <c r="C122" s="15"/>
      <c r="D122" s="38"/>
      <c r="E122" s="21">
        <f t="shared" si="1"/>
        <v>109</v>
      </c>
      <c r="F122" s="5" t="s">
        <v>19</v>
      </c>
      <c r="G122" s="5" t="s">
        <v>20</v>
      </c>
      <c r="H122" s="22" t="s">
        <v>149</v>
      </c>
      <c r="I122" s="22" t="s">
        <v>166</v>
      </c>
      <c r="J122" s="22" t="s">
        <v>155</v>
      </c>
      <c r="K122" s="22" t="s">
        <v>155</v>
      </c>
      <c r="L122" s="23"/>
      <c r="M122" s="23"/>
      <c r="N122" s="23"/>
      <c r="O122" s="23"/>
      <c r="P122" s="24"/>
    </row>
    <row r="123" spans="1:16" s="14" customFormat="1" ht="40.5">
      <c r="B123" s="15"/>
      <c r="C123" s="15"/>
      <c r="D123" s="38"/>
      <c r="E123" s="21">
        <f t="shared" si="1"/>
        <v>110</v>
      </c>
      <c r="F123" s="5" t="s">
        <v>21</v>
      </c>
      <c r="G123" s="5" t="s">
        <v>22</v>
      </c>
      <c r="H123" s="22" t="s">
        <v>149</v>
      </c>
      <c r="I123" s="22" t="s">
        <v>166</v>
      </c>
      <c r="J123" s="22" t="s">
        <v>155</v>
      </c>
      <c r="K123" s="22" t="s">
        <v>155</v>
      </c>
      <c r="L123" s="23"/>
      <c r="M123" s="23"/>
      <c r="N123" s="23"/>
      <c r="O123" s="23"/>
      <c r="P123" s="24"/>
    </row>
    <row r="124" spans="1:16" s="14" customFormat="1" ht="40.5">
      <c r="B124" s="15"/>
      <c r="C124" s="15"/>
      <c r="D124" s="38"/>
      <c r="E124" s="21">
        <f t="shared" si="1"/>
        <v>111</v>
      </c>
      <c r="F124" s="5" t="s">
        <v>23</v>
      </c>
      <c r="G124" s="5" t="s">
        <v>24</v>
      </c>
      <c r="H124" s="22" t="s">
        <v>149</v>
      </c>
      <c r="I124" s="22" t="s">
        <v>166</v>
      </c>
      <c r="J124" s="22" t="s">
        <v>155</v>
      </c>
      <c r="K124" s="22" t="s">
        <v>155</v>
      </c>
      <c r="L124" s="23"/>
      <c r="M124" s="23"/>
      <c r="N124" s="23"/>
      <c r="O124" s="23"/>
      <c r="P124" s="24"/>
    </row>
    <row r="125" spans="1:16" s="14" customFormat="1" ht="40.5">
      <c r="B125" s="15"/>
      <c r="C125" s="15"/>
      <c r="D125" s="38"/>
      <c r="E125" s="21">
        <f t="shared" si="1"/>
        <v>112</v>
      </c>
      <c r="F125" s="5" t="s">
        <v>25</v>
      </c>
      <c r="G125" s="5" t="s">
        <v>26</v>
      </c>
      <c r="H125" s="22" t="s">
        <v>149</v>
      </c>
      <c r="I125" s="22" t="s">
        <v>166</v>
      </c>
      <c r="J125" s="22" t="s">
        <v>155</v>
      </c>
      <c r="K125" s="22" t="s">
        <v>155</v>
      </c>
      <c r="L125" s="23"/>
      <c r="M125" s="23"/>
      <c r="N125" s="23"/>
      <c r="O125" s="23"/>
      <c r="P125" s="24"/>
    </row>
    <row r="126" spans="1:16" s="14" customFormat="1" ht="27">
      <c r="B126" s="15"/>
      <c r="C126" s="15"/>
      <c r="D126" s="38"/>
      <c r="E126" s="21">
        <f t="shared" si="1"/>
        <v>113</v>
      </c>
      <c r="F126" s="5" t="s">
        <v>29</v>
      </c>
      <c r="G126" s="5" t="s">
        <v>30</v>
      </c>
      <c r="H126" s="22" t="s">
        <v>149</v>
      </c>
      <c r="I126" s="22" t="s">
        <v>166</v>
      </c>
      <c r="J126" s="22" t="s">
        <v>155</v>
      </c>
      <c r="K126" s="22" t="s">
        <v>155</v>
      </c>
      <c r="L126" s="23"/>
      <c r="M126" s="23"/>
      <c r="N126" s="23"/>
      <c r="O126" s="23"/>
      <c r="P126" s="24"/>
    </row>
    <row r="127" spans="1:16" s="14" customFormat="1" ht="27">
      <c r="B127" s="15"/>
      <c r="C127" s="15"/>
      <c r="D127" s="38"/>
      <c r="E127" s="21">
        <f t="shared" si="1"/>
        <v>114</v>
      </c>
      <c r="F127" s="5" t="s">
        <v>31</v>
      </c>
      <c r="G127" s="5" t="s">
        <v>32</v>
      </c>
      <c r="H127" s="22" t="s">
        <v>149</v>
      </c>
      <c r="I127" s="22" t="s">
        <v>166</v>
      </c>
      <c r="J127" s="22" t="s">
        <v>155</v>
      </c>
      <c r="K127" s="22" t="s">
        <v>155</v>
      </c>
      <c r="L127" s="23"/>
      <c r="M127" s="23"/>
      <c r="N127" s="23"/>
      <c r="O127" s="23"/>
      <c r="P127" s="24"/>
    </row>
    <row r="128" spans="1:16" s="14" customFormat="1" ht="27">
      <c r="B128" s="39"/>
      <c r="C128" s="45"/>
      <c r="D128" s="46"/>
      <c r="E128" s="21">
        <f t="shared" si="1"/>
        <v>115</v>
      </c>
      <c r="F128" s="5" t="s">
        <v>33</v>
      </c>
      <c r="G128" s="5" t="s">
        <v>34</v>
      </c>
      <c r="H128" s="22" t="s">
        <v>149</v>
      </c>
      <c r="I128" s="22" t="s">
        <v>166</v>
      </c>
      <c r="J128" s="22" t="s">
        <v>155</v>
      </c>
      <c r="K128" s="22" t="s">
        <v>155</v>
      </c>
      <c r="L128" s="23"/>
      <c r="M128" s="23"/>
      <c r="N128" s="23"/>
      <c r="O128" s="23"/>
      <c r="P128" s="24"/>
    </row>
    <row r="129" spans="1:16" ht="27">
      <c r="A129" s="14"/>
      <c r="B129" s="47" t="s">
        <v>175</v>
      </c>
      <c r="C129" s="90"/>
      <c r="D129" s="91"/>
      <c r="E129" s="21">
        <f t="shared" si="1"/>
        <v>116</v>
      </c>
      <c r="F129" s="2" t="s">
        <v>42</v>
      </c>
      <c r="G129" s="2" t="s">
        <v>43</v>
      </c>
      <c r="H129" s="18" t="s">
        <v>148</v>
      </c>
      <c r="I129" s="18" t="s">
        <v>166</v>
      </c>
      <c r="J129" s="18" t="s">
        <v>155</v>
      </c>
      <c r="K129" s="18" t="s">
        <v>155</v>
      </c>
      <c r="L129" s="4"/>
      <c r="M129" s="4"/>
      <c r="N129" s="4"/>
      <c r="O129" s="4"/>
      <c r="P129" s="19"/>
    </row>
    <row r="130" spans="1:16" ht="32.25" customHeight="1">
      <c r="A130" s="32"/>
      <c r="B130" s="33"/>
      <c r="C130" s="64"/>
      <c r="D130" s="65"/>
      <c r="E130" s="21">
        <f t="shared" si="1"/>
        <v>117</v>
      </c>
      <c r="F130" s="66" t="s">
        <v>185</v>
      </c>
      <c r="G130" s="2" t="s">
        <v>186</v>
      </c>
      <c r="H130" s="18" t="s">
        <v>148</v>
      </c>
      <c r="I130" s="18" t="s">
        <v>148</v>
      </c>
      <c r="J130" s="18" t="s">
        <v>155</v>
      </c>
      <c r="K130" s="18" t="s">
        <v>155</v>
      </c>
      <c r="L130" s="4"/>
      <c r="M130" s="4"/>
      <c r="N130" s="4"/>
      <c r="O130" s="4"/>
      <c r="P130" s="19"/>
    </row>
    <row r="131" spans="1:16" ht="32.25" customHeight="1">
      <c r="A131" s="34"/>
      <c r="B131" s="33"/>
      <c r="C131" s="48"/>
      <c r="D131" s="6"/>
      <c r="E131" s="21">
        <f t="shared" si="1"/>
        <v>118</v>
      </c>
      <c r="F131" s="68"/>
      <c r="G131" s="2" t="s">
        <v>235</v>
      </c>
      <c r="H131" s="18" t="s">
        <v>148</v>
      </c>
      <c r="I131" s="18" t="s">
        <v>148</v>
      </c>
      <c r="J131" s="18" t="s">
        <v>155</v>
      </c>
      <c r="K131" s="18" t="s">
        <v>155</v>
      </c>
      <c r="L131" s="4"/>
      <c r="M131" s="4"/>
      <c r="N131" s="4"/>
      <c r="O131" s="4"/>
      <c r="P131" s="19"/>
    </row>
    <row r="132" spans="1:16" ht="32.25" customHeight="1">
      <c r="A132" s="14"/>
      <c r="B132" s="15"/>
      <c r="C132" s="49"/>
      <c r="D132" s="6"/>
      <c r="E132" s="21">
        <f t="shared" si="1"/>
        <v>119</v>
      </c>
      <c r="F132" s="2" t="s">
        <v>177</v>
      </c>
      <c r="G132" s="2" t="s">
        <v>178</v>
      </c>
      <c r="H132" s="18" t="s">
        <v>176</v>
      </c>
      <c r="I132" s="18" t="s">
        <v>148</v>
      </c>
      <c r="J132" s="18" t="s">
        <v>155</v>
      </c>
      <c r="K132" s="18" t="s">
        <v>155</v>
      </c>
      <c r="L132" s="23"/>
      <c r="M132" s="4"/>
      <c r="N132" s="4"/>
      <c r="O132" s="4"/>
      <c r="P132" s="19"/>
    </row>
    <row r="133" spans="1:16" ht="56.25" customHeight="1">
      <c r="A133" s="14"/>
      <c r="B133" s="15"/>
      <c r="C133" s="49"/>
      <c r="D133" s="6"/>
      <c r="E133" s="21">
        <f t="shared" si="1"/>
        <v>120</v>
      </c>
      <c r="F133" s="2" t="s">
        <v>227</v>
      </c>
      <c r="G133" s="5" t="s">
        <v>228</v>
      </c>
      <c r="H133" s="18" t="s">
        <v>148</v>
      </c>
      <c r="I133" s="18" t="s">
        <v>166</v>
      </c>
      <c r="J133" s="18" t="s">
        <v>155</v>
      </c>
      <c r="K133" s="18" t="s">
        <v>155</v>
      </c>
      <c r="L133" s="4" t="s">
        <v>275</v>
      </c>
      <c r="M133" s="4"/>
      <c r="N133" s="4"/>
      <c r="O133" s="4"/>
      <c r="P133" s="19"/>
    </row>
    <row r="134" spans="1:16" ht="58.5" customHeight="1">
      <c r="A134" s="14"/>
      <c r="B134" s="15"/>
      <c r="C134" s="49"/>
      <c r="D134" s="6"/>
      <c r="E134" s="21">
        <f t="shared" si="1"/>
        <v>121</v>
      </c>
      <c r="F134" s="2" t="s">
        <v>207</v>
      </c>
      <c r="G134" s="2" t="s">
        <v>274</v>
      </c>
      <c r="H134" s="18" t="s">
        <v>148</v>
      </c>
      <c r="I134" s="18" t="s">
        <v>148</v>
      </c>
      <c r="J134" s="18" t="s">
        <v>155</v>
      </c>
      <c r="K134" s="18" t="s">
        <v>155</v>
      </c>
      <c r="L134" s="4"/>
      <c r="M134" s="4"/>
      <c r="N134" s="4"/>
      <c r="O134" s="4"/>
      <c r="P134" s="19"/>
    </row>
    <row r="135" spans="1:16" s="14" customFormat="1" ht="47.25" customHeight="1">
      <c r="B135" s="15"/>
      <c r="C135" s="49"/>
      <c r="D135" s="6"/>
      <c r="E135" s="21">
        <f t="shared" si="1"/>
        <v>122</v>
      </c>
      <c r="F135" s="5" t="s">
        <v>27</v>
      </c>
      <c r="G135" s="5" t="s">
        <v>28</v>
      </c>
      <c r="H135" s="18" t="s">
        <v>148</v>
      </c>
      <c r="I135" s="22" t="s">
        <v>148</v>
      </c>
      <c r="J135" s="22" t="s">
        <v>155</v>
      </c>
      <c r="K135" s="22" t="s">
        <v>155</v>
      </c>
      <c r="L135" s="23"/>
      <c r="M135" s="23"/>
      <c r="N135" s="23"/>
      <c r="O135" s="23"/>
      <c r="P135" s="24"/>
    </row>
    <row r="136" spans="1:16" ht="27">
      <c r="A136" s="14"/>
      <c r="B136" s="15"/>
      <c r="C136" s="49"/>
      <c r="D136" s="6"/>
      <c r="E136" s="21">
        <f t="shared" si="1"/>
        <v>123</v>
      </c>
      <c r="F136" s="2" t="s">
        <v>202</v>
      </c>
      <c r="G136" s="2" t="s">
        <v>276</v>
      </c>
      <c r="H136" s="18" t="s">
        <v>148</v>
      </c>
      <c r="I136" s="22" t="s">
        <v>148</v>
      </c>
      <c r="J136" s="22" t="s">
        <v>155</v>
      </c>
      <c r="K136" s="22" t="s">
        <v>155</v>
      </c>
      <c r="L136" s="4"/>
      <c r="M136" s="4"/>
      <c r="N136" s="4"/>
      <c r="O136" s="4"/>
      <c r="P136" s="19"/>
    </row>
    <row r="137" spans="1:16" ht="34.5" customHeight="1">
      <c r="A137" s="14"/>
      <c r="B137" s="15"/>
      <c r="C137" s="49"/>
      <c r="D137" s="6"/>
      <c r="E137" s="21">
        <f t="shared" si="1"/>
        <v>124</v>
      </c>
      <c r="F137" s="2" t="s">
        <v>44</v>
      </c>
      <c r="G137" s="2" t="s">
        <v>45</v>
      </c>
      <c r="H137" s="18" t="s">
        <v>148</v>
      </c>
      <c r="I137" s="18" t="s">
        <v>148</v>
      </c>
      <c r="J137" s="18" t="s">
        <v>155</v>
      </c>
      <c r="K137" s="18" t="s">
        <v>155</v>
      </c>
      <c r="L137" s="4"/>
      <c r="M137" s="4"/>
      <c r="N137" s="4"/>
      <c r="O137" s="4"/>
      <c r="P137" s="19"/>
    </row>
    <row r="138" spans="1:16" ht="35.25" customHeight="1">
      <c r="A138" s="14"/>
      <c r="B138" s="15"/>
      <c r="C138" s="49"/>
      <c r="D138" s="6"/>
      <c r="E138" s="21">
        <f t="shared" si="1"/>
        <v>125</v>
      </c>
      <c r="F138" s="2" t="s">
        <v>47</v>
      </c>
      <c r="G138" s="2" t="s">
        <v>48</v>
      </c>
      <c r="H138" s="18" t="s">
        <v>148</v>
      </c>
      <c r="I138" s="18" t="s">
        <v>148</v>
      </c>
      <c r="J138" s="18" t="s">
        <v>155</v>
      </c>
      <c r="K138" s="18" t="s">
        <v>155</v>
      </c>
      <c r="L138" s="4"/>
      <c r="M138" s="4"/>
      <c r="N138" s="4"/>
      <c r="O138" s="4"/>
      <c r="P138" s="19"/>
    </row>
    <row r="139" spans="1:16" ht="35.25" customHeight="1">
      <c r="A139" s="14"/>
      <c r="B139" s="15"/>
      <c r="C139" s="49"/>
      <c r="D139" s="6"/>
      <c r="E139" s="21">
        <f t="shared" si="1"/>
        <v>126</v>
      </c>
      <c r="F139" s="2" t="s">
        <v>265</v>
      </c>
      <c r="G139" s="2" t="s">
        <v>266</v>
      </c>
      <c r="H139" s="18" t="s">
        <v>148</v>
      </c>
      <c r="I139" s="18" t="s">
        <v>148</v>
      </c>
      <c r="J139" s="18" t="s">
        <v>155</v>
      </c>
      <c r="K139" s="18" t="s">
        <v>155</v>
      </c>
      <c r="L139" s="4"/>
      <c r="M139" s="4"/>
      <c r="N139" s="4"/>
      <c r="O139" s="4"/>
      <c r="P139" s="19"/>
    </row>
    <row r="140" spans="1:16" ht="32.25" customHeight="1">
      <c r="A140" s="14"/>
      <c r="B140" s="15"/>
      <c r="C140" s="49"/>
      <c r="D140" s="6"/>
      <c r="E140" s="21">
        <f t="shared" si="1"/>
        <v>127</v>
      </c>
      <c r="F140" s="2" t="s">
        <v>40</v>
      </c>
      <c r="G140" s="2" t="s">
        <v>41</v>
      </c>
      <c r="H140" s="18" t="s">
        <v>148</v>
      </c>
      <c r="I140" s="18" t="s">
        <v>148</v>
      </c>
      <c r="J140" s="18" t="s">
        <v>155</v>
      </c>
      <c r="K140" s="18" t="s">
        <v>155</v>
      </c>
      <c r="L140" s="4"/>
      <c r="M140" s="4"/>
      <c r="N140" s="4"/>
      <c r="O140" s="4"/>
      <c r="P140" s="19"/>
    </row>
    <row r="141" spans="1:16" ht="36.75" customHeight="1">
      <c r="A141" s="14"/>
      <c r="B141" s="15"/>
      <c r="C141" s="49"/>
      <c r="D141" s="6"/>
      <c r="E141" s="21">
        <f t="shared" si="1"/>
        <v>128</v>
      </c>
      <c r="F141" s="2" t="s">
        <v>49</v>
      </c>
      <c r="G141" s="2" t="s">
        <v>50</v>
      </c>
      <c r="H141" s="18" t="s">
        <v>148</v>
      </c>
      <c r="I141" s="18" t="s">
        <v>148</v>
      </c>
      <c r="J141" s="18" t="s">
        <v>155</v>
      </c>
      <c r="K141" s="18" t="s">
        <v>155</v>
      </c>
      <c r="L141" s="4"/>
      <c r="M141" s="4"/>
      <c r="N141" s="4"/>
      <c r="O141" s="4"/>
      <c r="P141" s="19"/>
    </row>
    <row r="142" spans="1:16" ht="35.25" customHeight="1">
      <c r="A142" s="14"/>
      <c r="B142" s="45"/>
      <c r="C142" s="50"/>
      <c r="D142" s="44"/>
      <c r="E142" s="21">
        <f t="shared" si="1"/>
        <v>129</v>
      </c>
      <c r="F142" s="2" t="s">
        <v>51</v>
      </c>
      <c r="G142" s="2" t="s">
        <v>52</v>
      </c>
      <c r="H142" s="18" t="s">
        <v>148</v>
      </c>
      <c r="I142" s="18" t="s">
        <v>148</v>
      </c>
      <c r="J142" s="18" t="s">
        <v>155</v>
      </c>
      <c r="K142" s="18" t="s">
        <v>155</v>
      </c>
      <c r="L142" s="4"/>
      <c r="M142" s="4"/>
      <c r="N142" s="4"/>
      <c r="O142" s="4"/>
      <c r="P142" s="19"/>
    </row>
    <row r="143" spans="1:16">
      <c r="M143" s="96" t="s">
        <v>161</v>
      </c>
      <c r="N143" s="97"/>
      <c r="O143" s="56" t="s">
        <v>156</v>
      </c>
      <c r="P143" s="57">
        <f>SUM(P34:P142)</f>
        <v>0</v>
      </c>
    </row>
    <row r="144" spans="1:16">
      <c r="M144" s="58" t="s">
        <v>157</v>
      </c>
      <c r="N144" s="59">
        <f>COUNTIF($M$34:$M$142,M144)</f>
        <v>0</v>
      </c>
      <c r="O144" s="56" t="s">
        <v>164</v>
      </c>
      <c r="P144" s="60">
        <f>SUMIF(H34:H142,"必須",P34:P142)</f>
        <v>0</v>
      </c>
    </row>
    <row r="145" spans="13:16">
      <c r="M145" s="58" t="s">
        <v>153</v>
      </c>
      <c r="N145" s="59">
        <f>COUNTIF($M$34:$M$142,M145)</f>
        <v>0</v>
      </c>
      <c r="O145" s="56" t="s">
        <v>165</v>
      </c>
      <c r="P145" s="60">
        <f>SUMIF(H34:H142,"任意",P34:P142)</f>
        <v>0</v>
      </c>
    </row>
    <row r="146" spans="13:16">
      <c r="M146" s="58" t="s">
        <v>158</v>
      </c>
      <c r="N146" s="59">
        <f>COUNTIF($M$34:$M$142,M146)</f>
        <v>0</v>
      </c>
      <c r="O146" s="61" t="s">
        <v>162</v>
      </c>
      <c r="P146" s="62" t="e">
        <f>(N146+N147)/SUM(N146:N149)</f>
        <v>#DIV/0!</v>
      </c>
    </row>
    <row r="147" spans="13:16">
      <c r="M147" s="58" t="s">
        <v>159</v>
      </c>
      <c r="N147" s="59">
        <f>COUNTIF($M$34:$M$142,M147)</f>
        <v>0</v>
      </c>
    </row>
  </sheetData>
  <autoFilter ref="A13:P142">
    <filterColumn colId="1" showButton="0"/>
    <filterColumn colId="2" showButton="0"/>
  </autoFilter>
  <mergeCells count="38">
    <mergeCell ref="L118:L119"/>
    <mergeCell ref="L69:L72"/>
    <mergeCell ref="F69:F72"/>
    <mergeCell ref="F104:F106"/>
    <mergeCell ref="M143:N143"/>
    <mergeCell ref="F130:F131"/>
    <mergeCell ref="F118:F119"/>
    <mergeCell ref="F74:F76"/>
    <mergeCell ref="E12:E13"/>
    <mergeCell ref="F12:F13"/>
    <mergeCell ref="G12:G13"/>
    <mergeCell ref="C129:D129"/>
    <mergeCell ref="D14:D20"/>
    <mergeCell ref="D21:D27"/>
    <mergeCell ref="D87:D95"/>
    <mergeCell ref="D96:D99"/>
    <mergeCell ref="D100:D117"/>
    <mergeCell ref="F34:F39"/>
    <mergeCell ref="F16:F17"/>
    <mergeCell ref="F51:F52"/>
    <mergeCell ref="F87:F89"/>
    <mergeCell ref="F32:F33"/>
    <mergeCell ref="C130:D130"/>
    <mergeCell ref="L56:L67"/>
    <mergeCell ref="D56:D73"/>
    <mergeCell ref="O12:P12"/>
    <mergeCell ref="M12:M13"/>
    <mergeCell ref="H12:H13"/>
    <mergeCell ref="L12:L13"/>
    <mergeCell ref="F29:F30"/>
    <mergeCell ref="I12:K12"/>
    <mergeCell ref="L87:L117"/>
    <mergeCell ref="L40:L50"/>
    <mergeCell ref="F40:F41"/>
    <mergeCell ref="F42:F44"/>
    <mergeCell ref="F45:F47"/>
    <mergeCell ref="F48:F50"/>
    <mergeCell ref="B12:D13"/>
  </mergeCells>
  <phoneticPr fontId="1"/>
  <pageMargins left="0.23622047244094491" right="0.23622047244094491" top="0.74803149606299213" bottom="0.74803149606299213" header="0.31496062992125984" footer="0.31496062992125984"/>
  <pageSetup paperSize="9" scale="50" fitToHeight="0" orientation="landscape" cellComments="asDisplayed" r:id="rId1"/>
  <headerFooter>
    <oddHeader>&amp;L&amp;14業務機能一覧&amp;R様式4</oddHeader>
    <oddFooter>&amp;P / &amp;N ページ</oddFooter>
  </headerFooter>
  <rowBreaks count="1" manualBreakCount="1">
    <brk id="31"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様式4_業務機能一覧</vt:lpstr>
      <vt:lpstr>様式4_業務機能一覧!Print_Area</vt:lpstr>
      <vt:lpstr>様式4_業務機能一覧!Print_Titles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2016-08-02T12:32:45Z</cp:lastPrinted>
  <dcterms:created xsi:type="dcterms:W3CDTF">2016-06-22T01:19:26Z</dcterms:created>
  <dcterms:modified xsi:type="dcterms:W3CDTF">2016-08-02T12:52:30Z</dcterms:modified>
</cp:coreProperties>
</file>