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H23" sheetId="1" r:id="rId1"/>
    <sheet name="H22" sheetId="2" r:id="rId2"/>
    <sheet name="変化（H23-H22）" sheetId="3" r:id="rId3"/>
  </sheets>
  <definedNames>
    <definedName name="\C">#REF!</definedName>
    <definedName name="_xlnm.Print_Area" localSheetId="1">'H22'!$A$1:$AG$37</definedName>
    <definedName name="_xlnm.Print_Area" localSheetId="0">'H23'!$A$1:$AG$37</definedName>
    <definedName name="_xlnm.Print_Area" localSheetId="2">'変化（H23-H22）'!$A$1:$AG$37</definedName>
    <definedName name="_xlnm.Print_Titles" localSheetId="1">'H22'!$A:$A</definedName>
    <definedName name="_xlnm.Print_Titles" localSheetId="0">'H23'!$A:$A</definedName>
    <definedName name="_xlnm.Print_Titles" localSheetId="2">'変化（H23-H22）'!$A:$A</definedName>
    <definedName name="町村１">#REF!</definedName>
    <definedName name="町村２">#REF!</definedName>
    <definedName name="都市１">#REF!</definedName>
    <definedName name="都市２">#REF!</definedName>
    <definedName name="特例市１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<sst xmlns="http://schemas.openxmlformats.org/spreadsheetml/2006/main" count="417" uniqueCount="179">
  <si>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</si>
  <si>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</si>
  <si>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</si>
  <si>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</si>
  <si>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</si>
  <si>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</si>
  <si>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</si>
  <si>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</si>
  <si>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</si>
  <si>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</si>
  <si>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</si>
  <si>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</si>
  <si>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</si>
  <si>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</si>
  <si>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</si>
  <si>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</si>
  <si>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</si>
  <si>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</si>
  <si>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</si>
  <si>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</si>
  <si>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</si>
  <si>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</si>
  <si>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</si>
  <si>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</si>
  <si>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</si>
  <si>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</si>
  <si>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</si>
  <si>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</si>
  <si>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</si>
  <si>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</si>
  <si>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</si>
  <si>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</si>
  <si>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</si>
  <si>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</si>
  <si>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</si>
  <si>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</si>
  <si>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</si>
  <si>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</si>
  <si>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</si>
  <si>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</si>
  <si>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</si>
  <si>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</si>
  <si>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</si>
  <si>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</si>
  <si>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</si>
  <si>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</si>
  <si>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</si>
  <si>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</si>
  <si>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</si>
  <si>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</si>
  <si>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</si>
  <si>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</si>
  <si>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</si>
  <si>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</si>
  <si>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</si>
  <si>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</si>
  <si>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</si>
  <si>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</si>
  <si>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</si>
  <si>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</si>
  <si>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</si>
  <si>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</si>
  <si>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</si>
  <si>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</si>
  <si>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</si>
  <si>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</si>
  <si>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</si>
  <si>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</si>
  <si>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</si>
  <si>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</si>
  <si>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</si>
  <si>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</si>
  <si>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</si>
  <si>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</si>
  <si>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</si>
  <si>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</si>
  <si>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</si>
  <si>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</si>
  <si>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</si>
  <si>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</si>
  <si>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</si>
  <si>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</si>
  <si>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</si>
  <si>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</si>
  <si>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</si>
  <si>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</si>
  <si>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</si>
  <si>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</si>
  <si>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</si>
  <si>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</si>
  <si>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</si>
  <si>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</si>
  <si>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</si>
  <si>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</si>
  <si>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</si>
  <si>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</si>
  <si>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</si>
  <si>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</si>
  <si>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</si>
  <si>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</si>
  <si>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</si>
  <si>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</si>
  <si>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</si>
  <si>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</si>
  <si>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</si>
  <si>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</si>
  <si>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</si>
  <si>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</si>
  <si>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</si>
  <si>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</si>
  <si>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</si>
  <si>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</si>
  <si>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</si>
  <si>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</si>
  <si>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</si>
  <si>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</si>
  <si>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</si>
  <si>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</si>
  <si>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</si>
  <si>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</si>
  <si>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</si>
  <si>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</si>
  <si>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</si>
  <si>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</si>
  <si>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</si>
  <si>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</si>
  <si>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</si>
  <si>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</si>
  <si>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</si>
  <si>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</si>
  <si>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</si>
  <si>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</si>
  <si>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</si>
  <si>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</si>
  <si>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</si>
  <si>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</si>
  <si>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</si>
  <si>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</si>
  <si>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</si>
  <si>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</si>
  <si>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</si>
  <si>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</si>
  <si>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</si>
  <si>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</si>
  <si>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</si>
  <si>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</si>
  <si>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</si>
  <si>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</si>
  <si>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</si>
  <si>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</si>
  <si>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</si>
  <si>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</si>
  <si>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</si>
  <si>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</si>
  <si>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</si>
  <si>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</si>
  <si>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</si>
  <si>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</si>
  <si>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</si>
  <si>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</si>
  <si>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</si>
  <si>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</si>
  <si>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</si>
  <si>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</si>
  <si>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</si>
  <si>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</si>
  <si>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人口（H22・速報値)</t>
  </si>
  <si>
    <t>人口</t>
  </si>
  <si>
    <t>人口（H22)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</si>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</sst>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7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38" fontId="2" fillId="0" borderId="48" xfId="48" applyFont="1" applyBorder="1" applyAlignment="1">
      <alignment/>
    </xf>
    <xf numFmtId="189" fontId="0" fillId="0" borderId="26" xfId="0" applyNumberFormat="1" applyFill="1" applyBorder="1" applyAlignment="1">
      <alignment shrinkToFit="1"/>
    </xf>
    <xf numFmtId="38" fontId="2" fillId="0" borderId="53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169</v>
      </c>
      <c r="Z3" s="117" t="s">
        <v>170</v>
      </c>
      <c r="AA3" s="117" t="s">
        <v>171</v>
      </c>
      <c r="AB3" s="117" t="s">
        <v>172</v>
      </c>
      <c r="AC3" s="117" t="s">
        <v>173</v>
      </c>
      <c r="AD3" s="117" t="s">
        <v>174</v>
      </c>
      <c r="AE3" s="117" t="s">
        <v>175</v>
      </c>
      <c r="AF3" s="117" t="s">
        <v>176</v>
      </c>
      <c r="AG3" s="117" t="s">
        <v>177</v>
      </c>
    </row>
    <row r="4" spans="1:33" s="14" customFormat="1" ht="13.5">
      <c r="A4" s="18" t="s">
        <v>89</v>
      </c>
      <c r="B4" s="49" t="s">
        <v>168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178</v>
      </c>
      <c r="Z4" s="118" t="s">
        <v>178</v>
      </c>
      <c r="AA4" s="118" t="s">
        <v>178</v>
      </c>
      <c r="AB4" s="118" t="s">
        <v>178</v>
      </c>
      <c r="AC4" s="118" t="s">
        <v>178</v>
      </c>
      <c r="AD4" s="118" t="s">
        <v>178</v>
      </c>
      <c r="AE4" s="118" t="s">
        <v>178</v>
      </c>
      <c r="AF4" s="118" t="s">
        <v>178</v>
      </c>
      <c r="AG4" s="118" t="s">
        <v>178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285746</v>
      </c>
      <c r="C6" s="86">
        <v>3437355</v>
      </c>
      <c r="D6" s="86">
        <v>299160</v>
      </c>
      <c r="E6" s="87">
        <f>SUM(F6:I6)</f>
        <v>2099993</v>
      </c>
      <c r="F6" s="88">
        <v>1896163</v>
      </c>
      <c r="G6" s="89">
        <v>15300</v>
      </c>
      <c r="H6" s="89">
        <v>162696</v>
      </c>
      <c r="I6" s="90">
        <v>25834</v>
      </c>
      <c r="J6" s="88">
        <v>20418</v>
      </c>
      <c r="K6" s="91">
        <v>100080</v>
      </c>
      <c r="L6" s="87">
        <v>4243</v>
      </c>
      <c r="M6" s="92">
        <v>0</v>
      </c>
      <c r="N6" s="115">
        <v>122096</v>
      </c>
      <c r="O6" s="89">
        <v>122096</v>
      </c>
      <c r="P6" s="93">
        <v>11570</v>
      </c>
      <c r="Q6" s="93">
        <v>0</v>
      </c>
      <c r="R6" s="93">
        <v>55</v>
      </c>
      <c r="S6" s="89">
        <v>0</v>
      </c>
      <c r="T6" s="89">
        <v>90364</v>
      </c>
      <c r="U6" s="92">
        <f>SUM(O6:T6)</f>
        <v>224085</v>
      </c>
      <c r="V6" s="86">
        <v>27</v>
      </c>
      <c r="W6" s="86">
        <v>17872</v>
      </c>
      <c r="X6" s="88">
        <v>10</v>
      </c>
      <c r="Y6" s="120">
        <v>5</v>
      </c>
      <c r="Z6" s="120">
        <v>10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307766</v>
      </c>
      <c r="C7" s="95">
        <v>2145509</v>
      </c>
      <c r="D7" s="95">
        <v>6932</v>
      </c>
      <c r="E7" s="87">
        <f aca="true" t="shared" si="0" ref="E7:E35">SUM(F7:I7)</f>
        <v>3113824</v>
      </c>
      <c r="F7" s="96">
        <v>2795330</v>
      </c>
      <c r="G7" s="97">
        <v>318494</v>
      </c>
      <c r="H7" s="97">
        <v>0</v>
      </c>
      <c r="I7" s="98">
        <v>0</v>
      </c>
      <c r="J7" s="96">
        <v>18268</v>
      </c>
      <c r="K7" s="99">
        <v>108405</v>
      </c>
      <c r="L7" s="100">
        <v>0</v>
      </c>
      <c r="M7" s="101">
        <v>0</v>
      </c>
      <c r="N7" s="112">
        <v>271633</v>
      </c>
      <c r="O7" s="97">
        <v>222876</v>
      </c>
      <c r="P7" s="102">
        <v>6218</v>
      </c>
      <c r="Q7" s="102">
        <v>0</v>
      </c>
      <c r="R7" s="102">
        <v>0</v>
      </c>
      <c r="S7" s="97">
        <v>3136</v>
      </c>
      <c r="T7" s="97">
        <v>52535</v>
      </c>
      <c r="U7" s="92">
        <f aca="true" t="shared" si="1" ref="U7:U35">SUM(O7:T7)</f>
        <v>284765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130271</v>
      </c>
      <c r="C8" s="95">
        <v>860996</v>
      </c>
      <c r="D8" s="95">
        <v>64824</v>
      </c>
      <c r="E8" s="87">
        <f t="shared" si="0"/>
        <v>1306758</v>
      </c>
      <c r="F8" s="96">
        <v>1248475</v>
      </c>
      <c r="G8" s="97">
        <v>52700</v>
      </c>
      <c r="H8" s="97">
        <v>5583</v>
      </c>
      <c r="I8" s="98">
        <v>0</v>
      </c>
      <c r="J8" s="96">
        <v>10394</v>
      </c>
      <c r="K8" s="99">
        <v>52645</v>
      </c>
      <c r="L8" s="100">
        <v>97</v>
      </c>
      <c r="M8" s="101">
        <v>0</v>
      </c>
      <c r="N8" s="112">
        <v>54767</v>
      </c>
      <c r="O8" s="97">
        <v>54767</v>
      </c>
      <c r="P8" s="102">
        <v>2238</v>
      </c>
      <c r="Q8" s="102">
        <v>0</v>
      </c>
      <c r="R8" s="102">
        <v>0</v>
      </c>
      <c r="S8" s="97">
        <v>0</v>
      </c>
      <c r="T8" s="97">
        <v>30383</v>
      </c>
      <c r="U8" s="92">
        <f t="shared" si="1"/>
        <v>87388</v>
      </c>
      <c r="V8" s="95">
        <v>13</v>
      </c>
      <c r="W8" s="95">
        <v>18000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168017</v>
      </c>
      <c r="C9" s="95">
        <v>1860470</v>
      </c>
      <c r="D9" s="95">
        <v>196438</v>
      </c>
      <c r="E9" s="87">
        <f t="shared" si="0"/>
        <v>1690071</v>
      </c>
      <c r="F9" s="96">
        <v>1608690</v>
      </c>
      <c r="G9" s="97">
        <v>0</v>
      </c>
      <c r="H9" s="97">
        <v>81381</v>
      </c>
      <c r="I9" s="98">
        <v>0</v>
      </c>
      <c r="J9" s="96">
        <v>9891</v>
      </c>
      <c r="K9" s="99">
        <v>55476</v>
      </c>
      <c r="L9" s="100">
        <v>5511</v>
      </c>
      <c r="M9" s="101">
        <v>0</v>
      </c>
      <c r="N9" s="112">
        <v>75489</v>
      </c>
      <c r="O9" s="97">
        <v>75489</v>
      </c>
      <c r="P9" s="102">
        <v>1121</v>
      </c>
      <c r="Q9" s="102">
        <v>0</v>
      </c>
      <c r="R9" s="102">
        <v>0</v>
      </c>
      <c r="S9" s="97">
        <v>0</v>
      </c>
      <c r="T9" s="97">
        <v>54316</v>
      </c>
      <c r="U9" s="92">
        <f t="shared" si="1"/>
        <v>130926</v>
      </c>
      <c r="V9" s="95">
        <v>22</v>
      </c>
      <c r="W9" s="95">
        <v>27122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2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140290</v>
      </c>
      <c r="C10" s="95">
        <v>1057246</v>
      </c>
      <c r="D10" s="95">
        <v>285309</v>
      </c>
      <c r="E10" s="87">
        <f t="shared" si="0"/>
        <v>1112120</v>
      </c>
      <c r="F10" s="96">
        <v>1027173</v>
      </c>
      <c r="G10" s="97">
        <v>84947</v>
      </c>
      <c r="H10" s="97">
        <v>0</v>
      </c>
      <c r="I10" s="98">
        <v>0</v>
      </c>
      <c r="J10" s="96">
        <v>4781</v>
      </c>
      <c r="K10" s="99">
        <v>49684</v>
      </c>
      <c r="L10" s="100">
        <v>0</v>
      </c>
      <c r="M10" s="101">
        <v>0</v>
      </c>
      <c r="N10" s="112">
        <v>104356</v>
      </c>
      <c r="O10" s="97">
        <v>104356</v>
      </c>
      <c r="P10" s="102">
        <v>2430</v>
      </c>
      <c r="Q10" s="102">
        <v>0</v>
      </c>
      <c r="R10" s="102">
        <v>0</v>
      </c>
      <c r="S10" s="97">
        <v>0</v>
      </c>
      <c r="T10" s="97">
        <v>21044</v>
      </c>
      <c r="U10" s="92">
        <f t="shared" si="1"/>
        <v>127830</v>
      </c>
      <c r="V10" s="95">
        <v>9</v>
      </c>
      <c r="W10" s="95">
        <v>14167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8</v>
      </c>
      <c r="AG10" s="120">
        <v>5</v>
      </c>
    </row>
    <row r="11" spans="1:33" ht="14.25">
      <c r="A11" s="28" t="s">
        <v>15</v>
      </c>
      <c r="B11" s="94">
        <v>199293</v>
      </c>
      <c r="C11" s="95">
        <v>1806533</v>
      </c>
      <c r="D11" s="95">
        <v>94735</v>
      </c>
      <c r="E11" s="87">
        <f t="shared" si="0"/>
        <v>1878065</v>
      </c>
      <c r="F11" s="96">
        <v>1345265</v>
      </c>
      <c r="G11" s="97">
        <v>513000</v>
      </c>
      <c r="H11" s="97">
        <v>0</v>
      </c>
      <c r="I11" s="98">
        <v>19800</v>
      </c>
      <c r="J11" s="96">
        <v>9262</v>
      </c>
      <c r="K11" s="99">
        <v>65270</v>
      </c>
      <c r="L11" s="100">
        <v>0</v>
      </c>
      <c r="M11" s="101">
        <v>0</v>
      </c>
      <c r="N11" s="112">
        <v>99189</v>
      </c>
      <c r="O11" s="97">
        <v>99189</v>
      </c>
      <c r="P11" s="102">
        <v>17937</v>
      </c>
      <c r="Q11" s="102">
        <v>0</v>
      </c>
      <c r="R11" s="102">
        <v>0</v>
      </c>
      <c r="S11" s="97">
        <v>0</v>
      </c>
      <c r="T11" s="97">
        <v>61628</v>
      </c>
      <c r="U11" s="92">
        <f t="shared" si="1"/>
        <v>178754</v>
      </c>
      <c r="V11" s="95">
        <v>10</v>
      </c>
      <c r="W11" s="95">
        <v>15157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80284</v>
      </c>
      <c r="C12" s="95">
        <v>855232</v>
      </c>
      <c r="D12" s="95">
        <v>42081</v>
      </c>
      <c r="E12" s="87">
        <f t="shared" si="0"/>
        <v>1055200</v>
      </c>
      <c r="F12" s="96">
        <v>1055200</v>
      </c>
      <c r="G12" s="97">
        <v>0</v>
      </c>
      <c r="H12" s="97">
        <v>0</v>
      </c>
      <c r="I12" s="98">
        <v>0</v>
      </c>
      <c r="J12" s="96">
        <v>4094</v>
      </c>
      <c r="K12" s="99">
        <v>22174</v>
      </c>
      <c r="L12" s="100">
        <v>0</v>
      </c>
      <c r="M12" s="101">
        <v>0</v>
      </c>
      <c r="N12" s="112">
        <v>13811</v>
      </c>
      <c r="O12" s="97">
        <v>13811</v>
      </c>
      <c r="P12" s="102">
        <v>7436</v>
      </c>
      <c r="Q12" s="102">
        <v>0</v>
      </c>
      <c r="R12" s="102">
        <v>0</v>
      </c>
      <c r="S12" s="97">
        <v>37</v>
      </c>
      <c r="T12" s="97">
        <v>54023</v>
      </c>
      <c r="U12" s="92">
        <f t="shared" si="1"/>
        <v>75307</v>
      </c>
      <c r="V12" s="95">
        <v>5</v>
      </c>
      <c r="W12" s="95">
        <v>7170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20033</v>
      </c>
      <c r="C13" s="95">
        <v>212917</v>
      </c>
      <c r="D13" s="95">
        <v>10495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4970</v>
      </c>
      <c r="K13" s="99">
        <v>8716</v>
      </c>
      <c r="L13" s="100">
        <v>3906</v>
      </c>
      <c r="M13" s="101">
        <v>0</v>
      </c>
      <c r="N13" s="112">
        <v>1642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4812</v>
      </c>
      <c r="U13" s="92">
        <f t="shared" si="1"/>
        <v>4812</v>
      </c>
      <c r="V13" s="95">
        <v>0</v>
      </c>
      <c r="W13" s="95">
        <v>951</v>
      </c>
      <c r="X13" s="96">
        <v>1</v>
      </c>
      <c r="Y13" s="120">
        <v>0</v>
      </c>
      <c r="Z13" s="120">
        <v>1</v>
      </c>
      <c r="AA13" s="120">
        <v>11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51023</v>
      </c>
      <c r="C14" s="95">
        <v>543397</v>
      </c>
      <c r="D14" s="95">
        <v>63638</v>
      </c>
      <c r="E14" s="87">
        <f t="shared" si="0"/>
        <v>644050</v>
      </c>
      <c r="F14" s="96">
        <v>501850</v>
      </c>
      <c r="G14" s="97">
        <v>142000</v>
      </c>
      <c r="H14" s="97">
        <v>200</v>
      </c>
      <c r="I14" s="98">
        <v>0</v>
      </c>
      <c r="J14" s="96">
        <v>3479</v>
      </c>
      <c r="K14" s="99">
        <v>18014</v>
      </c>
      <c r="L14" s="100">
        <v>0</v>
      </c>
      <c r="M14" s="101">
        <v>0</v>
      </c>
      <c r="N14" s="112">
        <v>20934</v>
      </c>
      <c r="O14" s="97">
        <v>20934</v>
      </c>
      <c r="P14" s="102">
        <v>7271</v>
      </c>
      <c r="Q14" s="102">
        <v>0</v>
      </c>
      <c r="R14" s="102">
        <v>0</v>
      </c>
      <c r="S14" s="97">
        <v>0</v>
      </c>
      <c r="T14" s="97">
        <v>13077</v>
      </c>
      <c r="U14" s="92">
        <f t="shared" si="1"/>
        <v>41282</v>
      </c>
      <c r="V14" s="95">
        <v>9</v>
      </c>
      <c r="W14" s="95">
        <v>3535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21435</v>
      </c>
      <c r="C15" s="95">
        <v>246999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3145</v>
      </c>
      <c r="K15" s="99">
        <v>11292</v>
      </c>
      <c r="L15" s="100">
        <v>3653</v>
      </c>
      <c r="M15" s="101">
        <v>0</v>
      </c>
      <c r="N15" s="112">
        <v>1738</v>
      </c>
      <c r="O15" s="97">
        <v>1738</v>
      </c>
      <c r="P15" s="102">
        <v>0</v>
      </c>
      <c r="Q15" s="102">
        <v>0</v>
      </c>
      <c r="R15" s="102">
        <v>0</v>
      </c>
      <c r="S15" s="97">
        <v>0</v>
      </c>
      <c r="T15" s="97">
        <v>4532</v>
      </c>
      <c r="U15" s="92">
        <f t="shared" si="1"/>
        <v>6270</v>
      </c>
      <c r="V15" s="95">
        <v>10</v>
      </c>
      <c r="W15" s="95">
        <v>4582</v>
      </c>
      <c r="X15" s="96">
        <v>1</v>
      </c>
      <c r="Y15" s="120">
        <v>0</v>
      </c>
      <c r="Z15" s="120">
        <v>1</v>
      </c>
      <c r="AA15" s="120">
        <v>27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19662</v>
      </c>
      <c r="C16" s="95">
        <v>381166</v>
      </c>
      <c r="D16" s="95">
        <v>56256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6448</v>
      </c>
      <c r="K16" s="99">
        <v>7672</v>
      </c>
      <c r="L16" s="100">
        <v>5805</v>
      </c>
      <c r="M16" s="101">
        <v>313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5886</v>
      </c>
      <c r="U16" s="92">
        <f t="shared" si="1"/>
        <v>5886</v>
      </c>
      <c r="V16" s="95">
        <v>13</v>
      </c>
      <c r="W16" s="95">
        <v>5842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1</v>
      </c>
    </row>
    <row r="17" spans="1:33" ht="14.25">
      <c r="A17" s="28" t="s">
        <v>24</v>
      </c>
      <c r="B17" s="94">
        <v>45684</v>
      </c>
      <c r="C17" s="95">
        <v>821873</v>
      </c>
      <c r="D17" s="95">
        <v>177660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1186</v>
      </c>
      <c r="K17" s="99">
        <v>12780</v>
      </c>
      <c r="L17" s="100">
        <v>2307</v>
      </c>
      <c r="M17" s="101">
        <v>0</v>
      </c>
      <c r="N17" s="112">
        <v>39169</v>
      </c>
      <c r="O17" s="97">
        <v>39051</v>
      </c>
      <c r="P17" s="102">
        <v>5382</v>
      </c>
      <c r="Q17" s="102">
        <v>0</v>
      </c>
      <c r="R17" s="102">
        <v>0</v>
      </c>
      <c r="S17" s="97">
        <v>0</v>
      </c>
      <c r="T17" s="97">
        <v>524</v>
      </c>
      <c r="U17" s="92">
        <f t="shared" si="1"/>
        <v>44957</v>
      </c>
      <c r="V17" s="95">
        <v>8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3</v>
      </c>
      <c r="AD17" s="120">
        <v>4</v>
      </c>
      <c r="AE17" s="120">
        <v>1</v>
      </c>
      <c r="AF17" s="120">
        <v>7</v>
      </c>
      <c r="AG17" s="120">
        <v>2</v>
      </c>
    </row>
    <row r="18" spans="1:33" ht="14.25">
      <c r="A18" s="28" t="s">
        <v>86</v>
      </c>
      <c r="B18" s="94">
        <v>54694</v>
      </c>
      <c r="C18" s="95">
        <v>634918</v>
      </c>
      <c r="D18" s="95">
        <v>127262</v>
      </c>
      <c r="E18" s="87">
        <f t="shared" si="0"/>
        <v>301639</v>
      </c>
      <c r="F18" s="96">
        <v>301639</v>
      </c>
      <c r="G18" s="97">
        <v>0</v>
      </c>
      <c r="H18" s="97">
        <v>0</v>
      </c>
      <c r="I18" s="98">
        <v>0</v>
      </c>
      <c r="J18" s="96">
        <v>15497</v>
      </c>
      <c r="K18" s="99">
        <v>21749</v>
      </c>
      <c r="L18" s="100">
        <v>0</v>
      </c>
      <c r="M18" s="101">
        <v>0</v>
      </c>
      <c r="N18" s="112">
        <v>6614</v>
      </c>
      <c r="O18" s="97">
        <v>6614</v>
      </c>
      <c r="P18" s="102">
        <v>1312</v>
      </c>
      <c r="Q18" s="102">
        <v>1782</v>
      </c>
      <c r="R18" s="102">
        <v>0</v>
      </c>
      <c r="S18" s="97">
        <v>0</v>
      </c>
      <c r="T18" s="97">
        <v>18584</v>
      </c>
      <c r="U18" s="92">
        <f t="shared" si="1"/>
        <v>28292</v>
      </c>
      <c r="V18" s="95">
        <v>20</v>
      </c>
      <c r="W18" s="95">
        <v>13267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4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97207</v>
      </c>
      <c r="C19" s="104">
        <v>2307117</v>
      </c>
      <c r="D19" s="104">
        <v>204595</v>
      </c>
      <c r="E19" s="87">
        <f t="shared" si="0"/>
        <v>1036037</v>
      </c>
      <c r="F19" s="105">
        <v>1033632</v>
      </c>
      <c r="G19" s="106">
        <v>0</v>
      </c>
      <c r="H19" s="106">
        <v>2405</v>
      </c>
      <c r="I19" s="107">
        <v>0</v>
      </c>
      <c r="J19" s="105">
        <v>13530</v>
      </c>
      <c r="K19" s="108">
        <v>26577</v>
      </c>
      <c r="L19" s="109">
        <v>0</v>
      </c>
      <c r="M19" s="110">
        <v>0</v>
      </c>
      <c r="N19" s="114">
        <v>17839</v>
      </c>
      <c r="O19" s="106">
        <v>17839</v>
      </c>
      <c r="P19" s="111">
        <v>13487</v>
      </c>
      <c r="Q19" s="111">
        <v>0</v>
      </c>
      <c r="R19" s="111">
        <v>0</v>
      </c>
      <c r="S19" s="106">
        <v>216</v>
      </c>
      <c r="T19" s="106">
        <v>34516</v>
      </c>
      <c r="U19" s="92">
        <f t="shared" si="1"/>
        <v>66058</v>
      </c>
      <c r="V19" s="104">
        <v>22</v>
      </c>
      <c r="W19" s="104">
        <v>22321</v>
      </c>
      <c r="X19" s="105">
        <v>4</v>
      </c>
      <c r="Y19" s="121">
        <v>3</v>
      </c>
      <c r="Z19" s="121">
        <v>4</v>
      </c>
      <c r="AA19" s="121">
        <v>30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1621405</v>
      </c>
      <c r="C20" s="68">
        <f aca="true" t="shared" si="2" ref="C20:AG20">SUM(C6:C19)</f>
        <v>17171728</v>
      </c>
      <c r="D20" s="68">
        <f t="shared" si="2"/>
        <v>1678421</v>
      </c>
      <c r="E20" s="69">
        <f t="shared" si="2"/>
        <v>14892117</v>
      </c>
      <c r="F20" s="70">
        <f t="shared" si="2"/>
        <v>13434761</v>
      </c>
      <c r="G20" s="71">
        <f t="shared" si="2"/>
        <v>1126441</v>
      </c>
      <c r="H20" s="72">
        <f t="shared" si="2"/>
        <v>285281</v>
      </c>
      <c r="I20" s="73">
        <f t="shared" si="2"/>
        <v>45634</v>
      </c>
      <c r="J20" s="74">
        <f t="shared" si="2"/>
        <v>125363</v>
      </c>
      <c r="K20" s="75">
        <f t="shared" si="2"/>
        <v>560534</v>
      </c>
      <c r="L20" s="69">
        <f t="shared" si="2"/>
        <v>25522</v>
      </c>
      <c r="M20" s="73">
        <f t="shared" si="2"/>
        <v>313</v>
      </c>
      <c r="N20" s="69">
        <f t="shared" si="2"/>
        <v>829277</v>
      </c>
      <c r="O20" s="71">
        <f t="shared" si="2"/>
        <v>778760</v>
      </c>
      <c r="P20" s="71">
        <f t="shared" si="2"/>
        <v>76402</v>
      </c>
      <c r="Q20" s="71">
        <f t="shared" si="2"/>
        <v>1782</v>
      </c>
      <c r="R20" s="71">
        <f t="shared" si="2"/>
        <v>55</v>
      </c>
      <c r="S20" s="71">
        <f t="shared" si="2"/>
        <v>3389</v>
      </c>
      <c r="T20" s="71">
        <f t="shared" si="2"/>
        <v>446224</v>
      </c>
      <c r="U20" s="73">
        <f t="shared" si="2"/>
        <v>1306612</v>
      </c>
      <c r="V20" s="68">
        <f t="shared" si="2"/>
        <v>193</v>
      </c>
      <c r="W20" s="68">
        <f t="shared" si="2"/>
        <v>158010</v>
      </c>
      <c r="X20" s="74">
        <f t="shared" si="2"/>
        <v>36</v>
      </c>
      <c r="Y20" s="122">
        <f t="shared" si="2"/>
        <v>36</v>
      </c>
      <c r="Z20" s="122">
        <f t="shared" si="2"/>
        <v>39</v>
      </c>
      <c r="AA20" s="122">
        <f t="shared" si="2"/>
        <v>285</v>
      </c>
      <c r="AB20" s="122">
        <f t="shared" si="2"/>
        <v>29</v>
      </c>
      <c r="AC20" s="122">
        <f t="shared" si="2"/>
        <v>9</v>
      </c>
      <c r="AD20" s="122">
        <f t="shared" si="2"/>
        <v>58</v>
      </c>
      <c r="AE20" s="122">
        <f t="shared" si="2"/>
        <v>11</v>
      </c>
      <c r="AF20" s="122">
        <f t="shared" si="2"/>
        <v>44</v>
      </c>
      <c r="AG20" s="122">
        <f t="shared" si="2"/>
        <v>51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96</v>
      </c>
      <c r="K21" s="91">
        <v>1961</v>
      </c>
      <c r="L21" s="87">
        <v>0</v>
      </c>
      <c r="M21" s="92">
        <v>0</v>
      </c>
      <c r="N21" s="115">
        <v>4477</v>
      </c>
      <c r="O21" s="89">
        <v>4477</v>
      </c>
      <c r="P21" s="89">
        <v>2329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6806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25661</v>
      </c>
      <c r="C22" s="95">
        <v>226429</v>
      </c>
      <c r="D22" s="95">
        <v>46032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428</v>
      </c>
      <c r="K22" s="99">
        <v>5330</v>
      </c>
      <c r="L22" s="100">
        <v>0</v>
      </c>
      <c r="M22" s="101">
        <v>0</v>
      </c>
      <c r="N22" s="112">
        <v>25523</v>
      </c>
      <c r="O22" s="97">
        <v>25523</v>
      </c>
      <c r="P22" s="97">
        <v>0</v>
      </c>
      <c r="Q22" s="102">
        <v>0</v>
      </c>
      <c r="R22" s="102">
        <v>0</v>
      </c>
      <c r="S22" s="102">
        <v>0</v>
      </c>
      <c r="T22" s="97">
        <v>322</v>
      </c>
      <c r="U22" s="92">
        <f t="shared" si="1"/>
        <v>25845</v>
      </c>
      <c r="V22" s="95">
        <v>6</v>
      </c>
      <c r="W22" s="95">
        <v>980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39978</v>
      </c>
      <c r="C23" s="95">
        <v>598107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5285</v>
      </c>
      <c r="K23" s="99">
        <v>12552</v>
      </c>
      <c r="L23" s="100">
        <v>124</v>
      </c>
      <c r="M23" s="101">
        <v>0</v>
      </c>
      <c r="N23" s="112">
        <v>22420</v>
      </c>
      <c r="O23" s="97">
        <v>22420</v>
      </c>
      <c r="P23" s="97">
        <v>3388</v>
      </c>
      <c r="Q23" s="102">
        <v>0</v>
      </c>
      <c r="R23" s="102">
        <v>0</v>
      </c>
      <c r="S23" s="102">
        <v>0</v>
      </c>
      <c r="T23" s="97">
        <v>7993</v>
      </c>
      <c r="U23" s="92">
        <f t="shared" si="1"/>
        <v>33801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9626</v>
      </c>
      <c r="C24" s="95">
        <v>60929</v>
      </c>
      <c r="D24" s="95">
        <v>20055</v>
      </c>
      <c r="E24" s="87">
        <f t="shared" si="0"/>
        <v>22111</v>
      </c>
      <c r="F24" s="96">
        <v>22111</v>
      </c>
      <c r="G24" s="97">
        <v>0</v>
      </c>
      <c r="H24" s="97">
        <v>0</v>
      </c>
      <c r="I24" s="98">
        <v>0</v>
      </c>
      <c r="J24" s="96">
        <v>102</v>
      </c>
      <c r="K24" s="99">
        <v>1945</v>
      </c>
      <c r="L24" s="100">
        <v>0</v>
      </c>
      <c r="M24" s="101">
        <v>0</v>
      </c>
      <c r="N24" s="112">
        <v>9808</v>
      </c>
      <c r="O24" s="97">
        <v>9808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9808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14003</v>
      </c>
      <c r="C25" s="95">
        <v>97052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545</v>
      </c>
      <c r="K25" s="99">
        <v>3235</v>
      </c>
      <c r="L25" s="100">
        <v>0</v>
      </c>
      <c r="M25" s="101">
        <v>0</v>
      </c>
      <c r="N25" s="112">
        <v>14252</v>
      </c>
      <c r="O25" s="97">
        <v>14252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14252</v>
      </c>
      <c r="V25" s="95">
        <v>3</v>
      </c>
      <c r="W25" s="95">
        <v>1582</v>
      </c>
      <c r="X25" s="96">
        <v>1</v>
      </c>
      <c r="Y25" s="120">
        <v>2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15438</v>
      </c>
      <c r="C26" s="95">
        <v>565786</v>
      </c>
      <c r="D26" s="95">
        <v>5744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1284</v>
      </c>
      <c r="K26" s="99">
        <v>4374</v>
      </c>
      <c r="L26" s="100">
        <v>0</v>
      </c>
      <c r="M26" s="101">
        <v>0</v>
      </c>
      <c r="N26" s="112">
        <v>7156</v>
      </c>
      <c r="O26" s="97">
        <v>7156</v>
      </c>
      <c r="P26" s="97">
        <v>2932</v>
      </c>
      <c r="Q26" s="102">
        <v>0</v>
      </c>
      <c r="R26" s="102">
        <v>0</v>
      </c>
      <c r="S26" s="102">
        <v>0</v>
      </c>
      <c r="T26" s="97">
        <v>4085</v>
      </c>
      <c r="U26" s="92">
        <f t="shared" si="1"/>
        <v>14173</v>
      </c>
      <c r="V26" s="95">
        <v>5</v>
      </c>
      <c r="W26" s="95">
        <v>4217</v>
      </c>
      <c r="X26" s="96">
        <v>1</v>
      </c>
      <c r="Y26" s="120">
        <v>0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22833</v>
      </c>
      <c r="C27" s="95">
        <v>425671</v>
      </c>
      <c r="D27" s="95">
        <v>97594</v>
      </c>
      <c r="E27" s="87">
        <f t="shared" si="0"/>
        <v>181256</v>
      </c>
      <c r="F27" s="96">
        <v>140256</v>
      </c>
      <c r="G27" s="97">
        <v>41000</v>
      </c>
      <c r="H27" s="97">
        <v>0</v>
      </c>
      <c r="I27" s="98">
        <v>0</v>
      </c>
      <c r="J27" s="96">
        <v>2924</v>
      </c>
      <c r="K27" s="99">
        <v>6910</v>
      </c>
      <c r="L27" s="100">
        <v>0</v>
      </c>
      <c r="M27" s="101">
        <v>0</v>
      </c>
      <c r="N27" s="112">
        <v>3297</v>
      </c>
      <c r="O27" s="97">
        <v>3297</v>
      </c>
      <c r="P27" s="97">
        <v>1037</v>
      </c>
      <c r="Q27" s="102">
        <v>0</v>
      </c>
      <c r="R27" s="102">
        <v>0</v>
      </c>
      <c r="S27" s="102">
        <v>0</v>
      </c>
      <c r="T27" s="97">
        <v>9330</v>
      </c>
      <c r="U27" s="92">
        <f t="shared" si="1"/>
        <v>13664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10416</v>
      </c>
      <c r="C28" s="95">
        <v>234948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8887</v>
      </c>
      <c r="K28" s="99">
        <v>2847</v>
      </c>
      <c r="L28" s="100">
        <v>10380</v>
      </c>
      <c r="M28" s="101">
        <v>0</v>
      </c>
      <c r="N28" s="112">
        <v>2065</v>
      </c>
      <c r="O28" s="97">
        <v>2065</v>
      </c>
      <c r="P28" s="97">
        <v>0</v>
      </c>
      <c r="Q28" s="102">
        <v>0</v>
      </c>
      <c r="R28" s="102">
        <v>0</v>
      </c>
      <c r="S28" s="102">
        <v>0</v>
      </c>
      <c r="T28" s="97">
        <v>4126</v>
      </c>
      <c r="U28" s="92">
        <f t="shared" si="1"/>
        <v>6191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15297</v>
      </c>
      <c r="C29" s="95">
        <v>232222</v>
      </c>
      <c r="D29" s="95">
        <v>70106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2019</v>
      </c>
      <c r="K29" s="99">
        <v>4725</v>
      </c>
      <c r="L29" s="100">
        <v>0</v>
      </c>
      <c r="M29" s="101">
        <v>0</v>
      </c>
      <c r="N29" s="112">
        <v>4892</v>
      </c>
      <c r="O29" s="97">
        <v>4892</v>
      </c>
      <c r="P29" s="97">
        <v>1401</v>
      </c>
      <c r="Q29" s="102">
        <v>0</v>
      </c>
      <c r="R29" s="102">
        <v>0</v>
      </c>
      <c r="S29" s="102">
        <v>0</v>
      </c>
      <c r="T29" s="97">
        <v>4865</v>
      </c>
      <c r="U29" s="92">
        <f t="shared" si="1"/>
        <v>11158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8692</v>
      </c>
      <c r="C30" s="95">
        <v>120470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1769</v>
      </c>
      <c r="K30" s="99">
        <v>3175</v>
      </c>
      <c r="L30" s="100">
        <v>8893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4176</v>
      </c>
      <c r="U30" s="92">
        <f t="shared" si="1"/>
        <v>4176</v>
      </c>
      <c r="V30" s="95">
        <v>3</v>
      </c>
      <c r="W30" s="95">
        <v>864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1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9846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6662</v>
      </c>
      <c r="K31" s="99">
        <v>2974</v>
      </c>
      <c r="L31" s="100">
        <v>10115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3454</v>
      </c>
      <c r="U31" s="92">
        <f t="shared" si="1"/>
        <v>3454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90</v>
      </c>
      <c r="B32" s="94">
        <v>14791</v>
      </c>
      <c r="C32" s="95">
        <v>368361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3459</v>
      </c>
      <c r="K32" s="99">
        <v>5045</v>
      </c>
      <c r="L32" s="100">
        <v>6573</v>
      </c>
      <c r="M32" s="101">
        <v>0</v>
      </c>
      <c r="N32" s="112">
        <v>2554</v>
      </c>
      <c r="O32" s="97">
        <v>2554</v>
      </c>
      <c r="P32" s="97">
        <v>921</v>
      </c>
      <c r="Q32" s="102">
        <v>4628</v>
      </c>
      <c r="R32" s="102">
        <v>0</v>
      </c>
      <c r="S32" s="102">
        <v>0</v>
      </c>
      <c r="T32" s="97">
        <v>1251</v>
      </c>
      <c r="U32" s="92">
        <f t="shared" si="1"/>
        <v>9354</v>
      </c>
      <c r="V32" s="95">
        <v>9</v>
      </c>
      <c r="W32" s="95">
        <v>3669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8</v>
      </c>
      <c r="AE32" s="120">
        <v>0</v>
      </c>
      <c r="AF32" s="120">
        <v>2</v>
      </c>
      <c r="AG32" s="120">
        <v>1</v>
      </c>
    </row>
    <row r="33" spans="1:33" ht="14.25">
      <c r="A33" s="28" t="s">
        <v>91</v>
      </c>
      <c r="B33" s="94">
        <v>18611</v>
      </c>
      <c r="C33" s="95">
        <v>241384</v>
      </c>
      <c r="D33" s="95">
        <v>31437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3105</v>
      </c>
      <c r="K33" s="99">
        <v>9739</v>
      </c>
      <c r="L33" s="100">
        <v>5433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3750</v>
      </c>
      <c r="U33" s="92">
        <f t="shared" si="1"/>
        <v>3750</v>
      </c>
      <c r="V33" s="95">
        <v>2</v>
      </c>
      <c r="W33" s="95">
        <v>9700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2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9376</v>
      </c>
      <c r="C34" s="95">
        <v>261732</v>
      </c>
      <c r="D34" s="95">
        <v>19109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972</v>
      </c>
      <c r="K34" s="99">
        <v>2810</v>
      </c>
      <c r="L34" s="100">
        <v>564</v>
      </c>
      <c r="M34" s="101">
        <v>0</v>
      </c>
      <c r="N34" s="112">
        <v>2608</v>
      </c>
      <c r="O34" s="97">
        <v>2608</v>
      </c>
      <c r="P34" s="97">
        <v>0</v>
      </c>
      <c r="Q34" s="102">
        <v>0</v>
      </c>
      <c r="R34" s="102">
        <v>0</v>
      </c>
      <c r="S34" s="102">
        <v>0</v>
      </c>
      <c r="T34" s="97">
        <v>2581</v>
      </c>
      <c r="U34" s="92">
        <f t="shared" si="1"/>
        <v>5189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6</v>
      </c>
      <c r="AB34" s="120">
        <v>0</v>
      </c>
      <c r="AC34" s="120">
        <v>0</v>
      </c>
      <c r="AD34" s="120">
        <v>2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11896</v>
      </c>
      <c r="C35" s="95">
        <v>279853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1379</v>
      </c>
      <c r="K35" s="99">
        <v>3769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4413</v>
      </c>
      <c r="U35" s="92">
        <f t="shared" si="1"/>
        <v>4413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92</v>
      </c>
      <c r="B36" s="67">
        <f>SUM(B21:B35)</f>
        <v>233319</v>
      </c>
      <c r="C36" s="68">
        <f aca="true" t="shared" si="3" ref="C36:AG36">SUM(C21:C35)</f>
        <v>3986159</v>
      </c>
      <c r="D36" s="68">
        <f t="shared" si="3"/>
        <v>471399</v>
      </c>
      <c r="E36" s="69">
        <f t="shared" si="3"/>
        <v>2750072</v>
      </c>
      <c r="F36" s="70">
        <f t="shared" si="3"/>
        <v>1122709</v>
      </c>
      <c r="G36" s="71">
        <f t="shared" si="3"/>
        <v>863400</v>
      </c>
      <c r="H36" s="72">
        <f t="shared" si="3"/>
        <v>757485</v>
      </c>
      <c r="I36" s="73">
        <f t="shared" si="3"/>
        <v>6478</v>
      </c>
      <c r="J36" s="74">
        <f t="shared" si="3"/>
        <v>38916</v>
      </c>
      <c r="K36" s="75">
        <f t="shared" si="3"/>
        <v>71391</v>
      </c>
      <c r="L36" s="69">
        <f t="shared" si="3"/>
        <v>42082</v>
      </c>
      <c r="M36" s="73">
        <f t="shared" si="3"/>
        <v>0</v>
      </c>
      <c r="N36" s="69">
        <f t="shared" si="3"/>
        <v>99052</v>
      </c>
      <c r="O36" s="71">
        <f t="shared" si="3"/>
        <v>99052</v>
      </c>
      <c r="P36" s="71">
        <f t="shared" si="3"/>
        <v>12008</v>
      </c>
      <c r="Q36" s="71">
        <f t="shared" si="3"/>
        <v>4628</v>
      </c>
      <c r="R36" s="71">
        <f t="shared" si="3"/>
        <v>0</v>
      </c>
      <c r="S36" s="71">
        <f t="shared" si="3"/>
        <v>0</v>
      </c>
      <c r="T36" s="71">
        <f t="shared" si="3"/>
        <v>50346</v>
      </c>
      <c r="U36" s="73">
        <f t="shared" si="3"/>
        <v>166034</v>
      </c>
      <c r="V36" s="68">
        <f t="shared" si="3"/>
        <v>61</v>
      </c>
      <c r="W36" s="68">
        <f t="shared" si="3"/>
        <v>42056</v>
      </c>
      <c r="X36" s="74">
        <f t="shared" si="3"/>
        <v>12</v>
      </c>
      <c r="Y36" s="122">
        <f t="shared" si="3"/>
        <v>8</v>
      </c>
      <c r="Z36" s="122">
        <f t="shared" si="3"/>
        <v>9</v>
      </c>
      <c r="AA36" s="122">
        <f t="shared" si="3"/>
        <v>66</v>
      </c>
      <c r="AB36" s="122">
        <f t="shared" si="3"/>
        <v>8</v>
      </c>
      <c r="AC36" s="122">
        <f t="shared" si="3"/>
        <v>1</v>
      </c>
      <c r="AD36" s="122">
        <f t="shared" si="3"/>
        <v>34</v>
      </c>
      <c r="AE36" s="122">
        <f t="shared" si="3"/>
        <v>4</v>
      </c>
      <c r="AF36" s="122">
        <f t="shared" si="3"/>
        <v>16</v>
      </c>
      <c r="AG36" s="122">
        <f t="shared" si="3"/>
        <v>10</v>
      </c>
    </row>
    <row r="37" spans="1:33" ht="15.75" customHeight="1" thickTop="1">
      <c r="A37" s="31" t="s">
        <v>34</v>
      </c>
      <c r="B37" s="76">
        <f>SUM(B20,B36)</f>
        <v>1854724</v>
      </c>
      <c r="C37" s="77">
        <f aca="true" t="shared" si="4" ref="C37:AG37">SUM(C20,C36)</f>
        <v>21157887</v>
      </c>
      <c r="D37" s="77">
        <f t="shared" si="4"/>
        <v>2149820</v>
      </c>
      <c r="E37" s="78">
        <f t="shared" si="4"/>
        <v>17642189</v>
      </c>
      <c r="F37" s="79">
        <f t="shared" si="4"/>
        <v>14557470</v>
      </c>
      <c r="G37" s="80">
        <f t="shared" si="4"/>
        <v>1989841</v>
      </c>
      <c r="H37" s="81">
        <f t="shared" si="4"/>
        <v>1042766</v>
      </c>
      <c r="I37" s="82">
        <f t="shared" si="4"/>
        <v>52112</v>
      </c>
      <c r="J37" s="83">
        <f t="shared" si="4"/>
        <v>164279</v>
      </c>
      <c r="K37" s="84">
        <f t="shared" si="4"/>
        <v>631925</v>
      </c>
      <c r="L37" s="78">
        <f t="shared" si="4"/>
        <v>67604</v>
      </c>
      <c r="M37" s="82">
        <f t="shared" si="4"/>
        <v>313</v>
      </c>
      <c r="N37" s="78">
        <f t="shared" si="4"/>
        <v>928329</v>
      </c>
      <c r="O37" s="80">
        <f t="shared" si="4"/>
        <v>877812</v>
      </c>
      <c r="P37" s="80">
        <f t="shared" si="4"/>
        <v>88410</v>
      </c>
      <c r="Q37" s="80">
        <f t="shared" si="4"/>
        <v>6410</v>
      </c>
      <c r="R37" s="80">
        <f t="shared" si="4"/>
        <v>55</v>
      </c>
      <c r="S37" s="80">
        <f t="shared" si="4"/>
        <v>3389</v>
      </c>
      <c r="T37" s="80">
        <f t="shared" si="4"/>
        <v>496570</v>
      </c>
      <c r="U37" s="82">
        <f t="shared" si="4"/>
        <v>1472646</v>
      </c>
      <c r="V37" s="77">
        <f t="shared" si="4"/>
        <v>254</v>
      </c>
      <c r="W37" s="77">
        <f t="shared" si="4"/>
        <v>200066</v>
      </c>
      <c r="X37" s="83">
        <f t="shared" si="4"/>
        <v>48</v>
      </c>
      <c r="Y37" s="124">
        <f t="shared" si="4"/>
        <v>44</v>
      </c>
      <c r="Z37" s="124">
        <f t="shared" si="4"/>
        <v>48</v>
      </c>
      <c r="AA37" s="124">
        <f t="shared" si="4"/>
        <v>351</v>
      </c>
      <c r="AB37" s="124">
        <f t="shared" si="4"/>
        <v>37</v>
      </c>
      <c r="AC37" s="124">
        <f t="shared" si="4"/>
        <v>10</v>
      </c>
      <c r="AD37" s="124">
        <f t="shared" si="4"/>
        <v>92</v>
      </c>
      <c r="AE37" s="124">
        <f t="shared" si="4"/>
        <v>15</v>
      </c>
      <c r="AF37" s="124">
        <f t="shared" si="4"/>
        <v>60</v>
      </c>
      <c r="AG37" s="124">
        <f t="shared" si="4"/>
        <v>61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&amp;C平成23年度公共施設状況調査</oddHeader>
  </headerFooter>
  <colBreaks count="2" manualBreakCount="2">
    <brk id="11" max="36" man="1"/>
    <brk id="2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27" sqref="AI27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24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169</v>
      </c>
      <c r="Z3" s="117" t="s">
        <v>170</v>
      </c>
      <c r="AA3" s="117" t="s">
        <v>171</v>
      </c>
      <c r="AB3" s="117" t="s">
        <v>172</v>
      </c>
      <c r="AC3" s="117" t="s">
        <v>173</v>
      </c>
      <c r="AD3" s="117" t="s">
        <v>174</v>
      </c>
      <c r="AE3" s="117" t="s">
        <v>175</v>
      </c>
      <c r="AF3" s="117" t="s">
        <v>176</v>
      </c>
      <c r="AG3" s="117" t="s">
        <v>177</v>
      </c>
    </row>
    <row r="4" spans="1:33" s="14" customFormat="1" ht="13.5">
      <c r="A4" s="18" t="s">
        <v>89</v>
      </c>
      <c r="B4" s="49" t="s">
        <v>166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178</v>
      </c>
      <c r="Z4" s="118" t="s">
        <v>178</v>
      </c>
      <c r="AA4" s="118" t="s">
        <v>178</v>
      </c>
      <c r="AB4" s="118" t="s">
        <v>178</v>
      </c>
      <c r="AC4" s="118" t="s">
        <v>178</v>
      </c>
      <c r="AD4" s="118" t="s">
        <v>178</v>
      </c>
      <c r="AE4" s="118" t="s">
        <v>178</v>
      </c>
      <c r="AF4" s="118" t="s">
        <v>178</v>
      </c>
      <c r="AG4" s="118" t="s">
        <v>178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285728</v>
      </c>
      <c r="C6" s="86">
        <v>3422361</v>
      </c>
      <c r="D6" s="86">
        <v>299160</v>
      </c>
      <c r="E6" s="87">
        <f>SUM(F6:I6)</f>
        <v>2083311</v>
      </c>
      <c r="F6" s="88">
        <v>1879482</v>
      </c>
      <c r="G6" s="89">
        <v>15300</v>
      </c>
      <c r="H6" s="89">
        <v>162695</v>
      </c>
      <c r="I6" s="90">
        <v>25834</v>
      </c>
      <c r="J6" s="88">
        <v>32466</v>
      </c>
      <c r="K6" s="91">
        <v>99754</v>
      </c>
      <c r="L6" s="87">
        <v>4394</v>
      </c>
      <c r="M6" s="92">
        <v>0</v>
      </c>
      <c r="N6" s="115">
        <v>120671</v>
      </c>
      <c r="O6" s="89">
        <v>120671</v>
      </c>
      <c r="P6" s="93">
        <v>11806</v>
      </c>
      <c r="Q6" s="93">
        <v>0</v>
      </c>
      <c r="R6" s="93">
        <v>53</v>
      </c>
      <c r="S6" s="89">
        <v>0</v>
      </c>
      <c r="T6" s="89">
        <v>89393</v>
      </c>
      <c r="U6" s="92">
        <f>SUM(O6:T6)</f>
        <v>221923</v>
      </c>
      <c r="V6" s="86">
        <v>27</v>
      </c>
      <c r="W6" s="86">
        <v>17872</v>
      </c>
      <c r="X6" s="88">
        <v>10</v>
      </c>
      <c r="Y6" s="120">
        <v>5</v>
      </c>
      <c r="Z6" s="120">
        <v>10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307807</v>
      </c>
      <c r="C7" s="95">
        <v>2136148</v>
      </c>
      <c r="D7" s="95">
        <v>6932</v>
      </c>
      <c r="E7" s="87">
        <f aca="true" t="shared" si="0" ref="E7:E35">SUM(F7:I7)</f>
        <v>3090878</v>
      </c>
      <c r="F7" s="96">
        <v>2772384</v>
      </c>
      <c r="G7" s="97">
        <v>318494</v>
      </c>
      <c r="H7" s="97">
        <v>0</v>
      </c>
      <c r="I7" s="98">
        <v>0</v>
      </c>
      <c r="J7" s="96">
        <v>19096</v>
      </c>
      <c r="K7" s="99">
        <v>107627</v>
      </c>
      <c r="L7" s="100">
        <v>0</v>
      </c>
      <c r="M7" s="101">
        <v>0</v>
      </c>
      <c r="N7" s="112">
        <v>234360</v>
      </c>
      <c r="O7" s="97">
        <v>221566</v>
      </c>
      <c r="P7" s="102">
        <v>6113</v>
      </c>
      <c r="Q7" s="102">
        <v>0</v>
      </c>
      <c r="R7" s="102">
        <v>0</v>
      </c>
      <c r="S7" s="97">
        <v>3200</v>
      </c>
      <c r="T7" s="97">
        <v>51679</v>
      </c>
      <c r="U7" s="92">
        <f aca="true" t="shared" si="1" ref="U7:U35">SUM(O7:T7)</f>
        <v>282558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130228</v>
      </c>
      <c r="C8" s="95">
        <v>852062</v>
      </c>
      <c r="D8" s="95">
        <v>64824</v>
      </c>
      <c r="E8" s="87">
        <f t="shared" si="0"/>
        <v>1306203</v>
      </c>
      <c r="F8" s="96">
        <v>1247920</v>
      </c>
      <c r="G8" s="97">
        <v>52700</v>
      </c>
      <c r="H8" s="97">
        <v>5583</v>
      </c>
      <c r="I8" s="98">
        <v>0</v>
      </c>
      <c r="J8" s="96">
        <v>11633</v>
      </c>
      <c r="K8" s="99">
        <v>52287</v>
      </c>
      <c r="L8" s="100">
        <v>98</v>
      </c>
      <c r="M8" s="101">
        <v>0</v>
      </c>
      <c r="N8" s="112">
        <v>50865</v>
      </c>
      <c r="O8" s="97">
        <v>50865</v>
      </c>
      <c r="P8" s="102">
        <v>2261</v>
      </c>
      <c r="Q8" s="102">
        <v>0</v>
      </c>
      <c r="R8" s="102">
        <v>0</v>
      </c>
      <c r="S8" s="97">
        <v>0</v>
      </c>
      <c r="T8" s="97">
        <v>29950</v>
      </c>
      <c r="U8" s="92">
        <f t="shared" si="1"/>
        <v>83076</v>
      </c>
      <c r="V8" s="95">
        <v>14</v>
      </c>
      <c r="W8" s="95">
        <v>16963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168146</v>
      </c>
      <c r="C9" s="95">
        <v>1848193</v>
      </c>
      <c r="D9" s="95">
        <v>197350</v>
      </c>
      <c r="E9" s="87">
        <f t="shared" si="0"/>
        <v>1679464</v>
      </c>
      <c r="F9" s="96">
        <v>1606837</v>
      </c>
      <c r="G9" s="97">
        <v>0</v>
      </c>
      <c r="H9" s="97">
        <v>72627</v>
      </c>
      <c r="I9" s="98">
        <v>0</v>
      </c>
      <c r="J9" s="96">
        <v>10817</v>
      </c>
      <c r="K9" s="99">
        <v>58241</v>
      </c>
      <c r="L9" s="100">
        <v>5692</v>
      </c>
      <c r="M9" s="101">
        <v>0</v>
      </c>
      <c r="N9" s="112">
        <v>71931</v>
      </c>
      <c r="O9" s="97">
        <v>71931</v>
      </c>
      <c r="P9" s="102">
        <v>1163</v>
      </c>
      <c r="Q9" s="102">
        <v>0</v>
      </c>
      <c r="R9" s="102">
        <v>0</v>
      </c>
      <c r="S9" s="97">
        <v>0</v>
      </c>
      <c r="T9" s="97">
        <v>54548</v>
      </c>
      <c r="U9" s="92">
        <f t="shared" si="1"/>
        <v>127642</v>
      </c>
      <c r="V9" s="95">
        <v>21</v>
      </c>
      <c r="W9" s="95">
        <v>27537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1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140281</v>
      </c>
      <c r="C10" s="95">
        <v>1047797</v>
      </c>
      <c r="D10" s="95">
        <v>285309</v>
      </c>
      <c r="E10" s="87">
        <f t="shared" si="0"/>
        <v>1130973</v>
      </c>
      <c r="F10" s="96">
        <v>1027173</v>
      </c>
      <c r="G10" s="97">
        <v>103800</v>
      </c>
      <c r="H10" s="97">
        <v>0</v>
      </c>
      <c r="I10" s="98">
        <v>0</v>
      </c>
      <c r="J10" s="96">
        <v>4983</v>
      </c>
      <c r="K10" s="99">
        <v>49664</v>
      </c>
      <c r="L10" s="100">
        <v>0</v>
      </c>
      <c r="M10" s="101">
        <v>0</v>
      </c>
      <c r="N10" s="112">
        <v>103761</v>
      </c>
      <c r="O10" s="97">
        <v>103761</v>
      </c>
      <c r="P10" s="102">
        <v>2469</v>
      </c>
      <c r="Q10" s="102">
        <v>0</v>
      </c>
      <c r="R10" s="102">
        <v>0</v>
      </c>
      <c r="S10" s="97">
        <v>0</v>
      </c>
      <c r="T10" s="97">
        <v>21068</v>
      </c>
      <c r="U10" s="92">
        <f t="shared" si="1"/>
        <v>127298</v>
      </c>
      <c r="V10" s="95">
        <v>9</v>
      </c>
      <c r="W10" s="95">
        <v>14396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6</v>
      </c>
      <c r="AG10" s="120">
        <v>5</v>
      </c>
    </row>
    <row r="11" spans="1:33" ht="14.25">
      <c r="A11" s="28" t="s">
        <v>15</v>
      </c>
      <c r="B11" s="94">
        <v>199184</v>
      </c>
      <c r="C11" s="95">
        <v>1802583</v>
      </c>
      <c r="D11" s="95">
        <v>94735</v>
      </c>
      <c r="E11" s="87">
        <f t="shared" si="0"/>
        <v>1876681</v>
      </c>
      <c r="F11" s="96">
        <v>1343881</v>
      </c>
      <c r="G11" s="97">
        <v>513000</v>
      </c>
      <c r="H11" s="97">
        <v>0</v>
      </c>
      <c r="I11" s="98">
        <v>19800</v>
      </c>
      <c r="J11" s="96">
        <v>10703</v>
      </c>
      <c r="K11" s="99">
        <v>66133</v>
      </c>
      <c r="L11" s="100">
        <v>0</v>
      </c>
      <c r="M11" s="101">
        <v>0</v>
      </c>
      <c r="N11" s="112">
        <v>93022</v>
      </c>
      <c r="O11" s="97">
        <v>93022</v>
      </c>
      <c r="P11" s="102">
        <v>17315</v>
      </c>
      <c r="Q11" s="102">
        <v>0</v>
      </c>
      <c r="R11" s="102">
        <v>0</v>
      </c>
      <c r="S11" s="97">
        <v>0</v>
      </c>
      <c r="T11" s="97">
        <v>63107</v>
      </c>
      <c r="U11" s="92">
        <f t="shared" si="1"/>
        <v>173444</v>
      </c>
      <c r="V11" s="95">
        <v>10</v>
      </c>
      <c r="W11" s="95">
        <v>14935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80277</v>
      </c>
      <c r="C12" s="95">
        <v>855232</v>
      </c>
      <c r="D12" s="95">
        <v>42385</v>
      </c>
      <c r="E12" s="87">
        <f t="shared" si="0"/>
        <v>1056200</v>
      </c>
      <c r="F12" s="96">
        <v>1056200</v>
      </c>
      <c r="G12" s="97">
        <v>0</v>
      </c>
      <c r="H12" s="97">
        <v>0</v>
      </c>
      <c r="I12" s="98">
        <v>0</v>
      </c>
      <c r="J12" s="96">
        <v>4397</v>
      </c>
      <c r="K12" s="99">
        <v>22102</v>
      </c>
      <c r="L12" s="100">
        <v>0</v>
      </c>
      <c r="M12" s="101">
        <v>0</v>
      </c>
      <c r="N12" s="112">
        <v>13627</v>
      </c>
      <c r="O12" s="97">
        <v>13627</v>
      </c>
      <c r="P12" s="102">
        <v>7473</v>
      </c>
      <c r="Q12" s="102">
        <v>0</v>
      </c>
      <c r="R12" s="102">
        <v>0</v>
      </c>
      <c r="S12" s="97">
        <v>43</v>
      </c>
      <c r="T12" s="97">
        <v>55067</v>
      </c>
      <c r="U12" s="92">
        <f t="shared" si="1"/>
        <v>76210</v>
      </c>
      <c r="V12" s="95">
        <v>9</v>
      </c>
      <c r="W12" s="95">
        <v>7077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20013</v>
      </c>
      <c r="C13" s="95">
        <v>212925</v>
      </c>
      <c r="D13" s="95">
        <v>10495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4981</v>
      </c>
      <c r="K13" s="99">
        <v>8606</v>
      </c>
      <c r="L13" s="100">
        <v>4040</v>
      </c>
      <c r="M13" s="101">
        <v>0</v>
      </c>
      <c r="N13" s="112">
        <v>1675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4633</v>
      </c>
      <c r="U13" s="92">
        <f t="shared" si="1"/>
        <v>4633</v>
      </c>
      <c r="V13" s="95">
        <v>0</v>
      </c>
      <c r="W13" s="95">
        <v>951</v>
      </c>
      <c r="X13" s="96">
        <v>1</v>
      </c>
      <c r="Y13" s="120">
        <v>0</v>
      </c>
      <c r="Z13" s="120">
        <v>1</v>
      </c>
      <c r="AA13" s="120">
        <v>11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51047</v>
      </c>
      <c r="C14" s="95">
        <v>543336</v>
      </c>
      <c r="D14" s="95">
        <v>63638</v>
      </c>
      <c r="E14" s="87">
        <f t="shared" si="0"/>
        <v>644050</v>
      </c>
      <c r="F14" s="96">
        <v>501850</v>
      </c>
      <c r="G14" s="97">
        <v>142000</v>
      </c>
      <c r="H14" s="97">
        <v>200</v>
      </c>
      <c r="I14" s="98">
        <v>0</v>
      </c>
      <c r="J14" s="96">
        <v>3558</v>
      </c>
      <c r="K14" s="99">
        <v>18319</v>
      </c>
      <c r="L14" s="100">
        <v>0</v>
      </c>
      <c r="M14" s="101">
        <v>0</v>
      </c>
      <c r="N14" s="112">
        <v>20748</v>
      </c>
      <c r="O14" s="97">
        <v>20748</v>
      </c>
      <c r="P14" s="102">
        <v>7310</v>
      </c>
      <c r="Q14" s="102">
        <v>0</v>
      </c>
      <c r="R14" s="102">
        <v>0</v>
      </c>
      <c r="S14" s="97">
        <v>0</v>
      </c>
      <c r="T14" s="97">
        <v>12825</v>
      </c>
      <c r="U14" s="92">
        <f t="shared" si="1"/>
        <v>40883</v>
      </c>
      <c r="V14" s="95">
        <v>9</v>
      </c>
      <c r="W14" s="95">
        <v>3483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21413</v>
      </c>
      <c r="C15" s="95">
        <v>248363</v>
      </c>
      <c r="D15" s="95">
        <v>48420</v>
      </c>
      <c r="E15" s="87">
        <f t="shared" si="0"/>
        <v>196158</v>
      </c>
      <c r="F15" s="96">
        <v>192601</v>
      </c>
      <c r="G15" s="97">
        <v>0</v>
      </c>
      <c r="H15" s="97">
        <v>3557</v>
      </c>
      <c r="I15" s="98">
        <v>0</v>
      </c>
      <c r="J15" s="96">
        <v>3323</v>
      </c>
      <c r="K15" s="99">
        <v>11011</v>
      </c>
      <c r="L15" s="100">
        <v>3749</v>
      </c>
      <c r="M15" s="101">
        <v>0</v>
      </c>
      <c r="N15" s="112">
        <v>1792</v>
      </c>
      <c r="O15" s="97">
        <v>1792</v>
      </c>
      <c r="P15" s="102">
        <v>0</v>
      </c>
      <c r="Q15" s="102">
        <v>0</v>
      </c>
      <c r="R15" s="102">
        <v>0</v>
      </c>
      <c r="S15" s="97">
        <v>0</v>
      </c>
      <c r="T15" s="97">
        <v>5905</v>
      </c>
      <c r="U15" s="92">
        <f t="shared" si="1"/>
        <v>7697</v>
      </c>
      <c r="V15" s="95">
        <v>9</v>
      </c>
      <c r="W15" s="95">
        <v>4582</v>
      </c>
      <c r="X15" s="96">
        <v>1</v>
      </c>
      <c r="Y15" s="120">
        <v>0</v>
      </c>
      <c r="Z15" s="120">
        <v>1</v>
      </c>
      <c r="AA15" s="120">
        <v>27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19675</v>
      </c>
      <c r="C16" s="95">
        <v>380544</v>
      </c>
      <c r="D16" s="95">
        <v>56195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6162</v>
      </c>
      <c r="K16" s="99">
        <v>7488</v>
      </c>
      <c r="L16" s="100">
        <v>6011</v>
      </c>
      <c r="M16" s="101">
        <v>297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5680</v>
      </c>
      <c r="U16" s="92">
        <f t="shared" si="1"/>
        <v>5680</v>
      </c>
      <c r="V16" s="95">
        <v>13</v>
      </c>
      <c r="W16" s="95">
        <v>5842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2</v>
      </c>
    </row>
    <row r="17" spans="1:33" ht="14.25">
      <c r="A17" s="28" t="s">
        <v>24</v>
      </c>
      <c r="B17" s="94">
        <v>45675</v>
      </c>
      <c r="C17" s="95">
        <v>821873</v>
      </c>
      <c r="D17" s="95">
        <v>177660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1264</v>
      </c>
      <c r="K17" s="99">
        <v>12435</v>
      </c>
      <c r="L17" s="100">
        <v>2312</v>
      </c>
      <c r="M17" s="101">
        <v>0</v>
      </c>
      <c r="N17" s="112">
        <v>39063</v>
      </c>
      <c r="O17" s="97">
        <v>38943</v>
      </c>
      <c r="P17" s="102">
        <v>5448</v>
      </c>
      <c r="Q17" s="102">
        <v>0</v>
      </c>
      <c r="R17" s="102">
        <v>0</v>
      </c>
      <c r="S17" s="97">
        <v>0</v>
      </c>
      <c r="T17" s="97">
        <v>525</v>
      </c>
      <c r="U17" s="92">
        <f t="shared" si="1"/>
        <v>44916</v>
      </c>
      <c r="V17" s="95">
        <v>10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3</v>
      </c>
      <c r="AD17" s="120">
        <v>4</v>
      </c>
      <c r="AE17" s="120">
        <v>1</v>
      </c>
      <c r="AF17" s="120">
        <v>7</v>
      </c>
      <c r="AG17" s="120">
        <v>2</v>
      </c>
    </row>
    <row r="18" spans="1:33" ht="14.25">
      <c r="A18" s="28" t="s">
        <v>86</v>
      </c>
      <c r="B18" s="94">
        <v>54700</v>
      </c>
      <c r="C18" s="95">
        <v>634918</v>
      </c>
      <c r="D18" s="95">
        <v>135804</v>
      </c>
      <c r="E18" s="87">
        <f t="shared" si="0"/>
        <v>307521</v>
      </c>
      <c r="F18" s="96">
        <v>307521</v>
      </c>
      <c r="G18" s="97">
        <v>0</v>
      </c>
      <c r="H18" s="97">
        <v>0</v>
      </c>
      <c r="I18" s="98">
        <v>0</v>
      </c>
      <c r="J18" s="96">
        <v>15714</v>
      </c>
      <c r="K18" s="99">
        <v>21990</v>
      </c>
      <c r="L18" s="100">
        <v>129</v>
      </c>
      <c r="M18" s="101">
        <v>0</v>
      </c>
      <c r="N18" s="112">
        <v>6731</v>
      </c>
      <c r="O18" s="97">
        <v>6731</v>
      </c>
      <c r="P18" s="102">
        <v>1322</v>
      </c>
      <c r="Q18" s="102">
        <v>1817</v>
      </c>
      <c r="R18" s="102">
        <v>0</v>
      </c>
      <c r="S18" s="97">
        <v>0</v>
      </c>
      <c r="T18" s="97">
        <v>17447</v>
      </c>
      <c r="U18" s="92">
        <f t="shared" si="1"/>
        <v>27317</v>
      </c>
      <c r="V18" s="95">
        <v>20</v>
      </c>
      <c r="W18" s="95">
        <v>12933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5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97215</v>
      </c>
      <c r="C19" s="104">
        <v>2302802</v>
      </c>
      <c r="D19" s="104">
        <v>203940</v>
      </c>
      <c r="E19" s="87">
        <f t="shared" si="0"/>
        <v>1036037</v>
      </c>
      <c r="F19" s="105">
        <v>1036037</v>
      </c>
      <c r="G19" s="106">
        <v>0</v>
      </c>
      <c r="H19" s="106">
        <v>0</v>
      </c>
      <c r="I19" s="107">
        <v>0</v>
      </c>
      <c r="J19" s="105">
        <v>13996</v>
      </c>
      <c r="K19" s="108">
        <v>26774</v>
      </c>
      <c r="L19" s="109">
        <v>0</v>
      </c>
      <c r="M19" s="110">
        <v>0</v>
      </c>
      <c r="N19" s="114">
        <v>17641</v>
      </c>
      <c r="O19" s="106">
        <v>17641</v>
      </c>
      <c r="P19" s="111">
        <v>13683</v>
      </c>
      <c r="Q19" s="111">
        <v>0</v>
      </c>
      <c r="R19" s="111">
        <v>0</v>
      </c>
      <c r="S19" s="106">
        <v>223</v>
      </c>
      <c r="T19" s="106">
        <v>33650</v>
      </c>
      <c r="U19" s="92">
        <f t="shared" si="1"/>
        <v>65197</v>
      </c>
      <c r="V19" s="104">
        <v>23</v>
      </c>
      <c r="W19" s="104">
        <v>21837</v>
      </c>
      <c r="X19" s="105">
        <v>4</v>
      </c>
      <c r="Y19" s="121">
        <v>3</v>
      </c>
      <c r="Z19" s="121">
        <v>4</v>
      </c>
      <c r="AA19" s="121">
        <v>29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1621389</v>
      </c>
      <c r="C20" s="68">
        <f aca="true" t="shared" si="2" ref="C20:AG20">SUM(C6:C19)</f>
        <v>17109137</v>
      </c>
      <c r="D20" s="68">
        <f t="shared" si="2"/>
        <v>1686847</v>
      </c>
      <c r="E20" s="69">
        <f t="shared" si="2"/>
        <v>14865240</v>
      </c>
      <c r="F20" s="70">
        <f t="shared" si="2"/>
        <v>13400629</v>
      </c>
      <c r="G20" s="71">
        <f t="shared" si="2"/>
        <v>1145294</v>
      </c>
      <c r="H20" s="72">
        <f t="shared" si="2"/>
        <v>273683</v>
      </c>
      <c r="I20" s="73">
        <f t="shared" si="2"/>
        <v>45634</v>
      </c>
      <c r="J20" s="74">
        <f t="shared" si="2"/>
        <v>143093</v>
      </c>
      <c r="K20" s="75">
        <f t="shared" si="2"/>
        <v>562431</v>
      </c>
      <c r="L20" s="69">
        <f t="shared" si="2"/>
        <v>26425</v>
      </c>
      <c r="M20" s="73">
        <f t="shared" si="2"/>
        <v>297</v>
      </c>
      <c r="N20" s="69">
        <f t="shared" si="2"/>
        <v>775887</v>
      </c>
      <c r="O20" s="71">
        <f t="shared" si="2"/>
        <v>761298</v>
      </c>
      <c r="P20" s="71">
        <f t="shared" si="2"/>
        <v>76363</v>
      </c>
      <c r="Q20" s="71">
        <f t="shared" si="2"/>
        <v>1817</v>
      </c>
      <c r="R20" s="71">
        <f t="shared" si="2"/>
        <v>53</v>
      </c>
      <c r="S20" s="71">
        <f t="shared" si="2"/>
        <v>3466</v>
      </c>
      <c r="T20" s="71">
        <f t="shared" si="2"/>
        <v>445477</v>
      </c>
      <c r="U20" s="73">
        <f t="shared" si="2"/>
        <v>1288474</v>
      </c>
      <c r="V20" s="68">
        <f t="shared" si="2"/>
        <v>199</v>
      </c>
      <c r="W20" s="68">
        <f t="shared" si="2"/>
        <v>156432</v>
      </c>
      <c r="X20" s="74">
        <f t="shared" si="2"/>
        <v>36</v>
      </c>
      <c r="Y20" s="122">
        <f t="shared" si="2"/>
        <v>36</v>
      </c>
      <c r="Z20" s="122">
        <f t="shared" si="2"/>
        <v>39</v>
      </c>
      <c r="AA20" s="122">
        <f t="shared" si="2"/>
        <v>284</v>
      </c>
      <c r="AB20" s="122">
        <f t="shared" si="2"/>
        <v>29</v>
      </c>
      <c r="AC20" s="122">
        <f t="shared" si="2"/>
        <v>8</v>
      </c>
      <c r="AD20" s="122">
        <f t="shared" si="2"/>
        <v>59</v>
      </c>
      <c r="AE20" s="122">
        <f t="shared" si="2"/>
        <v>11</v>
      </c>
      <c r="AF20" s="122">
        <f t="shared" si="2"/>
        <v>42</v>
      </c>
      <c r="AG20" s="122">
        <f t="shared" si="2"/>
        <v>52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99</v>
      </c>
      <c r="K21" s="91">
        <v>1792</v>
      </c>
      <c r="L21" s="87">
        <v>0</v>
      </c>
      <c r="M21" s="92">
        <v>0</v>
      </c>
      <c r="N21" s="115">
        <v>4589</v>
      </c>
      <c r="O21" s="89">
        <v>4589</v>
      </c>
      <c r="P21" s="89">
        <v>2310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6899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25662</v>
      </c>
      <c r="C22" s="95">
        <v>226507</v>
      </c>
      <c r="D22" s="95">
        <v>46022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353</v>
      </c>
      <c r="K22" s="99">
        <v>5010</v>
      </c>
      <c r="L22" s="100">
        <v>0</v>
      </c>
      <c r="M22" s="101">
        <v>0</v>
      </c>
      <c r="N22" s="112">
        <v>25476</v>
      </c>
      <c r="O22" s="97">
        <v>25476</v>
      </c>
      <c r="P22" s="97">
        <v>0</v>
      </c>
      <c r="Q22" s="102">
        <v>0</v>
      </c>
      <c r="R22" s="102">
        <v>0</v>
      </c>
      <c r="S22" s="102">
        <v>0</v>
      </c>
      <c r="T22" s="97">
        <v>431</v>
      </c>
      <c r="U22" s="92">
        <f t="shared" si="1"/>
        <v>25907</v>
      </c>
      <c r="V22" s="95">
        <v>6</v>
      </c>
      <c r="W22" s="95">
        <v>0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39973</v>
      </c>
      <c r="C23" s="95">
        <v>598173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4424</v>
      </c>
      <c r="K23" s="99">
        <v>12554</v>
      </c>
      <c r="L23" s="100">
        <v>178</v>
      </c>
      <c r="M23" s="101">
        <v>0</v>
      </c>
      <c r="N23" s="112">
        <v>22250</v>
      </c>
      <c r="O23" s="97">
        <v>22250</v>
      </c>
      <c r="P23" s="97">
        <v>3388</v>
      </c>
      <c r="Q23" s="102">
        <v>0</v>
      </c>
      <c r="R23" s="102">
        <v>0</v>
      </c>
      <c r="S23" s="102">
        <v>0</v>
      </c>
      <c r="T23" s="97">
        <v>8042</v>
      </c>
      <c r="U23" s="92">
        <f t="shared" si="1"/>
        <v>33680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9627</v>
      </c>
      <c r="C24" s="95">
        <v>60929</v>
      </c>
      <c r="D24" s="95">
        <v>20055</v>
      </c>
      <c r="E24" s="87">
        <f t="shared" si="0"/>
        <v>20623</v>
      </c>
      <c r="F24" s="96">
        <v>20623</v>
      </c>
      <c r="G24" s="97">
        <v>0</v>
      </c>
      <c r="H24" s="97">
        <v>0</v>
      </c>
      <c r="I24" s="98">
        <v>0</v>
      </c>
      <c r="J24" s="96">
        <v>163</v>
      </c>
      <c r="K24" s="99">
        <v>2286</v>
      </c>
      <c r="L24" s="100">
        <v>0</v>
      </c>
      <c r="M24" s="101">
        <v>0</v>
      </c>
      <c r="N24" s="112">
        <v>9639</v>
      </c>
      <c r="O24" s="97">
        <v>9639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9639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14005</v>
      </c>
      <c r="C25" s="95">
        <v>96983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563</v>
      </c>
      <c r="K25" s="99">
        <v>3093</v>
      </c>
      <c r="L25" s="100">
        <v>0</v>
      </c>
      <c r="M25" s="101">
        <v>0</v>
      </c>
      <c r="N25" s="112">
        <v>14056</v>
      </c>
      <c r="O25" s="97">
        <v>14056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14056</v>
      </c>
      <c r="V25" s="95">
        <v>3</v>
      </c>
      <c r="W25" s="95">
        <v>1582</v>
      </c>
      <c r="X25" s="96">
        <v>1</v>
      </c>
      <c r="Y25" s="120">
        <v>1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15436</v>
      </c>
      <c r="C26" s="95">
        <v>565786</v>
      </c>
      <c r="D26" s="95">
        <v>5738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1486</v>
      </c>
      <c r="K26" s="99">
        <v>4066</v>
      </c>
      <c r="L26" s="100">
        <v>0</v>
      </c>
      <c r="M26" s="101">
        <v>0</v>
      </c>
      <c r="N26" s="112">
        <v>7123</v>
      </c>
      <c r="O26" s="97">
        <v>7123</v>
      </c>
      <c r="P26" s="97">
        <v>2930</v>
      </c>
      <c r="Q26" s="102">
        <v>0</v>
      </c>
      <c r="R26" s="102">
        <v>0</v>
      </c>
      <c r="S26" s="102">
        <v>0</v>
      </c>
      <c r="T26" s="97">
        <v>4133</v>
      </c>
      <c r="U26" s="92">
        <f t="shared" si="1"/>
        <v>14186</v>
      </c>
      <c r="V26" s="95">
        <v>5</v>
      </c>
      <c r="W26" s="95">
        <v>4217</v>
      </c>
      <c r="X26" s="96">
        <v>1</v>
      </c>
      <c r="Y26" s="120">
        <v>0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22834</v>
      </c>
      <c r="C27" s="95">
        <v>423874</v>
      </c>
      <c r="D27" s="95">
        <v>97594</v>
      </c>
      <c r="E27" s="87">
        <f t="shared" si="0"/>
        <v>181256</v>
      </c>
      <c r="F27" s="96">
        <v>140256</v>
      </c>
      <c r="G27" s="97">
        <v>41000</v>
      </c>
      <c r="H27" s="97">
        <v>0</v>
      </c>
      <c r="I27" s="98">
        <v>0</v>
      </c>
      <c r="J27" s="96">
        <v>3163</v>
      </c>
      <c r="K27" s="99">
        <v>6832</v>
      </c>
      <c r="L27" s="100">
        <v>0</v>
      </c>
      <c r="M27" s="101">
        <v>0</v>
      </c>
      <c r="N27" s="112">
        <v>3275</v>
      </c>
      <c r="O27" s="97">
        <v>3275</v>
      </c>
      <c r="P27" s="97">
        <v>1068</v>
      </c>
      <c r="Q27" s="102">
        <v>0</v>
      </c>
      <c r="R27" s="102">
        <v>0</v>
      </c>
      <c r="S27" s="102">
        <v>0</v>
      </c>
      <c r="T27" s="97">
        <v>9045</v>
      </c>
      <c r="U27" s="92">
        <f t="shared" si="1"/>
        <v>13388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10419</v>
      </c>
      <c r="C28" s="95">
        <v>233811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8095</v>
      </c>
      <c r="K28" s="99">
        <v>2796</v>
      </c>
      <c r="L28" s="100">
        <v>10520</v>
      </c>
      <c r="M28" s="101">
        <v>0</v>
      </c>
      <c r="N28" s="112">
        <v>2109</v>
      </c>
      <c r="O28" s="97">
        <v>2109</v>
      </c>
      <c r="P28" s="97">
        <v>0</v>
      </c>
      <c r="Q28" s="102">
        <v>0</v>
      </c>
      <c r="R28" s="102">
        <v>0</v>
      </c>
      <c r="S28" s="102">
        <v>0</v>
      </c>
      <c r="T28" s="97">
        <v>4008</v>
      </c>
      <c r="U28" s="92">
        <f t="shared" si="1"/>
        <v>6117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15300</v>
      </c>
      <c r="C29" s="95">
        <v>232129</v>
      </c>
      <c r="D29" s="95">
        <v>70106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2131</v>
      </c>
      <c r="K29" s="99">
        <v>4632</v>
      </c>
      <c r="L29" s="100">
        <v>0</v>
      </c>
      <c r="M29" s="101">
        <v>0</v>
      </c>
      <c r="N29" s="112">
        <v>4924</v>
      </c>
      <c r="O29" s="97">
        <v>4924</v>
      </c>
      <c r="P29" s="97">
        <v>1397</v>
      </c>
      <c r="Q29" s="102">
        <v>0</v>
      </c>
      <c r="R29" s="102">
        <v>0</v>
      </c>
      <c r="S29" s="102">
        <v>0</v>
      </c>
      <c r="T29" s="97">
        <v>4871</v>
      </c>
      <c r="U29" s="92">
        <f t="shared" si="1"/>
        <v>11192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8699</v>
      </c>
      <c r="C30" s="95">
        <v>120470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2081</v>
      </c>
      <c r="K30" s="99">
        <v>3046</v>
      </c>
      <c r="L30" s="100">
        <v>8972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4002</v>
      </c>
      <c r="U30" s="92">
        <f t="shared" si="1"/>
        <v>4002</v>
      </c>
      <c r="V30" s="95">
        <v>3</v>
      </c>
      <c r="W30" s="95">
        <v>864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1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9849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6721</v>
      </c>
      <c r="K31" s="99">
        <v>2809</v>
      </c>
      <c r="L31" s="100">
        <v>10099</v>
      </c>
      <c r="M31" s="101">
        <v>195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3343</v>
      </c>
      <c r="U31" s="92">
        <f t="shared" si="1"/>
        <v>3343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90</v>
      </c>
      <c r="B32" s="94">
        <v>14791</v>
      </c>
      <c r="C32" s="95">
        <v>368361</v>
      </c>
      <c r="D32" s="95">
        <v>34430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4214</v>
      </c>
      <c r="K32" s="99">
        <v>4932</v>
      </c>
      <c r="L32" s="100">
        <v>6768</v>
      </c>
      <c r="M32" s="101">
        <v>0</v>
      </c>
      <c r="N32" s="112">
        <v>2382</v>
      </c>
      <c r="O32" s="97">
        <v>2382</v>
      </c>
      <c r="P32" s="97">
        <v>945</v>
      </c>
      <c r="Q32" s="102">
        <v>4581</v>
      </c>
      <c r="R32" s="102">
        <v>0</v>
      </c>
      <c r="S32" s="102">
        <v>0</v>
      </c>
      <c r="T32" s="97">
        <v>1246</v>
      </c>
      <c r="U32" s="92">
        <f t="shared" si="1"/>
        <v>9154</v>
      </c>
      <c r="V32" s="95">
        <v>9</v>
      </c>
      <c r="W32" s="95">
        <v>3669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9</v>
      </c>
      <c r="AE32" s="120">
        <v>0</v>
      </c>
      <c r="AF32" s="120">
        <v>2</v>
      </c>
      <c r="AG32" s="120">
        <v>1</v>
      </c>
    </row>
    <row r="33" spans="1:33" ht="14.25">
      <c r="A33" s="28" t="s">
        <v>91</v>
      </c>
      <c r="B33" s="94">
        <v>18626</v>
      </c>
      <c r="C33" s="95">
        <v>241054</v>
      </c>
      <c r="D33" s="95">
        <v>31437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3130</v>
      </c>
      <c r="K33" s="99">
        <v>9579</v>
      </c>
      <c r="L33" s="100">
        <v>5549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3527</v>
      </c>
      <c r="U33" s="92">
        <f t="shared" si="1"/>
        <v>3527</v>
      </c>
      <c r="V33" s="95">
        <v>2</v>
      </c>
      <c r="W33" s="95">
        <v>9728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2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9380</v>
      </c>
      <c r="C34" s="95">
        <v>261379</v>
      </c>
      <c r="D34" s="95">
        <v>19109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925</v>
      </c>
      <c r="K34" s="99">
        <v>2800</v>
      </c>
      <c r="L34" s="100">
        <v>583</v>
      </c>
      <c r="M34" s="101">
        <v>0</v>
      </c>
      <c r="N34" s="112">
        <v>2689</v>
      </c>
      <c r="O34" s="97">
        <v>2689</v>
      </c>
      <c r="P34" s="97">
        <v>0</v>
      </c>
      <c r="Q34" s="102">
        <v>0</v>
      </c>
      <c r="R34" s="102">
        <v>0</v>
      </c>
      <c r="S34" s="102">
        <v>0</v>
      </c>
      <c r="T34" s="97">
        <v>2562</v>
      </c>
      <c r="U34" s="92">
        <f t="shared" si="1"/>
        <v>5251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6</v>
      </c>
      <c r="AB34" s="120">
        <v>0</v>
      </c>
      <c r="AC34" s="120">
        <v>0</v>
      </c>
      <c r="AD34" s="120">
        <v>2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11897</v>
      </c>
      <c r="C35" s="95">
        <v>279853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1221</v>
      </c>
      <c r="K35" s="99">
        <v>3641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4178</v>
      </c>
      <c r="U35" s="92">
        <f t="shared" si="1"/>
        <v>4178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92</v>
      </c>
      <c r="B36" s="67">
        <f>SUM(B21:B35)</f>
        <v>233353</v>
      </c>
      <c r="C36" s="68">
        <f aca="true" t="shared" si="3" ref="C36:AG36">SUM(C21:C35)</f>
        <v>3982524</v>
      </c>
      <c r="D36" s="68">
        <f t="shared" si="3"/>
        <v>470552</v>
      </c>
      <c r="E36" s="69">
        <f t="shared" si="3"/>
        <v>2748584</v>
      </c>
      <c r="F36" s="70">
        <f t="shared" si="3"/>
        <v>1121221</v>
      </c>
      <c r="G36" s="71">
        <f t="shared" si="3"/>
        <v>863400</v>
      </c>
      <c r="H36" s="72">
        <f t="shared" si="3"/>
        <v>757485</v>
      </c>
      <c r="I36" s="73">
        <f t="shared" si="3"/>
        <v>6478</v>
      </c>
      <c r="J36" s="74">
        <f t="shared" si="3"/>
        <v>38769</v>
      </c>
      <c r="K36" s="75">
        <f t="shared" si="3"/>
        <v>69868</v>
      </c>
      <c r="L36" s="69">
        <f t="shared" si="3"/>
        <v>42669</v>
      </c>
      <c r="M36" s="73">
        <f t="shared" si="3"/>
        <v>195</v>
      </c>
      <c r="N36" s="69">
        <f t="shared" si="3"/>
        <v>98512</v>
      </c>
      <c r="O36" s="71">
        <f t="shared" si="3"/>
        <v>98512</v>
      </c>
      <c r="P36" s="71">
        <f t="shared" si="3"/>
        <v>12038</v>
      </c>
      <c r="Q36" s="71">
        <f t="shared" si="3"/>
        <v>4581</v>
      </c>
      <c r="R36" s="71">
        <f t="shared" si="3"/>
        <v>0</v>
      </c>
      <c r="S36" s="71">
        <f t="shared" si="3"/>
        <v>0</v>
      </c>
      <c r="T36" s="71">
        <f t="shared" si="3"/>
        <v>49388</v>
      </c>
      <c r="U36" s="73">
        <f t="shared" si="3"/>
        <v>164519</v>
      </c>
      <c r="V36" s="68">
        <f t="shared" si="3"/>
        <v>61</v>
      </c>
      <c r="W36" s="68">
        <f t="shared" si="3"/>
        <v>41104</v>
      </c>
      <c r="X36" s="74">
        <f t="shared" si="3"/>
        <v>12</v>
      </c>
      <c r="Y36" s="122">
        <f t="shared" si="3"/>
        <v>7</v>
      </c>
      <c r="Z36" s="122">
        <f t="shared" si="3"/>
        <v>9</v>
      </c>
      <c r="AA36" s="122">
        <f t="shared" si="3"/>
        <v>66</v>
      </c>
      <c r="AB36" s="122">
        <f t="shared" si="3"/>
        <v>8</v>
      </c>
      <c r="AC36" s="122">
        <f t="shared" si="3"/>
        <v>1</v>
      </c>
      <c r="AD36" s="122">
        <f t="shared" si="3"/>
        <v>35</v>
      </c>
      <c r="AE36" s="122">
        <f t="shared" si="3"/>
        <v>4</v>
      </c>
      <c r="AF36" s="122">
        <f t="shared" si="3"/>
        <v>16</v>
      </c>
      <c r="AG36" s="122">
        <f t="shared" si="3"/>
        <v>10</v>
      </c>
    </row>
    <row r="37" spans="1:33" ht="15.75" customHeight="1" thickTop="1">
      <c r="A37" s="31" t="s">
        <v>144</v>
      </c>
      <c r="B37" s="76">
        <f>SUM(B20,B36)</f>
        <v>1854742</v>
      </c>
      <c r="C37" s="77">
        <f aca="true" t="shared" si="4" ref="C37:AG37">SUM(C20,C36)</f>
        <v>21091661</v>
      </c>
      <c r="D37" s="77">
        <f t="shared" si="4"/>
        <v>2157399</v>
      </c>
      <c r="E37" s="78">
        <f t="shared" si="4"/>
        <v>17613824</v>
      </c>
      <c r="F37" s="79">
        <f t="shared" si="4"/>
        <v>14521850</v>
      </c>
      <c r="G37" s="80">
        <f t="shared" si="4"/>
        <v>2008694</v>
      </c>
      <c r="H37" s="81">
        <f t="shared" si="4"/>
        <v>1031168</v>
      </c>
      <c r="I37" s="82">
        <f t="shared" si="4"/>
        <v>52112</v>
      </c>
      <c r="J37" s="83">
        <f t="shared" si="4"/>
        <v>181862</v>
      </c>
      <c r="K37" s="84">
        <f t="shared" si="4"/>
        <v>632299</v>
      </c>
      <c r="L37" s="78">
        <f t="shared" si="4"/>
        <v>69094</v>
      </c>
      <c r="M37" s="82">
        <f t="shared" si="4"/>
        <v>492</v>
      </c>
      <c r="N37" s="78">
        <f t="shared" si="4"/>
        <v>874399</v>
      </c>
      <c r="O37" s="80">
        <f t="shared" si="4"/>
        <v>859810</v>
      </c>
      <c r="P37" s="80">
        <f t="shared" si="4"/>
        <v>88401</v>
      </c>
      <c r="Q37" s="80">
        <f t="shared" si="4"/>
        <v>6398</v>
      </c>
      <c r="R37" s="80">
        <f t="shared" si="4"/>
        <v>53</v>
      </c>
      <c r="S37" s="80">
        <f t="shared" si="4"/>
        <v>3466</v>
      </c>
      <c r="T37" s="80">
        <f t="shared" si="4"/>
        <v>494865</v>
      </c>
      <c r="U37" s="82">
        <f t="shared" si="4"/>
        <v>1452993</v>
      </c>
      <c r="V37" s="77">
        <f t="shared" si="4"/>
        <v>260</v>
      </c>
      <c r="W37" s="77">
        <f t="shared" si="4"/>
        <v>197536</v>
      </c>
      <c r="X37" s="83">
        <f t="shared" si="4"/>
        <v>48</v>
      </c>
      <c r="Y37" s="124">
        <f t="shared" si="4"/>
        <v>43</v>
      </c>
      <c r="Z37" s="124">
        <f t="shared" si="4"/>
        <v>48</v>
      </c>
      <c r="AA37" s="124">
        <f t="shared" si="4"/>
        <v>350</v>
      </c>
      <c r="AB37" s="124">
        <f t="shared" si="4"/>
        <v>37</v>
      </c>
      <c r="AC37" s="124">
        <f t="shared" si="4"/>
        <v>9</v>
      </c>
      <c r="AD37" s="124">
        <f t="shared" si="4"/>
        <v>94</v>
      </c>
      <c r="AE37" s="124">
        <f t="shared" si="4"/>
        <v>15</v>
      </c>
      <c r="AF37" s="124">
        <f t="shared" si="4"/>
        <v>58</v>
      </c>
      <c r="AG37" s="124">
        <f t="shared" si="4"/>
        <v>62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&amp;C平成22年度公共施設状況調査</oddHeader>
  </headerFooter>
  <colBreaks count="2" manualBreakCount="2">
    <brk id="11" max="36" man="1"/>
    <brk id="2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17" sqref="AH17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33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  <c r="Y2" s="8"/>
      <c r="Z2" s="8"/>
      <c r="AA2" s="8"/>
      <c r="AB2" s="8"/>
      <c r="AC2" s="8"/>
      <c r="AD2" s="8"/>
      <c r="AE2" s="8"/>
      <c r="AF2" s="8"/>
      <c r="AG2" s="8"/>
    </row>
    <row r="3" spans="1:33" s="14" customFormat="1" ht="13.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7" t="s">
        <v>169</v>
      </c>
      <c r="Z3" s="117" t="s">
        <v>170</v>
      </c>
      <c r="AA3" s="117" t="s">
        <v>171</v>
      </c>
      <c r="AB3" s="117" t="s">
        <v>172</v>
      </c>
      <c r="AC3" s="117" t="s">
        <v>173</v>
      </c>
      <c r="AD3" s="117" t="s">
        <v>174</v>
      </c>
      <c r="AE3" s="117" t="s">
        <v>175</v>
      </c>
      <c r="AF3" s="117" t="s">
        <v>176</v>
      </c>
      <c r="AG3" s="117" t="s">
        <v>177</v>
      </c>
    </row>
    <row r="4" spans="1:33" s="14" customFormat="1" ht="13.5">
      <c r="A4" s="18" t="s">
        <v>89</v>
      </c>
      <c r="B4" s="49" t="s">
        <v>167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8" t="s">
        <v>178</v>
      </c>
      <c r="Z4" s="118" t="s">
        <v>178</v>
      </c>
      <c r="AA4" s="118" t="s">
        <v>178</v>
      </c>
      <c r="AB4" s="118" t="s">
        <v>178</v>
      </c>
      <c r="AC4" s="118" t="s">
        <v>178</v>
      </c>
      <c r="AD4" s="118" t="s">
        <v>178</v>
      </c>
      <c r="AE4" s="118" t="s">
        <v>178</v>
      </c>
      <c r="AF4" s="118" t="s">
        <v>178</v>
      </c>
      <c r="AG4" s="118" t="s">
        <v>178</v>
      </c>
    </row>
    <row r="5" spans="1:33" s="14" customFormat="1" ht="13.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f>'H23'!B6-'H22'!B6</f>
        <v>18</v>
      </c>
      <c r="C6" s="95">
        <f>'H23'!C6-'H22'!C6</f>
        <v>14994</v>
      </c>
      <c r="D6" s="94">
        <f>'H23'!D6-'H22'!D6</f>
        <v>0</v>
      </c>
      <c r="E6" s="112">
        <f>'H23'!E6-'H22'!E6</f>
        <v>16682</v>
      </c>
      <c r="F6" s="97">
        <f>'H23'!F6-'H22'!F6</f>
        <v>16681</v>
      </c>
      <c r="G6" s="97">
        <f>'H23'!G6-'H22'!G6</f>
        <v>0</v>
      </c>
      <c r="H6" s="97">
        <f>'H23'!H6-'H22'!H6</f>
        <v>1</v>
      </c>
      <c r="I6" s="98">
        <f>'H23'!I6-'H22'!I6</f>
        <v>0</v>
      </c>
      <c r="J6" s="96">
        <f>'H23'!J6-'H22'!J6</f>
        <v>-12048</v>
      </c>
      <c r="K6" s="98">
        <f>'H23'!K6-'H22'!K6</f>
        <v>326</v>
      </c>
      <c r="L6" s="112">
        <f>'H23'!L6-'H22'!L6</f>
        <v>-151</v>
      </c>
      <c r="M6" s="98">
        <f>'H23'!M6-'H22'!M6</f>
        <v>0</v>
      </c>
      <c r="N6" s="112">
        <f>'H23'!N6-'H22'!N6</f>
        <v>1425</v>
      </c>
      <c r="O6" s="97">
        <f>'H23'!O6-'H22'!O6</f>
        <v>1425</v>
      </c>
      <c r="P6" s="97">
        <f>'H23'!P6-'H22'!P6</f>
        <v>-236</v>
      </c>
      <c r="Q6" s="97">
        <f>'H23'!Q6-'H22'!Q6</f>
        <v>0</v>
      </c>
      <c r="R6" s="97">
        <f>'H23'!R6-'H22'!R6</f>
        <v>2</v>
      </c>
      <c r="S6" s="97">
        <f>'H23'!S6-'H22'!S6</f>
        <v>0</v>
      </c>
      <c r="T6" s="97">
        <f>'H23'!T6-'H22'!T6</f>
        <v>971</v>
      </c>
      <c r="U6" s="99">
        <f>'H23'!U6-'H22'!U6</f>
        <v>2162</v>
      </c>
      <c r="V6" s="95">
        <f>'H23'!V6-'H22'!V6</f>
        <v>0</v>
      </c>
      <c r="W6" s="95">
        <f>'H23'!W6-'H22'!W6</f>
        <v>0</v>
      </c>
      <c r="X6" s="96">
        <f>'H23'!X6-'H22'!X6</f>
        <v>0</v>
      </c>
      <c r="Y6" s="96">
        <f>'H23'!Y6-'H22'!Y6</f>
        <v>0</v>
      </c>
      <c r="Z6" s="96">
        <f>'H23'!Z6-'H22'!Z6</f>
        <v>0</v>
      </c>
      <c r="AA6" s="96">
        <f>'H23'!AA6-'H22'!AA6</f>
        <v>0</v>
      </c>
      <c r="AB6" s="96">
        <f>'H23'!AB6-'H22'!AB6</f>
        <v>0</v>
      </c>
      <c r="AC6" s="96">
        <f>'H23'!AC6-'H22'!AC6</f>
        <v>0</v>
      </c>
      <c r="AD6" s="96">
        <f>'H23'!AD6-'H22'!AD6</f>
        <v>0</v>
      </c>
      <c r="AE6" s="96">
        <f>'H23'!AE6-'H22'!AE6</f>
        <v>0</v>
      </c>
      <c r="AF6" s="96">
        <f>'H23'!AF6-'H22'!AF6</f>
        <v>0</v>
      </c>
      <c r="AG6" s="96">
        <f>'H23'!AG6-'H22'!AG6</f>
        <v>0</v>
      </c>
    </row>
    <row r="7" spans="1:33" ht="14.25">
      <c r="A7" s="28" t="s">
        <v>13</v>
      </c>
      <c r="B7" s="85">
        <f>'H23'!B7-'H22'!B7</f>
        <v>-41</v>
      </c>
      <c r="C7" s="95">
        <f>'H23'!C7-'H22'!C7</f>
        <v>9361</v>
      </c>
      <c r="D7" s="94">
        <f>'H23'!D7-'H22'!D7</f>
        <v>0</v>
      </c>
      <c r="E7" s="112">
        <f>'H23'!E7-'H22'!E7</f>
        <v>22946</v>
      </c>
      <c r="F7" s="97">
        <f>'H23'!F7-'H22'!F7</f>
        <v>22946</v>
      </c>
      <c r="G7" s="97">
        <f>'H23'!G7-'H22'!G7</f>
        <v>0</v>
      </c>
      <c r="H7" s="97">
        <f>'H23'!H7-'H22'!H7</f>
        <v>0</v>
      </c>
      <c r="I7" s="98">
        <f>'H23'!I7-'H22'!I7</f>
        <v>0</v>
      </c>
      <c r="J7" s="96">
        <f>'H23'!J7-'H22'!J7</f>
        <v>-828</v>
      </c>
      <c r="K7" s="98">
        <f>'H23'!K7-'H22'!K7</f>
        <v>778</v>
      </c>
      <c r="L7" s="112">
        <f>'H23'!L7-'H22'!L7</f>
        <v>0</v>
      </c>
      <c r="M7" s="98">
        <f>'H23'!M7-'H22'!M7</f>
        <v>0</v>
      </c>
      <c r="N7" s="112">
        <f>'H23'!N7-'H22'!N7</f>
        <v>37273</v>
      </c>
      <c r="O7" s="97">
        <f>'H23'!O7-'H22'!O7</f>
        <v>1310</v>
      </c>
      <c r="P7" s="97">
        <f>'H23'!P7-'H22'!P7</f>
        <v>105</v>
      </c>
      <c r="Q7" s="97">
        <f>'H23'!Q7-'H22'!Q7</f>
        <v>0</v>
      </c>
      <c r="R7" s="97">
        <f>'H23'!R7-'H22'!R7</f>
        <v>0</v>
      </c>
      <c r="S7" s="97">
        <f>'H23'!S7-'H22'!S7</f>
        <v>-64</v>
      </c>
      <c r="T7" s="97">
        <f>'H23'!T7-'H22'!T7</f>
        <v>856</v>
      </c>
      <c r="U7" s="99">
        <f>'H23'!U7-'H22'!U7</f>
        <v>2207</v>
      </c>
      <c r="V7" s="95">
        <f>'H23'!V7-'H22'!V7</f>
        <v>0</v>
      </c>
      <c r="W7" s="95">
        <f>'H23'!W7-'H22'!W7</f>
        <v>0</v>
      </c>
      <c r="X7" s="96">
        <f>'H23'!X7-'H22'!X7</f>
        <v>0</v>
      </c>
      <c r="Y7" s="96">
        <f>'H23'!Y7-'H22'!Y7</f>
        <v>0</v>
      </c>
      <c r="Z7" s="96">
        <f>'H23'!Z7-'H22'!Z7</f>
        <v>0</v>
      </c>
      <c r="AA7" s="96">
        <f>'H23'!AA7-'H22'!AA7</f>
        <v>0</v>
      </c>
      <c r="AB7" s="96">
        <f>'H23'!AB7-'H22'!AB7</f>
        <v>0</v>
      </c>
      <c r="AC7" s="96">
        <f>'H23'!AC7-'H22'!AC7</f>
        <v>0</v>
      </c>
      <c r="AD7" s="96">
        <f>'H23'!AD7-'H22'!AD7</f>
        <v>0</v>
      </c>
      <c r="AE7" s="96">
        <f>'H23'!AE7-'H22'!AE7</f>
        <v>0</v>
      </c>
      <c r="AF7" s="96">
        <f>'H23'!AF7-'H22'!AF7</f>
        <v>0</v>
      </c>
      <c r="AG7" s="96">
        <f>'H23'!AG7-'H22'!AG7</f>
        <v>0</v>
      </c>
    </row>
    <row r="8" spans="1:33" ht="14.25">
      <c r="A8" s="28" t="s">
        <v>2</v>
      </c>
      <c r="B8" s="85">
        <f>'H23'!B8-'H22'!B8</f>
        <v>43</v>
      </c>
      <c r="C8" s="95">
        <f>'H23'!C8-'H22'!C8</f>
        <v>8934</v>
      </c>
      <c r="D8" s="94">
        <f>'H23'!D8-'H22'!D8</f>
        <v>0</v>
      </c>
      <c r="E8" s="112">
        <f>'H23'!E8-'H22'!E8</f>
        <v>555</v>
      </c>
      <c r="F8" s="97">
        <f>'H23'!F8-'H22'!F8</f>
        <v>555</v>
      </c>
      <c r="G8" s="97">
        <f>'H23'!G8-'H22'!G8</f>
        <v>0</v>
      </c>
      <c r="H8" s="97">
        <f>'H23'!H8-'H22'!H8</f>
        <v>0</v>
      </c>
      <c r="I8" s="98">
        <f>'H23'!I8-'H22'!I8</f>
        <v>0</v>
      </c>
      <c r="J8" s="96">
        <f>'H23'!J8-'H22'!J8</f>
        <v>-1239</v>
      </c>
      <c r="K8" s="98">
        <f>'H23'!K8-'H22'!K8</f>
        <v>358</v>
      </c>
      <c r="L8" s="112">
        <f>'H23'!L8-'H22'!L8</f>
        <v>-1</v>
      </c>
      <c r="M8" s="98">
        <f>'H23'!M8-'H22'!M8</f>
        <v>0</v>
      </c>
      <c r="N8" s="112">
        <f>'H23'!N8-'H22'!N8</f>
        <v>3902</v>
      </c>
      <c r="O8" s="97">
        <f>'H23'!O8-'H22'!O8</f>
        <v>3902</v>
      </c>
      <c r="P8" s="97">
        <f>'H23'!P8-'H22'!P8</f>
        <v>-23</v>
      </c>
      <c r="Q8" s="97">
        <f>'H23'!Q8-'H22'!Q8</f>
        <v>0</v>
      </c>
      <c r="R8" s="97">
        <f>'H23'!R8-'H22'!R8</f>
        <v>0</v>
      </c>
      <c r="S8" s="97">
        <f>'H23'!S8-'H22'!S8</f>
        <v>0</v>
      </c>
      <c r="T8" s="97">
        <f>'H23'!T8-'H22'!T8</f>
        <v>433</v>
      </c>
      <c r="U8" s="99">
        <f>'H23'!U8-'H22'!U8</f>
        <v>4312</v>
      </c>
      <c r="V8" s="95">
        <f>'H23'!V8-'H22'!V8</f>
        <v>-1</v>
      </c>
      <c r="W8" s="95">
        <f>'H23'!W8-'H22'!W8</f>
        <v>1037</v>
      </c>
      <c r="X8" s="96">
        <f>'H23'!X8-'H22'!X8</f>
        <v>0</v>
      </c>
      <c r="Y8" s="96">
        <f>'H23'!Y8-'H22'!Y8</f>
        <v>0</v>
      </c>
      <c r="Z8" s="96">
        <f>'H23'!Z8-'H22'!Z8</f>
        <v>0</v>
      </c>
      <c r="AA8" s="96">
        <f>'H23'!AA8-'H22'!AA8</f>
        <v>0</v>
      </c>
      <c r="AB8" s="96">
        <f>'H23'!AB8-'H22'!AB8</f>
        <v>0</v>
      </c>
      <c r="AC8" s="96">
        <f>'H23'!AC8-'H22'!AC8</f>
        <v>0</v>
      </c>
      <c r="AD8" s="96">
        <f>'H23'!AD8-'H22'!AD8</f>
        <v>0</v>
      </c>
      <c r="AE8" s="96">
        <f>'H23'!AE8-'H22'!AE8</f>
        <v>0</v>
      </c>
      <c r="AF8" s="96">
        <f>'H23'!AF8-'H22'!AF8</f>
        <v>0</v>
      </c>
      <c r="AG8" s="96">
        <f>'H23'!AG8-'H22'!AG8</f>
        <v>0</v>
      </c>
    </row>
    <row r="9" spans="1:33" ht="14.25">
      <c r="A9" s="28" t="s">
        <v>3</v>
      </c>
      <c r="B9" s="85">
        <f>'H23'!B9-'H22'!B9</f>
        <v>-129</v>
      </c>
      <c r="C9" s="95">
        <f>'H23'!C9-'H22'!C9</f>
        <v>12277</v>
      </c>
      <c r="D9" s="94">
        <f>'H23'!D9-'H22'!D9</f>
        <v>-912</v>
      </c>
      <c r="E9" s="112">
        <f>'H23'!E9-'H22'!E9</f>
        <v>10607</v>
      </c>
      <c r="F9" s="97">
        <f>'H23'!F9-'H22'!F9</f>
        <v>1853</v>
      </c>
      <c r="G9" s="97">
        <f>'H23'!G9-'H22'!G9</f>
        <v>0</v>
      </c>
      <c r="H9" s="97">
        <f>'H23'!H9-'H22'!H9</f>
        <v>8754</v>
      </c>
      <c r="I9" s="98">
        <f>'H23'!I9-'H22'!I9</f>
        <v>0</v>
      </c>
      <c r="J9" s="96">
        <f>'H23'!J9-'H22'!J9</f>
        <v>-926</v>
      </c>
      <c r="K9" s="98">
        <f>'H23'!K9-'H22'!K9</f>
        <v>-2765</v>
      </c>
      <c r="L9" s="112">
        <f>'H23'!L9-'H22'!L9</f>
        <v>-181</v>
      </c>
      <c r="M9" s="98">
        <f>'H23'!M9-'H22'!M9</f>
        <v>0</v>
      </c>
      <c r="N9" s="112">
        <f>'H23'!N9-'H22'!N9</f>
        <v>3558</v>
      </c>
      <c r="O9" s="97">
        <f>'H23'!O9-'H22'!O9</f>
        <v>3558</v>
      </c>
      <c r="P9" s="97">
        <f>'H23'!P9-'H22'!P9</f>
        <v>-42</v>
      </c>
      <c r="Q9" s="97">
        <f>'H23'!Q9-'H22'!Q9</f>
        <v>0</v>
      </c>
      <c r="R9" s="97">
        <f>'H23'!R9-'H22'!R9</f>
        <v>0</v>
      </c>
      <c r="S9" s="97">
        <f>'H23'!S9-'H22'!S9</f>
        <v>0</v>
      </c>
      <c r="T9" s="97">
        <f>'H23'!T9-'H22'!T9</f>
        <v>-232</v>
      </c>
      <c r="U9" s="99">
        <f>'H23'!U9-'H22'!U9</f>
        <v>3284</v>
      </c>
      <c r="V9" s="95">
        <f>'H23'!V9-'H22'!V9</f>
        <v>1</v>
      </c>
      <c r="W9" s="95">
        <f>'H23'!W9-'H22'!W9</f>
        <v>-415</v>
      </c>
      <c r="X9" s="96">
        <f>'H23'!X9-'H22'!X9</f>
        <v>0</v>
      </c>
      <c r="Y9" s="96">
        <f>'H23'!Y9-'H22'!Y9</f>
        <v>0</v>
      </c>
      <c r="Z9" s="96">
        <f>'H23'!Z9-'H22'!Z9</f>
        <v>0</v>
      </c>
      <c r="AA9" s="96">
        <f>'H23'!AA9-'H22'!AA9</f>
        <v>0</v>
      </c>
      <c r="AB9" s="96">
        <f>'H23'!AB9-'H22'!AB9</f>
        <v>0</v>
      </c>
      <c r="AC9" s="96">
        <f>'H23'!AC9-'H22'!AC9</f>
        <v>1</v>
      </c>
      <c r="AD9" s="96">
        <f>'H23'!AD9-'H22'!AD9</f>
        <v>0</v>
      </c>
      <c r="AE9" s="96">
        <f>'H23'!AE9-'H22'!AE9</f>
        <v>0</v>
      </c>
      <c r="AF9" s="96">
        <f>'H23'!AF9-'H22'!AF9</f>
        <v>0</v>
      </c>
      <c r="AG9" s="96">
        <f>'H23'!AG9-'H22'!AG9</f>
        <v>0</v>
      </c>
    </row>
    <row r="10" spans="1:33" ht="14.25">
      <c r="A10" s="28" t="s">
        <v>14</v>
      </c>
      <c r="B10" s="85">
        <f>'H23'!B10-'H22'!B10</f>
        <v>9</v>
      </c>
      <c r="C10" s="95">
        <f>'H23'!C10-'H22'!C10</f>
        <v>9449</v>
      </c>
      <c r="D10" s="94">
        <f>'H23'!D10-'H22'!D10</f>
        <v>0</v>
      </c>
      <c r="E10" s="112">
        <f>'H23'!E10-'H22'!E10</f>
        <v>-18853</v>
      </c>
      <c r="F10" s="97">
        <f>'H23'!F10-'H22'!F10</f>
        <v>0</v>
      </c>
      <c r="G10" s="97">
        <f>'H23'!G10-'H22'!G10</f>
        <v>-18853</v>
      </c>
      <c r="H10" s="97">
        <f>'H23'!H10-'H22'!H10</f>
        <v>0</v>
      </c>
      <c r="I10" s="98">
        <f>'H23'!I10-'H22'!I10</f>
        <v>0</v>
      </c>
      <c r="J10" s="96">
        <f>'H23'!J10-'H22'!J10</f>
        <v>-202</v>
      </c>
      <c r="K10" s="98">
        <f>'H23'!K10-'H22'!K10</f>
        <v>20</v>
      </c>
      <c r="L10" s="112">
        <f>'H23'!L10-'H22'!L10</f>
        <v>0</v>
      </c>
      <c r="M10" s="98">
        <f>'H23'!M10-'H22'!M10</f>
        <v>0</v>
      </c>
      <c r="N10" s="112">
        <f>'H23'!N10-'H22'!N10</f>
        <v>595</v>
      </c>
      <c r="O10" s="97">
        <f>'H23'!O10-'H22'!O10</f>
        <v>595</v>
      </c>
      <c r="P10" s="97">
        <f>'H23'!P10-'H22'!P10</f>
        <v>-39</v>
      </c>
      <c r="Q10" s="97">
        <f>'H23'!Q10-'H22'!Q10</f>
        <v>0</v>
      </c>
      <c r="R10" s="97">
        <f>'H23'!R10-'H22'!R10</f>
        <v>0</v>
      </c>
      <c r="S10" s="97">
        <f>'H23'!S10-'H22'!S10</f>
        <v>0</v>
      </c>
      <c r="T10" s="97">
        <f>'H23'!T10-'H22'!T10</f>
        <v>-24</v>
      </c>
      <c r="U10" s="99">
        <f>'H23'!U10-'H22'!U10</f>
        <v>532</v>
      </c>
      <c r="V10" s="95">
        <f>'H23'!V10-'H22'!V10</f>
        <v>0</v>
      </c>
      <c r="W10" s="95">
        <f>'H23'!W10-'H22'!W10</f>
        <v>-229</v>
      </c>
      <c r="X10" s="96">
        <f>'H23'!X10-'H22'!X10</f>
        <v>0</v>
      </c>
      <c r="Y10" s="96">
        <f>'H23'!Y10-'H22'!Y10</f>
        <v>0</v>
      </c>
      <c r="Z10" s="96">
        <f>'H23'!Z10-'H22'!Z10</f>
        <v>0</v>
      </c>
      <c r="AA10" s="96">
        <f>'H23'!AA10-'H22'!AA10</f>
        <v>0</v>
      </c>
      <c r="AB10" s="96">
        <f>'H23'!AB10-'H22'!AB10</f>
        <v>0</v>
      </c>
      <c r="AC10" s="96">
        <f>'H23'!AC10-'H22'!AC10</f>
        <v>0</v>
      </c>
      <c r="AD10" s="96">
        <f>'H23'!AD10-'H22'!AD10</f>
        <v>0</v>
      </c>
      <c r="AE10" s="96">
        <f>'H23'!AE10-'H22'!AE10</f>
        <v>0</v>
      </c>
      <c r="AF10" s="96">
        <f>'H23'!AF10-'H22'!AF10</f>
        <v>2</v>
      </c>
      <c r="AG10" s="96">
        <f>'H23'!AG10-'H22'!AG10</f>
        <v>0</v>
      </c>
    </row>
    <row r="11" spans="1:33" ht="14.25">
      <c r="A11" s="28" t="s">
        <v>15</v>
      </c>
      <c r="B11" s="85">
        <f>'H23'!B11-'H22'!B11</f>
        <v>109</v>
      </c>
      <c r="C11" s="95">
        <f>'H23'!C11-'H22'!C11</f>
        <v>3950</v>
      </c>
      <c r="D11" s="94">
        <f>'H23'!D11-'H22'!D11</f>
        <v>0</v>
      </c>
      <c r="E11" s="112">
        <f>'H23'!E11-'H22'!E11</f>
        <v>1384</v>
      </c>
      <c r="F11" s="97">
        <f>'H23'!F11-'H22'!F11</f>
        <v>1384</v>
      </c>
      <c r="G11" s="97">
        <f>'H23'!G11-'H22'!G11</f>
        <v>0</v>
      </c>
      <c r="H11" s="97">
        <f>'H23'!H11-'H22'!H11</f>
        <v>0</v>
      </c>
      <c r="I11" s="98">
        <f>'H23'!I11-'H22'!I11</f>
        <v>0</v>
      </c>
      <c r="J11" s="96">
        <f>'H23'!J11-'H22'!J11</f>
        <v>-1441</v>
      </c>
      <c r="K11" s="98">
        <f>'H23'!K11-'H22'!K11</f>
        <v>-863</v>
      </c>
      <c r="L11" s="112">
        <f>'H23'!L11-'H22'!L11</f>
        <v>0</v>
      </c>
      <c r="M11" s="98">
        <f>'H23'!M11-'H22'!M11</f>
        <v>0</v>
      </c>
      <c r="N11" s="112">
        <f>'H23'!N11-'H22'!N11</f>
        <v>6167</v>
      </c>
      <c r="O11" s="97">
        <f>'H23'!O11-'H22'!O11</f>
        <v>6167</v>
      </c>
      <c r="P11" s="97">
        <f>'H23'!P11-'H22'!P11</f>
        <v>622</v>
      </c>
      <c r="Q11" s="97">
        <f>'H23'!Q11-'H22'!Q11</f>
        <v>0</v>
      </c>
      <c r="R11" s="97">
        <f>'H23'!R11-'H22'!R11</f>
        <v>0</v>
      </c>
      <c r="S11" s="97">
        <f>'H23'!S11-'H22'!S11</f>
        <v>0</v>
      </c>
      <c r="T11" s="97">
        <f>'H23'!T11-'H22'!T11</f>
        <v>-1479</v>
      </c>
      <c r="U11" s="99">
        <f>'H23'!U11-'H22'!U11</f>
        <v>5310</v>
      </c>
      <c r="V11" s="95">
        <f>'H23'!V11-'H22'!V11</f>
        <v>0</v>
      </c>
      <c r="W11" s="95">
        <f>'H23'!W11-'H22'!W11</f>
        <v>222</v>
      </c>
      <c r="X11" s="96">
        <f>'H23'!X11-'H22'!X11</f>
        <v>0</v>
      </c>
      <c r="Y11" s="96">
        <f>'H23'!Y11-'H22'!Y11</f>
        <v>0</v>
      </c>
      <c r="Z11" s="96">
        <f>'H23'!Z11-'H22'!Z11</f>
        <v>0</v>
      </c>
      <c r="AA11" s="96">
        <f>'H23'!AA11-'H22'!AA11</f>
        <v>0</v>
      </c>
      <c r="AB11" s="96">
        <f>'H23'!AB11-'H22'!AB11</f>
        <v>0</v>
      </c>
      <c r="AC11" s="96">
        <f>'H23'!AC11-'H22'!AC11</f>
        <v>0</v>
      </c>
      <c r="AD11" s="96">
        <f>'H23'!AD11-'H22'!AD11</f>
        <v>0</v>
      </c>
      <c r="AE11" s="96">
        <f>'H23'!AE11-'H22'!AE11</f>
        <v>0</v>
      </c>
      <c r="AF11" s="96">
        <f>'H23'!AF11-'H22'!AF11</f>
        <v>0</v>
      </c>
      <c r="AG11" s="96">
        <f>'H23'!AG11-'H22'!AG11</f>
        <v>0</v>
      </c>
    </row>
    <row r="12" spans="1:33" ht="14.25">
      <c r="A12" s="28" t="s">
        <v>4</v>
      </c>
      <c r="B12" s="85">
        <f>'H23'!B12-'H22'!B12</f>
        <v>7</v>
      </c>
      <c r="C12" s="95">
        <f>'H23'!C12-'H22'!C12</f>
        <v>0</v>
      </c>
      <c r="D12" s="94">
        <f>'H23'!D12-'H22'!D12</f>
        <v>-304</v>
      </c>
      <c r="E12" s="112">
        <f>'H23'!E12-'H22'!E12</f>
        <v>-1000</v>
      </c>
      <c r="F12" s="97">
        <f>'H23'!F12-'H22'!F12</f>
        <v>-1000</v>
      </c>
      <c r="G12" s="97">
        <f>'H23'!G12-'H22'!G12</f>
        <v>0</v>
      </c>
      <c r="H12" s="97">
        <f>'H23'!H12-'H22'!H12</f>
        <v>0</v>
      </c>
      <c r="I12" s="98">
        <f>'H23'!I12-'H22'!I12</f>
        <v>0</v>
      </c>
      <c r="J12" s="96">
        <f>'H23'!J12-'H22'!J12</f>
        <v>-303</v>
      </c>
      <c r="K12" s="98">
        <f>'H23'!K12-'H22'!K12</f>
        <v>72</v>
      </c>
      <c r="L12" s="112">
        <f>'H23'!L12-'H22'!L12</f>
        <v>0</v>
      </c>
      <c r="M12" s="98">
        <f>'H23'!M12-'H22'!M12</f>
        <v>0</v>
      </c>
      <c r="N12" s="112">
        <f>'H23'!N12-'H22'!N12</f>
        <v>184</v>
      </c>
      <c r="O12" s="97">
        <f>'H23'!O12-'H22'!O12</f>
        <v>184</v>
      </c>
      <c r="P12" s="97">
        <f>'H23'!P12-'H22'!P12</f>
        <v>-37</v>
      </c>
      <c r="Q12" s="97">
        <f>'H23'!Q12-'H22'!Q12</f>
        <v>0</v>
      </c>
      <c r="R12" s="97">
        <f>'H23'!R12-'H22'!R12</f>
        <v>0</v>
      </c>
      <c r="S12" s="97">
        <f>'H23'!S12-'H22'!S12</f>
        <v>-6</v>
      </c>
      <c r="T12" s="97">
        <f>'H23'!T12-'H22'!T12</f>
        <v>-1044</v>
      </c>
      <c r="U12" s="99">
        <f>'H23'!U12-'H22'!U12</f>
        <v>-903</v>
      </c>
      <c r="V12" s="95">
        <f>'H23'!V12-'H22'!V12</f>
        <v>-4</v>
      </c>
      <c r="W12" s="95">
        <f>'H23'!W12-'H22'!W12</f>
        <v>93</v>
      </c>
      <c r="X12" s="96">
        <f>'H23'!X12-'H22'!X12</f>
        <v>0</v>
      </c>
      <c r="Y12" s="96">
        <f>'H23'!Y12-'H22'!Y12</f>
        <v>0</v>
      </c>
      <c r="Z12" s="96">
        <f>'H23'!Z12-'H22'!Z12</f>
        <v>0</v>
      </c>
      <c r="AA12" s="96">
        <f>'H23'!AA12-'H22'!AA12</f>
        <v>0</v>
      </c>
      <c r="AB12" s="96">
        <f>'H23'!AB12-'H22'!AB12</f>
        <v>0</v>
      </c>
      <c r="AC12" s="96">
        <f>'H23'!AC12-'H22'!AC12</f>
        <v>0</v>
      </c>
      <c r="AD12" s="96">
        <f>'H23'!AD12-'H22'!AD12</f>
        <v>0</v>
      </c>
      <c r="AE12" s="96">
        <f>'H23'!AE12-'H22'!AE12</f>
        <v>0</v>
      </c>
      <c r="AF12" s="96">
        <f>'H23'!AF12-'H22'!AF12</f>
        <v>0</v>
      </c>
      <c r="AG12" s="96">
        <f>'H23'!AG12-'H22'!AG12</f>
        <v>0</v>
      </c>
    </row>
    <row r="13" spans="1:33" ht="14.25">
      <c r="A13" s="28" t="s">
        <v>5</v>
      </c>
      <c r="B13" s="85">
        <f>'H23'!B13-'H22'!B13</f>
        <v>20</v>
      </c>
      <c r="C13" s="95">
        <f>'H23'!C13-'H22'!C13</f>
        <v>-8</v>
      </c>
      <c r="D13" s="94">
        <f>'H23'!D13-'H22'!D13</f>
        <v>0</v>
      </c>
      <c r="E13" s="112">
        <f>'H23'!E13-'H22'!E13</f>
        <v>0</v>
      </c>
      <c r="F13" s="97">
        <f>'H23'!F13-'H22'!F13</f>
        <v>0</v>
      </c>
      <c r="G13" s="97">
        <f>'H23'!G13-'H22'!G13</f>
        <v>0</v>
      </c>
      <c r="H13" s="97">
        <f>'H23'!H13-'H22'!H13</f>
        <v>0</v>
      </c>
      <c r="I13" s="98">
        <f>'H23'!I13-'H22'!I13</f>
        <v>0</v>
      </c>
      <c r="J13" s="96">
        <f>'H23'!J13-'H22'!J13</f>
        <v>-11</v>
      </c>
      <c r="K13" s="98">
        <f>'H23'!K13-'H22'!K13</f>
        <v>110</v>
      </c>
      <c r="L13" s="112">
        <f>'H23'!L13-'H22'!L13</f>
        <v>-134</v>
      </c>
      <c r="M13" s="98">
        <f>'H23'!M13-'H22'!M13</f>
        <v>0</v>
      </c>
      <c r="N13" s="112">
        <f>'H23'!N13-'H22'!N13</f>
        <v>-33</v>
      </c>
      <c r="O13" s="97">
        <f>'H23'!O13-'H22'!O13</f>
        <v>0</v>
      </c>
      <c r="P13" s="97">
        <f>'H23'!P13-'H22'!P13</f>
        <v>0</v>
      </c>
      <c r="Q13" s="97">
        <f>'H23'!Q13-'H22'!Q13</f>
        <v>0</v>
      </c>
      <c r="R13" s="97">
        <f>'H23'!R13-'H22'!R13</f>
        <v>0</v>
      </c>
      <c r="S13" s="97">
        <f>'H23'!S13-'H22'!S13</f>
        <v>0</v>
      </c>
      <c r="T13" s="97">
        <f>'H23'!T13-'H22'!T13</f>
        <v>179</v>
      </c>
      <c r="U13" s="99">
        <f>'H23'!U13-'H22'!U13</f>
        <v>179</v>
      </c>
      <c r="V13" s="95">
        <f>'H23'!V13-'H22'!V13</f>
        <v>0</v>
      </c>
      <c r="W13" s="95">
        <f>'H23'!W13-'H22'!W13</f>
        <v>0</v>
      </c>
      <c r="X13" s="96">
        <f>'H23'!X13-'H22'!X13</f>
        <v>0</v>
      </c>
      <c r="Y13" s="96">
        <f>'H23'!Y13-'H22'!Y13</f>
        <v>0</v>
      </c>
      <c r="Z13" s="96">
        <f>'H23'!Z13-'H22'!Z13</f>
        <v>0</v>
      </c>
      <c r="AA13" s="96">
        <f>'H23'!AA13-'H22'!AA13</f>
        <v>0</v>
      </c>
      <c r="AB13" s="96">
        <f>'H23'!AB13-'H22'!AB13</f>
        <v>0</v>
      </c>
      <c r="AC13" s="96">
        <f>'H23'!AC13-'H22'!AC13</f>
        <v>0</v>
      </c>
      <c r="AD13" s="96">
        <f>'H23'!AD13-'H22'!AD13</f>
        <v>0</v>
      </c>
      <c r="AE13" s="96">
        <f>'H23'!AE13-'H22'!AE13</f>
        <v>0</v>
      </c>
      <c r="AF13" s="96">
        <f>'H23'!AF13-'H22'!AF13</f>
        <v>0</v>
      </c>
      <c r="AG13" s="96">
        <f>'H23'!AG13-'H22'!AG13</f>
        <v>0</v>
      </c>
    </row>
    <row r="14" spans="1:33" ht="14.25">
      <c r="A14" s="28" t="s">
        <v>16</v>
      </c>
      <c r="B14" s="85">
        <f>'H23'!B14-'H22'!B14</f>
        <v>-24</v>
      </c>
      <c r="C14" s="95">
        <f>'H23'!C14-'H22'!C14</f>
        <v>61</v>
      </c>
      <c r="D14" s="94">
        <f>'H23'!D14-'H22'!D14</f>
        <v>0</v>
      </c>
      <c r="E14" s="112">
        <f>'H23'!E14-'H22'!E14</f>
        <v>0</v>
      </c>
      <c r="F14" s="97">
        <f>'H23'!F14-'H22'!F14</f>
        <v>0</v>
      </c>
      <c r="G14" s="97">
        <f>'H23'!G14-'H22'!G14</f>
        <v>0</v>
      </c>
      <c r="H14" s="97">
        <f>'H23'!H14-'H22'!H14</f>
        <v>0</v>
      </c>
      <c r="I14" s="98">
        <f>'H23'!I14-'H22'!I14</f>
        <v>0</v>
      </c>
      <c r="J14" s="96">
        <f>'H23'!J14-'H22'!J14</f>
        <v>-79</v>
      </c>
      <c r="K14" s="98">
        <f>'H23'!K14-'H22'!K14</f>
        <v>-305</v>
      </c>
      <c r="L14" s="112">
        <f>'H23'!L14-'H22'!L14</f>
        <v>0</v>
      </c>
      <c r="M14" s="98">
        <f>'H23'!M14-'H22'!M14</f>
        <v>0</v>
      </c>
      <c r="N14" s="112">
        <f>'H23'!N14-'H22'!N14</f>
        <v>186</v>
      </c>
      <c r="O14" s="97">
        <f>'H23'!O14-'H22'!O14</f>
        <v>186</v>
      </c>
      <c r="P14" s="97">
        <f>'H23'!P14-'H22'!P14</f>
        <v>-39</v>
      </c>
      <c r="Q14" s="97">
        <f>'H23'!Q14-'H22'!Q14</f>
        <v>0</v>
      </c>
      <c r="R14" s="97">
        <f>'H23'!R14-'H22'!R14</f>
        <v>0</v>
      </c>
      <c r="S14" s="97">
        <f>'H23'!S14-'H22'!S14</f>
        <v>0</v>
      </c>
      <c r="T14" s="97">
        <f>'H23'!T14-'H22'!T14</f>
        <v>252</v>
      </c>
      <c r="U14" s="99">
        <f>'H23'!U14-'H22'!U14</f>
        <v>399</v>
      </c>
      <c r="V14" s="95">
        <f>'H23'!V14-'H22'!V14</f>
        <v>0</v>
      </c>
      <c r="W14" s="95">
        <f>'H23'!W14-'H22'!W14</f>
        <v>52</v>
      </c>
      <c r="X14" s="96">
        <f>'H23'!X14-'H22'!X14</f>
        <v>0</v>
      </c>
      <c r="Y14" s="96">
        <f>'H23'!Y14-'H22'!Y14</f>
        <v>0</v>
      </c>
      <c r="Z14" s="96">
        <f>'H23'!Z14-'H22'!Z14</f>
        <v>0</v>
      </c>
      <c r="AA14" s="96">
        <f>'H23'!AA14-'H22'!AA14</f>
        <v>0</v>
      </c>
      <c r="AB14" s="96">
        <f>'H23'!AB14-'H22'!AB14</f>
        <v>0</v>
      </c>
      <c r="AC14" s="96">
        <f>'H23'!AC14-'H22'!AC14</f>
        <v>0</v>
      </c>
      <c r="AD14" s="96">
        <f>'H23'!AD14-'H22'!AD14</f>
        <v>0</v>
      </c>
      <c r="AE14" s="96">
        <f>'H23'!AE14-'H22'!AE14</f>
        <v>0</v>
      </c>
      <c r="AF14" s="96">
        <f>'H23'!AF14-'H22'!AF14</f>
        <v>0</v>
      </c>
      <c r="AG14" s="96">
        <f>'H23'!AG14-'H22'!AG14</f>
        <v>0</v>
      </c>
    </row>
    <row r="15" spans="1:33" ht="14.25">
      <c r="A15" s="28" t="s">
        <v>6</v>
      </c>
      <c r="B15" s="85">
        <f>'H23'!B15-'H22'!B15</f>
        <v>22</v>
      </c>
      <c r="C15" s="95">
        <f>'H23'!C15-'H22'!C15</f>
        <v>-1364</v>
      </c>
      <c r="D15" s="94">
        <f>'H23'!D15-'H22'!D15</f>
        <v>616</v>
      </c>
      <c r="E15" s="112">
        <f>'H23'!E15-'H22'!E15</f>
        <v>438</v>
      </c>
      <c r="F15" s="97">
        <f>'H23'!F15-'H22'!F15</f>
        <v>0</v>
      </c>
      <c r="G15" s="97">
        <f>'H23'!G15-'H22'!G15</f>
        <v>0</v>
      </c>
      <c r="H15" s="97">
        <f>'H23'!H15-'H22'!H15</f>
        <v>438</v>
      </c>
      <c r="I15" s="98">
        <f>'H23'!I15-'H22'!I15</f>
        <v>0</v>
      </c>
      <c r="J15" s="96">
        <f>'H23'!J15-'H22'!J15</f>
        <v>-178</v>
      </c>
      <c r="K15" s="98">
        <f>'H23'!K15-'H22'!K15</f>
        <v>281</v>
      </c>
      <c r="L15" s="112">
        <f>'H23'!L15-'H22'!L15</f>
        <v>-96</v>
      </c>
      <c r="M15" s="98">
        <f>'H23'!M15-'H22'!M15</f>
        <v>0</v>
      </c>
      <c r="N15" s="112">
        <f>'H23'!N15-'H22'!N15</f>
        <v>-54</v>
      </c>
      <c r="O15" s="97">
        <f>'H23'!O15-'H22'!O15</f>
        <v>-54</v>
      </c>
      <c r="P15" s="97">
        <f>'H23'!P15-'H22'!P15</f>
        <v>0</v>
      </c>
      <c r="Q15" s="97">
        <f>'H23'!Q15-'H22'!Q15</f>
        <v>0</v>
      </c>
      <c r="R15" s="97">
        <f>'H23'!R15-'H22'!R15</f>
        <v>0</v>
      </c>
      <c r="S15" s="97">
        <f>'H23'!S15-'H22'!S15</f>
        <v>0</v>
      </c>
      <c r="T15" s="97">
        <f>'H23'!T15-'H22'!T15</f>
        <v>-1373</v>
      </c>
      <c r="U15" s="99">
        <f>'H23'!U15-'H22'!U15</f>
        <v>-1427</v>
      </c>
      <c r="V15" s="95">
        <f>'H23'!V15-'H22'!V15</f>
        <v>1</v>
      </c>
      <c r="W15" s="95">
        <f>'H23'!W15-'H22'!W15</f>
        <v>0</v>
      </c>
      <c r="X15" s="96">
        <f>'H23'!X15-'H22'!X15</f>
        <v>0</v>
      </c>
      <c r="Y15" s="96">
        <f>'H23'!Y15-'H22'!Y15</f>
        <v>0</v>
      </c>
      <c r="Z15" s="96">
        <f>'H23'!Z15-'H22'!Z15</f>
        <v>0</v>
      </c>
      <c r="AA15" s="96">
        <f>'H23'!AA15-'H22'!AA15</f>
        <v>0</v>
      </c>
      <c r="AB15" s="96">
        <f>'H23'!AB15-'H22'!AB15</f>
        <v>0</v>
      </c>
      <c r="AC15" s="96">
        <f>'H23'!AC15-'H22'!AC15</f>
        <v>0</v>
      </c>
      <c r="AD15" s="96">
        <f>'H23'!AD15-'H22'!AD15</f>
        <v>0</v>
      </c>
      <c r="AE15" s="96">
        <f>'H23'!AE15-'H22'!AE15</f>
        <v>0</v>
      </c>
      <c r="AF15" s="96">
        <f>'H23'!AF15-'H22'!AF15</f>
        <v>0</v>
      </c>
      <c r="AG15" s="96">
        <f>'H23'!AG15-'H22'!AG15</f>
        <v>0</v>
      </c>
    </row>
    <row r="16" spans="1:33" ht="14.25">
      <c r="A16" s="28" t="s">
        <v>7</v>
      </c>
      <c r="B16" s="85">
        <f>'H23'!B16-'H22'!B16</f>
        <v>-13</v>
      </c>
      <c r="C16" s="95">
        <f>'H23'!C16-'H22'!C16</f>
        <v>622</v>
      </c>
      <c r="D16" s="94">
        <f>'H23'!D16-'H22'!D16</f>
        <v>61</v>
      </c>
      <c r="E16" s="112">
        <f>'H23'!E16-'H22'!E16</f>
        <v>0</v>
      </c>
      <c r="F16" s="97">
        <f>'H23'!F16-'H22'!F16</f>
        <v>0</v>
      </c>
      <c r="G16" s="97">
        <f>'H23'!G16-'H22'!G16</f>
        <v>0</v>
      </c>
      <c r="H16" s="97">
        <f>'H23'!H16-'H22'!H16</f>
        <v>0</v>
      </c>
      <c r="I16" s="98">
        <f>'H23'!I16-'H22'!I16</f>
        <v>0</v>
      </c>
      <c r="J16" s="96">
        <f>'H23'!J16-'H22'!J16</f>
        <v>286</v>
      </c>
      <c r="K16" s="98">
        <f>'H23'!K16-'H22'!K16</f>
        <v>184</v>
      </c>
      <c r="L16" s="112">
        <f>'H23'!L16-'H22'!L16</f>
        <v>-206</v>
      </c>
      <c r="M16" s="98">
        <f>'H23'!M16-'H22'!M16</f>
        <v>16</v>
      </c>
      <c r="N16" s="112">
        <f>'H23'!N16-'H22'!N16</f>
        <v>0</v>
      </c>
      <c r="O16" s="97">
        <f>'H23'!O16-'H22'!O16</f>
        <v>0</v>
      </c>
      <c r="P16" s="97">
        <f>'H23'!P16-'H22'!P16</f>
        <v>0</v>
      </c>
      <c r="Q16" s="97">
        <f>'H23'!Q16-'H22'!Q16</f>
        <v>0</v>
      </c>
      <c r="R16" s="97">
        <f>'H23'!R16-'H22'!R16</f>
        <v>0</v>
      </c>
      <c r="S16" s="97">
        <f>'H23'!S16-'H22'!S16</f>
        <v>0</v>
      </c>
      <c r="T16" s="97">
        <f>'H23'!T16-'H22'!T16</f>
        <v>206</v>
      </c>
      <c r="U16" s="99">
        <f>'H23'!U16-'H22'!U16</f>
        <v>206</v>
      </c>
      <c r="V16" s="95">
        <f>'H23'!V16-'H22'!V16</f>
        <v>0</v>
      </c>
      <c r="W16" s="95">
        <f>'H23'!W16-'H22'!W16</f>
        <v>0</v>
      </c>
      <c r="X16" s="96">
        <f>'H23'!X16-'H22'!X16</f>
        <v>0</v>
      </c>
      <c r="Y16" s="96">
        <f>'H23'!Y16-'H22'!Y16</f>
        <v>0</v>
      </c>
      <c r="Z16" s="96">
        <f>'H23'!Z16-'H22'!Z16</f>
        <v>0</v>
      </c>
      <c r="AA16" s="96">
        <f>'H23'!AA16-'H22'!AA16</f>
        <v>0</v>
      </c>
      <c r="AB16" s="96">
        <f>'H23'!AB16-'H22'!AB16</f>
        <v>0</v>
      </c>
      <c r="AC16" s="96">
        <f>'H23'!AC16-'H22'!AC16</f>
        <v>0</v>
      </c>
      <c r="AD16" s="96">
        <f>'H23'!AD16-'H22'!AD16</f>
        <v>0</v>
      </c>
      <c r="AE16" s="96">
        <f>'H23'!AE16-'H22'!AE16</f>
        <v>0</v>
      </c>
      <c r="AF16" s="96">
        <f>'H23'!AF16-'H22'!AF16</f>
        <v>0</v>
      </c>
      <c r="AG16" s="96">
        <f>'H23'!AG16-'H22'!AG16</f>
        <v>-1</v>
      </c>
    </row>
    <row r="17" spans="1:33" ht="14.25">
      <c r="A17" s="28" t="s">
        <v>24</v>
      </c>
      <c r="B17" s="85">
        <f>'H23'!B17-'H22'!B17</f>
        <v>9</v>
      </c>
      <c r="C17" s="95">
        <f>'H23'!C17-'H22'!C17</f>
        <v>0</v>
      </c>
      <c r="D17" s="94">
        <f>'H23'!D17-'H22'!D17</f>
        <v>0</v>
      </c>
      <c r="E17" s="112">
        <f>'H23'!E17-'H22'!E17</f>
        <v>0</v>
      </c>
      <c r="F17" s="97">
        <f>'H23'!F17-'H22'!F17</f>
        <v>0</v>
      </c>
      <c r="G17" s="97">
        <f>'H23'!G17-'H22'!G17</f>
        <v>0</v>
      </c>
      <c r="H17" s="97">
        <f>'H23'!H17-'H22'!H17</f>
        <v>0</v>
      </c>
      <c r="I17" s="98">
        <f>'H23'!I17-'H22'!I17</f>
        <v>0</v>
      </c>
      <c r="J17" s="96">
        <f>'H23'!J17-'H22'!J17</f>
        <v>-78</v>
      </c>
      <c r="K17" s="98">
        <f>'H23'!K17-'H22'!K17</f>
        <v>345</v>
      </c>
      <c r="L17" s="112">
        <f>'H23'!L17-'H22'!L17</f>
        <v>-5</v>
      </c>
      <c r="M17" s="98">
        <f>'H23'!M17-'H22'!M17</f>
        <v>0</v>
      </c>
      <c r="N17" s="112">
        <f>'H23'!N17-'H22'!N17</f>
        <v>106</v>
      </c>
      <c r="O17" s="97">
        <f>'H23'!O17-'H22'!O17</f>
        <v>108</v>
      </c>
      <c r="P17" s="97">
        <f>'H23'!P17-'H22'!P17</f>
        <v>-66</v>
      </c>
      <c r="Q17" s="97">
        <f>'H23'!Q17-'H22'!Q17</f>
        <v>0</v>
      </c>
      <c r="R17" s="97">
        <f>'H23'!R17-'H22'!R17</f>
        <v>0</v>
      </c>
      <c r="S17" s="97">
        <f>'H23'!S17-'H22'!S17</f>
        <v>0</v>
      </c>
      <c r="T17" s="97">
        <f>'H23'!T17-'H22'!T17</f>
        <v>-1</v>
      </c>
      <c r="U17" s="99">
        <f>'H23'!U17-'H22'!U17</f>
        <v>41</v>
      </c>
      <c r="V17" s="95">
        <f>'H23'!V17-'H22'!V17</f>
        <v>-2</v>
      </c>
      <c r="W17" s="95">
        <f>'H23'!W17-'H22'!W17</f>
        <v>0</v>
      </c>
      <c r="X17" s="96">
        <f>'H23'!X17-'H22'!X17</f>
        <v>0</v>
      </c>
      <c r="Y17" s="96">
        <f>'H23'!Y17-'H22'!Y17</f>
        <v>0</v>
      </c>
      <c r="Z17" s="96">
        <f>'H23'!Z17-'H22'!Z17</f>
        <v>0</v>
      </c>
      <c r="AA17" s="96">
        <f>'H23'!AA17-'H22'!AA17</f>
        <v>0</v>
      </c>
      <c r="AB17" s="96">
        <f>'H23'!AB17-'H22'!AB17</f>
        <v>0</v>
      </c>
      <c r="AC17" s="96">
        <f>'H23'!AC17-'H22'!AC17</f>
        <v>0</v>
      </c>
      <c r="AD17" s="96">
        <f>'H23'!AD17-'H22'!AD17</f>
        <v>0</v>
      </c>
      <c r="AE17" s="96">
        <f>'H23'!AE17-'H22'!AE17</f>
        <v>0</v>
      </c>
      <c r="AF17" s="96">
        <f>'H23'!AF17-'H22'!AF17</f>
        <v>0</v>
      </c>
      <c r="AG17" s="96">
        <f>'H23'!AG17-'H22'!AG17</f>
        <v>0</v>
      </c>
    </row>
    <row r="18" spans="1:33" ht="14.25">
      <c r="A18" s="28" t="s">
        <v>86</v>
      </c>
      <c r="B18" s="85">
        <f>'H23'!B18-'H22'!B18</f>
        <v>-6</v>
      </c>
      <c r="C18" s="95">
        <f>'H23'!C18-'H22'!C18</f>
        <v>0</v>
      </c>
      <c r="D18" s="94">
        <f>'H23'!D18-'H22'!D18</f>
        <v>-8542</v>
      </c>
      <c r="E18" s="112">
        <f>'H23'!E18-'H22'!E18</f>
        <v>-5882</v>
      </c>
      <c r="F18" s="97">
        <f>'H23'!F18-'H22'!F18</f>
        <v>-5882</v>
      </c>
      <c r="G18" s="97">
        <f>'H23'!G18-'H22'!G18</f>
        <v>0</v>
      </c>
      <c r="H18" s="97">
        <f>'H23'!H18-'H22'!H18</f>
        <v>0</v>
      </c>
      <c r="I18" s="98">
        <f>'H23'!I18-'H22'!I18</f>
        <v>0</v>
      </c>
      <c r="J18" s="96">
        <f>'H23'!J18-'H22'!J18</f>
        <v>-217</v>
      </c>
      <c r="K18" s="98">
        <f>'H23'!K18-'H22'!K18</f>
        <v>-241</v>
      </c>
      <c r="L18" s="112">
        <f>'H23'!L18-'H22'!L18</f>
        <v>-129</v>
      </c>
      <c r="M18" s="98">
        <f>'H23'!M18-'H22'!M18</f>
        <v>0</v>
      </c>
      <c r="N18" s="112">
        <f>'H23'!N18-'H22'!N18</f>
        <v>-117</v>
      </c>
      <c r="O18" s="97">
        <f>'H23'!O18-'H22'!O18</f>
        <v>-117</v>
      </c>
      <c r="P18" s="97">
        <f>'H23'!P18-'H22'!P18</f>
        <v>-10</v>
      </c>
      <c r="Q18" s="97">
        <f>'H23'!Q18-'H22'!Q18</f>
        <v>-35</v>
      </c>
      <c r="R18" s="97">
        <f>'H23'!R18-'H22'!R18</f>
        <v>0</v>
      </c>
      <c r="S18" s="97">
        <f>'H23'!S18-'H22'!S18</f>
        <v>0</v>
      </c>
      <c r="T18" s="97">
        <f>'H23'!T18-'H22'!T18</f>
        <v>1137</v>
      </c>
      <c r="U18" s="99">
        <f>'H23'!U18-'H22'!U18</f>
        <v>975</v>
      </c>
      <c r="V18" s="95">
        <f>'H23'!V18-'H22'!V18</f>
        <v>0</v>
      </c>
      <c r="W18" s="95">
        <f>'H23'!W18-'H22'!W18</f>
        <v>334</v>
      </c>
      <c r="X18" s="96">
        <f>'H23'!X18-'H22'!X18</f>
        <v>0</v>
      </c>
      <c r="Y18" s="96">
        <f>'H23'!Y18-'H22'!Y18</f>
        <v>0</v>
      </c>
      <c r="Z18" s="96">
        <f>'H23'!Z18-'H22'!Z18</f>
        <v>0</v>
      </c>
      <c r="AA18" s="96">
        <f>'H23'!AA18-'H22'!AA18</f>
        <v>0</v>
      </c>
      <c r="AB18" s="96">
        <f>'H23'!AB18-'H22'!AB18</f>
        <v>0</v>
      </c>
      <c r="AC18" s="96">
        <f>'H23'!AC18-'H22'!AC18</f>
        <v>0</v>
      </c>
      <c r="AD18" s="96">
        <f>'H23'!AD18-'H22'!AD18</f>
        <v>-1</v>
      </c>
      <c r="AE18" s="96">
        <f>'H23'!AE18-'H22'!AE18</f>
        <v>0</v>
      </c>
      <c r="AF18" s="96">
        <f>'H23'!AF18-'H22'!AF18</f>
        <v>0</v>
      </c>
      <c r="AG18" s="96">
        <f>'H23'!AG18-'H22'!AG18</f>
        <v>0</v>
      </c>
    </row>
    <row r="19" spans="1:33" ht="15" thickBot="1">
      <c r="A19" s="30" t="s">
        <v>87</v>
      </c>
      <c r="B19" s="113">
        <f>'H23'!B19-'H22'!B19</f>
        <v>-8</v>
      </c>
      <c r="C19" s="104">
        <f>'H23'!C19-'H22'!C19</f>
        <v>4315</v>
      </c>
      <c r="D19" s="103">
        <f>'H23'!D19-'H22'!D19</f>
        <v>655</v>
      </c>
      <c r="E19" s="114">
        <f>'H23'!E19-'H22'!E19</f>
        <v>0</v>
      </c>
      <c r="F19" s="106">
        <f>'H23'!F19-'H22'!F19</f>
        <v>-2405</v>
      </c>
      <c r="G19" s="106">
        <f>'H23'!G19-'H22'!G19</f>
        <v>0</v>
      </c>
      <c r="H19" s="106">
        <f>'H23'!H19-'H22'!H19</f>
        <v>2405</v>
      </c>
      <c r="I19" s="107">
        <f>'H23'!I19-'H22'!I19</f>
        <v>0</v>
      </c>
      <c r="J19" s="105">
        <f>'H23'!J19-'H22'!J19</f>
        <v>-466</v>
      </c>
      <c r="K19" s="107">
        <f>'H23'!K19-'H22'!K19</f>
        <v>-197</v>
      </c>
      <c r="L19" s="114">
        <f>'H23'!L19-'H22'!L19</f>
        <v>0</v>
      </c>
      <c r="M19" s="107">
        <f>'H23'!M19-'H22'!M19</f>
        <v>0</v>
      </c>
      <c r="N19" s="114">
        <f>'H23'!N19-'H22'!N19</f>
        <v>198</v>
      </c>
      <c r="O19" s="106">
        <f>'H23'!O19-'H22'!O19</f>
        <v>198</v>
      </c>
      <c r="P19" s="106">
        <f>'H23'!P19-'H22'!P19</f>
        <v>-196</v>
      </c>
      <c r="Q19" s="106">
        <f>'H23'!Q19-'H22'!Q19</f>
        <v>0</v>
      </c>
      <c r="R19" s="106">
        <f>'H23'!R19-'H22'!R19</f>
        <v>0</v>
      </c>
      <c r="S19" s="106">
        <f>'H23'!S19-'H22'!S19</f>
        <v>-7</v>
      </c>
      <c r="T19" s="106">
        <f>'H23'!T19-'H22'!T19</f>
        <v>866</v>
      </c>
      <c r="U19" s="108">
        <f>'H23'!U19-'H22'!U19</f>
        <v>861</v>
      </c>
      <c r="V19" s="104">
        <f>'H23'!V19-'H22'!V19</f>
        <v>-1</v>
      </c>
      <c r="W19" s="104">
        <f>'H23'!W19-'H22'!W19</f>
        <v>484</v>
      </c>
      <c r="X19" s="105">
        <f>'H23'!X19-'H22'!X19</f>
        <v>0</v>
      </c>
      <c r="Y19" s="105">
        <f>'H23'!Y19-'H22'!Y19</f>
        <v>0</v>
      </c>
      <c r="Z19" s="105">
        <f>'H23'!Z19-'H22'!Z19</f>
        <v>0</v>
      </c>
      <c r="AA19" s="105">
        <f>'H23'!AA19-'H22'!AA19</f>
        <v>1</v>
      </c>
      <c r="AB19" s="105">
        <f>'H23'!AB19-'H22'!AB19</f>
        <v>0</v>
      </c>
      <c r="AC19" s="105">
        <f>'H23'!AC19-'H22'!AC19</f>
        <v>0</v>
      </c>
      <c r="AD19" s="105">
        <f>'H23'!AD19-'H22'!AD19</f>
        <v>0</v>
      </c>
      <c r="AE19" s="105">
        <f>'H23'!AE19-'H22'!AE19</f>
        <v>0</v>
      </c>
      <c r="AF19" s="105">
        <f>'H23'!AF19-'H22'!AF19</f>
        <v>0</v>
      </c>
      <c r="AG19" s="105">
        <f>'H23'!AG19-'H22'!AG19</f>
        <v>0</v>
      </c>
    </row>
    <row r="20" spans="1:33" ht="15.75" customHeight="1" thickBot="1" thickTop="1">
      <c r="A20" s="29" t="s">
        <v>143</v>
      </c>
      <c r="B20" s="53">
        <f>'H23'!B20-'H22'!B20</f>
        <v>16</v>
      </c>
      <c r="C20" s="54">
        <f>'H23'!C20-'H22'!C20</f>
        <v>62591</v>
      </c>
      <c r="D20" s="55">
        <f>'H23'!D20-'H22'!D20</f>
        <v>-8426</v>
      </c>
      <c r="E20" s="56">
        <f>'H23'!E20-'H22'!E20</f>
        <v>26877</v>
      </c>
      <c r="F20" s="57">
        <f>'H23'!F20-'H22'!F20</f>
        <v>34132</v>
      </c>
      <c r="G20" s="57">
        <f>'H23'!G20-'H22'!G20</f>
        <v>-18853</v>
      </c>
      <c r="H20" s="57">
        <f>'H23'!H20-'H22'!H20</f>
        <v>11598</v>
      </c>
      <c r="I20" s="58">
        <f>'H23'!I20-'H22'!I20</f>
        <v>0</v>
      </c>
      <c r="J20" s="59">
        <f>'H23'!J20-'H22'!J20</f>
        <v>-17730</v>
      </c>
      <c r="K20" s="58">
        <f>'H23'!K20-'H22'!K20</f>
        <v>-1897</v>
      </c>
      <c r="L20" s="56">
        <f>'H23'!L20-'H22'!L20</f>
        <v>-903</v>
      </c>
      <c r="M20" s="58">
        <f>'H23'!M20-'H22'!M20</f>
        <v>16</v>
      </c>
      <c r="N20" s="56">
        <f>'H23'!N20-'H22'!N20</f>
        <v>53390</v>
      </c>
      <c r="O20" s="57">
        <f>'H23'!O20-'H22'!O20</f>
        <v>17462</v>
      </c>
      <c r="P20" s="57">
        <f>'H23'!P20-'H22'!P20</f>
        <v>39</v>
      </c>
      <c r="Q20" s="57">
        <f>'H23'!Q20-'H22'!Q20</f>
        <v>-35</v>
      </c>
      <c r="R20" s="57">
        <f>'H23'!R20-'H22'!R20</f>
        <v>2</v>
      </c>
      <c r="S20" s="57">
        <f>'H23'!S20-'H22'!S20</f>
        <v>-77</v>
      </c>
      <c r="T20" s="57">
        <f>'H23'!T20-'H22'!T20</f>
        <v>747</v>
      </c>
      <c r="U20" s="60">
        <f>'H23'!U20-'H22'!U20</f>
        <v>18138</v>
      </c>
      <c r="V20" s="54">
        <f>'H23'!V20-'H22'!V20</f>
        <v>-6</v>
      </c>
      <c r="W20" s="54">
        <f>'H23'!W20-'H22'!W20</f>
        <v>1578</v>
      </c>
      <c r="X20" s="59">
        <f>'H23'!X20-'H22'!X20</f>
        <v>0</v>
      </c>
      <c r="Y20" s="59">
        <f>'H23'!Y20-'H22'!Y20</f>
        <v>0</v>
      </c>
      <c r="Z20" s="59">
        <f>'H23'!Z20-'H22'!Z20</f>
        <v>0</v>
      </c>
      <c r="AA20" s="59">
        <f>'H23'!AA20-'H22'!AA20</f>
        <v>1</v>
      </c>
      <c r="AB20" s="59">
        <f>'H23'!AB20-'H22'!AB20</f>
        <v>0</v>
      </c>
      <c r="AC20" s="59">
        <f>'H23'!AC20-'H22'!AC20</f>
        <v>1</v>
      </c>
      <c r="AD20" s="59">
        <f>'H23'!AD20-'H22'!AD20</f>
        <v>-1</v>
      </c>
      <c r="AE20" s="59">
        <f>'H23'!AE20-'H22'!AE20</f>
        <v>0</v>
      </c>
      <c r="AF20" s="59">
        <f>'H23'!AF20-'H22'!AF20</f>
        <v>2</v>
      </c>
      <c r="AG20" s="59">
        <f>'H23'!AG20-'H22'!AG20</f>
        <v>-1</v>
      </c>
    </row>
    <row r="21" spans="1:33" ht="15" thickTop="1">
      <c r="A21" s="27" t="s">
        <v>17</v>
      </c>
      <c r="B21" s="85">
        <f>'H23'!B21-'H22'!B21</f>
        <v>0</v>
      </c>
      <c r="C21" s="86">
        <f>'H23'!C21-'H22'!C21</f>
        <v>0</v>
      </c>
      <c r="D21" s="85">
        <f>'H23'!D21-'H22'!D21</f>
        <v>0</v>
      </c>
      <c r="E21" s="115">
        <f>'H23'!E21-'H22'!E21</f>
        <v>0</v>
      </c>
      <c r="F21" s="89">
        <f>'H23'!F21-'H22'!F21</f>
        <v>0</v>
      </c>
      <c r="G21" s="89">
        <f>'H23'!G21-'H22'!G21</f>
        <v>0</v>
      </c>
      <c r="H21" s="89">
        <f>'H23'!H21-'H22'!H21</f>
        <v>0</v>
      </c>
      <c r="I21" s="90">
        <f>'H23'!I21-'H22'!I21</f>
        <v>0</v>
      </c>
      <c r="J21" s="88">
        <f>'H23'!J21-'H22'!J21</f>
        <v>-3</v>
      </c>
      <c r="K21" s="90">
        <f>'H23'!K21-'H22'!K21</f>
        <v>169</v>
      </c>
      <c r="L21" s="115">
        <f>'H23'!L21-'H22'!L21</f>
        <v>0</v>
      </c>
      <c r="M21" s="90">
        <f>'H23'!M21-'H22'!M21</f>
        <v>0</v>
      </c>
      <c r="N21" s="115">
        <f>'H23'!N21-'H22'!N21</f>
        <v>-112</v>
      </c>
      <c r="O21" s="89">
        <f>'H23'!O21-'H22'!O21</f>
        <v>-112</v>
      </c>
      <c r="P21" s="89">
        <f>'H23'!P21-'H22'!P21</f>
        <v>19</v>
      </c>
      <c r="Q21" s="89">
        <f>'H23'!Q21-'H22'!Q21</f>
        <v>0</v>
      </c>
      <c r="R21" s="89">
        <f>'H23'!R21-'H22'!R21</f>
        <v>0</v>
      </c>
      <c r="S21" s="89">
        <f>'H23'!S21-'H22'!S21</f>
        <v>0</v>
      </c>
      <c r="T21" s="89">
        <f>'H23'!T21-'H22'!T21</f>
        <v>0</v>
      </c>
      <c r="U21" s="91">
        <f>'H23'!U21-'H22'!U21</f>
        <v>-93</v>
      </c>
      <c r="V21" s="86">
        <f>'H23'!V21-'H22'!V21</f>
        <v>0</v>
      </c>
      <c r="W21" s="86">
        <f>'H23'!W21-'H22'!W21</f>
        <v>0</v>
      </c>
      <c r="X21" s="88">
        <f>'H23'!X21-'H22'!X21</f>
        <v>0</v>
      </c>
      <c r="Y21" s="88">
        <f>'H23'!Y21-'H22'!Y21</f>
        <v>0</v>
      </c>
      <c r="Z21" s="88">
        <f>'H23'!Z21-'H22'!Z21</f>
        <v>0</v>
      </c>
      <c r="AA21" s="88">
        <f>'H23'!AA21-'H22'!AA21</f>
        <v>0</v>
      </c>
      <c r="AB21" s="88">
        <f>'H23'!AB21-'H22'!AB21</f>
        <v>0</v>
      </c>
      <c r="AC21" s="88">
        <f>'H23'!AC21-'H22'!AC21</f>
        <v>0</v>
      </c>
      <c r="AD21" s="88">
        <f>'H23'!AD21-'H22'!AD21</f>
        <v>0</v>
      </c>
      <c r="AE21" s="88">
        <f>'H23'!AE21-'H22'!AE21</f>
        <v>0</v>
      </c>
      <c r="AF21" s="88">
        <f>'H23'!AF21-'H22'!AF21</f>
        <v>0</v>
      </c>
      <c r="AG21" s="88">
        <f>'H23'!AG21-'H22'!AG21</f>
        <v>0</v>
      </c>
    </row>
    <row r="22" spans="1:33" ht="14.25">
      <c r="A22" s="28" t="s">
        <v>18</v>
      </c>
      <c r="B22" s="85">
        <f>'H23'!B22-'H22'!B22</f>
        <v>-1</v>
      </c>
      <c r="C22" s="95">
        <f>'H23'!C22-'H22'!C22</f>
        <v>-78</v>
      </c>
      <c r="D22" s="94">
        <f>'H23'!D22-'H22'!D22</f>
        <v>10</v>
      </c>
      <c r="E22" s="112">
        <f>'H23'!E22-'H22'!E22</f>
        <v>0</v>
      </c>
      <c r="F22" s="97">
        <f>'H23'!F22-'H22'!F22</f>
        <v>0</v>
      </c>
      <c r="G22" s="97">
        <f>'H23'!G22-'H22'!G22</f>
        <v>0</v>
      </c>
      <c r="H22" s="97">
        <f>'H23'!H22-'H22'!H22</f>
        <v>0</v>
      </c>
      <c r="I22" s="98">
        <f>'H23'!I22-'H22'!I22</f>
        <v>0</v>
      </c>
      <c r="J22" s="96">
        <f>'H23'!J22-'H22'!J22</f>
        <v>75</v>
      </c>
      <c r="K22" s="98">
        <f>'H23'!K22-'H22'!K22</f>
        <v>320</v>
      </c>
      <c r="L22" s="112">
        <f>'H23'!L22-'H22'!L22</f>
        <v>0</v>
      </c>
      <c r="M22" s="98">
        <f>'H23'!M22-'H22'!M22</f>
        <v>0</v>
      </c>
      <c r="N22" s="112">
        <f>'H23'!N22-'H22'!N22</f>
        <v>47</v>
      </c>
      <c r="O22" s="97">
        <f>'H23'!O22-'H22'!O22</f>
        <v>47</v>
      </c>
      <c r="P22" s="97">
        <f>'H23'!P22-'H22'!P22</f>
        <v>0</v>
      </c>
      <c r="Q22" s="97">
        <f>'H23'!Q22-'H22'!Q22</f>
        <v>0</v>
      </c>
      <c r="R22" s="97">
        <f>'H23'!R22-'H22'!R22</f>
        <v>0</v>
      </c>
      <c r="S22" s="97">
        <f>'H23'!S22-'H22'!S22</f>
        <v>0</v>
      </c>
      <c r="T22" s="97">
        <f>'H23'!T22-'H22'!T22</f>
        <v>-109</v>
      </c>
      <c r="U22" s="99">
        <f>'H23'!U22-'H22'!U22</f>
        <v>-62</v>
      </c>
      <c r="V22" s="95">
        <f>'H23'!V22-'H22'!V22</f>
        <v>0</v>
      </c>
      <c r="W22" s="95">
        <f>'H23'!W22-'H22'!W22</f>
        <v>980</v>
      </c>
      <c r="X22" s="96">
        <f>'H23'!X22-'H22'!X22</f>
        <v>0</v>
      </c>
      <c r="Y22" s="96">
        <f>'H23'!Y22-'H22'!Y22</f>
        <v>0</v>
      </c>
      <c r="Z22" s="96">
        <f>'H23'!Z22-'H22'!Z22</f>
        <v>0</v>
      </c>
      <c r="AA22" s="96">
        <f>'H23'!AA22-'H22'!AA22</f>
        <v>0</v>
      </c>
      <c r="AB22" s="96">
        <f>'H23'!AB22-'H22'!AB22</f>
        <v>0</v>
      </c>
      <c r="AC22" s="96">
        <f>'H23'!AC22-'H22'!AC22</f>
        <v>0</v>
      </c>
      <c r="AD22" s="96">
        <f>'H23'!AD22-'H22'!AD22</f>
        <v>0</v>
      </c>
      <c r="AE22" s="96">
        <f>'H23'!AE22-'H22'!AE22</f>
        <v>0</v>
      </c>
      <c r="AF22" s="96">
        <f>'H23'!AF22-'H22'!AF22</f>
        <v>0</v>
      </c>
      <c r="AG22" s="96">
        <f>'H23'!AG22-'H22'!AG22</f>
        <v>0</v>
      </c>
    </row>
    <row r="23" spans="1:33" ht="14.25">
      <c r="A23" s="28" t="s">
        <v>19</v>
      </c>
      <c r="B23" s="85">
        <f>'H23'!B23-'H22'!B23</f>
        <v>5</v>
      </c>
      <c r="C23" s="95">
        <f>'H23'!C23-'H22'!C23</f>
        <v>-66</v>
      </c>
      <c r="D23" s="94">
        <f>'H23'!D23-'H22'!D23</f>
        <v>0</v>
      </c>
      <c r="E23" s="112">
        <f>'H23'!E23-'H22'!E23</f>
        <v>0</v>
      </c>
      <c r="F23" s="97">
        <f>'H23'!F23-'H22'!F23</f>
        <v>0</v>
      </c>
      <c r="G23" s="97">
        <f>'H23'!G23-'H22'!G23</f>
        <v>0</v>
      </c>
      <c r="H23" s="97">
        <f>'H23'!H23-'H22'!H23</f>
        <v>0</v>
      </c>
      <c r="I23" s="98">
        <f>'H23'!I23-'H22'!I23</f>
        <v>0</v>
      </c>
      <c r="J23" s="96">
        <f>'H23'!J23-'H22'!J23</f>
        <v>861</v>
      </c>
      <c r="K23" s="98">
        <f>'H23'!K23-'H22'!K23</f>
        <v>-2</v>
      </c>
      <c r="L23" s="112">
        <f>'H23'!L23-'H22'!L23</f>
        <v>-54</v>
      </c>
      <c r="M23" s="98">
        <f>'H23'!M23-'H22'!M23</f>
        <v>0</v>
      </c>
      <c r="N23" s="112">
        <f>'H23'!N23-'H22'!N23</f>
        <v>170</v>
      </c>
      <c r="O23" s="97">
        <f>'H23'!O23-'H22'!O23</f>
        <v>170</v>
      </c>
      <c r="P23" s="97">
        <f>'H23'!P23-'H22'!P23</f>
        <v>0</v>
      </c>
      <c r="Q23" s="97">
        <f>'H23'!Q23-'H22'!Q23</f>
        <v>0</v>
      </c>
      <c r="R23" s="97">
        <f>'H23'!R23-'H22'!R23</f>
        <v>0</v>
      </c>
      <c r="S23" s="97">
        <f>'H23'!S23-'H22'!S23</f>
        <v>0</v>
      </c>
      <c r="T23" s="97">
        <f>'H23'!T23-'H22'!T23</f>
        <v>-49</v>
      </c>
      <c r="U23" s="99">
        <f>'H23'!U23-'H22'!U23</f>
        <v>121</v>
      </c>
      <c r="V23" s="95">
        <f>'H23'!V23-'H22'!V23</f>
        <v>0</v>
      </c>
      <c r="W23" s="95">
        <f>'H23'!W23-'H22'!W23</f>
        <v>0</v>
      </c>
      <c r="X23" s="96">
        <f>'H23'!X23-'H22'!X23</f>
        <v>0</v>
      </c>
      <c r="Y23" s="96">
        <f>'H23'!Y23-'H22'!Y23</f>
        <v>0</v>
      </c>
      <c r="Z23" s="96">
        <f>'H23'!Z23-'H22'!Z23</f>
        <v>0</v>
      </c>
      <c r="AA23" s="96">
        <f>'H23'!AA23-'H22'!AA23</f>
        <v>0</v>
      </c>
      <c r="AB23" s="96">
        <f>'H23'!AB23-'H22'!AB23</f>
        <v>0</v>
      </c>
      <c r="AC23" s="96">
        <f>'H23'!AC23-'H22'!AC23</f>
        <v>0</v>
      </c>
      <c r="AD23" s="96">
        <f>'H23'!AD23-'H22'!AD23</f>
        <v>0</v>
      </c>
      <c r="AE23" s="96">
        <f>'H23'!AE23-'H22'!AE23</f>
        <v>0</v>
      </c>
      <c r="AF23" s="96">
        <f>'H23'!AF23-'H22'!AF23</f>
        <v>0</v>
      </c>
      <c r="AG23" s="96">
        <f>'H23'!AG23-'H22'!AG23</f>
        <v>0</v>
      </c>
    </row>
    <row r="24" spans="1:33" ht="14.25">
      <c r="A24" s="28" t="s">
        <v>20</v>
      </c>
      <c r="B24" s="85">
        <f>'H23'!B24-'H22'!B24</f>
        <v>-1</v>
      </c>
      <c r="C24" s="95">
        <f>'H23'!C24-'H22'!C24</f>
        <v>0</v>
      </c>
      <c r="D24" s="94">
        <f>'H23'!D24-'H22'!D24</f>
        <v>0</v>
      </c>
      <c r="E24" s="112">
        <f>'H23'!E24-'H22'!E24</f>
        <v>1488</v>
      </c>
      <c r="F24" s="97">
        <f>'H23'!F24-'H22'!F24</f>
        <v>1488</v>
      </c>
      <c r="G24" s="97">
        <f>'H23'!G24-'H22'!G24</f>
        <v>0</v>
      </c>
      <c r="H24" s="97">
        <f>'H23'!H24-'H22'!H24</f>
        <v>0</v>
      </c>
      <c r="I24" s="98">
        <f>'H23'!I24-'H22'!I24</f>
        <v>0</v>
      </c>
      <c r="J24" s="96">
        <f>'H23'!J24-'H22'!J24</f>
        <v>-61</v>
      </c>
      <c r="K24" s="98">
        <f>'H23'!K24-'H22'!K24</f>
        <v>-341</v>
      </c>
      <c r="L24" s="112">
        <f>'H23'!L24-'H22'!L24</f>
        <v>0</v>
      </c>
      <c r="M24" s="98">
        <f>'H23'!M24-'H22'!M24</f>
        <v>0</v>
      </c>
      <c r="N24" s="112">
        <f>'H23'!N24-'H22'!N24</f>
        <v>169</v>
      </c>
      <c r="O24" s="97">
        <f>'H23'!O24-'H22'!O24</f>
        <v>169</v>
      </c>
      <c r="P24" s="97">
        <f>'H23'!P24-'H22'!P24</f>
        <v>0</v>
      </c>
      <c r="Q24" s="97">
        <f>'H23'!Q24-'H22'!Q24</f>
        <v>0</v>
      </c>
      <c r="R24" s="97">
        <f>'H23'!R24-'H22'!R24</f>
        <v>0</v>
      </c>
      <c r="S24" s="97">
        <f>'H23'!S24-'H22'!S24</f>
        <v>0</v>
      </c>
      <c r="T24" s="97">
        <f>'H23'!T24-'H22'!T24</f>
        <v>0</v>
      </c>
      <c r="U24" s="99">
        <f>'H23'!U24-'H22'!U24</f>
        <v>169</v>
      </c>
      <c r="V24" s="95">
        <f>'H23'!V24-'H22'!V24</f>
        <v>0</v>
      </c>
      <c r="W24" s="95">
        <f>'H23'!W24-'H22'!W24</f>
        <v>0</v>
      </c>
      <c r="X24" s="96">
        <f>'H23'!X24-'H22'!X24</f>
        <v>0</v>
      </c>
      <c r="Y24" s="96">
        <f>'H23'!Y24-'H22'!Y24</f>
        <v>0</v>
      </c>
      <c r="Z24" s="96">
        <f>'H23'!Z24-'H22'!Z24</f>
        <v>0</v>
      </c>
      <c r="AA24" s="96">
        <f>'H23'!AA24-'H22'!AA24</f>
        <v>0</v>
      </c>
      <c r="AB24" s="96">
        <f>'H23'!AB24-'H22'!AB24</f>
        <v>0</v>
      </c>
      <c r="AC24" s="96">
        <f>'H23'!AC24-'H22'!AC24</f>
        <v>0</v>
      </c>
      <c r="AD24" s="96">
        <f>'H23'!AD24-'H22'!AD24</f>
        <v>0</v>
      </c>
      <c r="AE24" s="96">
        <f>'H23'!AE24-'H22'!AE24</f>
        <v>0</v>
      </c>
      <c r="AF24" s="96">
        <f>'H23'!AF24-'H22'!AF24</f>
        <v>0</v>
      </c>
      <c r="AG24" s="96">
        <f>'H23'!AG24-'H22'!AG24</f>
        <v>0</v>
      </c>
    </row>
    <row r="25" spans="1:33" ht="14.25">
      <c r="A25" s="28" t="s">
        <v>21</v>
      </c>
      <c r="B25" s="85">
        <f>'H23'!B25-'H22'!B25</f>
        <v>-2</v>
      </c>
      <c r="C25" s="95">
        <f>'H23'!C25-'H22'!C25</f>
        <v>69</v>
      </c>
      <c r="D25" s="94">
        <f>'H23'!D25-'H22'!D25</f>
        <v>0</v>
      </c>
      <c r="E25" s="112">
        <f>'H23'!E25-'H22'!E25</f>
        <v>0</v>
      </c>
      <c r="F25" s="97">
        <f>'H23'!F25-'H22'!F25</f>
        <v>0</v>
      </c>
      <c r="G25" s="97">
        <f>'H23'!G25-'H22'!G25</f>
        <v>0</v>
      </c>
      <c r="H25" s="97">
        <f>'H23'!H25-'H22'!H25</f>
        <v>0</v>
      </c>
      <c r="I25" s="98">
        <f>'H23'!I25-'H22'!I25</f>
        <v>0</v>
      </c>
      <c r="J25" s="96">
        <f>'H23'!J25-'H22'!J25</f>
        <v>-18</v>
      </c>
      <c r="K25" s="98">
        <f>'H23'!K25-'H22'!K25</f>
        <v>142</v>
      </c>
      <c r="L25" s="112">
        <f>'H23'!L25-'H22'!L25</f>
        <v>0</v>
      </c>
      <c r="M25" s="98">
        <f>'H23'!M25-'H22'!M25</f>
        <v>0</v>
      </c>
      <c r="N25" s="112">
        <f>'H23'!N25-'H22'!N25</f>
        <v>196</v>
      </c>
      <c r="O25" s="97">
        <f>'H23'!O25-'H22'!O25</f>
        <v>196</v>
      </c>
      <c r="P25" s="97">
        <f>'H23'!P25-'H22'!P25</f>
        <v>0</v>
      </c>
      <c r="Q25" s="97">
        <f>'H23'!Q25-'H22'!Q25</f>
        <v>0</v>
      </c>
      <c r="R25" s="97">
        <f>'H23'!R25-'H22'!R25</f>
        <v>0</v>
      </c>
      <c r="S25" s="97">
        <f>'H23'!S25-'H22'!S25</f>
        <v>0</v>
      </c>
      <c r="T25" s="97">
        <f>'H23'!T25-'H22'!T25</f>
        <v>0</v>
      </c>
      <c r="U25" s="99">
        <f>'H23'!U25-'H22'!U25</f>
        <v>196</v>
      </c>
      <c r="V25" s="95">
        <f>'H23'!V25-'H22'!V25</f>
        <v>0</v>
      </c>
      <c r="W25" s="95">
        <f>'H23'!W25-'H22'!W25</f>
        <v>0</v>
      </c>
      <c r="X25" s="96">
        <f>'H23'!X25-'H22'!X25</f>
        <v>0</v>
      </c>
      <c r="Y25" s="96">
        <f>'H23'!Y25-'H22'!Y25</f>
        <v>1</v>
      </c>
      <c r="Z25" s="96">
        <f>'H23'!Z25-'H22'!Z25</f>
        <v>0</v>
      </c>
      <c r="AA25" s="96">
        <f>'H23'!AA25-'H22'!AA25</f>
        <v>0</v>
      </c>
      <c r="AB25" s="96">
        <f>'H23'!AB25-'H22'!AB25</f>
        <v>0</v>
      </c>
      <c r="AC25" s="96">
        <f>'H23'!AC25-'H22'!AC25</f>
        <v>0</v>
      </c>
      <c r="AD25" s="96">
        <f>'H23'!AD25-'H22'!AD25</f>
        <v>0</v>
      </c>
      <c r="AE25" s="96">
        <f>'H23'!AE25-'H22'!AE25</f>
        <v>0</v>
      </c>
      <c r="AF25" s="96">
        <f>'H23'!AF25-'H22'!AF25</f>
        <v>0</v>
      </c>
      <c r="AG25" s="96">
        <f>'H23'!AG25-'H22'!AG25</f>
        <v>0</v>
      </c>
    </row>
    <row r="26" spans="1:33" ht="14.25">
      <c r="A26" s="28" t="s">
        <v>8</v>
      </c>
      <c r="B26" s="85">
        <f>'H23'!B26-'H22'!B26</f>
        <v>2</v>
      </c>
      <c r="C26" s="95">
        <f>'H23'!C26-'H22'!C26</f>
        <v>0</v>
      </c>
      <c r="D26" s="94">
        <f>'H23'!D26-'H22'!D26</f>
        <v>6</v>
      </c>
      <c r="E26" s="112">
        <f>'H23'!E26-'H22'!E26</f>
        <v>0</v>
      </c>
      <c r="F26" s="97">
        <f>'H23'!F26-'H22'!F26</f>
        <v>0</v>
      </c>
      <c r="G26" s="97">
        <f>'H23'!G26-'H22'!G26</f>
        <v>0</v>
      </c>
      <c r="H26" s="97">
        <f>'H23'!H26-'H22'!H26</f>
        <v>0</v>
      </c>
      <c r="I26" s="98">
        <f>'H23'!I26-'H22'!I26</f>
        <v>0</v>
      </c>
      <c r="J26" s="96">
        <f>'H23'!J26-'H22'!J26</f>
        <v>-202</v>
      </c>
      <c r="K26" s="98">
        <f>'H23'!K26-'H22'!K26</f>
        <v>308</v>
      </c>
      <c r="L26" s="112">
        <f>'H23'!L26-'H22'!L26</f>
        <v>0</v>
      </c>
      <c r="M26" s="98">
        <f>'H23'!M26-'H22'!M26</f>
        <v>0</v>
      </c>
      <c r="N26" s="112">
        <f>'H23'!N26-'H22'!N26</f>
        <v>33</v>
      </c>
      <c r="O26" s="97">
        <f>'H23'!O26-'H22'!O26</f>
        <v>33</v>
      </c>
      <c r="P26" s="97">
        <f>'H23'!P26-'H22'!P26</f>
        <v>2</v>
      </c>
      <c r="Q26" s="97">
        <f>'H23'!Q26-'H22'!Q26</f>
        <v>0</v>
      </c>
      <c r="R26" s="97">
        <f>'H23'!R26-'H22'!R26</f>
        <v>0</v>
      </c>
      <c r="S26" s="97">
        <f>'H23'!S26-'H22'!S26</f>
        <v>0</v>
      </c>
      <c r="T26" s="97">
        <f>'H23'!T26-'H22'!T26</f>
        <v>-48</v>
      </c>
      <c r="U26" s="99">
        <f>'H23'!U26-'H22'!U26</f>
        <v>-13</v>
      </c>
      <c r="V26" s="95">
        <f>'H23'!V26-'H22'!V26</f>
        <v>0</v>
      </c>
      <c r="W26" s="95">
        <f>'H23'!W26-'H22'!W26</f>
        <v>0</v>
      </c>
      <c r="X26" s="96">
        <f>'H23'!X26-'H22'!X26</f>
        <v>0</v>
      </c>
      <c r="Y26" s="96">
        <f>'H23'!Y26-'H22'!Y26</f>
        <v>0</v>
      </c>
      <c r="Z26" s="96">
        <f>'H23'!Z26-'H22'!Z26</f>
        <v>0</v>
      </c>
      <c r="AA26" s="96">
        <f>'H23'!AA26-'H22'!AA26</f>
        <v>0</v>
      </c>
      <c r="AB26" s="96">
        <f>'H23'!AB26-'H22'!AB26</f>
        <v>0</v>
      </c>
      <c r="AC26" s="96">
        <f>'H23'!AC26-'H22'!AC26</f>
        <v>0</v>
      </c>
      <c r="AD26" s="96">
        <f>'H23'!AD26-'H22'!AD26</f>
        <v>0</v>
      </c>
      <c r="AE26" s="96">
        <f>'H23'!AE26-'H22'!AE26</f>
        <v>0</v>
      </c>
      <c r="AF26" s="96">
        <f>'H23'!AF26-'H22'!AF26</f>
        <v>0</v>
      </c>
      <c r="AG26" s="96">
        <f>'H23'!AG26-'H22'!AG26</f>
        <v>0</v>
      </c>
    </row>
    <row r="27" spans="1:33" ht="14.25">
      <c r="A27" s="28" t="s">
        <v>22</v>
      </c>
      <c r="B27" s="85">
        <f>'H23'!B27-'H22'!B27</f>
        <v>-1</v>
      </c>
      <c r="C27" s="95">
        <f>'H23'!C27-'H22'!C27</f>
        <v>1797</v>
      </c>
      <c r="D27" s="94">
        <f>'H23'!D27-'H22'!D27</f>
        <v>0</v>
      </c>
      <c r="E27" s="112">
        <f>'H23'!E27-'H22'!E27</f>
        <v>0</v>
      </c>
      <c r="F27" s="97">
        <f>'H23'!F27-'H22'!F27</f>
        <v>0</v>
      </c>
      <c r="G27" s="97">
        <f>'H23'!G27-'H22'!G27</f>
        <v>0</v>
      </c>
      <c r="H27" s="97">
        <f>'H23'!H27-'H22'!H27</f>
        <v>0</v>
      </c>
      <c r="I27" s="98">
        <f>'H23'!I27-'H22'!I27</f>
        <v>0</v>
      </c>
      <c r="J27" s="96">
        <f>'H23'!J27-'H22'!J27</f>
        <v>-239</v>
      </c>
      <c r="K27" s="98">
        <f>'H23'!K27-'H22'!K27</f>
        <v>78</v>
      </c>
      <c r="L27" s="112">
        <f>'H23'!L27-'H22'!L27</f>
        <v>0</v>
      </c>
      <c r="M27" s="98">
        <f>'H23'!M27-'H22'!M27</f>
        <v>0</v>
      </c>
      <c r="N27" s="112">
        <f>'H23'!N27-'H22'!N27</f>
        <v>22</v>
      </c>
      <c r="O27" s="97">
        <f>'H23'!O27-'H22'!O27</f>
        <v>22</v>
      </c>
      <c r="P27" s="97">
        <f>'H23'!P27-'H22'!P27</f>
        <v>-31</v>
      </c>
      <c r="Q27" s="97">
        <f>'H23'!Q27-'H22'!Q27</f>
        <v>0</v>
      </c>
      <c r="R27" s="97">
        <f>'H23'!R27-'H22'!R27</f>
        <v>0</v>
      </c>
      <c r="S27" s="97">
        <f>'H23'!S27-'H22'!S27</f>
        <v>0</v>
      </c>
      <c r="T27" s="97">
        <f>'H23'!T27-'H22'!T27</f>
        <v>285</v>
      </c>
      <c r="U27" s="99">
        <f>'H23'!U27-'H22'!U27</f>
        <v>276</v>
      </c>
      <c r="V27" s="95">
        <f>'H23'!V27-'H22'!V27</f>
        <v>0</v>
      </c>
      <c r="W27" s="95">
        <f>'H23'!W27-'H22'!W27</f>
        <v>0</v>
      </c>
      <c r="X27" s="96">
        <f>'H23'!X27-'H22'!X27</f>
        <v>0</v>
      </c>
      <c r="Y27" s="96">
        <f>'H23'!Y27-'H22'!Y27</f>
        <v>0</v>
      </c>
      <c r="Z27" s="96">
        <f>'H23'!Z27-'H22'!Z27</f>
        <v>0</v>
      </c>
      <c r="AA27" s="96">
        <f>'H23'!AA27-'H22'!AA27</f>
        <v>0</v>
      </c>
      <c r="AB27" s="96">
        <f>'H23'!AB27-'H22'!AB27</f>
        <v>0</v>
      </c>
      <c r="AC27" s="96">
        <f>'H23'!AC27-'H22'!AC27</f>
        <v>0</v>
      </c>
      <c r="AD27" s="96">
        <f>'H23'!AD27-'H22'!AD27</f>
        <v>0</v>
      </c>
      <c r="AE27" s="96">
        <f>'H23'!AE27-'H22'!AE27</f>
        <v>0</v>
      </c>
      <c r="AF27" s="96">
        <f>'H23'!AF27-'H22'!AF27</f>
        <v>0</v>
      </c>
      <c r="AG27" s="96">
        <f>'H23'!AG27-'H22'!AG27</f>
        <v>0</v>
      </c>
    </row>
    <row r="28" spans="1:33" ht="14.25">
      <c r="A28" s="28" t="s">
        <v>9</v>
      </c>
      <c r="B28" s="85">
        <f>'H23'!B28-'H22'!B28</f>
        <v>-3</v>
      </c>
      <c r="C28" s="95">
        <f>'H23'!C28-'H22'!C28</f>
        <v>1137</v>
      </c>
      <c r="D28" s="94">
        <f>'H23'!D28-'H22'!D28</f>
        <v>0</v>
      </c>
      <c r="E28" s="112">
        <f>'H23'!E28-'H22'!E28</f>
        <v>0</v>
      </c>
      <c r="F28" s="97">
        <f>'H23'!F28-'H22'!F28</f>
        <v>0</v>
      </c>
      <c r="G28" s="97">
        <f>'H23'!G28-'H22'!G28</f>
        <v>0</v>
      </c>
      <c r="H28" s="97">
        <f>'H23'!H28-'H22'!H28</f>
        <v>0</v>
      </c>
      <c r="I28" s="98">
        <f>'H23'!I28-'H22'!I28</f>
        <v>0</v>
      </c>
      <c r="J28" s="96">
        <f>'H23'!J28-'H22'!J28</f>
        <v>792</v>
      </c>
      <c r="K28" s="98">
        <f>'H23'!K28-'H22'!K28</f>
        <v>51</v>
      </c>
      <c r="L28" s="112">
        <f>'H23'!L28-'H22'!L28</f>
        <v>-140</v>
      </c>
      <c r="M28" s="98">
        <f>'H23'!M28-'H22'!M28</f>
        <v>0</v>
      </c>
      <c r="N28" s="112">
        <f>'H23'!N28-'H22'!N28</f>
        <v>-44</v>
      </c>
      <c r="O28" s="97">
        <f>'H23'!O28-'H22'!O28</f>
        <v>-44</v>
      </c>
      <c r="P28" s="97">
        <f>'H23'!P28-'H22'!P28</f>
        <v>0</v>
      </c>
      <c r="Q28" s="97">
        <f>'H23'!Q28-'H22'!Q28</f>
        <v>0</v>
      </c>
      <c r="R28" s="97">
        <f>'H23'!R28-'H22'!R28</f>
        <v>0</v>
      </c>
      <c r="S28" s="97">
        <f>'H23'!S28-'H22'!S28</f>
        <v>0</v>
      </c>
      <c r="T28" s="97">
        <f>'H23'!T28-'H22'!T28</f>
        <v>118</v>
      </c>
      <c r="U28" s="99">
        <f>'H23'!U28-'H22'!U28</f>
        <v>74</v>
      </c>
      <c r="V28" s="95">
        <f>'H23'!V28-'H22'!V28</f>
        <v>0</v>
      </c>
      <c r="W28" s="95">
        <f>'H23'!W28-'H22'!W28</f>
        <v>0</v>
      </c>
      <c r="X28" s="96">
        <f>'H23'!X28-'H22'!X28</f>
        <v>0</v>
      </c>
      <c r="Y28" s="96">
        <f>'H23'!Y28-'H22'!Y28</f>
        <v>0</v>
      </c>
      <c r="Z28" s="96">
        <f>'H23'!Z28-'H22'!Z28</f>
        <v>0</v>
      </c>
      <c r="AA28" s="96">
        <f>'H23'!AA28-'H22'!AA28</f>
        <v>0</v>
      </c>
      <c r="AB28" s="96">
        <f>'H23'!AB28-'H22'!AB28</f>
        <v>0</v>
      </c>
      <c r="AC28" s="96">
        <f>'H23'!AC28-'H22'!AC28</f>
        <v>0</v>
      </c>
      <c r="AD28" s="96">
        <f>'H23'!AD28-'H22'!AD28</f>
        <v>0</v>
      </c>
      <c r="AE28" s="96">
        <f>'H23'!AE28-'H22'!AE28</f>
        <v>0</v>
      </c>
      <c r="AF28" s="96">
        <f>'H23'!AF28-'H22'!AF28</f>
        <v>0</v>
      </c>
      <c r="AG28" s="96">
        <f>'H23'!AG28-'H22'!AG28</f>
        <v>0</v>
      </c>
    </row>
    <row r="29" spans="1:33" ht="14.25">
      <c r="A29" s="28" t="s">
        <v>10</v>
      </c>
      <c r="B29" s="85">
        <f>'H23'!B29-'H22'!B29</f>
        <v>-3</v>
      </c>
      <c r="C29" s="95">
        <f>'H23'!C29-'H22'!C29</f>
        <v>93</v>
      </c>
      <c r="D29" s="94">
        <f>'H23'!D29-'H22'!D29</f>
        <v>0</v>
      </c>
      <c r="E29" s="112">
        <f>'H23'!E29-'H22'!E29</f>
        <v>0</v>
      </c>
      <c r="F29" s="97">
        <f>'H23'!F29-'H22'!F29</f>
        <v>0</v>
      </c>
      <c r="G29" s="97">
        <f>'H23'!G29-'H22'!G29</f>
        <v>0</v>
      </c>
      <c r="H29" s="97">
        <f>'H23'!H29-'H22'!H29</f>
        <v>0</v>
      </c>
      <c r="I29" s="98">
        <f>'H23'!I29-'H22'!I29</f>
        <v>0</v>
      </c>
      <c r="J29" s="96">
        <f>'H23'!J29-'H22'!J29</f>
        <v>-112</v>
      </c>
      <c r="K29" s="98">
        <f>'H23'!K29-'H22'!K29</f>
        <v>93</v>
      </c>
      <c r="L29" s="112">
        <f>'H23'!L29-'H22'!L29</f>
        <v>0</v>
      </c>
      <c r="M29" s="98">
        <f>'H23'!M29-'H22'!M29</f>
        <v>0</v>
      </c>
      <c r="N29" s="112">
        <f>'H23'!N29-'H22'!N29</f>
        <v>-32</v>
      </c>
      <c r="O29" s="97">
        <f>'H23'!O29-'H22'!O29</f>
        <v>-32</v>
      </c>
      <c r="P29" s="97">
        <f>'H23'!P29-'H22'!P29</f>
        <v>4</v>
      </c>
      <c r="Q29" s="97">
        <f>'H23'!Q29-'H22'!Q29</f>
        <v>0</v>
      </c>
      <c r="R29" s="97">
        <f>'H23'!R29-'H22'!R29</f>
        <v>0</v>
      </c>
      <c r="S29" s="97">
        <f>'H23'!S29-'H22'!S29</f>
        <v>0</v>
      </c>
      <c r="T29" s="97">
        <f>'H23'!T29-'H22'!T29</f>
        <v>-6</v>
      </c>
      <c r="U29" s="99">
        <f>'H23'!U29-'H22'!U29</f>
        <v>-34</v>
      </c>
      <c r="V29" s="95">
        <f>'H23'!V29-'H22'!V29</f>
        <v>0</v>
      </c>
      <c r="W29" s="95">
        <f>'H23'!W29-'H22'!W29</f>
        <v>0</v>
      </c>
      <c r="X29" s="96">
        <f>'H23'!X29-'H22'!X29</f>
        <v>0</v>
      </c>
      <c r="Y29" s="96">
        <f>'H23'!Y29-'H22'!Y29</f>
        <v>0</v>
      </c>
      <c r="Z29" s="96">
        <f>'H23'!Z29-'H22'!Z29</f>
        <v>0</v>
      </c>
      <c r="AA29" s="96">
        <f>'H23'!AA29-'H22'!AA29</f>
        <v>0</v>
      </c>
      <c r="AB29" s="96">
        <f>'H23'!AB29-'H22'!AB29</f>
        <v>0</v>
      </c>
      <c r="AC29" s="96">
        <f>'H23'!AC29-'H22'!AC29</f>
        <v>0</v>
      </c>
      <c r="AD29" s="96">
        <f>'H23'!AD29-'H22'!AD29</f>
        <v>0</v>
      </c>
      <c r="AE29" s="96">
        <f>'H23'!AE29-'H22'!AE29</f>
        <v>0</v>
      </c>
      <c r="AF29" s="96">
        <f>'H23'!AF29-'H22'!AF29</f>
        <v>0</v>
      </c>
      <c r="AG29" s="96">
        <f>'H23'!AG29-'H22'!AG29</f>
        <v>0</v>
      </c>
    </row>
    <row r="30" spans="1:33" ht="14.25">
      <c r="A30" s="28" t="s">
        <v>11</v>
      </c>
      <c r="B30" s="85">
        <f>'H23'!B30-'H22'!B30</f>
        <v>-7</v>
      </c>
      <c r="C30" s="95">
        <f>'H23'!C30-'H22'!C30</f>
        <v>0</v>
      </c>
      <c r="D30" s="94">
        <f>'H23'!D30-'H22'!D30</f>
        <v>0</v>
      </c>
      <c r="E30" s="112">
        <f>'H23'!E30-'H22'!E30</f>
        <v>0</v>
      </c>
      <c r="F30" s="97">
        <f>'H23'!F30-'H22'!F30</f>
        <v>0</v>
      </c>
      <c r="G30" s="97">
        <f>'H23'!G30-'H22'!G30</f>
        <v>0</v>
      </c>
      <c r="H30" s="97">
        <f>'H23'!H30-'H22'!H30</f>
        <v>0</v>
      </c>
      <c r="I30" s="98">
        <f>'H23'!I30-'H22'!I30</f>
        <v>0</v>
      </c>
      <c r="J30" s="96">
        <f>'H23'!J30-'H22'!J30</f>
        <v>-312</v>
      </c>
      <c r="K30" s="98">
        <f>'H23'!K30-'H22'!K30</f>
        <v>129</v>
      </c>
      <c r="L30" s="112">
        <f>'H23'!L30-'H22'!L30</f>
        <v>-79</v>
      </c>
      <c r="M30" s="98">
        <f>'H23'!M30-'H22'!M30</f>
        <v>0</v>
      </c>
      <c r="N30" s="112">
        <f>'H23'!N30-'H22'!N30</f>
        <v>0</v>
      </c>
      <c r="O30" s="97">
        <f>'H23'!O30-'H22'!O30</f>
        <v>0</v>
      </c>
      <c r="P30" s="97">
        <f>'H23'!P30-'H22'!P30</f>
        <v>0</v>
      </c>
      <c r="Q30" s="97">
        <f>'H23'!Q30-'H22'!Q30</f>
        <v>0</v>
      </c>
      <c r="R30" s="97">
        <f>'H23'!R30-'H22'!R30</f>
        <v>0</v>
      </c>
      <c r="S30" s="97">
        <f>'H23'!S30-'H22'!S30</f>
        <v>0</v>
      </c>
      <c r="T30" s="97">
        <f>'H23'!T30-'H22'!T30</f>
        <v>174</v>
      </c>
      <c r="U30" s="99">
        <f>'H23'!U30-'H22'!U30</f>
        <v>174</v>
      </c>
      <c r="V30" s="95">
        <f>'H23'!V30-'H22'!V30</f>
        <v>0</v>
      </c>
      <c r="W30" s="95">
        <f>'H23'!W30-'H22'!W30</f>
        <v>0</v>
      </c>
      <c r="X30" s="96">
        <f>'H23'!X30-'H22'!X30</f>
        <v>0</v>
      </c>
      <c r="Y30" s="96">
        <f>'H23'!Y30-'H22'!Y30</f>
        <v>0</v>
      </c>
      <c r="Z30" s="96">
        <f>'H23'!Z30-'H22'!Z30</f>
        <v>0</v>
      </c>
      <c r="AA30" s="96">
        <f>'H23'!AA30-'H22'!AA30</f>
        <v>0</v>
      </c>
      <c r="AB30" s="96">
        <f>'H23'!AB30-'H22'!AB30</f>
        <v>0</v>
      </c>
      <c r="AC30" s="96">
        <f>'H23'!AC30-'H22'!AC30</f>
        <v>0</v>
      </c>
      <c r="AD30" s="96">
        <f>'H23'!AD30-'H22'!AD30</f>
        <v>0</v>
      </c>
      <c r="AE30" s="96">
        <f>'H23'!AE30-'H22'!AE30</f>
        <v>0</v>
      </c>
      <c r="AF30" s="96">
        <f>'H23'!AF30-'H22'!AF30</f>
        <v>0</v>
      </c>
      <c r="AG30" s="96">
        <f>'H23'!AG30-'H22'!AG30</f>
        <v>0</v>
      </c>
    </row>
    <row r="31" spans="1:33" ht="14.25">
      <c r="A31" s="28" t="s">
        <v>88</v>
      </c>
      <c r="B31" s="85">
        <f>'H23'!B31-'H22'!B31</f>
        <v>-3</v>
      </c>
      <c r="C31" s="95">
        <f>'H23'!C31-'H22'!C31</f>
        <v>0</v>
      </c>
      <c r="D31" s="94">
        <f>'H23'!D31-'H22'!D31</f>
        <v>0</v>
      </c>
      <c r="E31" s="112">
        <f>'H23'!E31-'H22'!E31</f>
        <v>0</v>
      </c>
      <c r="F31" s="97">
        <f>'H23'!F31-'H22'!F31</f>
        <v>0</v>
      </c>
      <c r="G31" s="97">
        <f>'H23'!G31-'H22'!G31</f>
        <v>0</v>
      </c>
      <c r="H31" s="97">
        <f>'H23'!H31-'H22'!H31</f>
        <v>0</v>
      </c>
      <c r="I31" s="98">
        <f>'H23'!I31-'H22'!I31</f>
        <v>0</v>
      </c>
      <c r="J31" s="96">
        <f>'H23'!J31-'H22'!J31</f>
        <v>-59</v>
      </c>
      <c r="K31" s="98">
        <f>'H23'!K31-'H22'!K31</f>
        <v>165</v>
      </c>
      <c r="L31" s="112">
        <f>'H23'!L31-'H22'!L31</f>
        <v>16</v>
      </c>
      <c r="M31" s="98">
        <f>'H23'!M31-'H22'!M31</f>
        <v>-195</v>
      </c>
      <c r="N31" s="112">
        <f>'H23'!N31-'H22'!N31</f>
        <v>0</v>
      </c>
      <c r="O31" s="97">
        <f>'H23'!O31-'H22'!O31</f>
        <v>0</v>
      </c>
      <c r="P31" s="97">
        <f>'H23'!P31-'H22'!P31</f>
        <v>0</v>
      </c>
      <c r="Q31" s="97">
        <f>'H23'!Q31-'H22'!Q31</f>
        <v>0</v>
      </c>
      <c r="R31" s="97">
        <f>'H23'!R31-'H22'!R31</f>
        <v>0</v>
      </c>
      <c r="S31" s="97">
        <f>'H23'!S31-'H22'!S31</f>
        <v>0</v>
      </c>
      <c r="T31" s="97">
        <f>'H23'!T31-'H22'!T31</f>
        <v>111</v>
      </c>
      <c r="U31" s="99">
        <f>'H23'!U31-'H22'!U31</f>
        <v>111</v>
      </c>
      <c r="V31" s="95">
        <f>'H23'!V31-'H22'!V31</f>
        <v>0</v>
      </c>
      <c r="W31" s="95">
        <f>'H23'!W31-'H22'!W31</f>
        <v>0</v>
      </c>
      <c r="X31" s="96">
        <f>'H23'!X31-'H22'!X31</f>
        <v>0</v>
      </c>
      <c r="Y31" s="96">
        <f>'H23'!Y31-'H22'!Y31</f>
        <v>0</v>
      </c>
      <c r="Z31" s="96">
        <f>'H23'!Z31-'H22'!Z31</f>
        <v>0</v>
      </c>
      <c r="AA31" s="96">
        <f>'H23'!AA31-'H22'!AA31</f>
        <v>0</v>
      </c>
      <c r="AB31" s="96">
        <f>'H23'!AB31-'H22'!AB31</f>
        <v>0</v>
      </c>
      <c r="AC31" s="96">
        <f>'H23'!AC31-'H22'!AC31</f>
        <v>0</v>
      </c>
      <c r="AD31" s="96">
        <f>'H23'!AD31-'H22'!AD31</f>
        <v>0</v>
      </c>
      <c r="AE31" s="96">
        <f>'H23'!AE31-'H22'!AE31</f>
        <v>0</v>
      </c>
      <c r="AF31" s="96">
        <f>'H23'!AF31-'H22'!AF31</f>
        <v>0</v>
      </c>
      <c r="AG31" s="96">
        <f>'H23'!AG31-'H22'!AG31</f>
        <v>0</v>
      </c>
    </row>
    <row r="32" spans="1:33" ht="14.25">
      <c r="A32" s="28" t="s">
        <v>90</v>
      </c>
      <c r="B32" s="85">
        <f>'H23'!B32-'H22'!B32</f>
        <v>0</v>
      </c>
      <c r="C32" s="95">
        <f>'H23'!C32-'H22'!C32</f>
        <v>0</v>
      </c>
      <c r="D32" s="94">
        <f>'H23'!D32-'H22'!D32</f>
        <v>831</v>
      </c>
      <c r="E32" s="112">
        <f>'H23'!E32-'H22'!E32</f>
        <v>0</v>
      </c>
      <c r="F32" s="97">
        <f>'H23'!F32-'H22'!F32</f>
        <v>0</v>
      </c>
      <c r="G32" s="97">
        <f>'H23'!G32-'H22'!G32</f>
        <v>0</v>
      </c>
      <c r="H32" s="97">
        <f>'H23'!H32-'H22'!H32</f>
        <v>0</v>
      </c>
      <c r="I32" s="98">
        <f>'H23'!I32-'H22'!I32</f>
        <v>0</v>
      </c>
      <c r="J32" s="96">
        <f>'H23'!J32-'H22'!J32</f>
        <v>-755</v>
      </c>
      <c r="K32" s="98">
        <f>'H23'!K32-'H22'!K32</f>
        <v>113</v>
      </c>
      <c r="L32" s="112">
        <f>'H23'!L32-'H22'!L32</f>
        <v>-195</v>
      </c>
      <c r="M32" s="98">
        <f>'H23'!M32-'H22'!M32</f>
        <v>0</v>
      </c>
      <c r="N32" s="112">
        <f>'H23'!N32-'H22'!N32</f>
        <v>172</v>
      </c>
      <c r="O32" s="97">
        <f>'H23'!O32-'H22'!O32</f>
        <v>172</v>
      </c>
      <c r="P32" s="97">
        <f>'H23'!P32-'H22'!P32</f>
        <v>-24</v>
      </c>
      <c r="Q32" s="97">
        <f>'H23'!Q32-'H22'!Q32</f>
        <v>47</v>
      </c>
      <c r="R32" s="97">
        <f>'H23'!R32-'H22'!R32</f>
        <v>0</v>
      </c>
      <c r="S32" s="97">
        <f>'H23'!S32-'H22'!S32</f>
        <v>0</v>
      </c>
      <c r="T32" s="97">
        <f>'H23'!T32-'H22'!T32</f>
        <v>5</v>
      </c>
      <c r="U32" s="99">
        <f>'H23'!U32-'H22'!U32</f>
        <v>200</v>
      </c>
      <c r="V32" s="95">
        <f>'H23'!V32-'H22'!V32</f>
        <v>0</v>
      </c>
      <c r="W32" s="95">
        <f>'H23'!W32-'H22'!W32</f>
        <v>0</v>
      </c>
      <c r="X32" s="96">
        <f>'H23'!X32-'H22'!X32</f>
        <v>0</v>
      </c>
      <c r="Y32" s="96">
        <f>'H23'!Y32-'H22'!Y32</f>
        <v>0</v>
      </c>
      <c r="Z32" s="96">
        <f>'H23'!Z32-'H22'!Z32</f>
        <v>0</v>
      </c>
      <c r="AA32" s="96">
        <f>'H23'!AA32-'H22'!AA32</f>
        <v>0</v>
      </c>
      <c r="AB32" s="96">
        <f>'H23'!AB32-'H22'!AB32</f>
        <v>0</v>
      </c>
      <c r="AC32" s="96">
        <f>'H23'!AC32-'H22'!AC32</f>
        <v>0</v>
      </c>
      <c r="AD32" s="96">
        <f>'H23'!AD32-'H22'!AD32</f>
        <v>-1</v>
      </c>
      <c r="AE32" s="96">
        <f>'H23'!AE32-'H22'!AE32</f>
        <v>0</v>
      </c>
      <c r="AF32" s="96">
        <f>'H23'!AF32-'H22'!AF32</f>
        <v>0</v>
      </c>
      <c r="AG32" s="96">
        <f>'H23'!AG32-'H22'!AG32</f>
        <v>0</v>
      </c>
    </row>
    <row r="33" spans="1:33" ht="14.25">
      <c r="A33" s="28" t="s">
        <v>91</v>
      </c>
      <c r="B33" s="85">
        <f>'H23'!B33-'H22'!B33</f>
        <v>-15</v>
      </c>
      <c r="C33" s="95">
        <f>'H23'!C33-'H22'!C33</f>
        <v>330</v>
      </c>
      <c r="D33" s="94">
        <f>'H23'!D33-'H22'!D33</f>
        <v>0</v>
      </c>
      <c r="E33" s="112">
        <f>'H23'!E33-'H22'!E33</f>
        <v>0</v>
      </c>
      <c r="F33" s="97">
        <f>'H23'!F33-'H22'!F33</f>
        <v>0</v>
      </c>
      <c r="G33" s="97">
        <f>'H23'!G33-'H22'!G33</f>
        <v>0</v>
      </c>
      <c r="H33" s="97">
        <f>'H23'!H33-'H22'!H33</f>
        <v>0</v>
      </c>
      <c r="I33" s="98">
        <f>'H23'!I33-'H22'!I33</f>
        <v>0</v>
      </c>
      <c r="J33" s="96">
        <f>'H23'!J33-'H22'!J33</f>
        <v>-25</v>
      </c>
      <c r="K33" s="98">
        <f>'H23'!K33-'H22'!K33</f>
        <v>160</v>
      </c>
      <c r="L33" s="112">
        <f>'H23'!L33-'H22'!L33</f>
        <v>-116</v>
      </c>
      <c r="M33" s="98">
        <f>'H23'!M33-'H22'!M33</f>
        <v>0</v>
      </c>
      <c r="N33" s="112">
        <f>'H23'!N33-'H22'!N33</f>
        <v>0</v>
      </c>
      <c r="O33" s="97">
        <f>'H23'!O33-'H22'!O33</f>
        <v>0</v>
      </c>
      <c r="P33" s="97">
        <f>'H23'!P33-'H22'!P33</f>
        <v>0</v>
      </c>
      <c r="Q33" s="97">
        <f>'H23'!Q33-'H22'!Q33</f>
        <v>0</v>
      </c>
      <c r="R33" s="97">
        <f>'H23'!R33-'H22'!R33</f>
        <v>0</v>
      </c>
      <c r="S33" s="97">
        <f>'H23'!S33-'H22'!S33</f>
        <v>0</v>
      </c>
      <c r="T33" s="97">
        <f>'H23'!T33-'H22'!T33</f>
        <v>223</v>
      </c>
      <c r="U33" s="99">
        <f>'H23'!U33-'H22'!U33</f>
        <v>223</v>
      </c>
      <c r="V33" s="95">
        <f>'H23'!V33-'H22'!V33</f>
        <v>0</v>
      </c>
      <c r="W33" s="95">
        <f>'H23'!W33-'H22'!W33</f>
        <v>-28</v>
      </c>
      <c r="X33" s="96">
        <f>'H23'!X33-'H22'!X33</f>
        <v>0</v>
      </c>
      <c r="Y33" s="96">
        <f>'H23'!Y33-'H22'!Y33</f>
        <v>0</v>
      </c>
      <c r="Z33" s="96">
        <f>'H23'!Z33-'H22'!Z33</f>
        <v>0</v>
      </c>
      <c r="AA33" s="96">
        <f>'H23'!AA33-'H22'!AA33</f>
        <v>0</v>
      </c>
      <c r="AB33" s="96">
        <f>'H23'!AB33-'H22'!AB33</f>
        <v>0</v>
      </c>
      <c r="AC33" s="96">
        <f>'H23'!AC33-'H22'!AC33</f>
        <v>0</v>
      </c>
      <c r="AD33" s="96">
        <f>'H23'!AD33-'H22'!AD33</f>
        <v>0</v>
      </c>
      <c r="AE33" s="96">
        <f>'H23'!AE33-'H22'!AE33</f>
        <v>0</v>
      </c>
      <c r="AF33" s="96">
        <f>'H23'!AF33-'H22'!AF33</f>
        <v>0</v>
      </c>
      <c r="AG33" s="96">
        <f>'H23'!AG33-'H22'!AG33</f>
        <v>0</v>
      </c>
    </row>
    <row r="34" spans="1:33" ht="14.25">
      <c r="A34" s="28" t="s">
        <v>23</v>
      </c>
      <c r="B34" s="85">
        <f>'H23'!B34-'H22'!B34</f>
        <v>-4</v>
      </c>
      <c r="C34" s="95">
        <f>'H23'!C34-'H22'!C34</f>
        <v>353</v>
      </c>
      <c r="D34" s="94">
        <f>'H23'!D34-'H22'!D34</f>
        <v>0</v>
      </c>
      <c r="E34" s="112">
        <f>'H23'!E34-'H22'!E34</f>
        <v>0</v>
      </c>
      <c r="F34" s="97">
        <f>'H23'!F34-'H22'!F34</f>
        <v>0</v>
      </c>
      <c r="G34" s="97">
        <f>'H23'!G34-'H22'!G34</f>
        <v>0</v>
      </c>
      <c r="H34" s="97">
        <f>'H23'!H34-'H22'!H34</f>
        <v>0</v>
      </c>
      <c r="I34" s="98">
        <f>'H23'!I34-'H22'!I34</f>
        <v>0</v>
      </c>
      <c r="J34" s="96">
        <f>'H23'!J34-'H22'!J34</f>
        <v>47</v>
      </c>
      <c r="K34" s="98">
        <f>'H23'!K34-'H22'!K34</f>
        <v>10</v>
      </c>
      <c r="L34" s="112">
        <f>'H23'!L34-'H22'!L34</f>
        <v>-19</v>
      </c>
      <c r="M34" s="98">
        <f>'H23'!M34-'H22'!M34</f>
        <v>0</v>
      </c>
      <c r="N34" s="112">
        <f>'H23'!N34-'H22'!N34</f>
        <v>-81</v>
      </c>
      <c r="O34" s="97">
        <f>'H23'!O34-'H22'!O34</f>
        <v>-81</v>
      </c>
      <c r="P34" s="97">
        <f>'H23'!P34-'H22'!P34</f>
        <v>0</v>
      </c>
      <c r="Q34" s="97">
        <f>'H23'!Q34-'H22'!Q34</f>
        <v>0</v>
      </c>
      <c r="R34" s="97">
        <f>'H23'!R34-'H22'!R34</f>
        <v>0</v>
      </c>
      <c r="S34" s="97">
        <f>'H23'!S34-'H22'!S34</f>
        <v>0</v>
      </c>
      <c r="T34" s="97">
        <f>'H23'!T34-'H22'!T34</f>
        <v>19</v>
      </c>
      <c r="U34" s="99">
        <f>'H23'!U34-'H22'!U34</f>
        <v>-62</v>
      </c>
      <c r="V34" s="95">
        <f>'H23'!V34-'H22'!V34</f>
        <v>0</v>
      </c>
      <c r="W34" s="95">
        <f>'H23'!W34-'H22'!W34</f>
        <v>0</v>
      </c>
      <c r="X34" s="96">
        <f>'H23'!X34-'H22'!X34</f>
        <v>0</v>
      </c>
      <c r="Y34" s="96">
        <f>'H23'!Y34-'H22'!Y34</f>
        <v>0</v>
      </c>
      <c r="Z34" s="96">
        <f>'H23'!Z34-'H22'!Z34</f>
        <v>0</v>
      </c>
      <c r="AA34" s="96">
        <f>'H23'!AA34-'H22'!AA34</f>
        <v>0</v>
      </c>
      <c r="AB34" s="96">
        <f>'H23'!AB34-'H22'!AB34</f>
        <v>0</v>
      </c>
      <c r="AC34" s="96">
        <f>'H23'!AC34-'H22'!AC34</f>
        <v>0</v>
      </c>
      <c r="AD34" s="96">
        <f>'H23'!AD34-'H22'!AD34</f>
        <v>0</v>
      </c>
      <c r="AE34" s="96">
        <f>'H23'!AE34-'H22'!AE34</f>
        <v>0</v>
      </c>
      <c r="AF34" s="96">
        <f>'H23'!AF34-'H22'!AF34</f>
        <v>0</v>
      </c>
      <c r="AG34" s="96">
        <f>'H23'!AG34-'H22'!AG34</f>
        <v>0</v>
      </c>
    </row>
    <row r="35" spans="1:33" ht="15" thickBot="1">
      <c r="A35" s="28" t="s">
        <v>12</v>
      </c>
      <c r="B35" s="113">
        <f>'H23'!B35-'H22'!B35</f>
        <v>-1</v>
      </c>
      <c r="C35" s="104">
        <f>'H23'!C35-'H22'!C35</f>
        <v>0</v>
      </c>
      <c r="D35" s="103">
        <f>'H23'!D35-'H22'!D35</f>
        <v>0</v>
      </c>
      <c r="E35" s="114">
        <f>'H23'!E35-'H22'!E35</f>
        <v>0</v>
      </c>
      <c r="F35" s="106">
        <f>'H23'!F35-'H22'!F35</f>
        <v>0</v>
      </c>
      <c r="G35" s="106">
        <f>'H23'!G35-'H22'!G35</f>
        <v>0</v>
      </c>
      <c r="H35" s="106">
        <f>'H23'!H35-'H22'!H35</f>
        <v>0</v>
      </c>
      <c r="I35" s="107">
        <f>'H23'!I35-'H22'!I35</f>
        <v>0</v>
      </c>
      <c r="J35" s="105">
        <f>'H23'!J35-'H22'!J35</f>
        <v>158</v>
      </c>
      <c r="K35" s="107">
        <f>'H23'!K35-'H22'!K35</f>
        <v>128</v>
      </c>
      <c r="L35" s="114">
        <f>'H23'!L35-'H22'!L35</f>
        <v>0</v>
      </c>
      <c r="M35" s="107">
        <f>'H23'!M35-'H22'!M35</f>
        <v>0</v>
      </c>
      <c r="N35" s="114">
        <f>'H23'!N35-'H22'!N35</f>
        <v>0</v>
      </c>
      <c r="O35" s="106">
        <f>'H23'!O35-'H22'!O35</f>
        <v>0</v>
      </c>
      <c r="P35" s="106">
        <f>'H23'!P35-'H22'!P35</f>
        <v>0</v>
      </c>
      <c r="Q35" s="106">
        <f>'H23'!Q35-'H22'!Q35</f>
        <v>0</v>
      </c>
      <c r="R35" s="106">
        <f>'H23'!R35-'H22'!R35</f>
        <v>0</v>
      </c>
      <c r="S35" s="106">
        <f>'H23'!S35-'H22'!S35</f>
        <v>0</v>
      </c>
      <c r="T35" s="106">
        <f>'H23'!T35-'H22'!T35</f>
        <v>235</v>
      </c>
      <c r="U35" s="108">
        <f>'H23'!U35-'H22'!U35</f>
        <v>235</v>
      </c>
      <c r="V35" s="104">
        <f>'H23'!V35-'H22'!V35</f>
        <v>0</v>
      </c>
      <c r="W35" s="104">
        <f>'H23'!W35-'H22'!W35</f>
        <v>0</v>
      </c>
      <c r="X35" s="105">
        <f>'H23'!X35-'H22'!X35</f>
        <v>0</v>
      </c>
      <c r="Y35" s="105">
        <f>'H23'!Y35-'H22'!Y35</f>
        <v>0</v>
      </c>
      <c r="Z35" s="105">
        <f>'H23'!Z35-'H22'!Z35</f>
        <v>0</v>
      </c>
      <c r="AA35" s="105">
        <f>'H23'!AA35-'H22'!AA35</f>
        <v>0</v>
      </c>
      <c r="AB35" s="105">
        <f>'H23'!AB35-'H22'!AB35</f>
        <v>0</v>
      </c>
      <c r="AC35" s="105">
        <f>'H23'!AC35-'H22'!AC35</f>
        <v>0</v>
      </c>
      <c r="AD35" s="105">
        <f>'H23'!AD35-'H22'!AD35</f>
        <v>0</v>
      </c>
      <c r="AE35" s="105">
        <f>'H23'!AE35-'H22'!AE35</f>
        <v>0</v>
      </c>
      <c r="AF35" s="105">
        <f>'H23'!AF35-'H22'!AF35</f>
        <v>0</v>
      </c>
      <c r="AG35" s="105">
        <f>'H23'!AG35-'H22'!AG35</f>
        <v>0</v>
      </c>
    </row>
    <row r="36" spans="1:33" ht="15.75" customHeight="1" thickBot="1" thickTop="1">
      <c r="A36" s="29" t="s">
        <v>92</v>
      </c>
      <c r="B36" s="53">
        <f>'H23'!B36-'H22'!B36</f>
        <v>-34</v>
      </c>
      <c r="C36" s="54">
        <f>'H23'!C36-'H22'!C36</f>
        <v>3635</v>
      </c>
      <c r="D36" s="55">
        <f>'H23'!D36-'H22'!D36</f>
        <v>847</v>
      </c>
      <c r="E36" s="56">
        <f>'H23'!E36-'H22'!E36</f>
        <v>1488</v>
      </c>
      <c r="F36" s="57">
        <f>'H23'!F36-'H22'!F36</f>
        <v>1488</v>
      </c>
      <c r="G36" s="57">
        <f>'H23'!G36-'H22'!G36</f>
        <v>0</v>
      </c>
      <c r="H36" s="57">
        <f>'H23'!H36-'H22'!H36</f>
        <v>0</v>
      </c>
      <c r="I36" s="58">
        <f>'H23'!I36-'H22'!I36</f>
        <v>0</v>
      </c>
      <c r="J36" s="59">
        <f>'H23'!J36-'H22'!J36</f>
        <v>147</v>
      </c>
      <c r="K36" s="58">
        <f>'H23'!K36-'H22'!K36</f>
        <v>1523</v>
      </c>
      <c r="L36" s="56">
        <f>'H23'!L36-'H22'!L36</f>
        <v>-587</v>
      </c>
      <c r="M36" s="58">
        <f>'H23'!M36-'H22'!M36</f>
        <v>-195</v>
      </c>
      <c r="N36" s="56">
        <f>'H23'!N36-'H22'!N36</f>
        <v>540</v>
      </c>
      <c r="O36" s="57">
        <f>'H23'!O36-'H22'!O36</f>
        <v>540</v>
      </c>
      <c r="P36" s="57">
        <f>'H23'!P36-'H22'!P36</f>
        <v>-30</v>
      </c>
      <c r="Q36" s="57">
        <f>'H23'!Q36-'H22'!Q36</f>
        <v>47</v>
      </c>
      <c r="R36" s="57">
        <f>'H23'!R36-'H22'!R36</f>
        <v>0</v>
      </c>
      <c r="S36" s="57">
        <f>'H23'!S36-'H22'!S36</f>
        <v>0</v>
      </c>
      <c r="T36" s="57">
        <f>'H23'!T36-'H22'!T36</f>
        <v>958</v>
      </c>
      <c r="U36" s="60">
        <f>'H23'!U36-'H22'!U36</f>
        <v>1515</v>
      </c>
      <c r="V36" s="54">
        <f>'H23'!V36-'H22'!V36</f>
        <v>0</v>
      </c>
      <c r="W36" s="54">
        <f>'H23'!W36-'H22'!W36</f>
        <v>952</v>
      </c>
      <c r="X36" s="59">
        <f>'H23'!X36-'H22'!X36</f>
        <v>0</v>
      </c>
      <c r="Y36" s="59">
        <f>'H23'!Y36-'H22'!Y36</f>
        <v>1</v>
      </c>
      <c r="Z36" s="59">
        <f>'H23'!Z36-'H22'!Z36</f>
        <v>0</v>
      </c>
      <c r="AA36" s="59">
        <f>'H23'!AA36-'H22'!AA36</f>
        <v>0</v>
      </c>
      <c r="AB36" s="59">
        <f>'H23'!AB36-'H22'!AB36</f>
        <v>0</v>
      </c>
      <c r="AC36" s="59">
        <f>'H23'!AC36-'H22'!AC36</f>
        <v>0</v>
      </c>
      <c r="AD36" s="59">
        <f>'H23'!AD36-'H22'!AD36</f>
        <v>-1</v>
      </c>
      <c r="AE36" s="59">
        <f>'H23'!AE36-'H22'!AE36</f>
        <v>0</v>
      </c>
      <c r="AF36" s="59">
        <f>'H23'!AF36-'H22'!AF36</f>
        <v>0</v>
      </c>
      <c r="AG36" s="59">
        <f>'H23'!AG36-'H22'!AG36</f>
        <v>0</v>
      </c>
    </row>
    <row r="37" spans="1:33" ht="15.75" customHeight="1" thickTop="1">
      <c r="A37" s="31" t="s">
        <v>144</v>
      </c>
      <c r="B37" s="52">
        <f>'H23'!B37-'H22'!B37</f>
        <v>-18</v>
      </c>
      <c r="C37" s="61">
        <f>'H23'!C37-'H22'!C37</f>
        <v>66226</v>
      </c>
      <c r="D37" s="52">
        <f>'H23'!D37-'H22'!D37</f>
        <v>-7579</v>
      </c>
      <c r="E37" s="62">
        <f>'H23'!E37-'H22'!E37</f>
        <v>28365</v>
      </c>
      <c r="F37" s="63">
        <f>'H23'!F37-'H22'!F37</f>
        <v>35620</v>
      </c>
      <c r="G37" s="63">
        <f>'H23'!G37-'H22'!G37</f>
        <v>-18853</v>
      </c>
      <c r="H37" s="63">
        <f>'H23'!H37-'H22'!H37</f>
        <v>11598</v>
      </c>
      <c r="I37" s="64">
        <f>'H23'!I37-'H22'!I37</f>
        <v>0</v>
      </c>
      <c r="J37" s="65">
        <f>'H23'!J37-'H22'!J37</f>
        <v>-17583</v>
      </c>
      <c r="K37" s="64">
        <f>'H23'!K37-'H22'!K37</f>
        <v>-374</v>
      </c>
      <c r="L37" s="62">
        <f>'H23'!L37-'H22'!L37</f>
        <v>-1490</v>
      </c>
      <c r="M37" s="64">
        <f>'H23'!M37-'H22'!M37</f>
        <v>-179</v>
      </c>
      <c r="N37" s="62">
        <f>'H23'!N37-'H22'!N37</f>
        <v>53930</v>
      </c>
      <c r="O37" s="63">
        <f>'H23'!O37-'H22'!O37</f>
        <v>18002</v>
      </c>
      <c r="P37" s="63">
        <f>'H23'!P37-'H22'!P37</f>
        <v>9</v>
      </c>
      <c r="Q37" s="63">
        <f>'H23'!Q37-'H22'!Q37</f>
        <v>12</v>
      </c>
      <c r="R37" s="63">
        <f>'H23'!R37-'H22'!R37</f>
        <v>2</v>
      </c>
      <c r="S37" s="63">
        <f>'H23'!S37-'H22'!S37</f>
        <v>-77</v>
      </c>
      <c r="T37" s="63">
        <f>'H23'!T37-'H22'!T37</f>
        <v>1705</v>
      </c>
      <c r="U37" s="66">
        <f>'H23'!U37-'H22'!U37</f>
        <v>19653</v>
      </c>
      <c r="V37" s="61">
        <f>'H23'!V37-'H22'!V37</f>
        <v>-6</v>
      </c>
      <c r="W37" s="61">
        <f>'H23'!W37-'H22'!W37</f>
        <v>2530</v>
      </c>
      <c r="X37" s="65">
        <f>'H23'!X37-'H22'!X37</f>
        <v>0</v>
      </c>
      <c r="Y37" s="65">
        <f>'H23'!Y37-'H22'!Y37</f>
        <v>1</v>
      </c>
      <c r="Z37" s="65">
        <f>'H23'!Z37-'H22'!Z37</f>
        <v>0</v>
      </c>
      <c r="AA37" s="65">
        <f>'H23'!AA37-'H22'!AA37</f>
        <v>1</v>
      </c>
      <c r="AB37" s="65">
        <f>'H23'!AB37-'H22'!AB37</f>
        <v>0</v>
      </c>
      <c r="AC37" s="65">
        <f>'H23'!AC37-'H22'!AC37</f>
        <v>1</v>
      </c>
      <c r="AD37" s="65">
        <f>'H23'!AD37-'H22'!AD37</f>
        <v>-2</v>
      </c>
      <c r="AE37" s="65">
        <f>'H23'!AE37-'H22'!AE37</f>
        <v>0</v>
      </c>
      <c r="AF37" s="65">
        <f>'H23'!AF37-'H22'!AF37</f>
        <v>2</v>
      </c>
      <c r="AG37" s="65">
        <f>'H23'!AG37-'H22'!AG37</f>
        <v>-1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colBreaks count="2" manualBreakCount="2">
    <brk id="11" max="36" man="1"/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2017-02-03T05:48:48Z</cp:lastPrinted>
  <dcterms:created xsi:type="dcterms:W3CDTF">2004-08-10T05:31:55Z</dcterms:created>
  <dcterms:modified xsi:type="dcterms:W3CDTF">2017-02-03T06:00:57Z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