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H24" sheetId="1" r:id="rId1"/>
    <sheet name="H23" sheetId="2" r:id="rId2"/>
    <sheet name="変化（H24-H23）" sheetId="3" r:id="rId3"/>
  </sheets>
  <definedNames>
    <definedName name="\C">#REF!</definedName>
    <definedName name="_xlnm.Print_Area" localSheetId="1">'H23'!$A$1:$AG$37</definedName>
    <definedName name="_xlnm.Print_Area" localSheetId="0">'H24'!$A$1:$AG$37</definedName>
    <definedName name="_xlnm.Print_Area" localSheetId="2">'変化（H24-H23）'!$A$1:$AG$37</definedName>
    <definedName name="_xlnm.Print_Titles" localSheetId="1">'H23'!$A:$A</definedName>
    <definedName name="_xlnm.Print_Titles" localSheetId="0">'H24'!$A:$A</definedName>
    <definedName name="_xlnm.Print_Titles" localSheetId="2">'変化（H24-H23）'!$A:$A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<sst xmlns="http://schemas.openxmlformats.org/spreadsheetml/2006/main" count="438" uniqueCount="179">
  <si>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</si>
  <si>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</si>
  <si>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</si>
  <si>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</si>
  <si>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</si>
  <si>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</si>
  <si>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</si>
  <si>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</si>
  <si>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</si>
  <si>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</si>
  <si>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</si>
  <si>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</si>
  <si>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</si>
  <si>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</si>
  <si>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</si>
  <si>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</si>
  <si>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</si>
  <si>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</si>
  <si>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</si>
  <si>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</si>
  <si>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</si>
  <si>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</si>
  <si>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</si>
  <si>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</si>
  <si>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</si>
  <si>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</si>
  <si>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</si>
  <si>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</si>
  <si>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</si>
  <si>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</si>
  <si>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</si>
  <si>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</si>
  <si>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</si>
  <si>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</si>
  <si>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</si>
  <si>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</si>
  <si>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</si>
  <si>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</si>
  <si>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</si>
  <si>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</si>
  <si>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</si>
  <si>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</si>
  <si>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</si>
  <si>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</si>
  <si>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</si>
  <si>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</si>
  <si>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</si>
  <si>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</si>
  <si>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</si>
  <si>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</si>
  <si>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</si>
  <si>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</si>
  <si>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</si>
  <si>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</si>
  <si>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</si>
  <si>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</si>
  <si>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</si>
  <si>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</si>
  <si>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</si>
  <si>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</si>
  <si>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</si>
  <si>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</si>
  <si>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</si>
  <si>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</si>
  <si>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</si>
  <si>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</si>
  <si>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</si>
  <si>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</si>
  <si>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</si>
  <si>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</si>
  <si>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</si>
  <si>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</si>
  <si>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</si>
  <si>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</si>
  <si>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</si>
  <si>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</si>
  <si>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</si>
  <si>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</si>
  <si>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</si>
  <si>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</si>
  <si>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</si>
  <si>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</si>
  <si>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</si>
  <si>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</si>
  <si>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</si>
  <si>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</si>
  <si>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</si>
  <si>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</si>
  <si>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</si>
  <si>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</si>
  <si>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</si>
  <si>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</si>
  <si>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</si>
  <si>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</si>
  <si>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</si>
  <si>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</si>
  <si>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</si>
  <si>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</si>
  <si>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</si>
  <si>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</si>
  <si>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</si>
  <si>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</si>
  <si>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</si>
  <si>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</si>
  <si>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</si>
  <si>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</si>
  <si>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</si>
  <si>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</si>
  <si>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</si>
  <si>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</si>
  <si>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</si>
  <si>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</si>
  <si>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</si>
  <si>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</si>
  <si>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</si>
  <si>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</si>
  <si>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</si>
  <si>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</si>
  <si>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</si>
  <si>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</si>
  <si>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</si>
  <si>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</si>
  <si>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</si>
  <si>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</si>
  <si>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</si>
  <si>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</si>
  <si>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</si>
  <si>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</si>
  <si>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</si>
  <si>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</si>
  <si>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</si>
  <si>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</si>
  <si>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</si>
  <si>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</si>
  <si>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</si>
  <si>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</si>
  <si>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</si>
  <si>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</si>
  <si>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</si>
  <si>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</si>
  <si>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</si>
  <si>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</si>
  <si>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</si>
  <si>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</si>
  <si>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</si>
  <si>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</si>
  <si>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</si>
  <si>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</si>
  <si>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</si>
  <si>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</si>
  <si>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</si>
  <si>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</si>
  <si>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</si>
  <si>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</si>
  <si>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</si>
  <si>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</si>
  <si>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</si>
  <si>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</si>
  <si>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</si>
  <si>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</si>
  <si>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</si>
  <si>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</si>
  <si>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</si>
  <si>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</si>
  <si>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</si>
  <si>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</si>
  <si>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</si>
  <si>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人口（H22)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</si>
  <si>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</si>
  <si>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</si>
  <si>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</si>
  <si>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</si>
  <si>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</si>
  <si>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</si>
  <si>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</si>
  <si>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</si>
  <si>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</si>
  <si>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</si>
  <si>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箇所数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</si>
</sst>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7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38" fontId="2" fillId="0" borderId="48" xfId="48" applyFont="1" applyBorder="1" applyAlignment="1">
      <alignment/>
    </xf>
    <xf numFmtId="189" fontId="0" fillId="0" borderId="26" xfId="0" applyNumberFormat="1" applyFill="1" applyBorder="1" applyAlignment="1">
      <alignment shrinkToFit="1"/>
    </xf>
    <xf numFmtId="38" fontId="2" fillId="0" borderId="53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178</v>
      </c>
      <c r="AG4" s="118" t="s">
        <v>64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3445754</v>
      </c>
      <c r="D6" s="86">
        <v>299160</v>
      </c>
      <c r="E6" s="87">
        <f>SUM(F6:I6)</f>
        <v>2127627</v>
      </c>
      <c r="F6" s="88">
        <v>1916190</v>
      </c>
      <c r="G6" s="89">
        <v>15300</v>
      </c>
      <c r="H6" s="89">
        <v>170303</v>
      </c>
      <c r="I6" s="90">
        <v>25834</v>
      </c>
      <c r="J6" s="88">
        <v>17337</v>
      </c>
      <c r="K6" s="91">
        <v>101803</v>
      </c>
      <c r="L6" s="87">
        <v>4103</v>
      </c>
      <c r="M6" s="92">
        <v>0</v>
      </c>
      <c r="N6" s="115">
        <v>123272</v>
      </c>
      <c r="O6" s="89">
        <v>123272</v>
      </c>
      <c r="P6" s="93">
        <v>11223</v>
      </c>
      <c r="Q6" s="93">
        <v>0</v>
      </c>
      <c r="R6" s="93">
        <v>52</v>
      </c>
      <c r="S6" s="89">
        <v>0</v>
      </c>
      <c r="T6" s="89">
        <v>94682</v>
      </c>
      <c r="U6" s="92">
        <f>SUM(O6:T6)</f>
        <v>229229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307766</v>
      </c>
      <c r="C7" s="95">
        <v>2151303</v>
      </c>
      <c r="D7" s="95">
        <v>6932</v>
      </c>
      <c r="E7" s="87">
        <f aca="true" t="shared" si="0" ref="E7:E35">SUM(F7:I7)</f>
        <v>3122292</v>
      </c>
      <c r="F7" s="96">
        <v>2803798</v>
      </c>
      <c r="G7" s="97">
        <v>318494</v>
      </c>
      <c r="H7" s="97">
        <v>0</v>
      </c>
      <c r="I7" s="98">
        <v>0</v>
      </c>
      <c r="J7" s="96">
        <v>16961</v>
      </c>
      <c r="K7" s="99">
        <v>107701</v>
      </c>
      <c r="L7" s="100">
        <v>0</v>
      </c>
      <c r="M7" s="101">
        <v>0</v>
      </c>
      <c r="N7" s="112">
        <v>238917</v>
      </c>
      <c r="O7" s="97">
        <v>225956</v>
      </c>
      <c r="P7" s="102">
        <v>5969</v>
      </c>
      <c r="Q7" s="102">
        <v>0</v>
      </c>
      <c r="R7" s="102">
        <v>0</v>
      </c>
      <c r="S7" s="97">
        <v>3097</v>
      </c>
      <c r="T7" s="97">
        <v>50385</v>
      </c>
      <c r="U7" s="92">
        <f aca="true" t="shared" si="1" ref="U7:U35">SUM(O7:T7)</f>
        <v>285407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130271</v>
      </c>
      <c r="C8" s="95">
        <v>866631</v>
      </c>
      <c r="D8" s="95">
        <v>64824</v>
      </c>
      <c r="E8" s="87">
        <f t="shared" si="0"/>
        <v>1309312</v>
      </c>
      <c r="F8" s="96">
        <v>1251029</v>
      </c>
      <c r="G8" s="97">
        <v>52700</v>
      </c>
      <c r="H8" s="97">
        <v>5583</v>
      </c>
      <c r="I8" s="98">
        <v>0</v>
      </c>
      <c r="J8" s="96">
        <v>9455</v>
      </c>
      <c r="K8" s="99">
        <v>52627</v>
      </c>
      <c r="L8" s="100">
        <v>94</v>
      </c>
      <c r="M8" s="101">
        <v>0</v>
      </c>
      <c r="N8" s="112">
        <v>56354</v>
      </c>
      <c r="O8" s="97">
        <v>56354</v>
      </c>
      <c r="P8" s="102">
        <v>2242</v>
      </c>
      <c r="Q8" s="102">
        <v>0</v>
      </c>
      <c r="R8" s="102">
        <v>0</v>
      </c>
      <c r="S8" s="97">
        <v>0</v>
      </c>
      <c r="T8" s="97">
        <v>31007</v>
      </c>
      <c r="U8" s="92">
        <f t="shared" si="1"/>
        <v>89603</v>
      </c>
      <c r="V8" s="95">
        <v>13</v>
      </c>
      <c r="W8" s="95">
        <v>18461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168017</v>
      </c>
      <c r="C9" s="95">
        <v>1871711</v>
      </c>
      <c r="D9" s="95">
        <v>196438</v>
      </c>
      <c r="E9" s="87">
        <f t="shared" si="0"/>
        <v>1793556</v>
      </c>
      <c r="F9" s="96">
        <v>1712175</v>
      </c>
      <c r="G9" s="97">
        <v>0</v>
      </c>
      <c r="H9" s="97">
        <v>81381</v>
      </c>
      <c r="I9" s="98">
        <v>0</v>
      </c>
      <c r="J9" s="96">
        <v>9188</v>
      </c>
      <c r="K9" s="99">
        <v>56415</v>
      </c>
      <c r="L9" s="100">
        <v>5387</v>
      </c>
      <c r="M9" s="101">
        <v>0</v>
      </c>
      <c r="N9" s="112">
        <v>78726</v>
      </c>
      <c r="O9" s="97">
        <v>78726</v>
      </c>
      <c r="P9" s="102">
        <v>1095</v>
      </c>
      <c r="Q9" s="102">
        <v>0</v>
      </c>
      <c r="R9" s="102">
        <v>0</v>
      </c>
      <c r="S9" s="97">
        <v>0</v>
      </c>
      <c r="T9" s="97">
        <v>55362</v>
      </c>
      <c r="U9" s="92">
        <f t="shared" si="1"/>
        <v>135183</v>
      </c>
      <c r="V9" s="95">
        <v>22</v>
      </c>
      <c r="W9" s="95">
        <v>26991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2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140290</v>
      </c>
      <c r="C10" s="95">
        <v>1059131</v>
      </c>
      <c r="D10" s="95">
        <v>285309</v>
      </c>
      <c r="E10" s="87">
        <f t="shared" si="0"/>
        <v>1152104</v>
      </c>
      <c r="F10" s="96">
        <v>1067157</v>
      </c>
      <c r="G10" s="97">
        <v>84947</v>
      </c>
      <c r="H10" s="97">
        <v>0</v>
      </c>
      <c r="I10" s="98">
        <v>0</v>
      </c>
      <c r="J10" s="96">
        <v>4389</v>
      </c>
      <c r="K10" s="99">
        <v>41300</v>
      </c>
      <c r="L10" s="100">
        <v>0</v>
      </c>
      <c r="M10" s="101">
        <v>0</v>
      </c>
      <c r="N10" s="112">
        <v>105353</v>
      </c>
      <c r="O10" s="97">
        <v>105353</v>
      </c>
      <c r="P10" s="102">
        <v>2382</v>
      </c>
      <c r="Q10" s="102">
        <v>0</v>
      </c>
      <c r="R10" s="102">
        <v>0</v>
      </c>
      <c r="S10" s="97">
        <v>0</v>
      </c>
      <c r="T10" s="97">
        <v>27081</v>
      </c>
      <c r="U10" s="92">
        <f t="shared" si="1"/>
        <v>134816</v>
      </c>
      <c r="V10" s="95">
        <v>9</v>
      </c>
      <c r="W10" s="95">
        <v>13910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8</v>
      </c>
      <c r="AG10" s="120">
        <v>5</v>
      </c>
    </row>
    <row r="11" spans="1:33" ht="14.25">
      <c r="A11" s="28" t="s">
        <v>15</v>
      </c>
      <c r="B11" s="94">
        <v>199293</v>
      </c>
      <c r="C11" s="95">
        <v>1803297</v>
      </c>
      <c r="D11" s="95">
        <v>93932</v>
      </c>
      <c r="E11" s="87">
        <f t="shared" si="0"/>
        <v>1879052</v>
      </c>
      <c r="F11" s="96">
        <v>1346252</v>
      </c>
      <c r="G11" s="97">
        <v>532800</v>
      </c>
      <c r="H11" s="97">
        <v>0</v>
      </c>
      <c r="I11" s="98">
        <v>0</v>
      </c>
      <c r="J11" s="96">
        <v>9505</v>
      </c>
      <c r="K11" s="99">
        <v>66521</v>
      </c>
      <c r="L11" s="100">
        <v>0</v>
      </c>
      <c r="M11" s="101">
        <v>0</v>
      </c>
      <c r="N11" s="112">
        <v>101848</v>
      </c>
      <c r="O11" s="97">
        <v>101848</v>
      </c>
      <c r="P11" s="102">
        <v>17765</v>
      </c>
      <c r="Q11" s="102">
        <v>0</v>
      </c>
      <c r="R11" s="102">
        <v>0</v>
      </c>
      <c r="S11" s="97">
        <v>0</v>
      </c>
      <c r="T11" s="97">
        <v>62000</v>
      </c>
      <c r="U11" s="92">
        <f t="shared" si="1"/>
        <v>181613</v>
      </c>
      <c r="V11" s="95">
        <v>10</v>
      </c>
      <c r="W11" s="95">
        <v>15116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80284</v>
      </c>
      <c r="C12" s="95">
        <v>856418</v>
      </c>
      <c r="D12" s="95">
        <v>42081</v>
      </c>
      <c r="E12" s="87">
        <f t="shared" si="0"/>
        <v>1055200</v>
      </c>
      <c r="F12" s="96">
        <v>1055200</v>
      </c>
      <c r="G12" s="97">
        <v>0</v>
      </c>
      <c r="H12" s="97">
        <v>0</v>
      </c>
      <c r="I12" s="98">
        <v>0</v>
      </c>
      <c r="J12" s="96">
        <v>3814</v>
      </c>
      <c r="K12" s="99">
        <v>22016</v>
      </c>
      <c r="L12" s="100">
        <v>0</v>
      </c>
      <c r="M12" s="101">
        <v>0</v>
      </c>
      <c r="N12" s="112">
        <v>14963</v>
      </c>
      <c r="O12" s="97">
        <v>14963</v>
      </c>
      <c r="P12" s="102">
        <v>7711</v>
      </c>
      <c r="Q12" s="102">
        <v>0</v>
      </c>
      <c r="R12" s="102">
        <v>0</v>
      </c>
      <c r="S12" s="97">
        <v>37</v>
      </c>
      <c r="T12" s="97">
        <v>54542</v>
      </c>
      <c r="U12" s="92">
        <f t="shared" si="1"/>
        <v>77253</v>
      </c>
      <c r="V12" s="95">
        <v>5</v>
      </c>
      <c r="W12" s="95">
        <v>7170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20033</v>
      </c>
      <c r="C13" s="95">
        <v>213633</v>
      </c>
      <c r="D13" s="95">
        <v>10494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4648</v>
      </c>
      <c r="K13" s="99">
        <v>8974</v>
      </c>
      <c r="L13" s="100">
        <v>3719</v>
      </c>
      <c r="M13" s="101">
        <v>0</v>
      </c>
      <c r="N13" s="112">
        <v>1591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4949</v>
      </c>
      <c r="U13" s="92">
        <f t="shared" si="1"/>
        <v>4949</v>
      </c>
      <c r="V13" s="95">
        <v>0</v>
      </c>
      <c r="W13" s="95">
        <v>4162</v>
      </c>
      <c r="X13" s="96">
        <v>1</v>
      </c>
      <c r="Y13" s="120">
        <v>0</v>
      </c>
      <c r="Z13" s="120">
        <v>1</v>
      </c>
      <c r="AA13" s="120">
        <v>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51023</v>
      </c>
      <c r="C14" s="95">
        <v>544085</v>
      </c>
      <c r="D14" s="95">
        <v>63638</v>
      </c>
      <c r="E14" s="87">
        <f t="shared" si="0"/>
        <v>649970</v>
      </c>
      <c r="F14" s="96">
        <v>507770</v>
      </c>
      <c r="G14" s="97">
        <v>142000</v>
      </c>
      <c r="H14" s="97">
        <v>200</v>
      </c>
      <c r="I14" s="98">
        <v>0</v>
      </c>
      <c r="J14" s="96">
        <v>3274</v>
      </c>
      <c r="K14" s="99">
        <v>18941</v>
      </c>
      <c r="L14" s="100">
        <v>0</v>
      </c>
      <c r="M14" s="101">
        <v>0</v>
      </c>
      <c r="N14" s="112">
        <v>22654</v>
      </c>
      <c r="O14" s="97">
        <v>22654</v>
      </c>
      <c r="P14" s="102">
        <v>7283</v>
      </c>
      <c r="Q14" s="102">
        <v>0</v>
      </c>
      <c r="R14" s="102">
        <v>0</v>
      </c>
      <c r="S14" s="97">
        <v>0</v>
      </c>
      <c r="T14" s="97">
        <v>9799</v>
      </c>
      <c r="U14" s="92">
        <f t="shared" si="1"/>
        <v>39736</v>
      </c>
      <c r="V14" s="95">
        <v>9</v>
      </c>
      <c r="W14" s="95">
        <v>3535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21435</v>
      </c>
      <c r="C15" s="95">
        <v>246999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3060</v>
      </c>
      <c r="K15" s="99">
        <v>11213</v>
      </c>
      <c r="L15" s="100">
        <v>3522</v>
      </c>
      <c r="M15" s="101">
        <v>0</v>
      </c>
      <c r="N15" s="112">
        <v>1711</v>
      </c>
      <c r="O15" s="97">
        <v>1711</v>
      </c>
      <c r="P15" s="102">
        <v>0</v>
      </c>
      <c r="Q15" s="102">
        <v>0</v>
      </c>
      <c r="R15" s="102">
        <v>0</v>
      </c>
      <c r="S15" s="97">
        <v>0</v>
      </c>
      <c r="T15" s="97">
        <v>4540</v>
      </c>
      <c r="U15" s="92">
        <f t="shared" si="1"/>
        <v>6251</v>
      </c>
      <c r="V15" s="95">
        <v>10</v>
      </c>
      <c r="W15" s="95">
        <v>4669</v>
      </c>
      <c r="X15" s="96">
        <v>1</v>
      </c>
      <c r="Y15" s="120">
        <v>0</v>
      </c>
      <c r="Z15" s="120">
        <v>1</v>
      </c>
      <c r="AA15" s="120">
        <v>25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19662</v>
      </c>
      <c r="C16" s="95">
        <v>384215</v>
      </c>
      <c r="D16" s="95">
        <v>55267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5854</v>
      </c>
      <c r="K16" s="99">
        <v>5803</v>
      </c>
      <c r="L16" s="100">
        <v>5825</v>
      </c>
      <c r="M16" s="101">
        <v>313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6052</v>
      </c>
      <c r="U16" s="92">
        <f t="shared" si="1"/>
        <v>6052</v>
      </c>
      <c r="V16" s="95">
        <v>12</v>
      </c>
      <c r="W16" s="95">
        <v>5871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1</v>
      </c>
    </row>
    <row r="17" spans="1:33" ht="14.25">
      <c r="A17" s="28" t="s">
        <v>24</v>
      </c>
      <c r="B17" s="94">
        <v>45684</v>
      </c>
      <c r="C17" s="95">
        <v>821873</v>
      </c>
      <c r="D17" s="95">
        <v>121960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958</v>
      </c>
      <c r="K17" s="99">
        <v>12685</v>
      </c>
      <c r="L17" s="100">
        <v>2277</v>
      </c>
      <c r="M17" s="101">
        <v>0</v>
      </c>
      <c r="N17" s="112">
        <v>40072</v>
      </c>
      <c r="O17" s="97">
        <v>39956</v>
      </c>
      <c r="P17" s="102">
        <v>5433</v>
      </c>
      <c r="Q17" s="102">
        <v>0</v>
      </c>
      <c r="R17" s="102">
        <v>0</v>
      </c>
      <c r="S17" s="97">
        <v>0</v>
      </c>
      <c r="T17" s="97">
        <v>985</v>
      </c>
      <c r="U17" s="92">
        <f t="shared" si="1"/>
        <v>46374</v>
      </c>
      <c r="V17" s="95">
        <v>8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0</v>
      </c>
      <c r="AD17" s="120">
        <v>4</v>
      </c>
      <c r="AE17" s="120">
        <v>1</v>
      </c>
      <c r="AF17" s="120">
        <v>7</v>
      </c>
      <c r="AG17" s="120">
        <v>2</v>
      </c>
    </row>
    <row r="18" spans="1:33" ht="14.25">
      <c r="A18" s="28" t="s">
        <v>86</v>
      </c>
      <c r="B18" s="94">
        <v>54694</v>
      </c>
      <c r="C18" s="95">
        <v>634918</v>
      </c>
      <c r="D18" s="95">
        <v>127246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15113</v>
      </c>
      <c r="K18" s="99">
        <v>22199</v>
      </c>
      <c r="L18" s="100">
        <v>0</v>
      </c>
      <c r="M18" s="101">
        <v>0</v>
      </c>
      <c r="N18" s="112">
        <v>6527</v>
      </c>
      <c r="O18" s="97">
        <v>6527</v>
      </c>
      <c r="P18" s="102">
        <v>1276</v>
      </c>
      <c r="Q18" s="102">
        <v>1754</v>
      </c>
      <c r="R18" s="102">
        <v>0</v>
      </c>
      <c r="S18" s="97">
        <v>0</v>
      </c>
      <c r="T18" s="97">
        <v>19113</v>
      </c>
      <c r="U18" s="92">
        <f t="shared" si="1"/>
        <v>28670</v>
      </c>
      <c r="V18" s="95">
        <v>15</v>
      </c>
      <c r="W18" s="95">
        <v>12643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97207</v>
      </c>
      <c r="C19" s="104">
        <v>2312200</v>
      </c>
      <c r="D19" s="104">
        <v>204320</v>
      </c>
      <c r="E19" s="87">
        <f t="shared" si="0"/>
        <v>1038466</v>
      </c>
      <c r="F19" s="105">
        <v>1036061</v>
      </c>
      <c r="G19" s="106">
        <v>0</v>
      </c>
      <c r="H19" s="106">
        <v>2405</v>
      </c>
      <c r="I19" s="107">
        <v>0</v>
      </c>
      <c r="J19" s="105">
        <v>13611</v>
      </c>
      <c r="K19" s="108">
        <v>26694</v>
      </c>
      <c r="L19" s="109">
        <v>0</v>
      </c>
      <c r="M19" s="110">
        <v>0</v>
      </c>
      <c r="N19" s="114">
        <v>18125</v>
      </c>
      <c r="O19" s="106">
        <v>18125</v>
      </c>
      <c r="P19" s="111">
        <v>15605</v>
      </c>
      <c r="Q19" s="111">
        <v>0</v>
      </c>
      <c r="R19" s="111">
        <v>0</v>
      </c>
      <c r="S19" s="106">
        <v>259</v>
      </c>
      <c r="T19" s="106">
        <v>35519</v>
      </c>
      <c r="U19" s="92">
        <f t="shared" si="1"/>
        <v>69508</v>
      </c>
      <c r="V19" s="104">
        <v>22</v>
      </c>
      <c r="W19" s="104">
        <v>19812</v>
      </c>
      <c r="X19" s="105">
        <v>5</v>
      </c>
      <c r="Y19" s="121">
        <v>3</v>
      </c>
      <c r="Z19" s="121">
        <v>4</v>
      </c>
      <c r="AA19" s="121">
        <v>28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17212168</v>
      </c>
      <c r="D20" s="68">
        <f t="shared" si="2"/>
        <v>1620637</v>
      </c>
      <c r="E20" s="69">
        <f t="shared" si="2"/>
        <v>15097845</v>
      </c>
      <c r="F20" s="70">
        <f t="shared" si="2"/>
        <v>13632882</v>
      </c>
      <c r="G20" s="71">
        <f t="shared" si="2"/>
        <v>1146241</v>
      </c>
      <c r="H20" s="72">
        <f t="shared" si="2"/>
        <v>292888</v>
      </c>
      <c r="I20" s="73">
        <f t="shared" si="2"/>
        <v>25834</v>
      </c>
      <c r="J20" s="74">
        <f t="shared" si="2"/>
        <v>117167</v>
      </c>
      <c r="K20" s="75">
        <f t="shared" si="2"/>
        <v>554892</v>
      </c>
      <c r="L20" s="69">
        <f t="shared" si="2"/>
        <v>24927</v>
      </c>
      <c r="M20" s="73">
        <f t="shared" si="2"/>
        <v>313</v>
      </c>
      <c r="N20" s="69">
        <f t="shared" si="2"/>
        <v>810113</v>
      </c>
      <c r="O20" s="71">
        <f t="shared" si="2"/>
        <v>795445</v>
      </c>
      <c r="P20" s="71">
        <f t="shared" si="2"/>
        <v>77984</v>
      </c>
      <c r="Q20" s="71">
        <f t="shared" si="2"/>
        <v>1754</v>
      </c>
      <c r="R20" s="71">
        <f t="shared" si="2"/>
        <v>52</v>
      </c>
      <c r="S20" s="71">
        <f t="shared" si="2"/>
        <v>3393</v>
      </c>
      <c r="T20" s="71">
        <f t="shared" si="2"/>
        <v>456016</v>
      </c>
      <c r="U20" s="73">
        <f t="shared" si="2"/>
        <v>1334644</v>
      </c>
      <c r="V20" s="68">
        <f t="shared" si="2"/>
        <v>187</v>
      </c>
      <c r="W20" s="68">
        <f t="shared" si="2"/>
        <v>158236</v>
      </c>
      <c r="X20" s="74">
        <f t="shared" si="2"/>
        <v>37</v>
      </c>
      <c r="Y20" s="122">
        <f t="shared" si="2"/>
        <v>36</v>
      </c>
      <c r="Z20" s="122">
        <f t="shared" si="2"/>
        <v>39</v>
      </c>
      <c r="AA20" s="122">
        <f t="shared" si="2"/>
        <v>271</v>
      </c>
      <c r="AB20" s="122">
        <f t="shared" si="2"/>
        <v>29</v>
      </c>
      <c r="AC20" s="122">
        <f t="shared" si="2"/>
        <v>6</v>
      </c>
      <c r="AD20" s="122">
        <f t="shared" si="2"/>
        <v>58</v>
      </c>
      <c r="AE20" s="122">
        <f t="shared" si="2"/>
        <v>11</v>
      </c>
      <c r="AF20" s="122">
        <f t="shared" si="2"/>
        <v>44</v>
      </c>
      <c r="AG20" s="122">
        <f t="shared" si="2"/>
        <v>51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69</v>
      </c>
      <c r="K21" s="91">
        <v>2038</v>
      </c>
      <c r="L21" s="87">
        <v>0</v>
      </c>
      <c r="M21" s="92">
        <v>0</v>
      </c>
      <c r="N21" s="115">
        <v>4391</v>
      </c>
      <c r="O21" s="89">
        <v>4391</v>
      </c>
      <c r="P21" s="89">
        <v>2318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6709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25661</v>
      </c>
      <c r="C22" s="95">
        <v>230229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414</v>
      </c>
      <c r="K22" s="99">
        <v>5237</v>
      </c>
      <c r="L22" s="100">
        <v>0</v>
      </c>
      <c r="M22" s="101">
        <v>0</v>
      </c>
      <c r="N22" s="112">
        <v>25506</v>
      </c>
      <c r="O22" s="97">
        <v>25506</v>
      </c>
      <c r="P22" s="97">
        <v>0</v>
      </c>
      <c r="Q22" s="102">
        <v>0</v>
      </c>
      <c r="R22" s="102">
        <v>0</v>
      </c>
      <c r="S22" s="102">
        <v>0</v>
      </c>
      <c r="T22" s="97">
        <v>114</v>
      </c>
      <c r="U22" s="92">
        <f t="shared" si="1"/>
        <v>25620</v>
      </c>
      <c r="V22" s="95">
        <v>6</v>
      </c>
      <c r="W22" s="95">
        <v>980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39978</v>
      </c>
      <c r="C23" s="95">
        <v>598697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5031</v>
      </c>
      <c r="K23" s="99">
        <v>12675</v>
      </c>
      <c r="L23" s="100">
        <v>126</v>
      </c>
      <c r="M23" s="101">
        <v>0</v>
      </c>
      <c r="N23" s="112">
        <v>22520</v>
      </c>
      <c r="O23" s="97">
        <v>22520</v>
      </c>
      <c r="P23" s="97">
        <v>3388</v>
      </c>
      <c r="Q23" s="102">
        <v>0</v>
      </c>
      <c r="R23" s="102">
        <v>0</v>
      </c>
      <c r="S23" s="102">
        <v>0</v>
      </c>
      <c r="T23" s="97">
        <v>8645</v>
      </c>
      <c r="U23" s="92">
        <f t="shared" si="1"/>
        <v>34553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9626</v>
      </c>
      <c r="C24" s="95">
        <v>60929</v>
      </c>
      <c r="D24" s="95">
        <v>20055</v>
      </c>
      <c r="E24" s="87">
        <f t="shared" si="0"/>
        <v>22111</v>
      </c>
      <c r="F24" s="96">
        <v>22111</v>
      </c>
      <c r="G24" s="97">
        <v>0</v>
      </c>
      <c r="H24" s="97">
        <v>0</v>
      </c>
      <c r="I24" s="98">
        <v>0</v>
      </c>
      <c r="J24" s="96">
        <v>93</v>
      </c>
      <c r="K24" s="99">
        <v>2049</v>
      </c>
      <c r="L24" s="100">
        <v>0</v>
      </c>
      <c r="M24" s="101">
        <v>0</v>
      </c>
      <c r="N24" s="112">
        <v>9906</v>
      </c>
      <c r="O24" s="97">
        <v>9906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9906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14003</v>
      </c>
      <c r="C25" s="95">
        <v>97105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456</v>
      </c>
      <c r="K25" s="99">
        <v>3210</v>
      </c>
      <c r="L25" s="100">
        <v>0</v>
      </c>
      <c r="M25" s="101">
        <v>0</v>
      </c>
      <c r="N25" s="112">
        <v>14460</v>
      </c>
      <c r="O25" s="97">
        <v>14460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14460</v>
      </c>
      <c r="V25" s="95">
        <v>3</v>
      </c>
      <c r="W25" s="95">
        <v>1582</v>
      </c>
      <c r="X25" s="96">
        <v>1</v>
      </c>
      <c r="Y25" s="120">
        <v>2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15438</v>
      </c>
      <c r="C26" s="95">
        <v>557144</v>
      </c>
      <c r="D26" s="95">
        <v>5744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1092</v>
      </c>
      <c r="K26" s="99">
        <v>4660</v>
      </c>
      <c r="L26" s="100">
        <v>0</v>
      </c>
      <c r="M26" s="101">
        <v>0</v>
      </c>
      <c r="N26" s="112">
        <v>7185</v>
      </c>
      <c r="O26" s="97">
        <v>7185</v>
      </c>
      <c r="P26" s="97">
        <v>2901</v>
      </c>
      <c r="Q26" s="102">
        <v>0</v>
      </c>
      <c r="R26" s="102">
        <v>0</v>
      </c>
      <c r="S26" s="102">
        <v>0</v>
      </c>
      <c r="T26" s="97">
        <v>4144</v>
      </c>
      <c r="U26" s="92">
        <f t="shared" si="1"/>
        <v>14230</v>
      </c>
      <c r="V26" s="95">
        <v>5</v>
      </c>
      <c r="W26" s="95">
        <v>4217</v>
      </c>
      <c r="X26" s="96">
        <v>1</v>
      </c>
      <c r="Y26" s="120">
        <v>1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22833</v>
      </c>
      <c r="C27" s="95">
        <v>427015</v>
      </c>
      <c r="D27" s="95">
        <v>97594</v>
      </c>
      <c r="E27" s="87">
        <f t="shared" si="0"/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2349</v>
      </c>
      <c r="K27" s="99">
        <v>7182</v>
      </c>
      <c r="L27" s="100">
        <v>0</v>
      </c>
      <c r="M27" s="101">
        <v>0</v>
      </c>
      <c r="N27" s="112">
        <v>3260</v>
      </c>
      <c r="O27" s="97">
        <v>3260</v>
      </c>
      <c r="P27" s="97">
        <v>1032</v>
      </c>
      <c r="Q27" s="102">
        <v>0</v>
      </c>
      <c r="R27" s="102">
        <v>0</v>
      </c>
      <c r="S27" s="102">
        <v>0</v>
      </c>
      <c r="T27" s="97">
        <v>9721</v>
      </c>
      <c r="U27" s="92">
        <f t="shared" si="1"/>
        <v>14013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10416</v>
      </c>
      <c r="C28" s="95">
        <v>235114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7646</v>
      </c>
      <c r="K28" s="99">
        <v>2801</v>
      </c>
      <c r="L28" s="100">
        <v>10212</v>
      </c>
      <c r="M28" s="101">
        <v>0</v>
      </c>
      <c r="N28" s="112">
        <v>2051</v>
      </c>
      <c r="O28" s="97">
        <v>2051</v>
      </c>
      <c r="P28" s="97">
        <v>0</v>
      </c>
      <c r="Q28" s="102">
        <v>0</v>
      </c>
      <c r="R28" s="102">
        <v>0</v>
      </c>
      <c r="S28" s="102">
        <v>0</v>
      </c>
      <c r="T28" s="97">
        <v>4110</v>
      </c>
      <c r="U28" s="92">
        <f t="shared" si="1"/>
        <v>6161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15297</v>
      </c>
      <c r="C29" s="95">
        <v>232236</v>
      </c>
      <c r="D29" s="95">
        <v>70723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1946</v>
      </c>
      <c r="K29" s="99">
        <v>5485</v>
      </c>
      <c r="L29" s="100">
        <v>0</v>
      </c>
      <c r="M29" s="101">
        <v>0</v>
      </c>
      <c r="N29" s="112">
        <v>7224</v>
      </c>
      <c r="O29" s="97">
        <v>7224</v>
      </c>
      <c r="P29" s="97">
        <v>1385</v>
      </c>
      <c r="Q29" s="102">
        <v>0</v>
      </c>
      <c r="R29" s="102">
        <v>0</v>
      </c>
      <c r="S29" s="102">
        <v>0</v>
      </c>
      <c r="T29" s="97">
        <v>3807</v>
      </c>
      <c r="U29" s="92">
        <f t="shared" si="1"/>
        <v>12416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8692</v>
      </c>
      <c r="C30" s="95">
        <v>120903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1416</v>
      </c>
      <c r="K30" s="99">
        <v>3087</v>
      </c>
      <c r="L30" s="100">
        <v>8781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4321</v>
      </c>
      <c r="U30" s="92">
        <f t="shared" si="1"/>
        <v>4321</v>
      </c>
      <c r="V30" s="95">
        <v>3</v>
      </c>
      <c r="W30" s="95">
        <v>0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4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9846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6676</v>
      </c>
      <c r="K31" s="99">
        <v>2877</v>
      </c>
      <c r="L31" s="100">
        <v>9938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3557</v>
      </c>
      <c r="U31" s="92">
        <f t="shared" si="1"/>
        <v>3557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3586</v>
      </c>
      <c r="K32" s="99">
        <v>5056</v>
      </c>
      <c r="L32" s="100">
        <v>6386</v>
      </c>
      <c r="M32" s="101">
        <v>0</v>
      </c>
      <c r="N32" s="112">
        <v>3052</v>
      </c>
      <c r="O32" s="97">
        <v>3052</v>
      </c>
      <c r="P32" s="97">
        <v>902</v>
      </c>
      <c r="Q32" s="102">
        <v>4908</v>
      </c>
      <c r="R32" s="102">
        <v>0</v>
      </c>
      <c r="S32" s="102">
        <v>0</v>
      </c>
      <c r="T32" s="97">
        <v>1365</v>
      </c>
      <c r="U32" s="92">
        <f t="shared" si="1"/>
        <v>10227</v>
      </c>
      <c r="V32" s="95">
        <v>8</v>
      </c>
      <c r="W32" s="95">
        <v>7517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8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18611</v>
      </c>
      <c r="C33" s="95">
        <v>242265</v>
      </c>
      <c r="D33" s="95">
        <v>31437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3178</v>
      </c>
      <c r="K33" s="99">
        <v>9307</v>
      </c>
      <c r="L33" s="100">
        <v>5433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4001</v>
      </c>
      <c r="U33" s="92">
        <f t="shared" si="1"/>
        <v>4001</v>
      </c>
      <c r="V33" s="95">
        <v>2</v>
      </c>
      <c r="W33" s="95">
        <v>9674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3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9376</v>
      </c>
      <c r="C34" s="95">
        <v>261732</v>
      </c>
      <c r="D34" s="95">
        <v>16583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846</v>
      </c>
      <c r="K34" s="99">
        <v>2782</v>
      </c>
      <c r="L34" s="100">
        <v>572</v>
      </c>
      <c r="M34" s="101">
        <v>0</v>
      </c>
      <c r="N34" s="112">
        <v>2522</v>
      </c>
      <c r="O34" s="97">
        <v>2522</v>
      </c>
      <c r="P34" s="97">
        <v>0</v>
      </c>
      <c r="Q34" s="102">
        <v>0</v>
      </c>
      <c r="R34" s="102">
        <v>0</v>
      </c>
      <c r="S34" s="102">
        <v>0</v>
      </c>
      <c r="T34" s="97">
        <v>2638</v>
      </c>
      <c r="U34" s="92">
        <f t="shared" si="1"/>
        <v>5160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7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11896</v>
      </c>
      <c r="C35" s="95">
        <v>280719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1117</v>
      </c>
      <c r="K35" s="99">
        <v>3670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4685</v>
      </c>
      <c r="U35" s="92">
        <f t="shared" si="1"/>
        <v>4685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3" ref="C36:AG36">SUM(C21:C35)</f>
        <v>3985664</v>
      </c>
      <c r="D36" s="68">
        <f t="shared" si="3"/>
        <v>469498</v>
      </c>
      <c r="E36" s="69">
        <f t="shared" si="3"/>
        <v>2750072</v>
      </c>
      <c r="F36" s="70">
        <f t="shared" si="3"/>
        <v>1122709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35915</v>
      </c>
      <c r="K36" s="75">
        <f t="shared" si="3"/>
        <v>72116</v>
      </c>
      <c r="L36" s="69">
        <f t="shared" si="3"/>
        <v>41448</v>
      </c>
      <c r="M36" s="73">
        <f t="shared" si="3"/>
        <v>0</v>
      </c>
      <c r="N36" s="69">
        <f t="shared" si="3"/>
        <v>102077</v>
      </c>
      <c r="O36" s="71">
        <f t="shared" si="3"/>
        <v>102077</v>
      </c>
      <c r="P36" s="71">
        <f t="shared" si="3"/>
        <v>11926</v>
      </c>
      <c r="Q36" s="71">
        <f t="shared" si="3"/>
        <v>4908</v>
      </c>
      <c r="R36" s="71">
        <f t="shared" si="3"/>
        <v>0</v>
      </c>
      <c r="S36" s="71">
        <f t="shared" si="3"/>
        <v>0</v>
      </c>
      <c r="T36" s="71">
        <f t="shared" si="3"/>
        <v>51108</v>
      </c>
      <c r="U36" s="73">
        <f t="shared" si="3"/>
        <v>170019</v>
      </c>
      <c r="V36" s="68">
        <f t="shared" si="3"/>
        <v>60</v>
      </c>
      <c r="W36" s="68">
        <f t="shared" si="3"/>
        <v>45014</v>
      </c>
      <c r="X36" s="74">
        <f t="shared" si="3"/>
        <v>12</v>
      </c>
      <c r="Y36" s="122">
        <f t="shared" si="3"/>
        <v>9</v>
      </c>
      <c r="Z36" s="122">
        <f t="shared" si="3"/>
        <v>9</v>
      </c>
      <c r="AA36" s="122">
        <f t="shared" si="3"/>
        <v>67</v>
      </c>
      <c r="AB36" s="122">
        <f t="shared" si="3"/>
        <v>8</v>
      </c>
      <c r="AC36" s="122">
        <f t="shared" si="3"/>
        <v>1</v>
      </c>
      <c r="AD36" s="122">
        <f t="shared" si="3"/>
        <v>38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4" ref="C37:AG37">SUM(C20,C36)</f>
        <v>21197832</v>
      </c>
      <c r="D37" s="77">
        <f t="shared" si="4"/>
        <v>2090135</v>
      </c>
      <c r="E37" s="78">
        <f t="shared" si="4"/>
        <v>17847917</v>
      </c>
      <c r="F37" s="79">
        <f t="shared" si="4"/>
        <v>14755591</v>
      </c>
      <c r="G37" s="80">
        <f t="shared" si="4"/>
        <v>2009641</v>
      </c>
      <c r="H37" s="81">
        <f t="shared" si="4"/>
        <v>1050373</v>
      </c>
      <c r="I37" s="82">
        <f t="shared" si="4"/>
        <v>32312</v>
      </c>
      <c r="J37" s="83">
        <f t="shared" si="4"/>
        <v>153082</v>
      </c>
      <c r="K37" s="84">
        <f t="shared" si="4"/>
        <v>627008</v>
      </c>
      <c r="L37" s="78">
        <f t="shared" si="4"/>
        <v>66375</v>
      </c>
      <c r="M37" s="82">
        <f t="shared" si="4"/>
        <v>313</v>
      </c>
      <c r="N37" s="78">
        <f t="shared" si="4"/>
        <v>912190</v>
      </c>
      <c r="O37" s="80">
        <f t="shared" si="4"/>
        <v>897522</v>
      </c>
      <c r="P37" s="80">
        <f t="shared" si="4"/>
        <v>89910</v>
      </c>
      <c r="Q37" s="80">
        <f t="shared" si="4"/>
        <v>6662</v>
      </c>
      <c r="R37" s="80">
        <f t="shared" si="4"/>
        <v>52</v>
      </c>
      <c r="S37" s="80">
        <f t="shared" si="4"/>
        <v>3393</v>
      </c>
      <c r="T37" s="80">
        <f t="shared" si="4"/>
        <v>507124</v>
      </c>
      <c r="U37" s="82">
        <f t="shared" si="4"/>
        <v>1504663</v>
      </c>
      <c r="V37" s="77">
        <f t="shared" si="4"/>
        <v>247</v>
      </c>
      <c r="W37" s="77">
        <f t="shared" si="4"/>
        <v>203250</v>
      </c>
      <c r="X37" s="83">
        <f t="shared" si="4"/>
        <v>49</v>
      </c>
      <c r="Y37" s="124">
        <f t="shared" si="4"/>
        <v>45</v>
      </c>
      <c r="Z37" s="124">
        <f t="shared" si="4"/>
        <v>48</v>
      </c>
      <c r="AA37" s="124">
        <f t="shared" si="4"/>
        <v>338</v>
      </c>
      <c r="AB37" s="124">
        <f t="shared" si="4"/>
        <v>37</v>
      </c>
      <c r="AC37" s="124">
        <f t="shared" si="4"/>
        <v>7</v>
      </c>
      <c r="AD37" s="124">
        <f t="shared" si="4"/>
        <v>96</v>
      </c>
      <c r="AE37" s="124">
        <f t="shared" si="4"/>
        <v>15</v>
      </c>
      <c r="AF37" s="124">
        <f t="shared" si="4"/>
        <v>60</v>
      </c>
      <c r="AG37" s="124">
        <f t="shared" si="4"/>
        <v>61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&amp;C平成24年度公共施設状況調査</oddHeader>
  </headerFooter>
  <colBreaks count="2" manualBreakCount="2">
    <brk id="11" max="36" man="1"/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178</v>
      </c>
      <c r="AG4" s="118" t="s">
        <v>64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3437355</v>
      </c>
      <c r="D6" s="86">
        <v>299160</v>
      </c>
      <c r="E6" s="87">
        <f>SUM(F6:I6)</f>
        <v>2099993</v>
      </c>
      <c r="F6" s="88">
        <v>1896163</v>
      </c>
      <c r="G6" s="89">
        <v>15300</v>
      </c>
      <c r="H6" s="89">
        <v>162696</v>
      </c>
      <c r="I6" s="90">
        <v>25834</v>
      </c>
      <c r="J6" s="88">
        <v>20418</v>
      </c>
      <c r="K6" s="91">
        <v>100080</v>
      </c>
      <c r="L6" s="87">
        <v>4243</v>
      </c>
      <c r="M6" s="92">
        <v>0</v>
      </c>
      <c r="N6" s="115">
        <v>122096</v>
      </c>
      <c r="O6" s="89">
        <v>122096</v>
      </c>
      <c r="P6" s="93">
        <v>11570</v>
      </c>
      <c r="Q6" s="93">
        <v>0</v>
      </c>
      <c r="R6" s="93">
        <v>55</v>
      </c>
      <c r="S6" s="89">
        <v>0</v>
      </c>
      <c r="T6" s="89">
        <v>90364</v>
      </c>
      <c r="U6" s="92">
        <f>SUM(O6:T6)</f>
        <v>224085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307766</v>
      </c>
      <c r="C7" s="95">
        <v>2145509</v>
      </c>
      <c r="D7" s="95">
        <v>6932</v>
      </c>
      <c r="E7" s="87">
        <f aca="true" t="shared" si="0" ref="E7:E35">SUM(F7:I7)</f>
        <v>3113824</v>
      </c>
      <c r="F7" s="96">
        <v>2795330</v>
      </c>
      <c r="G7" s="97">
        <v>318494</v>
      </c>
      <c r="H7" s="97">
        <v>0</v>
      </c>
      <c r="I7" s="98">
        <v>0</v>
      </c>
      <c r="J7" s="96">
        <v>18268</v>
      </c>
      <c r="K7" s="99">
        <v>108405</v>
      </c>
      <c r="L7" s="100">
        <v>0</v>
      </c>
      <c r="M7" s="101">
        <v>0</v>
      </c>
      <c r="N7" s="112">
        <v>271633</v>
      </c>
      <c r="O7" s="97">
        <v>222876</v>
      </c>
      <c r="P7" s="102">
        <v>6218</v>
      </c>
      <c r="Q7" s="102">
        <v>0</v>
      </c>
      <c r="R7" s="102">
        <v>0</v>
      </c>
      <c r="S7" s="97">
        <v>3136</v>
      </c>
      <c r="T7" s="97">
        <v>52535</v>
      </c>
      <c r="U7" s="92">
        <f aca="true" t="shared" si="1" ref="U7:U35">SUM(O7:T7)</f>
        <v>284765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130271</v>
      </c>
      <c r="C8" s="95">
        <v>860996</v>
      </c>
      <c r="D8" s="95">
        <v>64824</v>
      </c>
      <c r="E8" s="87">
        <f t="shared" si="0"/>
        <v>1306758</v>
      </c>
      <c r="F8" s="96">
        <v>1248475</v>
      </c>
      <c r="G8" s="97">
        <v>52700</v>
      </c>
      <c r="H8" s="97">
        <v>5583</v>
      </c>
      <c r="I8" s="98">
        <v>0</v>
      </c>
      <c r="J8" s="96">
        <v>10394</v>
      </c>
      <c r="K8" s="99">
        <v>52645</v>
      </c>
      <c r="L8" s="100">
        <v>97</v>
      </c>
      <c r="M8" s="101">
        <v>0</v>
      </c>
      <c r="N8" s="112">
        <v>54767</v>
      </c>
      <c r="O8" s="97">
        <v>54767</v>
      </c>
      <c r="P8" s="102">
        <v>2238</v>
      </c>
      <c r="Q8" s="102">
        <v>0</v>
      </c>
      <c r="R8" s="102">
        <v>0</v>
      </c>
      <c r="S8" s="97">
        <v>0</v>
      </c>
      <c r="T8" s="97">
        <v>30383</v>
      </c>
      <c r="U8" s="92">
        <f t="shared" si="1"/>
        <v>87388</v>
      </c>
      <c r="V8" s="95">
        <v>13</v>
      </c>
      <c r="W8" s="95">
        <v>18000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168017</v>
      </c>
      <c r="C9" s="95">
        <v>1860470</v>
      </c>
      <c r="D9" s="95">
        <v>196438</v>
      </c>
      <c r="E9" s="87">
        <f t="shared" si="0"/>
        <v>1690071</v>
      </c>
      <c r="F9" s="96">
        <v>1608690</v>
      </c>
      <c r="G9" s="97">
        <v>0</v>
      </c>
      <c r="H9" s="97">
        <v>81381</v>
      </c>
      <c r="I9" s="98">
        <v>0</v>
      </c>
      <c r="J9" s="96">
        <v>9891</v>
      </c>
      <c r="K9" s="99">
        <v>55476</v>
      </c>
      <c r="L9" s="100">
        <v>5511</v>
      </c>
      <c r="M9" s="101">
        <v>0</v>
      </c>
      <c r="N9" s="112">
        <v>75489</v>
      </c>
      <c r="O9" s="97">
        <v>75489</v>
      </c>
      <c r="P9" s="102">
        <v>1121</v>
      </c>
      <c r="Q9" s="102">
        <v>0</v>
      </c>
      <c r="R9" s="102">
        <v>0</v>
      </c>
      <c r="S9" s="97">
        <v>0</v>
      </c>
      <c r="T9" s="97">
        <v>54316</v>
      </c>
      <c r="U9" s="92">
        <f t="shared" si="1"/>
        <v>130926</v>
      </c>
      <c r="V9" s="95">
        <v>22</v>
      </c>
      <c r="W9" s="95">
        <v>27122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2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140290</v>
      </c>
      <c r="C10" s="95">
        <v>1057246</v>
      </c>
      <c r="D10" s="95">
        <v>285309</v>
      </c>
      <c r="E10" s="87">
        <f t="shared" si="0"/>
        <v>1112120</v>
      </c>
      <c r="F10" s="96">
        <v>1027173</v>
      </c>
      <c r="G10" s="97">
        <v>84947</v>
      </c>
      <c r="H10" s="97">
        <v>0</v>
      </c>
      <c r="I10" s="98">
        <v>0</v>
      </c>
      <c r="J10" s="96">
        <v>4781</v>
      </c>
      <c r="K10" s="99">
        <v>49684</v>
      </c>
      <c r="L10" s="100">
        <v>0</v>
      </c>
      <c r="M10" s="101">
        <v>0</v>
      </c>
      <c r="N10" s="112">
        <v>104356</v>
      </c>
      <c r="O10" s="97">
        <v>104356</v>
      </c>
      <c r="P10" s="102">
        <v>2430</v>
      </c>
      <c r="Q10" s="102">
        <v>0</v>
      </c>
      <c r="R10" s="102">
        <v>0</v>
      </c>
      <c r="S10" s="97">
        <v>0</v>
      </c>
      <c r="T10" s="97">
        <v>21044</v>
      </c>
      <c r="U10" s="92">
        <f t="shared" si="1"/>
        <v>127830</v>
      </c>
      <c r="V10" s="95">
        <v>9</v>
      </c>
      <c r="W10" s="95">
        <v>14167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8</v>
      </c>
      <c r="AG10" s="120">
        <v>5</v>
      </c>
    </row>
    <row r="11" spans="1:33" ht="14.25">
      <c r="A11" s="28" t="s">
        <v>15</v>
      </c>
      <c r="B11" s="94">
        <v>199293</v>
      </c>
      <c r="C11" s="95">
        <v>1806533</v>
      </c>
      <c r="D11" s="95">
        <v>94735</v>
      </c>
      <c r="E11" s="87">
        <f t="shared" si="0"/>
        <v>1878065</v>
      </c>
      <c r="F11" s="96">
        <v>1345265</v>
      </c>
      <c r="G11" s="97">
        <v>513000</v>
      </c>
      <c r="H11" s="97">
        <v>0</v>
      </c>
      <c r="I11" s="98">
        <v>19800</v>
      </c>
      <c r="J11" s="96">
        <v>9262</v>
      </c>
      <c r="K11" s="99">
        <v>65270</v>
      </c>
      <c r="L11" s="100">
        <v>0</v>
      </c>
      <c r="M11" s="101">
        <v>0</v>
      </c>
      <c r="N11" s="112">
        <v>99189</v>
      </c>
      <c r="O11" s="97">
        <v>99189</v>
      </c>
      <c r="P11" s="102">
        <v>17937</v>
      </c>
      <c r="Q11" s="102">
        <v>0</v>
      </c>
      <c r="R11" s="102">
        <v>0</v>
      </c>
      <c r="S11" s="97">
        <v>0</v>
      </c>
      <c r="T11" s="97">
        <v>61628</v>
      </c>
      <c r="U11" s="92">
        <f t="shared" si="1"/>
        <v>178754</v>
      </c>
      <c r="V11" s="95">
        <v>10</v>
      </c>
      <c r="W11" s="95">
        <v>15157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80284</v>
      </c>
      <c r="C12" s="95">
        <v>855232</v>
      </c>
      <c r="D12" s="95">
        <v>42081</v>
      </c>
      <c r="E12" s="87">
        <f t="shared" si="0"/>
        <v>1055200</v>
      </c>
      <c r="F12" s="96">
        <v>1055200</v>
      </c>
      <c r="G12" s="97">
        <v>0</v>
      </c>
      <c r="H12" s="97">
        <v>0</v>
      </c>
      <c r="I12" s="98">
        <v>0</v>
      </c>
      <c r="J12" s="96">
        <v>4094</v>
      </c>
      <c r="K12" s="99">
        <v>22174</v>
      </c>
      <c r="L12" s="100">
        <v>0</v>
      </c>
      <c r="M12" s="101">
        <v>0</v>
      </c>
      <c r="N12" s="112">
        <v>13811</v>
      </c>
      <c r="O12" s="97">
        <v>13811</v>
      </c>
      <c r="P12" s="102">
        <v>7436</v>
      </c>
      <c r="Q12" s="102">
        <v>0</v>
      </c>
      <c r="R12" s="102">
        <v>0</v>
      </c>
      <c r="S12" s="97">
        <v>37</v>
      </c>
      <c r="T12" s="97">
        <v>54023</v>
      </c>
      <c r="U12" s="92">
        <f t="shared" si="1"/>
        <v>75307</v>
      </c>
      <c r="V12" s="95">
        <v>5</v>
      </c>
      <c r="W12" s="95">
        <v>7170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20033</v>
      </c>
      <c r="C13" s="95">
        <v>212917</v>
      </c>
      <c r="D13" s="95">
        <v>10495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4970</v>
      </c>
      <c r="K13" s="99">
        <v>8716</v>
      </c>
      <c r="L13" s="100">
        <v>3906</v>
      </c>
      <c r="M13" s="101">
        <v>0</v>
      </c>
      <c r="N13" s="112">
        <v>1642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4812</v>
      </c>
      <c r="U13" s="92">
        <f t="shared" si="1"/>
        <v>4812</v>
      </c>
      <c r="V13" s="95">
        <v>0</v>
      </c>
      <c r="W13" s="95">
        <v>951</v>
      </c>
      <c r="X13" s="96">
        <v>1</v>
      </c>
      <c r="Y13" s="120">
        <v>0</v>
      </c>
      <c r="Z13" s="120">
        <v>1</v>
      </c>
      <c r="AA13" s="120">
        <v>11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51023</v>
      </c>
      <c r="C14" s="95">
        <v>543397</v>
      </c>
      <c r="D14" s="95">
        <v>63638</v>
      </c>
      <c r="E14" s="87">
        <f t="shared" si="0"/>
        <v>644050</v>
      </c>
      <c r="F14" s="96">
        <v>501850</v>
      </c>
      <c r="G14" s="97">
        <v>142000</v>
      </c>
      <c r="H14" s="97">
        <v>200</v>
      </c>
      <c r="I14" s="98">
        <v>0</v>
      </c>
      <c r="J14" s="96">
        <v>3479</v>
      </c>
      <c r="K14" s="99">
        <v>18014</v>
      </c>
      <c r="L14" s="100">
        <v>0</v>
      </c>
      <c r="M14" s="101">
        <v>0</v>
      </c>
      <c r="N14" s="112">
        <v>20934</v>
      </c>
      <c r="O14" s="97">
        <v>20934</v>
      </c>
      <c r="P14" s="102">
        <v>7271</v>
      </c>
      <c r="Q14" s="102">
        <v>0</v>
      </c>
      <c r="R14" s="102">
        <v>0</v>
      </c>
      <c r="S14" s="97">
        <v>0</v>
      </c>
      <c r="T14" s="97">
        <v>13077</v>
      </c>
      <c r="U14" s="92">
        <f t="shared" si="1"/>
        <v>41282</v>
      </c>
      <c r="V14" s="95">
        <v>9</v>
      </c>
      <c r="W14" s="95">
        <v>3535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21435</v>
      </c>
      <c r="C15" s="95">
        <v>246999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3145</v>
      </c>
      <c r="K15" s="99">
        <v>11292</v>
      </c>
      <c r="L15" s="100">
        <v>3653</v>
      </c>
      <c r="M15" s="101">
        <v>0</v>
      </c>
      <c r="N15" s="112">
        <v>1738</v>
      </c>
      <c r="O15" s="97">
        <v>1738</v>
      </c>
      <c r="P15" s="102">
        <v>0</v>
      </c>
      <c r="Q15" s="102">
        <v>0</v>
      </c>
      <c r="R15" s="102">
        <v>0</v>
      </c>
      <c r="S15" s="97">
        <v>0</v>
      </c>
      <c r="T15" s="97">
        <v>4532</v>
      </c>
      <c r="U15" s="92">
        <f t="shared" si="1"/>
        <v>6270</v>
      </c>
      <c r="V15" s="95">
        <v>10</v>
      </c>
      <c r="W15" s="95">
        <v>4582</v>
      </c>
      <c r="X15" s="96">
        <v>1</v>
      </c>
      <c r="Y15" s="120">
        <v>0</v>
      </c>
      <c r="Z15" s="120">
        <v>1</v>
      </c>
      <c r="AA15" s="120">
        <v>27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19662</v>
      </c>
      <c r="C16" s="95">
        <v>381166</v>
      </c>
      <c r="D16" s="95">
        <v>56256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6448</v>
      </c>
      <c r="K16" s="99">
        <v>7672</v>
      </c>
      <c r="L16" s="100">
        <v>5805</v>
      </c>
      <c r="M16" s="101">
        <v>313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5886</v>
      </c>
      <c r="U16" s="92">
        <f t="shared" si="1"/>
        <v>5886</v>
      </c>
      <c r="V16" s="95">
        <v>13</v>
      </c>
      <c r="W16" s="95">
        <v>5842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1</v>
      </c>
    </row>
    <row r="17" spans="1:33" ht="14.25">
      <c r="A17" s="28" t="s">
        <v>24</v>
      </c>
      <c r="B17" s="94">
        <v>45684</v>
      </c>
      <c r="C17" s="95">
        <v>821873</v>
      </c>
      <c r="D17" s="95">
        <v>177660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1186</v>
      </c>
      <c r="K17" s="99">
        <v>12780</v>
      </c>
      <c r="L17" s="100">
        <v>2307</v>
      </c>
      <c r="M17" s="101">
        <v>0</v>
      </c>
      <c r="N17" s="112">
        <v>39169</v>
      </c>
      <c r="O17" s="97">
        <v>39051</v>
      </c>
      <c r="P17" s="102">
        <v>5382</v>
      </c>
      <c r="Q17" s="102">
        <v>0</v>
      </c>
      <c r="R17" s="102">
        <v>0</v>
      </c>
      <c r="S17" s="97">
        <v>0</v>
      </c>
      <c r="T17" s="97">
        <v>524</v>
      </c>
      <c r="U17" s="92">
        <f t="shared" si="1"/>
        <v>44957</v>
      </c>
      <c r="V17" s="95">
        <v>8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3</v>
      </c>
      <c r="AD17" s="120">
        <v>4</v>
      </c>
      <c r="AE17" s="120">
        <v>1</v>
      </c>
      <c r="AF17" s="120">
        <v>7</v>
      </c>
      <c r="AG17" s="120">
        <v>2</v>
      </c>
    </row>
    <row r="18" spans="1:33" ht="14.25">
      <c r="A18" s="28" t="s">
        <v>86</v>
      </c>
      <c r="B18" s="94">
        <v>54694</v>
      </c>
      <c r="C18" s="95">
        <v>634918</v>
      </c>
      <c r="D18" s="95">
        <v>127262</v>
      </c>
      <c r="E18" s="87">
        <f t="shared" si="0"/>
        <v>301639</v>
      </c>
      <c r="F18" s="96">
        <v>301639</v>
      </c>
      <c r="G18" s="97">
        <v>0</v>
      </c>
      <c r="H18" s="97">
        <v>0</v>
      </c>
      <c r="I18" s="98">
        <v>0</v>
      </c>
      <c r="J18" s="96">
        <v>15497</v>
      </c>
      <c r="K18" s="99">
        <v>21749</v>
      </c>
      <c r="L18" s="100">
        <v>0</v>
      </c>
      <c r="M18" s="101">
        <v>0</v>
      </c>
      <c r="N18" s="112">
        <v>6614</v>
      </c>
      <c r="O18" s="97">
        <v>6614</v>
      </c>
      <c r="P18" s="102">
        <v>1312</v>
      </c>
      <c r="Q18" s="102">
        <v>1782</v>
      </c>
      <c r="R18" s="102">
        <v>0</v>
      </c>
      <c r="S18" s="97">
        <v>0</v>
      </c>
      <c r="T18" s="97">
        <v>18584</v>
      </c>
      <c r="U18" s="92">
        <f t="shared" si="1"/>
        <v>28292</v>
      </c>
      <c r="V18" s="95">
        <v>20</v>
      </c>
      <c r="W18" s="95">
        <v>13267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97207</v>
      </c>
      <c r="C19" s="104">
        <v>2307117</v>
      </c>
      <c r="D19" s="104">
        <v>204595</v>
      </c>
      <c r="E19" s="87">
        <f t="shared" si="0"/>
        <v>1036037</v>
      </c>
      <c r="F19" s="105">
        <v>1033632</v>
      </c>
      <c r="G19" s="106">
        <v>0</v>
      </c>
      <c r="H19" s="106">
        <v>2405</v>
      </c>
      <c r="I19" s="107">
        <v>0</v>
      </c>
      <c r="J19" s="105">
        <v>13530</v>
      </c>
      <c r="K19" s="108">
        <v>26577</v>
      </c>
      <c r="L19" s="109">
        <v>0</v>
      </c>
      <c r="M19" s="110">
        <v>0</v>
      </c>
      <c r="N19" s="114">
        <v>17839</v>
      </c>
      <c r="O19" s="106">
        <v>17839</v>
      </c>
      <c r="P19" s="111">
        <v>13487</v>
      </c>
      <c r="Q19" s="111">
        <v>0</v>
      </c>
      <c r="R19" s="111">
        <v>0</v>
      </c>
      <c r="S19" s="106">
        <v>216</v>
      </c>
      <c r="T19" s="106">
        <v>34516</v>
      </c>
      <c r="U19" s="92">
        <f t="shared" si="1"/>
        <v>66058</v>
      </c>
      <c r="V19" s="104">
        <v>22</v>
      </c>
      <c r="W19" s="104">
        <v>22321</v>
      </c>
      <c r="X19" s="105">
        <v>4</v>
      </c>
      <c r="Y19" s="121">
        <v>3</v>
      </c>
      <c r="Z19" s="121">
        <v>4</v>
      </c>
      <c r="AA19" s="121">
        <v>30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17171728</v>
      </c>
      <c r="D20" s="68">
        <f t="shared" si="2"/>
        <v>1678421</v>
      </c>
      <c r="E20" s="69">
        <f t="shared" si="2"/>
        <v>14892117</v>
      </c>
      <c r="F20" s="70">
        <f t="shared" si="2"/>
        <v>13434761</v>
      </c>
      <c r="G20" s="71">
        <f t="shared" si="2"/>
        <v>1126441</v>
      </c>
      <c r="H20" s="72">
        <f t="shared" si="2"/>
        <v>285281</v>
      </c>
      <c r="I20" s="73">
        <f t="shared" si="2"/>
        <v>45634</v>
      </c>
      <c r="J20" s="74">
        <f t="shared" si="2"/>
        <v>125363</v>
      </c>
      <c r="K20" s="75">
        <f t="shared" si="2"/>
        <v>560534</v>
      </c>
      <c r="L20" s="69">
        <f t="shared" si="2"/>
        <v>25522</v>
      </c>
      <c r="M20" s="73">
        <f t="shared" si="2"/>
        <v>313</v>
      </c>
      <c r="N20" s="69">
        <f t="shared" si="2"/>
        <v>829277</v>
      </c>
      <c r="O20" s="71">
        <f t="shared" si="2"/>
        <v>778760</v>
      </c>
      <c r="P20" s="71">
        <f t="shared" si="2"/>
        <v>76402</v>
      </c>
      <c r="Q20" s="71">
        <f t="shared" si="2"/>
        <v>1782</v>
      </c>
      <c r="R20" s="71">
        <f t="shared" si="2"/>
        <v>55</v>
      </c>
      <c r="S20" s="71">
        <f t="shared" si="2"/>
        <v>3389</v>
      </c>
      <c r="T20" s="71">
        <f t="shared" si="2"/>
        <v>446224</v>
      </c>
      <c r="U20" s="73">
        <f t="shared" si="2"/>
        <v>1306612</v>
      </c>
      <c r="V20" s="68">
        <f t="shared" si="2"/>
        <v>193</v>
      </c>
      <c r="W20" s="68">
        <f t="shared" si="2"/>
        <v>158010</v>
      </c>
      <c r="X20" s="74">
        <f t="shared" si="2"/>
        <v>36</v>
      </c>
      <c r="Y20" s="122">
        <f t="shared" si="2"/>
        <v>36</v>
      </c>
      <c r="Z20" s="122">
        <f t="shared" si="2"/>
        <v>39</v>
      </c>
      <c r="AA20" s="122">
        <f t="shared" si="2"/>
        <v>285</v>
      </c>
      <c r="AB20" s="122">
        <f t="shared" si="2"/>
        <v>29</v>
      </c>
      <c r="AC20" s="122">
        <f t="shared" si="2"/>
        <v>9</v>
      </c>
      <c r="AD20" s="122">
        <f t="shared" si="2"/>
        <v>58</v>
      </c>
      <c r="AE20" s="122">
        <f t="shared" si="2"/>
        <v>11</v>
      </c>
      <c r="AF20" s="122">
        <f t="shared" si="2"/>
        <v>44</v>
      </c>
      <c r="AG20" s="122">
        <f t="shared" si="2"/>
        <v>51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96</v>
      </c>
      <c r="K21" s="91">
        <v>1961</v>
      </c>
      <c r="L21" s="87">
        <v>0</v>
      </c>
      <c r="M21" s="92">
        <v>0</v>
      </c>
      <c r="N21" s="115">
        <v>4477</v>
      </c>
      <c r="O21" s="89">
        <v>4477</v>
      </c>
      <c r="P21" s="89">
        <v>2329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6806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25661</v>
      </c>
      <c r="C22" s="95">
        <v>226429</v>
      </c>
      <c r="D22" s="95">
        <v>46032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428</v>
      </c>
      <c r="K22" s="99">
        <v>5330</v>
      </c>
      <c r="L22" s="100">
        <v>0</v>
      </c>
      <c r="M22" s="101">
        <v>0</v>
      </c>
      <c r="N22" s="112">
        <v>25523</v>
      </c>
      <c r="O22" s="97">
        <v>25523</v>
      </c>
      <c r="P22" s="97">
        <v>0</v>
      </c>
      <c r="Q22" s="102">
        <v>0</v>
      </c>
      <c r="R22" s="102">
        <v>0</v>
      </c>
      <c r="S22" s="102">
        <v>0</v>
      </c>
      <c r="T22" s="97">
        <v>322</v>
      </c>
      <c r="U22" s="92">
        <f t="shared" si="1"/>
        <v>25845</v>
      </c>
      <c r="V22" s="95">
        <v>6</v>
      </c>
      <c r="W22" s="95">
        <v>980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39978</v>
      </c>
      <c r="C23" s="95">
        <v>598107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5285</v>
      </c>
      <c r="K23" s="99">
        <v>12552</v>
      </c>
      <c r="L23" s="100">
        <v>124</v>
      </c>
      <c r="M23" s="101">
        <v>0</v>
      </c>
      <c r="N23" s="112">
        <v>22420</v>
      </c>
      <c r="O23" s="97">
        <v>22420</v>
      </c>
      <c r="P23" s="97">
        <v>3388</v>
      </c>
      <c r="Q23" s="102">
        <v>0</v>
      </c>
      <c r="R23" s="102">
        <v>0</v>
      </c>
      <c r="S23" s="102">
        <v>0</v>
      </c>
      <c r="T23" s="97">
        <v>7993</v>
      </c>
      <c r="U23" s="92">
        <f t="shared" si="1"/>
        <v>33801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9626</v>
      </c>
      <c r="C24" s="95">
        <v>60929</v>
      </c>
      <c r="D24" s="95">
        <v>20055</v>
      </c>
      <c r="E24" s="87">
        <f t="shared" si="0"/>
        <v>22111</v>
      </c>
      <c r="F24" s="96">
        <v>22111</v>
      </c>
      <c r="G24" s="97">
        <v>0</v>
      </c>
      <c r="H24" s="97">
        <v>0</v>
      </c>
      <c r="I24" s="98">
        <v>0</v>
      </c>
      <c r="J24" s="96">
        <v>102</v>
      </c>
      <c r="K24" s="99">
        <v>1945</v>
      </c>
      <c r="L24" s="100">
        <v>0</v>
      </c>
      <c r="M24" s="101">
        <v>0</v>
      </c>
      <c r="N24" s="112">
        <v>9808</v>
      </c>
      <c r="O24" s="97">
        <v>9808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9808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14003</v>
      </c>
      <c r="C25" s="95">
        <v>97052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545</v>
      </c>
      <c r="K25" s="99">
        <v>3235</v>
      </c>
      <c r="L25" s="100">
        <v>0</v>
      </c>
      <c r="M25" s="101">
        <v>0</v>
      </c>
      <c r="N25" s="112">
        <v>14252</v>
      </c>
      <c r="O25" s="97">
        <v>14252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14252</v>
      </c>
      <c r="V25" s="95">
        <v>3</v>
      </c>
      <c r="W25" s="95">
        <v>1582</v>
      </c>
      <c r="X25" s="96">
        <v>1</v>
      </c>
      <c r="Y25" s="120">
        <v>2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15438</v>
      </c>
      <c r="C26" s="95">
        <v>565786</v>
      </c>
      <c r="D26" s="95">
        <v>5744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1284</v>
      </c>
      <c r="K26" s="99">
        <v>4374</v>
      </c>
      <c r="L26" s="100">
        <v>0</v>
      </c>
      <c r="M26" s="101">
        <v>0</v>
      </c>
      <c r="N26" s="112">
        <v>7156</v>
      </c>
      <c r="O26" s="97">
        <v>7156</v>
      </c>
      <c r="P26" s="97">
        <v>2932</v>
      </c>
      <c r="Q26" s="102">
        <v>0</v>
      </c>
      <c r="R26" s="102">
        <v>0</v>
      </c>
      <c r="S26" s="102">
        <v>0</v>
      </c>
      <c r="T26" s="97">
        <v>4085</v>
      </c>
      <c r="U26" s="92">
        <f t="shared" si="1"/>
        <v>14173</v>
      </c>
      <c r="V26" s="95">
        <v>5</v>
      </c>
      <c r="W26" s="95">
        <v>4217</v>
      </c>
      <c r="X26" s="96">
        <v>1</v>
      </c>
      <c r="Y26" s="120">
        <v>0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22833</v>
      </c>
      <c r="C27" s="95">
        <v>425671</v>
      </c>
      <c r="D27" s="95">
        <v>97594</v>
      </c>
      <c r="E27" s="87">
        <f t="shared" si="0"/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2924</v>
      </c>
      <c r="K27" s="99">
        <v>6910</v>
      </c>
      <c r="L27" s="100">
        <v>0</v>
      </c>
      <c r="M27" s="101">
        <v>0</v>
      </c>
      <c r="N27" s="112">
        <v>3297</v>
      </c>
      <c r="O27" s="97">
        <v>3297</v>
      </c>
      <c r="P27" s="97">
        <v>1037</v>
      </c>
      <c r="Q27" s="102">
        <v>0</v>
      </c>
      <c r="R27" s="102">
        <v>0</v>
      </c>
      <c r="S27" s="102">
        <v>0</v>
      </c>
      <c r="T27" s="97">
        <v>9330</v>
      </c>
      <c r="U27" s="92">
        <f t="shared" si="1"/>
        <v>13664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10416</v>
      </c>
      <c r="C28" s="95">
        <v>234948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8887</v>
      </c>
      <c r="K28" s="99">
        <v>2847</v>
      </c>
      <c r="L28" s="100">
        <v>10380</v>
      </c>
      <c r="M28" s="101">
        <v>0</v>
      </c>
      <c r="N28" s="112">
        <v>2065</v>
      </c>
      <c r="O28" s="97">
        <v>2065</v>
      </c>
      <c r="P28" s="97">
        <v>0</v>
      </c>
      <c r="Q28" s="102">
        <v>0</v>
      </c>
      <c r="R28" s="102">
        <v>0</v>
      </c>
      <c r="S28" s="102">
        <v>0</v>
      </c>
      <c r="T28" s="97">
        <v>4126</v>
      </c>
      <c r="U28" s="92">
        <f t="shared" si="1"/>
        <v>6191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15297</v>
      </c>
      <c r="C29" s="95">
        <v>232222</v>
      </c>
      <c r="D29" s="95">
        <v>70106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2019</v>
      </c>
      <c r="K29" s="99">
        <v>4725</v>
      </c>
      <c r="L29" s="100">
        <v>0</v>
      </c>
      <c r="M29" s="101">
        <v>0</v>
      </c>
      <c r="N29" s="112">
        <v>4892</v>
      </c>
      <c r="O29" s="97">
        <v>4892</v>
      </c>
      <c r="P29" s="97">
        <v>1401</v>
      </c>
      <c r="Q29" s="102">
        <v>0</v>
      </c>
      <c r="R29" s="102">
        <v>0</v>
      </c>
      <c r="S29" s="102">
        <v>0</v>
      </c>
      <c r="T29" s="97">
        <v>4865</v>
      </c>
      <c r="U29" s="92">
        <f t="shared" si="1"/>
        <v>11158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8692</v>
      </c>
      <c r="C30" s="95">
        <v>120470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1769</v>
      </c>
      <c r="K30" s="99">
        <v>3175</v>
      </c>
      <c r="L30" s="100">
        <v>8893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4176</v>
      </c>
      <c r="U30" s="92">
        <f t="shared" si="1"/>
        <v>4176</v>
      </c>
      <c r="V30" s="95">
        <v>3</v>
      </c>
      <c r="W30" s="95">
        <v>864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1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9846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6662</v>
      </c>
      <c r="K31" s="99">
        <v>2974</v>
      </c>
      <c r="L31" s="100">
        <v>10115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3454</v>
      </c>
      <c r="U31" s="92">
        <f t="shared" si="1"/>
        <v>3454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3459</v>
      </c>
      <c r="K32" s="99">
        <v>5045</v>
      </c>
      <c r="L32" s="100">
        <v>6573</v>
      </c>
      <c r="M32" s="101">
        <v>0</v>
      </c>
      <c r="N32" s="112">
        <v>2554</v>
      </c>
      <c r="O32" s="97">
        <v>2554</v>
      </c>
      <c r="P32" s="97">
        <v>921</v>
      </c>
      <c r="Q32" s="102">
        <v>4628</v>
      </c>
      <c r="R32" s="102">
        <v>0</v>
      </c>
      <c r="S32" s="102">
        <v>0</v>
      </c>
      <c r="T32" s="97">
        <v>1251</v>
      </c>
      <c r="U32" s="92">
        <f t="shared" si="1"/>
        <v>9354</v>
      </c>
      <c r="V32" s="95">
        <v>9</v>
      </c>
      <c r="W32" s="95">
        <v>3669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8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18611</v>
      </c>
      <c r="C33" s="95">
        <v>241384</v>
      </c>
      <c r="D33" s="95">
        <v>31437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3105</v>
      </c>
      <c r="K33" s="99">
        <v>9739</v>
      </c>
      <c r="L33" s="100">
        <v>5433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3750</v>
      </c>
      <c r="U33" s="92">
        <f t="shared" si="1"/>
        <v>3750</v>
      </c>
      <c r="V33" s="95">
        <v>2</v>
      </c>
      <c r="W33" s="95">
        <v>9700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2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9376</v>
      </c>
      <c r="C34" s="95">
        <v>261732</v>
      </c>
      <c r="D34" s="95">
        <v>19109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972</v>
      </c>
      <c r="K34" s="99">
        <v>2810</v>
      </c>
      <c r="L34" s="100">
        <v>564</v>
      </c>
      <c r="M34" s="101">
        <v>0</v>
      </c>
      <c r="N34" s="112">
        <v>2608</v>
      </c>
      <c r="O34" s="97">
        <v>2608</v>
      </c>
      <c r="P34" s="97">
        <v>0</v>
      </c>
      <c r="Q34" s="102">
        <v>0</v>
      </c>
      <c r="R34" s="102">
        <v>0</v>
      </c>
      <c r="S34" s="102">
        <v>0</v>
      </c>
      <c r="T34" s="97">
        <v>2581</v>
      </c>
      <c r="U34" s="92">
        <f t="shared" si="1"/>
        <v>5189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6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11896</v>
      </c>
      <c r="C35" s="95">
        <v>279853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1379</v>
      </c>
      <c r="K35" s="99">
        <v>3769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4413</v>
      </c>
      <c r="U35" s="92">
        <f t="shared" si="1"/>
        <v>4413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3" ref="C36:AG36">SUM(C21:C35)</f>
        <v>3986159</v>
      </c>
      <c r="D36" s="68">
        <f t="shared" si="3"/>
        <v>471399</v>
      </c>
      <c r="E36" s="69">
        <f t="shared" si="3"/>
        <v>2750072</v>
      </c>
      <c r="F36" s="70">
        <f t="shared" si="3"/>
        <v>1122709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38916</v>
      </c>
      <c r="K36" s="75">
        <f t="shared" si="3"/>
        <v>71391</v>
      </c>
      <c r="L36" s="69">
        <f t="shared" si="3"/>
        <v>42082</v>
      </c>
      <c r="M36" s="73">
        <f t="shared" si="3"/>
        <v>0</v>
      </c>
      <c r="N36" s="69">
        <f t="shared" si="3"/>
        <v>99052</v>
      </c>
      <c r="O36" s="71">
        <f t="shared" si="3"/>
        <v>99052</v>
      </c>
      <c r="P36" s="71">
        <f t="shared" si="3"/>
        <v>12008</v>
      </c>
      <c r="Q36" s="71">
        <f t="shared" si="3"/>
        <v>4628</v>
      </c>
      <c r="R36" s="71">
        <f t="shared" si="3"/>
        <v>0</v>
      </c>
      <c r="S36" s="71">
        <f t="shared" si="3"/>
        <v>0</v>
      </c>
      <c r="T36" s="71">
        <f t="shared" si="3"/>
        <v>50346</v>
      </c>
      <c r="U36" s="73">
        <f t="shared" si="3"/>
        <v>166034</v>
      </c>
      <c r="V36" s="68">
        <f t="shared" si="3"/>
        <v>61</v>
      </c>
      <c r="W36" s="68">
        <f t="shared" si="3"/>
        <v>42056</v>
      </c>
      <c r="X36" s="74">
        <f t="shared" si="3"/>
        <v>12</v>
      </c>
      <c r="Y36" s="122">
        <f t="shared" si="3"/>
        <v>8</v>
      </c>
      <c r="Z36" s="122">
        <f t="shared" si="3"/>
        <v>9</v>
      </c>
      <c r="AA36" s="122">
        <f t="shared" si="3"/>
        <v>66</v>
      </c>
      <c r="AB36" s="122">
        <f t="shared" si="3"/>
        <v>8</v>
      </c>
      <c r="AC36" s="122">
        <f t="shared" si="3"/>
        <v>1</v>
      </c>
      <c r="AD36" s="122">
        <f t="shared" si="3"/>
        <v>34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4" ref="C37:AG37">SUM(C20,C36)</f>
        <v>21157887</v>
      </c>
      <c r="D37" s="77">
        <f t="shared" si="4"/>
        <v>2149820</v>
      </c>
      <c r="E37" s="78">
        <f t="shared" si="4"/>
        <v>17642189</v>
      </c>
      <c r="F37" s="79">
        <f t="shared" si="4"/>
        <v>14557470</v>
      </c>
      <c r="G37" s="80">
        <f t="shared" si="4"/>
        <v>1989841</v>
      </c>
      <c r="H37" s="81">
        <f t="shared" si="4"/>
        <v>1042766</v>
      </c>
      <c r="I37" s="82">
        <f t="shared" si="4"/>
        <v>52112</v>
      </c>
      <c r="J37" s="83">
        <f t="shared" si="4"/>
        <v>164279</v>
      </c>
      <c r="K37" s="84">
        <f t="shared" si="4"/>
        <v>631925</v>
      </c>
      <c r="L37" s="78">
        <f t="shared" si="4"/>
        <v>67604</v>
      </c>
      <c r="M37" s="82">
        <f t="shared" si="4"/>
        <v>313</v>
      </c>
      <c r="N37" s="78">
        <f t="shared" si="4"/>
        <v>928329</v>
      </c>
      <c r="O37" s="80">
        <f t="shared" si="4"/>
        <v>877812</v>
      </c>
      <c r="P37" s="80">
        <f t="shared" si="4"/>
        <v>88410</v>
      </c>
      <c r="Q37" s="80">
        <f t="shared" si="4"/>
        <v>6410</v>
      </c>
      <c r="R37" s="80">
        <f t="shared" si="4"/>
        <v>55</v>
      </c>
      <c r="S37" s="80">
        <f t="shared" si="4"/>
        <v>3389</v>
      </c>
      <c r="T37" s="80">
        <f t="shared" si="4"/>
        <v>496570</v>
      </c>
      <c r="U37" s="82">
        <f t="shared" si="4"/>
        <v>1472646</v>
      </c>
      <c r="V37" s="77">
        <f t="shared" si="4"/>
        <v>254</v>
      </c>
      <c r="W37" s="77">
        <f t="shared" si="4"/>
        <v>200066</v>
      </c>
      <c r="X37" s="83">
        <f t="shared" si="4"/>
        <v>48</v>
      </c>
      <c r="Y37" s="124">
        <f t="shared" si="4"/>
        <v>44</v>
      </c>
      <c r="Z37" s="124">
        <f t="shared" si="4"/>
        <v>48</v>
      </c>
      <c r="AA37" s="124">
        <f t="shared" si="4"/>
        <v>351</v>
      </c>
      <c r="AB37" s="124">
        <f t="shared" si="4"/>
        <v>37</v>
      </c>
      <c r="AC37" s="124">
        <f t="shared" si="4"/>
        <v>10</v>
      </c>
      <c r="AD37" s="124">
        <f t="shared" si="4"/>
        <v>92</v>
      </c>
      <c r="AE37" s="124">
        <f t="shared" si="4"/>
        <v>15</v>
      </c>
      <c r="AF37" s="124">
        <f t="shared" si="4"/>
        <v>60</v>
      </c>
      <c r="AG37" s="124">
        <f t="shared" si="4"/>
        <v>61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&amp;C平成23年度公共施設状況調査</oddHeader>
  </headerFooter>
  <colBreaks count="2" manualBreakCount="2">
    <brk id="11" max="36" man="1"/>
    <brk id="2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33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  <c r="Y2" s="8"/>
      <c r="Z2" s="8"/>
      <c r="AA2" s="8"/>
      <c r="AB2" s="8"/>
      <c r="AC2" s="8"/>
      <c r="AD2" s="8"/>
      <c r="AE2" s="8"/>
      <c r="AF2" s="8"/>
      <c r="AG2" s="8"/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f>'H24'!B6-'H23'!B6</f>
        <v>0</v>
      </c>
      <c r="C6" s="95">
        <f>'H24'!C6-'H23'!C6</f>
        <v>8399</v>
      </c>
      <c r="D6" s="94">
        <f>'H24'!D6-'H23'!D6</f>
        <v>0</v>
      </c>
      <c r="E6" s="112">
        <f>'H24'!E6-'H23'!E6</f>
        <v>27634</v>
      </c>
      <c r="F6" s="97">
        <f>'H24'!F6-'H23'!F6</f>
        <v>20027</v>
      </c>
      <c r="G6" s="97">
        <f>'H24'!G6-'H23'!G6</f>
        <v>0</v>
      </c>
      <c r="H6" s="97">
        <f>'H24'!H6-'H23'!H6</f>
        <v>7607</v>
      </c>
      <c r="I6" s="98">
        <f>'H24'!I6-'H23'!I6</f>
        <v>0</v>
      </c>
      <c r="J6" s="96">
        <f>'H24'!J6-'H23'!J6</f>
        <v>-3081</v>
      </c>
      <c r="K6" s="98">
        <f>'H24'!K6-'H23'!K6</f>
        <v>1723</v>
      </c>
      <c r="L6" s="112">
        <f>'H24'!L6-'H23'!L6</f>
        <v>-140</v>
      </c>
      <c r="M6" s="98">
        <f>'H24'!M6-'H23'!M6</f>
        <v>0</v>
      </c>
      <c r="N6" s="112">
        <f>'H24'!N6-'H23'!N6</f>
        <v>1176</v>
      </c>
      <c r="O6" s="97">
        <f>'H24'!O6-'H23'!O6</f>
        <v>1176</v>
      </c>
      <c r="P6" s="97">
        <f>'H24'!P6-'H23'!P6</f>
        <v>-347</v>
      </c>
      <c r="Q6" s="97">
        <f>'H24'!Q6-'H23'!Q6</f>
        <v>0</v>
      </c>
      <c r="R6" s="97">
        <f>'H24'!R6-'H23'!R6</f>
        <v>-3</v>
      </c>
      <c r="S6" s="97">
        <f>'H24'!S6-'H23'!S6</f>
        <v>0</v>
      </c>
      <c r="T6" s="97">
        <f>'H24'!T6-'H23'!T6</f>
        <v>4318</v>
      </c>
      <c r="U6" s="99">
        <f>'H24'!U6-'H23'!U6</f>
        <v>5144</v>
      </c>
      <c r="V6" s="95">
        <f>'H24'!V6-'H23'!V6</f>
        <v>0</v>
      </c>
      <c r="W6" s="95">
        <f>'H24'!W6-'H23'!W6</f>
        <v>0</v>
      </c>
      <c r="X6" s="96">
        <f>'H24'!X6-'H23'!X6</f>
        <v>0</v>
      </c>
      <c r="Y6" s="96">
        <f>'H24'!Y6-'H23'!Y6</f>
        <v>0</v>
      </c>
      <c r="Z6" s="96">
        <f>'H24'!Z6-'H23'!Z6</f>
        <v>0</v>
      </c>
      <c r="AA6" s="96">
        <f>'H24'!AA6-'H23'!AA6</f>
        <v>0</v>
      </c>
      <c r="AB6" s="96">
        <f>'H24'!AB6-'H23'!AB6</f>
        <v>0</v>
      </c>
      <c r="AC6" s="96">
        <f>'H24'!AC6-'H23'!AC6</f>
        <v>0</v>
      </c>
      <c r="AD6" s="96">
        <f>'H24'!AD6-'H23'!AD6</f>
        <v>0</v>
      </c>
      <c r="AE6" s="96">
        <f>'H24'!AE6-'H23'!AE6</f>
        <v>0</v>
      </c>
      <c r="AF6" s="96">
        <f>'H24'!AF6-'H23'!AF6</f>
        <v>0</v>
      </c>
      <c r="AG6" s="96">
        <f>'H24'!AG6-'H23'!AG6</f>
        <v>0</v>
      </c>
    </row>
    <row r="7" spans="1:33" ht="14.25">
      <c r="A7" s="28" t="s">
        <v>13</v>
      </c>
      <c r="B7" s="85">
        <f>'H24'!B7-'H23'!B7</f>
        <v>0</v>
      </c>
      <c r="C7" s="95">
        <f>'H24'!C7-'H23'!C7</f>
        <v>5794</v>
      </c>
      <c r="D7" s="94">
        <f>'H24'!D7-'H23'!D7</f>
        <v>0</v>
      </c>
      <c r="E7" s="112">
        <f>'H24'!E7-'H23'!E7</f>
        <v>8468</v>
      </c>
      <c r="F7" s="97">
        <f>'H24'!F7-'H23'!F7</f>
        <v>8468</v>
      </c>
      <c r="G7" s="97">
        <f>'H24'!G7-'H23'!G7</f>
        <v>0</v>
      </c>
      <c r="H7" s="97">
        <f>'H24'!H7-'H23'!H7</f>
        <v>0</v>
      </c>
      <c r="I7" s="98">
        <f>'H24'!I7-'H23'!I7</f>
        <v>0</v>
      </c>
      <c r="J7" s="96">
        <f>'H24'!J7-'H23'!J7</f>
        <v>-1307</v>
      </c>
      <c r="K7" s="98">
        <f>'H24'!K7-'H23'!K7</f>
        <v>-704</v>
      </c>
      <c r="L7" s="112">
        <f>'H24'!L7-'H23'!L7</f>
        <v>0</v>
      </c>
      <c r="M7" s="98">
        <f>'H24'!M7-'H23'!M7</f>
        <v>0</v>
      </c>
      <c r="N7" s="112">
        <f>'H24'!N7-'H23'!N7</f>
        <v>-32716</v>
      </c>
      <c r="O7" s="97">
        <f>'H24'!O7-'H23'!O7</f>
        <v>3080</v>
      </c>
      <c r="P7" s="97">
        <f>'H24'!P7-'H23'!P7</f>
        <v>-249</v>
      </c>
      <c r="Q7" s="97">
        <f>'H24'!Q7-'H23'!Q7</f>
        <v>0</v>
      </c>
      <c r="R7" s="97">
        <f>'H24'!R7-'H23'!R7</f>
        <v>0</v>
      </c>
      <c r="S7" s="97">
        <f>'H24'!S7-'H23'!S7</f>
        <v>-39</v>
      </c>
      <c r="T7" s="97">
        <f>'H24'!T7-'H23'!T7</f>
        <v>-2150</v>
      </c>
      <c r="U7" s="99">
        <f>'H24'!U7-'H23'!U7</f>
        <v>642</v>
      </c>
      <c r="V7" s="95">
        <f>'H24'!V7-'H23'!V7</f>
        <v>0</v>
      </c>
      <c r="W7" s="95">
        <f>'H24'!W7-'H23'!W7</f>
        <v>0</v>
      </c>
      <c r="X7" s="96">
        <f>'H24'!X7-'H23'!X7</f>
        <v>0</v>
      </c>
      <c r="Y7" s="96">
        <f>'H24'!Y7-'H23'!Y7</f>
        <v>0</v>
      </c>
      <c r="Z7" s="96">
        <f>'H24'!Z7-'H23'!Z7</f>
        <v>0</v>
      </c>
      <c r="AA7" s="96">
        <f>'H24'!AA7-'H23'!AA7</f>
        <v>0</v>
      </c>
      <c r="AB7" s="96">
        <f>'H24'!AB7-'H23'!AB7</f>
        <v>0</v>
      </c>
      <c r="AC7" s="96">
        <f>'H24'!AC7-'H23'!AC7</f>
        <v>0</v>
      </c>
      <c r="AD7" s="96">
        <f>'H24'!AD7-'H23'!AD7</f>
        <v>0</v>
      </c>
      <c r="AE7" s="96">
        <f>'H24'!AE7-'H23'!AE7</f>
        <v>0</v>
      </c>
      <c r="AF7" s="96">
        <f>'H24'!AF7-'H23'!AF7</f>
        <v>0</v>
      </c>
      <c r="AG7" s="96">
        <f>'H24'!AG7-'H23'!AG7</f>
        <v>0</v>
      </c>
    </row>
    <row r="8" spans="1:33" ht="14.25">
      <c r="A8" s="28" t="s">
        <v>2</v>
      </c>
      <c r="B8" s="85">
        <f>'H24'!B8-'H23'!B8</f>
        <v>0</v>
      </c>
      <c r="C8" s="95">
        <f>'H24'!C8-'H23'!C8</f>
        <v>5635</v>
      </c>
      <c r="D8" s="94">
        <f>'H24'!D8-'H23'!D8</f>
        <v>0</v>
      </c>
      <c r="E8" s="112">
        <f>'H24'!E8-'H23'!E8</f>
        <v>2554</v>
      </c>
      <c r="F8" s="97">
        <f>'H24'!F8-'H23'!F8</f>
        <v>2554</v>
      </c>
      <c r="G8" s="97">
        <f>'H24'!G8-'H23'!G8</f>
        <v>0</v>
      </c>
      <c r="H8" s="97">
        <f>'H24'!H8-'H23'!H8</f>
        <v>0</v>
      </c>
      <c r="I8" s="98">
        <f>'H24'!I8-'H23'!I8</f>
        <v>0</v>
      </c>
      <c r="J8" s="96">
        <f>'H24'!J8-'H23'!J8</f>
        <v>-939</v>
      </c>
      <c r="K8" s="98">
        <f>'H24'!K8-'H23'!K8</f>
        <v>-18</v>
      </c>
      <c r="L8" s="112">
        <f>'H24'!L8-'H23'!L8</f>
        <v>-3</v>
      </c>
      <c r="M8" s="98">
        <f>'H24'!M8-'H23'!M8</f>
        <v>0</v>
      </c>
      <c r="N8" s="112">
        <f>'H24'!N8-'H23'!N8</f>
        <v>1587</v>
      </c>
      <c r="O8" s="97">
        <f>'H24'!O8-'H23'!O8</f>
        <v>1587</v>
      </c>
      <c r="P8" s="97">
        <f>'H24'!P8-'H23'!P8</f>
        <v>4</v>
      </c>
      <c r="Q8" s="97">
        <f>'H24'!Q8-'H23'!Q8</f>
        <v>0</v>
      </c>
      <c r="R8" s="97">
        <f>'H24'!R8-'H23'!R8</f>
        <v>0</v>
      </c>
      <c r="S8" s="97">
        <f>'H24'!S8-'H23'!S8</f>
        <v>0</v>
      </c>
      <c r="T8" s="97">
        <f>'H24'!T8-'H23'!T8</f>
        <v>624</v>
      </c>
      <c r="U8" s="99">
        <f>'H24'!U8-'H23'!U8</f>
        <v>2215</v>
      </c>
      <c r="V8" s="95">
        <f>'H24'!V8-'H23'!V8</f>
        <v>0</v>
      </c>
      <c r="W8" s="95">
        <f>'H24'!W8-'H23'!W8</f>
        <v>461</v>
      </c>
      <c r="X8" s="96">
        <f>'H24'!X8-'H23'!X8</f>
        <v>0</v>
      </c>
      <c r="Y8" s="96">
        <f>'H24'!Y8-'H23'!Y8</f>
        <v>0</v>
      </c>
      <c r="Z8" s="96">
        <f>'H24'!Z8-'H23'!Z8</f>
        <v>0</v>
      </c>
      <c r="AA8" s="96">
        <f>'H24'!AA8-'H23'!AA8</f>
        <v>0</v>
      </c>
      <c r="AB8" s="96">
        <f>'H24'!AB8-'H23'!AB8</f>
        <v>0</v>
      </c>
      <c r="AC8" s="96">
        <f>'H24'!AC8-'H23'!AC8</f>
        <v>0</v>
      </c>
      <c r="AD8" s="96">
        <f>'H24'!AD8-'H23'!AD8</f>
        <v>0</v>
      </c>
      <c r="AE8" s="96">
        <f>'H24'!AE8-'H23'!AE8</f>
        <v>0</v>
      </c>
      <c r="AF8" s="96">
        <f>'H24'!AF8-'H23'!AF8</f>
        <v>0</v>
      </c>
      <c r="AG8" s="96">
        <f>'H24'!AG8-'H23'!AG8</f>
        <v>0</v>
      </c>
    </row>
    <row r="9" spans="1:33" ht="14.25">
      <c r="A9" s="28" t="s">
        <v>3</v>
      </c>
      <c r="B9" s="85">
        <f>'H24'!B9-'H23'!B9</f>
        <v>0</v>
      </c>
      <c r="C9" s="95">
        <f>'H24'!C9-'H23'!C9</f>
        <v>11241</v>
      </c>
      <c r="D9" s="94">
        <f>'H24'!D9-'H23'!D9</f>
        <v>0</v>
      </c>
      <c r="E9" s="112">
        <f>'H24'!E9-'H23'!E9</f>
        <v>103485</v>
      </c>
      <c r="F9" s="97">
        <f>'H24'!F9-'H23'!F9</f>
        <v>103485</v>
      </c>
      <c r="G9" s="97">
        <f>'H24'!G9-'H23'!G9</f>
        <v>0</v>
      </c>
      <c r="H9" s="97">
        <f>'H24'!H9-'H23'!H9</f>
        <v>0</v>
      </c>
      <c r="I9" s="98">
        <f>'H24'!I9-'H23'!I9</f>
        <v>0</v>
      </c>
      <c r="J9" s="96">
        <f>'H24'!J9-'H23'!J9</f>
        <v>-703</v>
      </c>
      <c r="K9" s="98">
        <f>'H24'!K9-'H23'!K9</f>
        <v>939</v>
      </c>
      <c r="L9" s="112">
        <f>'H24'!L9-'H23'!L9</f>
        <v>-124</v>
      </c>
      <c r="M9" s="98">
        <f>'H24'!M9-'H23'!M9</f>
        <v>0</v>
      </c>
      <c r="N9" s="112">
        <f>'H24'!N9-'H23'!N9</f>
        <v>3237</v>
      </c>
      <c r="O9" s="97">
        <f>'H24'!O9-'H23'!O9</f>
        <v>3237</v>
      </c>
      <c r="P9" s="97">
        <f>'H24'!P9-'H23'!P9</f>
        <v>-26</v>
      </c>
      <c r="Q9" s="97">
        <f>'H24'!Q9-'H23'!Q9</f>
        <v>0</v>
      </c>
      <c r="R9" s="97">
        <f>'H24'!R9-'H23'!R9</f>
        <v>0</v>
      </c>
      <c r="S9" s="97">
        <f>'H24'!S9-'H23'!S9</f>
        <v>0</v>
      </c>
      <c r="T9" s="97">
        <f>'H24'!T9-'H23'!T9</f>
        <v>1046</v>
      </c>
      <c r="U9" s="99">
        <f>'H24'!U9-'H23'!U9</f>
        <v>4257</v>
      </c>
      <c r="V9" s="95">
        <f>'H24'!V9-'H23'!V9</f>
        <v>0</v>
      </c>
      <c r="W9" s="95">
        <f>'H24'!W9-'H23'!W9</f>
        <v>-131</v>
      </c>
      <c r="X9" s="96">
        <f>'H24'!X9-'H23'!X9</f>
        <v>0</v>
      </c>
      <c r="Y9" s="96">
        <f>'H24'!Y9-'H23'!Y9</f>
        <v>0</v>
      </c>
      <c r="Z9" s="96">
        <f>'H24'!Z9-'H23'!Z9</f>
        <v>0</v>
      </c>
      <c r="AA9" s="96">
        <f>'H24'!AA9-'H23'!AA9</f>
        <v>0</v>
      </c>
      <c r="AB9" s="96">
        <f>'H24'!AB9-'H23'!AB9</f>
        <v>0</v>
      </c>
      <c r="AC9" s="96">
        <f>'H24'!AC9-'H23'!AC9</f>
        <v>0</v>
      </c>
      <c r="AD9" s="96">
        <f>'H24'!AD9-'H23'!AD9</f>
        <v>0</v>
      </c>
      <c r="AE9" s="96">
        <f>'H24'!AE9-'H23'!AE9</f>
        <v>0</v>
      </c>
      <c r="AF9" s="96">
        <f>'H24'!AF9-'H23'!AF9</f>
        <v>0</v>
      </c>
      <c r="AG9" s="96">
        <f>'H24'!AG9-'H23'!AG9</f>
        <v>0</v>
      </c>
    </row>
    <row r="10" spans="1:33" ht="14.25">
      <c r="A10" s="28" t="s">
        <v>14</v>
      </c>
      <c r="B10" s="85">
        <f>'H24'!B10-'H23'!B10</f>
        <v>0</v>
      </c>
      <c r="C10" s="95">
        <f>'H24'!C10-'H23'!C10</f>
        <v>1885</v>
      </c>
      <c r="D10" s="94">
        <f>'H24'!D10-'H23'!D10</f>
        <v>0</v>
      </c>
      <c r="E10" s="112">
        <f>'H24'!E10-'H23'!E10</f>
        <v>39984</v>
      </c>
      <c r="F10" s="97">
        <f>'H24'!F10-'H23'!F10</f>
        <v>39984</v>
      </c>
      <c r="G10" s="97">
        <f>'H24'!G10-'H23'!G10</f>
        <v>0</v>
      </c>
      <c r="H10" s="97">
        <f>'H24'!H10-'H23'!H10</f>
        <v>0</v>
      </c>
      <c r="I10" s="98">
        <f>'H24'!I10-'H23'!I10</f>
        <v>0</v>
      </c>
      <c r="J10" s="96">
        <f>'H24'!J10-'H23'!J10</f>
        <v>-392</v>
      </c>
      <c r="K10" s="98">
        <f>'H24'!K10-'H23'!K10</f>
        <v>-8384</v>
      </c>
      <c r="L10" s="112">
        <f>'H24'!L10-'H23'!L10</f>
        <v>0</v>
      </c>
      <c r="M10" s="98">
        <f>'H24'!M10-'H23'!M10</f>
        <v>0</v>
      </c>
      <c r="N10" s="112">
        <f>'H24'!N10-'H23'!N10</f>
        <v>997</v>
      </c>
      <c r="O10" s="97">
        <f>'H24'!O10-'H23'!O10</f>
        <v>997</v>
      </c>
      <c r="P10" s="97">
        <f>'H24'!P10-'H23'!P10</f>
        <v>-48</v>
      </c>
      <c r="Q10" s="97">
        <f>'H24'!Q10-'H23'!Q10</f>
        <v>0</v>
      </c>
      <c r="R10" s="97">
        <f>'H24'!R10-'H23'!R10</f>
        <v>0</v>
      </c>
      <c r="S10" s="97">
        <f>'H24'!S10-'H23'!S10</f>
        <v>0</v>
      </c>
      <c r="T10" s="97">
        <f>'H24'!T10-'H23'!T10</f>
        <v>6037</v>
      </c>
      <c r="U10" s="99">
        <f>'H24'!U10-'H23'!U10</f>
        <v>6986</v>
      </c>
      <c r="V10" s="95">
        <f>'H24'!V10-'H23'!V10</f>
        <v>0</v>
      </c>
      <c r="W10" s="95">
        <f>'H24'!W10-'H23'!W10</f>
        <v>-257</v>
      </c>
      <c r="X10" s="96">
        <f>'H24'!X10-'H23'!X10</f>
        <v>0</v>
      </c>
      <c r="Y10" s="96">
        <f>'H24'!Y10-'H23'!Y10</f>
        <v>0</v>
      </c>
      <c r="Z10" s="96">
        <f>'H24'!Z10-'H23'!Z10</f>
        <v>0</v>
      </c>
      <c r="AA10" s="96">
        <f>'H24'!AA10-'H23'!AA10</f>
        <v>0</v>
      </c>
      <c r="AB10" s="96">
        <f>'H24'!AB10-'H23'!AB10</f>
        <v>0</v>
      </c>
      <c r="AC10" s="96">
        <f>'H24'!AC10-'H23'!AC10</f>
        <v>0</v>
      </c>
      <c r="AD10" s="96">
        <f>'H24'!AD10-'H23'!AD10</f>
        <v>0</v>
      </c>
      <c r="AE10" s="96">
        <f>'H24'!AE10-'H23'!AE10</f>
        <v>0</v>
      </c>
      <c r="AF10" s="96">
        <f>'H24'!AF10-'H23'!AF10</f>
        <v>0</v>
      </c>
      <c r="AG10" s="96">
        <f>'H24'!AG10-'H23'!AG10</f>
        <v>0</v>
      </c>
    </row>
    <row r="11" spans="1:33" ht="14.25">
      <c r="A11" s="28" t="s">
        <v>15</v>
      </c>
      <c r="B11" s="85">
        <f>'H24'!B11-'H23'!B11</f>
        <v>0</v>
      </c>
      <c r="C11" s="95">
        <f>'H24'!C11-'H23'!C11</f>
        <v>-3236</v>
      </c>
      <c r="D11" s="94">
        <f>'H24'!D11-'H23'!D11</f>
        <v>-803</v>
      </c>
      <c r="E11" s="112">
        <f>'H24'!E11-'H23'!E11</f>
        <v>987</v>
      </c>
      <c r="F11" s="97">
        <f>'H24'!F11-'H23'!F11</f>
        <v>987</v>
      </c>
      <c r="G11" s="97">
        <f>'H24'!G11-'H23'!G11</f>
        <v>19800</v>
      </c>
      <c r="H11" s="97">
        <f>'H24'!H11-'H23'!H11</f>
        <v>0</v>
      </c>
      <c r="I11" s="98">
        <f>'H24'!I11-'H23'!I11</f>
        <v>-19800</v>
      </c>
      <c r="J11" s="96">
        <f>'H24'!J11-'H23'!J11</f>
        <v>243</v>
      </c>
      <c r="K11" s="98">
        <f>'H24'!K11-'H23'!K11</f>
        <v>1251</v>
      </c>
      <c r="L11" s="112">
        <f>'H24'!L11-'H23'!L11</f>
        <v>0</v>
      </c>
      <c r="M11" s="98">
        <f>'H24'!M11-'H23'!M11</f>
        <v>0</v>
      </c>
      <c r="N11" s="112">
        <f>'H24'!N11-'H23'!N11</f>
        <v>2659</v>
      </c>
      <c r="O11" s="97">
        <f>'H24'!O11-'H23'!O11</f>
        <v>2659</v>
      </c>
      <c r="P11" s="97">
        <f>'H24'!P11-'H23'!P11</f>
        <v>-172</v>
      </c>
      <c r="Q11" s="97">
        <f>'H24'!Q11-'H23'!Q11</f>
        <v>0</v>
      </c>
      <c r="R11" s="97">
        <f>'H24'!R11-'H23'!R11</f>
        <v>0</v>
      </c>
      <c r="S11" s="97">
        <f>'H24'!S11-'H23'!S11</f>
        <v>0</v>
      </c>
      <c r="T11" s="97">
        <f>'H24'!T11-'H23'!T11</f>
        <v>372</v>
      </c>
      <c r="U11" s="99">
        <f>'H24'!U11-'H23'!U11</f>
        <v>2859</v>
      </c>
      <c r="V11" s="95">
        <f>'H24'!V11-'H23'!V11</f>
        <v>0</v>
      </c>
      <c r="W11" s="95">
        <f>'H24'!W11-'H23'!W11</f>
        <v>-41</v>
      </c>
      <c r="X11" s="96">
        <f>'H24'!X11-'H23'!X11</f>
        <v>0</v>
      </c>
      <c r="Y11" s="96">
        <f>'H24'!Y11-'H23'!Y11</f>
        <v>0</v>
      </c>
      <c r="Z11" s="96">
        <f>'H24'!Z11-'H23'!Z11</f>
        <v>0</v>
      </c>
      <c r="AA11" s="96">
        <f>'H24'!AA11-'H23'!AA11</f>
        <v>0</v>
      </c>
      <c r="AB11" s="96">
        <f>'H24'!AB11-'H23'!AB11</f>
        <v>0</v>
      </c>
      <c r="AC11" s="96">
        <f>'H24'!AC11-'H23'!AC11</f>
        <v>0</v>
      </c>
      <c r="AD11" s="96">
        <f>'H24'!AD11-'H23'!AD11</f>
        <v>0</v>
      </c>
      <c r="AE11" s="96">
        <f>'H24'!AE11-'H23'!AE11</f>
        <v>0</v>
      </c>
      <c r="AF11" s="96">
        <f>'H24'!AF11-'H23'!AF11</f>
        <v>0</v>
      </c>
      <c r="AG11" s="96">
        <f>'H24'!AG11-'H23'!AG11</f>
        <v>0</v>
      </c>
    </row>
    <row r="12" spans="1:33" ht="14.25">
      <c r="A12" s="28" t="s">
        <v>4</v>
      </c>
      <c r="B12" s="85">
        <f>'H24'!B12-'H23'!B12</f>
        <v>0</v>
      </c>
      <c r="C12" s="95">
        <f>'H24'!C12-'H23'!C12</f>
        <v>1186</v>
      </c>
      <c r="D12" s="94">
        <f>'H24'!D12-'H23'!D12</f>
        <v>0</v>
      </c>
      <c r="E12" s="112">
        <f>'H24'!E12-'H23'!E12</f>
        <v>0</v>
      </c>
      <c r="F12" s="97">
        <f>'H24'!F12-'H23'!F12</f>
        <v>0</v>
      </c>
      <c r="G12" s="97">
        <f>'H24'!G12-'H23'!G12</f>
        <v>0</v>
      </c>
      <c r="H12" s="97">
        <f>'H24'!H12-'H23'!H12</f>
        <v>0</v>
      </c>
      <c r="I12" s="98">
        <f>'H24'!I12-'H23'!I12</f>
        <v>0</v>
      </c>
      <c r="J12" s="96">
        <f>'H24'!J12-'H23'!J12</f>
        <v>-280</v>
      </c>
      <c r="K12" s="98">
        <f>'H24'!K12-'H23'!K12</f>
        <v>-158</v>
      </c>
      <c r="L12" s="112">
        <f>'H24'!L12-'H23'!L12</f>
        <v>0</v>
      </c>
      <c r="M12" s="98">
        <f>'H24'!M12-'H23'!M12</f>
        <v>0</v>
      </c>
      <c r="N12" s="112">
        <f>'H24'!N12-'H23'!N12</f>
        <v>1152</v>
      </c>
      <c r="O12" s="97">
        <f>'H24'!O12-'H23'!O12</f>
        <v>1152</v>
      </c>
      <c r="P12" s="97">
        <f>'H24'!P12-'H23'!P12</f>
        <v>275</v>
      </c>
      <c r="Q12" s="97">
        <f>'H24'!Q12-'H23'!Q12</f>
        <v>0</v>
      </c>
      <c r="R12" s="97">
        <f>'H24'!R12-'H23'!R12</f>
        <v>0</v>
      </c>
      <c r="S12" s="97">
        <f>'H24'!S12-'H23'!S12</f>
        <v>0</v>
      </c>
      <c r="T12" s="97">
        <f>'H24'!T12-'H23'!T12</f>
        <v>519</v>
      </c>
      <c r="U12" s="99">
        <f>'H24'!U12-'H23'!U12</f>
        <v>1946</v>
      </c>
      <c r="V12" s="95">
        <f>'H24'!V12-'H23'!V12</f>
        <v>0</v>
      </c>
      <c r="W12" s="95">
        <f>'H24'!W12-'H23'!W12</f>
        <v>0</v>
      </c>
      <c r="X12" s="96">
        <f>'H24'!X12-'H23'!X12</f>
        <v>0</v>
      </c>
      <c r="Y12" s="96">
        <f>'H24'!Y12-'H23'!Y12</f>
        <v>0</v>
      </c>
      <c r="Z12" s="96">
        <f>'H24'!Z12-'H23'!Z12</f>
        <v>0</v>
      </c>
      <c r="AA12" s="96">
        <f>'H24'!AA12-'H23'!AA12</f>
        <v>0</v>
      </c>
      <c r="AB12" s="96">
        <f>'H24'!AB12-'H23'!AB12</f>
        <v>0</v>
      </c>
      <c r="AC12" s="96">
        <f>'H24'!AC12-'H23'!AC12</f>
        <v>0</v>
      </c>
      <c r="AD12" s="96">
        <f>'H24'!AD12-'H23'!AD12</f>
        <v>0</v>
      </c>
      <c r="AE12" s="96">
        <f>'H24'!AE12-'H23'!AE12</f>
        <v>0</v>
      </c>
      <c r="AF12" s="96">
        <f>'H24'!AF12-'H23'!AF12</f>
        <v>0</v>
      </c>
      <c r="AG12" s="96">
        <f>'H24'!AG12-'H23'!AG12</f>
        <v>0</v>
      </c>
    </row>
    <row r="13" spans="1:33" ht="14.25">
      <c r="A13" s="28" t="s">
        <v>5</v>
      </c>
      <c r="B13" s="85">
        <f>'H24'!B13-'H23'!B13</f>
        <v>0</v>
      </c>
      <c r="C13" s="95">
        <f>'H24'!C13-'H23'!C13</f>
        <v>716</v>
      </c>
      <c r="D13" s="94">
        <f>'H24'!D13-'H23'!D13</f>
        <v>-1</v>
      </c>
      <c r="E13" s="112">
        <f>'H24'!E13-'H23'!E13</f>
        <v>0</v>
      </c>
      <c r="F13" s="97">
        <f>'H24'!F13-'H23'!F13</f>
        <v>0</v>
      </c>
      <c r="G13" s="97">
        <f>'H24'!G13-'H23'!G13</f>
        <v>0</v>
      </c>
      <c r="H13" s="97">
        <f>'H24'!H13-'H23'!H13</f>
        <v>0</v>
      </c>
      <c r="I13" s="98">
        <f>'H24'!I13-'H23'!I13</f>
        <v>0</v>
      </c>
      <c r="J13" s="96">
        <f>'H24'!J13-'H23'!J13</f>
        <v>-322</v>
      </c>
      <c r="K13" s="98">
        <f>'H24'!K13-'H23'!K13</f>
        <v>258</v>
      </c>
      <c r="L13" s="112">
        <f>'H24'!L13-'H23'!L13</f>
        <v>-187</v>
      </c>
      <c r="M13" s="98">
        <f>'H24'!M13-'H23'!M13</f>
        <v>0</v>
      </c>
      <c r="N13" s="112">
        <f>'H24'!N13-'H23'!N13</f>
        <v>-51</v>
      </c>
      <c r="O13" s="97">
        <f>'H24'!O13-'H23'!O13</f>
        <v>0</v>
      </c>
      <c r="P13" s="97">
        <f>'H24'!P13-'H23'!P13</f>
        <v>0</v>
      </c>
      <c r="Q13" s="97">
        <f>'H24'!Q13-'H23'!Q13</f>
        <v>0</v>
      </c>
      <c r="R13" s="97">
        <f>'H24'!R13-'H23'!R13</f>
        <v>0</v>
      </c>
      <c r="S13" s="97">
        <f>'H24'!S13-'H23'!S13</f>
        <v>0</v>
      </c>
      <c r="T13" s="97">
        <f>'H24'!T13-'H23'!T13</f>
        <v>137</v>
      </c>
      <c r="U13" s="99">
        <f>'H24'!U13-'H23'!U13</f>
        <v>137</v>
      </c>
      <c r="V13" s="95">
        <f>'H24'!V13-'H23'!V13</f>
        <v>0</v>
      </c>
      <c r="W13" s="95">
        <f>'H24'!W13-'H23'!W13</f>
        <v>3211</v>
      </c>
      <c r="X13" s="96">
        <f>'H24'!X13-'H23'!X13</f>
        <v>0</v>
      </c>
      <c r="Y13" s="96">
        <f>'H24'!Y13-'H23'!Y13</f>
        <v>0</v>
      </c>
      <c r="Z13" s="96">
        <f>'H24'!Z13-'H23'!Z13</f>
        <v>0</v>
      </c>
      <c r="AA13" s="96">
        <f>'H24'!AA13-'H23'!AA13</f>
        <v>-10</v>
      </c>
      <c r="AB13" s="96">
        <f>'H24'!AB13-'H23'!AB13</f>
        <v>0</v>
      </c>
      <c r="AC13" s="96">
        <f>'H24'!AC13-'H23'!AC13</f>
        <v>0</v>
      </c>
      <c r="AD13" s="96">
        <f>'H24'!AD13-'H23'!AD13</f>
        <v>0</v>
      </c>
      <c r="AE13" s="96">
        <f>'H24'!AE13-'H23'!AE13</f>
        <v>0</v>
      </c>
      <c r="AF13" s="96">
        <f>'H24'!AF13-'H23'!AF13</f>
        <v>0</v>
      </c>
      <c r="AG13" s="96">
        <f>'H24'!AG13-'H23'!AG13</f>
        <v>0</v>
      </c>
    </row>
    <row r="14" spans="1:33" ht="14.25">
      <c r="A14" s="28" t="s">
        <v>16</v>
      </c>
      <c r="B14" s="85">
        <f>'H24'!B14-'H23'!B14</f>
        <v>0</v>
      </c>
      <c r="C14" s="95">
        <f>'H24'!C14-'H23'!C14</f>
        <v>688</v>
      </c>
      <c r="D14" s="94">
        <f>'H24'!D14-'H23'!D14</f>
        <v>0</v>
      </c>
      <c r="E14" s="112">
        <f>'H24'!E14-'H23'!E14</f>
        <v>5920</v>
      </c>
      <c r="F14" s="97">
        <f>'H24'!F14-'H23'!F14</f>
        <v>5920</v>
      </c>
      <c r="G14" s="97">
        <f>'H24'!G14-'H23'!G14</f>
        <v>0</v>
      </c>
      <c r="H14" s="97">
        <f>'H24'!H14-'H23'!H14</f>
        <v>0</v>
      </c>
      <c r="I14" s="98">
        <f>'H24'!I14-'H23'!I14</f>
        <v>0</v>
      </c>
      <c r="J14" s="96">
        <f>'H24'!J14-'H23'!J14</f>
        <v>-205</v>
      </c>
      <c r="K14" s="98">
        <f>'H24'!K14-'H23'!K14</f>
        <v>927</v>
      </c>
      <c r="L14" s="112">
        <f>'H24'!L14-'H23'!L14</f>
        <v>0</v>
      </c>
      <c r="M14" s="98">
        <f>'H24'!M14-'H23'!M14</f>
        <v>0</v>
      </c>
      <c r="N14" s="112">
        <f>'H24'!N14-'H23'!N14</f>
        <v>1720</v>
      </c>
      <c r="O14" s="97">
        <f>'H24'!O14-'H23'!O14</f>
        <v>1720</v>
      </c>
      <c r="P14" s="97">
        <f>'H24'!P14-'H23'!P14</f>
        <v>12</v>
      </c>
      <c r="Q14" s="97">
        <f>'H24'!Q14-'H23'!Q14</f>
        <v>0</v>
      </c>
      <c r="R14" s="97">
        <f>'H24'!R14-'H23'!R14</f>
        <v>0</v>
      </c>
      <c r="S14" s="97">
        <f>'H24'!S14-'H23'!S14</f>
        <v>0</v>
      </c>
      <c r="T14" s="97">
        <f>'H24'!T14-'H23'!T14</f>
        <v>-3278</v>
      </c>
      <c r="U14" s="99">
        <f>'H24'!U14-'H23'!U14</f>
        <v>-1546</v>
      </c>
      <c r="V14" s="95">
        <f>'H24'!V14-'H23'!V14</f>
        <v>0</v>
      </c>
      <c r="W14" s="95">
        <f>'H24'!W14-'H23'!W14</f>
        <v>0</v>
      </c>
      <c r="X14" s="96">
        <f>'H24'!X14-'H23'!X14</f>
        <v>0</v>
      </c>
      <c r="Y14" s="96">
        <f>'H24'!Y14-'H23'!Y14</f>
        <v>0</v>
      </c>
      <c r="Z14" s="96">
        <f>'H24'!Z14-'H23'!Z14</f>
        <v>0</v>
      </c>
      <c r="AA14" s="96">
        <f>'H24'!AA14-'H23'!AA14</f>
        <v>0</v>
      </c>
      <c r="AB14" s="96">
        <f>'H24'!AB14-'H23'!AB14</f>
        <v>0</v>
      </c>
      <c r="AC14" s="96">
        <f>'H24'!AC14-'H23'!AC14</f>
        <v>0</v>
      </c>
      <c r="AD14" s="96">
        <f>'H24'!AD14-'H23'!AD14</f>
        <v>0</v>
      </c>
      <c r="AE14" s="96">
        <f>'H24'!AE14-'H23'!AE14</f>
        <v>0</v>
      </c>
      <c r="AF14" s="96">
        <f>'H24'!AF14-'H23'!AF14</f>
        <v>0</v>
      </c>
      <c r="AG14" s="96">
        <f>'H24'!AG14-'H23'!AG14</f>
        <v>0</v>
      </c>
    </row>
    <row r="15" spans="1:33" ht="14.25">
      <c r="A15" s="28" t="s">
        <v>6</v>
      </c>
      <c r="B15" s="85">
        <f>'H24'!B15-'H23'!B15</f>
        <v>0</v>
      </c>
      <c r="C15" s="95">
        <f>'H24'!C15-'H23'!C15</f>
        <v>0</v>
      </c>
      <c r="D15" s="94">
        <f>'H24'!D15-'H23'!D15</f>
        <v>0</v>
      </c>
      <c r="E15" s="112">
        <f>'H24'!E15-'H23'!E15</f>
        <v>0</v>
      </c>
      <c r="F15" s="97">
        <f>'H24'!F15-'H23'!F15</f>
        <v>0</v>
      </c>
      <c r="G15" s="97">
        <f>'H24'!G15-'H23'!G15</f>
        <v>0</v>
      </c>
      <c r="H15" s="97">
        <f>'H24'!H15-'H23'!H15</f>
        <v>0</v>
      </c>
      <c r="I15" s="98">
        <f>'H24'!I15-'H23'!I15</f>
        <v>0</v>
      </c>
      <c r="J15" s="96">
        <f>'H24'!J15-'H23'!J15</f>
        <v>-85</v>
      </c>
      <c r="K15" s="98">
        <f>'H24'!K15-'H23'!K15</f>
        <v>-79</v>
      </c>
      <c r="L15" s="112">
        <f>'H24'!L15-'H23'!L15</f>
        <v>-131</v>
      </c>
      <c r="M15" s="98">
        <f>'H24'!M15-'H23'!M15</f>
        <v>0</v>
      </c>
      <c r="N15" s="112">
        <f>'H24'!N15-'H23'!N15</f>
        <v>-27</v>
      </c>
      <c r="O15" s="97">
        <f>'H24'!O15-'H23'!O15</f>
        <v>-27</v>
      </c>
      <c r="P15" s="97">
        <f>'H24'!P15-'H23'!P15</f>
        <v>0</v>
      </c>
      <c r="Q15" s="97">
        <f>'H24'!Q15-'H23'!Q15</f>
        <v>0</v>
      </c>
      <c r="R15" s="97">
        <f>'H24'!R15-'H23'!R15</f>
        <v>0</v>
      </c>
      <c r="S15" s="97">
        <f>'H24'!S15-'H23'!S15</f>
        <v>0</v>
      </c>
      <c r="T15" s="97">
        <f>'H24'!T15-'H23'!T15</f>
        <v>8</v>
      </c>
      <c r="U15" s="99">
        <f>'H24'!U15-'H23'!U15</f>
        <v>-19</v>
      </c>
      <c r="V15" s="95">
        <f>'H24'!V15-'H23'!V15</f>
        <v>0</v>
      </c>
      <c r="W15" s="95">
        <f>'H24'!W15-'H23'!W15</f>
        <v>87</v>
      </c>
      <c r="X15" s="96">
        <f>'H24'!X15-'H23'!X15</f>
        <v>0</v>
      </c>
      <c r="Y15" s="96">
        <f>'H24'!Y15-'H23'!Y15</f>
        <v>0</v>
      </c>
      <c r="Z15" s="96">
        <f>'H24'!Z15-'H23'!Z15</f>
        <v>0</v>
      </c>
      <c r="AA15" s="96">
        <f>'H24'!AA15-'H23'!AA15</f>
        <v>-2</v>
      </c>
      <c r="AB15" s="96">
        <f>'H24'!AB15-'H23'!AB15</f>
        <v>0</v>
      </c>
      <c r="AC15" s="96">
        <f>'H24'!AC15-'H23'!AC15</f>
        <v>0</v>
      </c>
      <c r="AD15" s="96">
        <f>'H24'!AD15-'H23'!AD15</f>
        <v>0</v>
      </c>
      <c r="AE15" s="96">
        <f>'H24'!AE15-'H23'!AE15</f>
        <v>0</v>
      </c>
      <c r="AF15" s="96">
        <f>'H24'!AF15-'H23'!AF15</f>
        <v>0</v>
      </c>
      <c r="AG15" s="96">
        <f>'H24'!AG15-'H23'!AG15</f>
        <v>0</v>
      </c>
    </row>
    <row r="16" spans="1:33" ht="14.25">
      <c r="A16" s="28" t="s">
        <v>7</v>
      </c>
      <c r="B16" s="85">
        <f>'H24'!B16-'H23'!B16</f>
        <v>0</v>
      </c>
      <c r="C16" s="95">
        <f>'H24'!C16-'H23'!C16</f>
        <v>3049</v>
      </c>
      <c r="D16" s="94">
        <f>'H24'!D16-'H23'!D16</f>
        <v>-989</v>
      </c>
      <c r="E16" s="112">
        <f>'H24'!E16-'H23'!E16</f>
        <v>0</v>
      </c>
      <c r="F16" s="97">
        <f>'H24'!F16-'H23'!F16</f>
        <v>0</v>
      </c>
      <c r="G16" s="97">
        <f>'H24'!G16-'H23'!G16</f>
        <v>0</v>
      </c>
      <c r="H16" s="97">
        <f>'H24'!H16-'H23'!H16</f>
        <v>0</v>
      </c>
      <c r="I16" s="98">
        <f>'H24'!I16-'H23'!I16</f>
        <v>0</v>
      </c>
      <c r="J16" s="96">
        <f>'H24'!J16-'H23'!J16</f>
        <v>-594</v>
      </c>
      <c r="K16" s="98">
        <f>'H24'!K16-'H23'!K16</f>
        <v>-1869</v>
      </c>
      <c r="L16" s="112">
        <f>'H24'!L16-'H23'!L16</f>
        <v>20</v>
      </c>
      <c r="M16" s="98">
        <f>'H24'!M16-'H23'!M16</f>
        <v>0</v>
      </c>
      <c r="N16" s="112">
        <f>'H24'!N16-'H23'!N16</f>
        <v>0</v>
      </c>
      <c r="O16" s="97">
        <f>'H24'!O16-'H23'!O16</f>
        <v>0</v>
      </c>
      <c r="P16" s="97">
        <f>'H24'!P16-'H23'!P16</f>
        <v>0</v>
      </c>
      <c r="Q16" s="97">
        <f>'H24'!Q16-'H23'!Q16</f>
        <v>0</v>
      </c>
      <c r="R16" s="97">
        <f>'H24'!R16-'H23'!R16</f>
        <v>0</v>
      </c>
      <c r="S16" s="97">
        <f>'H24'!S16-'H23'!S16</f>
        <v>0</v>
      </c>
      <c r="T16" s="97">
        <f>'H24'!T16-'H23'!T16</f>
        <v>166</v>
      </c>
      <c r="U16" s="99">
        <f>'H24'!U16-'H23'!U16</f>
        <v>166</v>
      </c>
      <c r="V16" s="95">
        <f>'H24'!V16-'H23'!V16</f>
        <v>-1</v>
      </c>
      <c r="W16" s="95">
        <f>'H24'!W16-'H23'!W16</f>
        <v>29</v>
      </c>
      <c r="X16" s="96">
        <f>'H24'!X16-'H23'!X16</f>
        <v>0</v>
      </c>
      <c r="Y16" s="96">
        <f>'H24'!Y16-'H23'!Y16</f>
        <v>0</v>
      </c>
      <c r="Z16" s="96">
        <f>'H24'!Z16-'H23'!Z16</f>
        <v>0</v>
      </c>
      <c r="AA16" s="96">
        <f>'H24'!AA16-'H23'!AA16</f>
        <v>0</v>
      </c>
      <c r="AB16" s="96">
        <f>'H24'!AB16-'H23'!AB16</f>
        <v>0</v>
      </c>
      <c r="AC16" s="96">
        <f>'H24'!AC16-'H23'!AC16</f>
        <v>0</v>
      </c>
      <c r="AD16" s="96">
        <f>'H24'!AD16-'H23'!AD16</f>
        <v>0</v>
      </c>
      <c r="AE16" s="96">
        <f>'H24'!AE16-'H23'!AE16</f>
        <v>0</v>
      </c>
      <c r="AF16" s="96">
        <f>'H24'!AF16-'H23'!AF16</f>
        <v>0</v>
      </c>
      <c r="AG16" s="96">
        <f>'H24'!AG16-'H23'!AG16</f>
        <v>0</v>
      </c>
    </row>
    <row r="17" spans="1:33" ht="14.25">
      <c r="A17" s="28" t="s">
        <v>24</v>
      </c>
      <c r="B17" s="85">
        <f>'H24'!B17-'H23'!B17</f>
        <v>0</v>
      </c>
      <c r="C17" s="95">
        <f>'H24'!C17-'H23'!C17</f>
        <v>0</v>
      </c>
      <c r="D17" s="94">
        <f>'H24'!D17-'H23'!D17</f>
        <v>-55700</v>
      </c>
      <c r="E17" s="112">
        <f>'H24'!E17-'H23'!E17</f>
        <v>0</v>
      </c>
      <c r="F17" s="97">
        <f>'H24'!F17-'H23'!F17</f>
        <v>0</v>
      </c>
      <c r="G17" s="97">
        <f>'H24'!G17-'H23'!G17</f>
        <v>0</v>
      </c>
      <c r="H17" s="97">
        <f>'H24'!H17-'H23'!H17</f>
        <v>0</v>
      </c>
      <c r="I17" s="98">
        <f>'H24'!I17-'H23'!I17</f>
        <v>0</v>
      </c>
      <c r="J17" s="96">
        <f>'H24'!J17-'H23'!J17</f>
        <v>-228</v>
      </c>
      <c r="K17" s="98">
        <f>'H24'!K17-'H23'!K17</f>
        <v>-95</v>
      </c>
      <c r="L17" s="112">
        <f>'H24'!L17-'H23'!L17</f>
        <v>-30</v>
      </c>
      <c r="M17" s="98">
        <f>'H24'!M17-'H23'!M17</f>
        <v>0</v>
      </c>
      <c r="N17" s="112">
        <f>'H24'!N17-'H23'!N17</f>
        <v>903</v>
      </c>
      <c r="O17" s="97">
        <f>'H24'!O17-'H23'!O17</f>
        <v>905</v>
      </c>
      <c r="P17" s="97">
        <f>'H24'!P17-'H23'!P17</f>
        <v>51</v>
      </c>
      <c r="Q17" s="97">
        <f>'H24'!Q17-'H23'!Q17</f>
        <v>0</v>
      </c>
      <c r="R17" s="97">
        <f>'H24'!R17-'H23'!R17</f>
        <v>0</v>
      </c>
      <c r="S17" s="97">
        <f>'H24'!S17-'H23'!S17</f>
        <v>0</v>
      </c>
      <c r="T17" s="97">
        <f>'H24'!T17-'H23'!T17</f>
        <v>461</v>
      </c>
      <c r="U17" s="99">
        <f>'H24'!U17-'H23'!U17</f>
        <v>1417</v>
      </c>
      <c r="V17" s="95">
        <f>'H24'!V17-'H23'!V17</f>
        <v>0</v>
      </c>
      <c r="W17" s="95">
        <f>'H24'!W17-'H23'!W17</f>
        <v>0</v>
      </c>
      <c r="X17" s="96">
        <f>'H24'!X17-'H23'!X17</f>
        <v>0</v>
      </c>
      <c r="Y17" s="96">
        <f>'H24'!Y17-'H23'!Y17</f>
        <v>0</v>
      </c>
      <c r="Z17" s="96">
        <f>'H24'!Z17-'H23'!Z17</f>
        <v>0</v>
      </c>
      <c r="AA17" s="96">
        <f>'H24'!AA17-'H23'!AA17</f>
        <v>0</v>
      </c>
      <c r="AB17" s="96">
        <f>'H24'!AB17-'H23'!AB17</f>
        <v>0</v>
      </c>
      <c r="AC17" s="96">
        <f>'H24'!AC17-'H23'!AC17</f>
        <v>-3</v>
      </c>
      <c r="AD17" s="96">
        <f>'H24'!AD17-'H23'!AD17</f>
        <v>0</v>
      </c>
      <c r="AE17" s="96">
        <f>'H24'!AE17-'H23'!AE17</f>
        <v>0</v>
      </c>
      <c r="AF17" s="96">
        <f>'H24'!AF17-'H23'!AF17</f>
        <v>0</v>
      </c>
      <c r="AG17" s="96">
        <f>'H24'!AG17-'H23'!AG17</f>
        <v>0</v>
      </c>
    </row>
    <row r="18" spans="1:33" ht="14.25">
      <c r="A18" s="28" t="s">
        <v>86</v>
      </c>
      <c r="B18" s="85">
        <f>'H24'!B18-'H23'!B18</f>
        <v>0</v>
      </c>
      <c r="C18" s="95">
        <f>'H24'!C18-'H23'!C18</f>
        <v>0</v>
      </c>
      <c r="D18" s="94">
        <f>'H24'!D18-'H23'!D18</f>
        <v>-16</v>
      </c>
      <c r="E18" s="112">
        <f>'H24'!E18-'H23'!E18</f>
        <v>14267</v>
      </c>
      <c r="F18" s="97">
        <f>'H24'!F18-'H23'!F18</f>
        <v>14267</v>
      </c>
      <c r="G18" s="97">
        <f>'H24'!G18-'H23'!G18</f>
        <v>0</v>
      </c>
      <c r="H18" s="97">
        <f>'H24'!H18-'H23'!H18</f>
        <v>0</v>
      </c>
      <c r="I18" s="98">
        <f>'H24'!I18-'H23'!I18</f>
        <v>0</v>
      </c>
      <c r="J18" s="96">
        <f>'H24'!J18-'H23'!J18</f>
        <v>-384</v>
      </c>
      <c r="K18" s="98">
        <f>'H24'!K18-'H23'!K18</f>
        <v>450</v>
      </c>
      <c r="L18" s="112">
        <f>'H24'!L18-'H23'!L18</f>
        <v>0</v>
      </c>
      <c r="M18" s="98">
        <f>'H24'!M18-'H23'!M18</f>
        <v>0</v>
      </c>
      <c r="N18" s="112">
        <f>'H24'!N18-'H23'!N18</f>
        <v>-87</v>
      </c>
      <c r="O18" s="97">
        <f>'H24'!O18-'H23'!O18</f>
        <v>-87</v>
      </c>
      <c r="P18" s="97">
        <f>'H24'!P18-'H23'!P18</f>
        <v>-36</v>
      </c>
      <c r="Q18" s="97">
        <f>'H24'!Q18-'H23'!Q18</f>
        <v>-28</v>
      </c>
      <c r="R18" s="97">
        <f>'H24'!R18-'H23'!R18</f>
        <v>0</v>
      </c>
      <c r="S18" s="97">
        <f>'H24'!S18-'H23'!S18</f>
        <v>0</v>
      </c>
      <c r="T18" s="97">
        <f>'H24'!T18-'H23'!T18</f>
        <v>529</v>
      </c>
      <c r="U18" s="99">
        <f>'H24'!U18-'H23'!U18</f>
        <v>378</v>
      </c>
      <c r="V18" s="95">
        <f>'H24'!V18-'H23'!V18</f>
        <v>-5</v>
      </c>
      <c r="W18" s="95">
        <f>'H24'!W18-'H23'!W18</f>
        <v>-624</v>
      </c>
      <c r="X18" s="96">
        <f>'H24'!X18-'H23'!X18</f>
        <v>0</v>
      </c>
      <c r="Y18" s="96">
        <f>'H24'!Y18-'H23'!Y18</f>
        <v>0</v>
      </c>
      <c r="Z18" s="96">
        <f>'H24'!Z18-'H23'!Z18</f>
        <v>0</v>
      </c>
      <c r="AA18" s="96">
        <f>'H24'!AA18-'H23'!AA18</f>
        <v>0</v>
      </c>
      <c r="AB18" s="96">
        <f>'H24'!AB18-'H23'!AB18</f>
        <v>0</v>
      </c>
      <c r="AC18" s="96">
        <f>'H24'!AC18-'H23'!AC18</f>
        <v>0</v>
      </c>
      <c r="AD18" s="96">
        <f>'H24'!AD18-'H23'!AD18</f>
        <v>0</v>
      </c>
      <c r="AE18" s="96">
        <f>'H24'!AE18-'H23'!AE18</f>
        <v>0</v>
      </c>
      <c r="AF18" s="96">
        <f>'H24'!AF18-'H23'!AF18</f>
        <v>0</v>
      </c>
      <c r="AG18" s="96">
        <f>'H24'!AG18-'H23'!AG18</f>
        <v>0</v>
      </c>
    </row>
    <row r="19" spans="1:33" ht="15" thickBot="1">
      <c r="A19" s="30" t="s">
        <v>87</v>
      </c>
      <c r="B19" s="113">
        <f>'H24'!B19-'H23'!B19</f>
        <v>0</v>
      </c>
      <c r="C19" s="104">
        <f>'H24'!C19-'H23'!C19</f>
        <v>5083</v>
      </c>
      <c r="D19" s="103">
        <f>'H24'!D19-'H23'!D19</f>
        <v>-275</v>
      </c>
      <c r="E19" s="114">
        <f>'H24'!E19-'H23'!E19</f>
        <v>2429</v>
      </c>
      <c r="F19" s="106">
        <f>'H24'!F19-'H23'!F19</f>
        <v>2429</v>
      </c>
      <c r="G19" s="106">
        <f>'H24'!G19-'H23'!G19</f>
        <v>0</v>
      </c>
      <c r="H19" s="106">
        <f>'H24'!H19-'H23'!H19</f>
        <v>0</v>
      </c>
      <c r="I19" s="107">
        <f>'H24'!I19-'H23'!I19</f>
        <v>0</v>
      </c>
      <c r="J19" s="105">
        <f>'H24'!J19-'H23'!J19</f>
        <v>81</v>
      </c>
      <c r="K19" s="107">
        <f>'H24'!K19-'H23'!K19</f>
        <v>117</v>
      </c>
      <c r="L19" s="114">
        <f>'H24'!L19-'H23'!L19</f>
        <v>0</v>
      </c>
      <c r="M19" s="107">
        <f>'H24'!M19-'H23'!M19</f>
        <v>0</v>
      </c>
      <c r="N19" s="114">
        <f>'H24'!N19-'H23'!N19</f>
        <v>286</v>
      </c>
      <c r="O19" s="106">
        <f>'H24'!O19-'H23'!O19</f>
        <v>286</v>
      </c>
      <c r="P19" s="106">
        <f>'H24'!P19-'H23'!P19</f>
        <v>2118</v>
      </c>
      <c r="Q19" s="106">
        <f>'H24'!Q19-'H23'!Q19</f>
        <v>0</v>
      </c>
      <c r="R19" s="106">
        <f>'H24'!R19-'H23'!R19</f>
        <v>0</v>
      </c>
      <c r="S19" s="106">
        <f>'H24'!S19-'H23'!S19</f>
        <v>43</v>
      </c>
      <c r="T19" s="106">
        <f>'H24'!T19-'H23'!T19</f>
        <v>1003</v>
      </c>
      <c r="U19" s="108">
        <f>'H24'!U19-'H23'!U19</f>
        <v>3450</v>
      </c>
      <c r="V19" s="104">
        <f>'H24'!V19-'H23'!V19</f>
        <v>0</v>
      </c>
      <c r="W19" s="104">
        <f>'H24'!W19-'H23'!W19</f>
        <v>-2509</v>
      </c>
      <c r="X19" s="105">
        <f>'H24'!X19-'H23'!X19</f>
        <v>1</v>
      </c>
      <c r="Y19" s="105">
        <f>'H24'!Y19-'H23'!Y19</f>
        <v>0</v>
      </c>
      <c r="Z19" s="105">
        <f>'H24'!Z19-'H23'!Z19</f>
        <v>0</v>
      </c>
      <c r="AA19" s="105">
        <f>'H24'!AA19-'H23'!AA19</f>
        <v>-2</v>
      </c>
      <c r="AB19" s="105">
        <f>'H24'!AB19-'H23'!AB19</f>
        <v>0</v>
      </c>
      <c r="AC19" s="105">
        <f>'H24'!AC19-'H23'!AC19</f>
        <v>0</v>
      </c>
      <c r="AD19" s="105">
        <f>'H24'!AD19-'H23'!AD19</f>
        <v>0</v>
      </c>
      <c r="AE19" s="105">
        <f>'H24'!AE19-'H23'!AE19</f>
        <v>0</v>
      </c>
      <c r="AF19" s="105">
        <f>'H24'!AF19-'H23'!AF19</f>
        <v>0</v>
      </c>
      <c r="AG19" s="105">
        <f>'H24'!AG19-'H23'!AG19</f>
        <v>0</v>
      </c>
    </row>
    <row r="20" spans="1:33" ht="15.75" customHeight="1" thickBot="1" thickTop="1">
      <c r="A20" s="29" t="s">
        <v>143</v>
      </c>
      <c r="B20" s="53">
        <f>'H24'!B20-'H23'!B20</f>
        <v>0</v>
      </c>
      <c r="C20" s="54">
        <f>'H24'!C20-'H23'!C20</f>
        <v>40440</v>
      </c>
      <c r="D20" s="55">
        <f>'H24'!D20-'H23'!D20</f>
        <v>-57784</v>
      </c>
      <c r="E20" s="56">
        <f>'H24'!E20-'H23'!E20</f>
        <v>205728</v>
      </c>
      <c r="F20" s="57">
        <f>'H24'!F20-'H23'!F20</f>
        <v>198121</v>
      </c>
      <c r="G20" s="57">
        <f>'H24'!G20-'H23'!G20</f>
        <v>19800</v>
      </c>
      <c r="H20" s="57">
        <f>'H24'!H20-'H23'!H20</f>
        <v>7607</v>
      </c>
      <c r="I20" s="58">
        <f>'H24'!I20-'H23'!I20</f>
        <v>-19800</v>
      </c>
      <c r="J20" s="59">
        <f>'H24'!J20-'H23'!J20</f>
        <v>-8196</v>
      </c>
      <c r="K20" s="58">
        <f>'H24'!K20-'H23'!K20</f>
        <v>-5642</v>
      </c>
      <c r="L20" s="56">
        <f>'H24'!L20-'H23'!L20</f>
        <v>-595</v>
      </c>
      <c r="M20" s="58">
        <f>'H24'!M20-'H23'!M20</f>
        <v>0</v>
      </c>
      <c r="N20" s="56">
        <f>'H24'!N20-'H23'!N20</f>
        <v>-19164</v>
      </c>
      <c r="O20" s="57">
        <f>'H24'!O20-'H23'!O20</f>
        <v>16685</v>
      </c>
      <c r="P20" s="57">
        <f>'H24'!P20-'H23'!P20</f>
        <v>1582</v>
      </c>
      <c r="Q20" s="57">
        <f>'H24'!Q20-'H23'!Q20</f>
        <v>-28</v>
      </c>
      <c r="R20" s="57">
        <f>'H24'!R20-'H23'!R20</f>
        <v>-3</v>
      </c>
      <c r="S20" s="57">
        <f>'H24'!S20-'H23'!S20</f>
        <v>4</v>
      </c>
      <c r="T20" s="57">
        <f>'H24'!T20-'H23'!T20</f>
        <v>9792</v>
      </c>
      <c r="U20" s="60">
        <f>'H24'!U20-'H23'!U20</f>
        <v>28032</v>
      </c>
      <c r="V20" s="54">
        <f>'H24'!V20-'H23'!V20</f>
        <v>-6</v>
      </c>
      <c r="W20" s="54">
        <f>'H24'!W20-'H23'!W20</f>
        <v>226</v>
      </c>
      <c r="X20" s="59">
        <f>'H24'!X20-'H23'!X20</f>
        <v>1</v>
      </c>
      <c r="Y20" s="59">
        <f>'H24'!Y20-'H23'!Y20</f>
        <v>0</v>
      </c>
      <c r="Z20" s="59">
        <f>'H24'!Z20-'H23'!Z20</f>
        <v>0</v>
      </c>
      <c r="AA20" s="59">
        <f>'H24'!AA20-'H23'!AA20</f>
        <v>-14</v>
      </c>
      <c r="AB20" s="59">
        <f>'H24'!AB20-'H23'!AB20</f>
        <v>0</v>
      </c>
      <c r="AC20" s="59">
        <f>'H24'!AC20-'H23'!AC20</f>
        <v>-3</v>
      </c>
      <c r="AD20" s="59">
        <f>'H24'!AD20-'H23'!AD20</f>
        <v>0</v>
      </c>
      <c r="AE20" s="59">
        <f>'H24'!AE20-'H23'!AE20</f>
        <v>0</v>
      </c>
      <c r="AF20" s="59">
        <f>'H24'!AF20-'H23'!AF20</f>
        <v>0</v>
      </c>
      <c r="AG20" s="59">
        <f>'H24'!AG20-'H23'!AG20</f>
        <v>0</v>
      </c>
    </row>
    <row r="21" spans="1:33" ht="15" thickTop="1">
      <c r="A21" s="27" t="s">
        <v>17</v>
      </c>
      <c r="B21" s="85">
        <f>'H24'!B21-'H23'!B21</f>
        <v>0</v>
      </c>
      <c r="C21" s="86">
        <f>'H24'!C21-'H23'!C21</f>
        <v>0</v>
      </c>
      <c r="D21" s="85">
        <f>'H24'!D21-'H23'!D21</f>
        <v>0</v>
      </c>
      <c r="E21" s="115">
        <f>'H24'!E21-'H23'!E21</f>
        <v>0</v>
      </c>
      <c r="F21" s="89">
        <f>'H24'!F21-'H23'!F21</f>
        <v>0</v>
      </c>
      <c r="G21" s="89">
        <f>'H24'!G21-'H23'!G21</f>
        <v>0</v>
      </c>
      <c r="H21" s="89">
        <f>'H24'!H21-'H23'!H21</f>
        <v>0</v>
      </c>
      <c r="I21" s="90">
        <f>'H24'!I21-'H23'!I21</f>
        <v>0</v>
      </c>
      <c r="J21" s="88">
        <f>'H24'!J21-'H23'!J21</f>
        <v>-27</v>
      </c>
      <c r="K21" s="90">
        <f>'H24'!K21-'H23'!K21</f>
        <v>77</v>
      </c>
      <c r="L21" s="115">
        <f>'H24'!L21-'H23'!L21</f>
        <v>0</v>
      </c>
      <c r="M21" s="90">
        <f>'H24'!M21-'H23'!M21</f>
        <v>0</v>
      </c>
      <c r="N21" s="115">
        <f>'H24'!N21-'H23'!N21</f>
        <v>-86</v>
      </c>
      <c r="O21" s="89">
        <f>'H24'!O21-'H23'!O21</f>
        <v>-86</v>
      </c>
      <c r="P21" s="89">
        <f>'H24'!P21-'H23'!P21</f>
        <v>-11</v>
      </c>
      <c r="Q21" s="89">
        <f>'H24'!Q21-'H23'!Q21</f>
        <v>0</v>
      </c>
      <c r="R21" s="89">
        <f>'H24'!R21-'H23'!R21</f>
        <v>0</v>
      </c>
      <c r="S21" s="89">
        <f>'H24'!S21-'H23'!S21</f>
        <v>0</v>
      </c>
      <c r="T21" s="89">
        <f>'H24'!T21-'H23'!T21</f>
        <v>0</v>
      </c>
      <c r="U21" s="91">
        <f>'H24'!U21-'H23'!U21</f>
        <v>-97</v>
      </c>
      <c r="V21" s="86">
        <f>'H24'!V21-'H23'!V21</f>
        <v>0</v>
      </c>
      <c r="W21" s="86">
        <f>'H24'!W21-'H23'!W21</f>
        <v>0</v>
      </c>
      <c r="X21" s="88">
        <f>'H24'!X21-'H23'!X21</f>
        <v>0</v>
      </c>
      <c r="Y21" s="88">
        <f>'H24'!Y21-'H23'!Y21</f>
        <v>0</v>
      </c>
      <c r="Z21" s="88">
        <f>'H24'!Z21-'H23'!Z21</f>
        <v>0</v>
      </c>
      <c r="AA21" s="88">
        <f>'H24'!AA21-'H23'!AA21</f>
        <v>0</v>
      </c>
      <c r="AB21" s="88">
        <f>'H24'!AB21-'H23'!AB21</f>
        <v>0</v>
      </c>
      <c r="AC21" s="88">
        <f>'H24'!AC21-'H23'!AC21</f>
        <v>0</v>
      </c>
      <c r="AD21" s="88">
        <f>'H24'!AD21-'H23'!AD21</f>
        <v>0</v>
      </c>
      <c r="AE21" s="88">
        <f>'H24'!AE21-'H23'!AE21</f>
        <v>0</v>
      </c>
      <c r="AF21" s="88">
        <f>'H24'!AF21-'H23'!AF21</f>
        <v>0</v>
      </c>
      <c r="AG21" s="88">
        <f>'H24'!AG21-'H23'!AG21</f>
        <v>0</v>
      </c>
    </row>
    <row r="22" spans="1:33" ht="14.25">
      <c r="A22" s="28" t="s">
        <v>18</v>
      </c>
      <c r="B22" s="85">
        <f>'H24'!B22-'H23'!B22</f>
        <v>0</v>
      </c>
      <c r="C22" s="95">
        <f>'H24'!C22-'H23'!C22</f>
        <v>3800</v>
      </c>
      <c r="D22" s="94">
        <f>'H24'!D22-'H23'!D22</f>
        <v>8</v>
      </c>
      <c r="E22" s="112">
        <f>'H24'!E22-'H23'!E22</f>
        <v>0</v>
      </c>
      <c r="F22" s="97">
        <f>'H24'!F22-'H23'!F22</f>
        <v>0</v>
      </c>
      <c r="G22" s="97">
        <f>'H24'!G22-'H23'!G22</f>
        <v>0</v>
      </c>
      <c r="H22" s="97">
        <f>'H24'!H22-'H23'!H22</f>
        <v>0</v>
      </c>
      <c r="I22" s="98">
        <f>'H24'!I22-'H23'!I22</f>
        <v>0</v>
      </c>
      <c r="J22" s="96">
        <f>'H24'!J22-'H23'!J22</f>
        <v>-14</v>
      </c>
      <c r="K22" s="98">
        <f>'H24'!K22-'H23'!K22</f>
        <v>-93</v>
      </c>
      <c r="L22" s="112">
        <f>'H24'!L22-'H23'!L22</f>
        <v>0</v>
      </c>
      <c r="M22" s="98">
        <f>'H24'!M22-'H23'!M22</f>
        <v>0</v>
      </c>
      <c r="N22" s="112">
        <f>'H24'!N22-'H23'!N22</f>
        <v>-17</v>
      </c>
      <c r="O22" s="97">
        <f>'H24'!O22-'H23'!O22</f>
        <v>-17</v>
      </c>
      <c r="P22" s="97">
        <f>'H24'!P22-'H23'!P22</f>
        <v>0</v>
      </c>
      <c r="Q22" s="97">
        <f>'H24'!Q22-'H23'!Q22</f>
        <v>0</v>
      </c>
      <c r="R22" s="97">
        <f>'H24'!R22-'H23'!R22</f>
        <v>0</v>
      </c>
      <c r="S22" s="97">
        <f>'H24'!S22-'H23'!S22</f>
        <v>0</v>
      </c>
      <c r="T22" s="97">
        <f>'H24'!T22-'H23'!T22</f>
        <v>-208</v>
      </c>
      <c r="U22" s="99">
        <f>'H24'!U22-'H23'!U22</f>
        <v>-225</v>
      </c>
      <c r="V22" s="95">
        <f>'H24'!V22-'H23'!V22</f>
        <v>0</v>
      </c>
      <c r="W22" s="95">
        <f>'H24'!W22-'H23'!W22</f>
        <v>0</v>
      </c>
      <c r="X22" s="96">
        <f>'H24'!X22-'H23'!X22</f>
        <v>0</v>
      </c>
      <c r="Y22" s="96">
        <f>'H24'!Y22-'H23'!Y22</f>
        <v>0</v>
      </c>
      <c r="Z22" s="96">
        <f>'H24'!Z22-'H23'!Z22</f>
        <v>0</v>
      </c>
      <c r="AA22" s="96">
        <f>'H24'!AA22-'H23'!AA22</f>
        <v>0</v>
      </c>
      <c r="AB22" s="96">
        <f>'H24'!AB22-'H23'!AB22</f>
        <v>0</v>
      </c>
      <c r="AC22" s="96">
        <f>'H24'!AC22-'H23'!AC22</f>
        <v>0</v>
      </c>
      <c r="AD22" s="96">
        <f>'H24'!AD22-'H23'!AD22</f>
        <v>0</v>
      </c>
      <c r="AE22" s="96">
        <f>'H24'!AE22-'H23'!AE22</f>
        <v>0</v>
      </c>
      <c r="AF22" s="96">
        <f>'H24'!AF22-'H23'!AF22</f>
        <v>0</v>
      </c>
      <c r="AG22" s="96">
        <f>'H24'!AG22-'H23'!AG22</f>
        <v>0</v>
      </c>
    </row>
    <row r="23" spans="1:33" ht="14.25">
      <c r="A23" s="28" t="s">
        <v>19</v>
      </c>
      <c r="B23" s="85">
        <f>'H24'!B23-'H23'!B23</f>
        <v>0</v>
      </c>
      <c r="C23" s="95">
        <f>'H24'!C23-'H23'!C23</f>
        <v>590</v>
      </c>
      <c r="D23" s="94">
        <f>'H24'!D23-'H23'!D23</f>
        <v>0</v>
      </c>
      <c r="E23" s="112">
        <f>'H24'!E23-'H23'!E23</f>
        <v>0</v>
      </c>
      <c r="F23" s="97">
        <f>'H24'!F23-'H23'!F23</f>
        <v>0</v>
      </c>
      <c r="G23" s="97">
        <f>'H24'!G23-'H23'!G23</f>
        <v>0</v>
      </c>
      <c r="H23" s="97">
        <f>'H24'!H23-'H23'!H23</f>
        <v>0</v>
      </c>
      <c r="I23" s="98">
        <f>'H24'!I23-'H23'!I23</f>
        <v>0</v>
      </c>
      <c r="J23" s="96">
        <f>'H24'!J23-'H23'!J23</f>
        <v>-254</v>
      </c>
      <c r="K23" s="98">
        <f>'H24'!K23-'H23'!K23</f>
        <v>123</v>
      </c>
      <c r="L23" s="112">
        <f>'H24'!L23-'H23'!L23</f>
        <v>2</v>
      </c>
      <c r="M23" s="98">
        <f>'H24'!M23-'H23'!M23</f>
        <v>0</v>
      </c>
      <c r="N23" s="112">
        <f>'H24'!N23-'H23'!N23</f>
        <v>100</v>
      </c>
      <c r="O23" s="97">
        <f>'H24'!O23-'H23'!O23</f>
        <v>100</v>
      </c>
      <c r="P23" s="97">
        <f>'H24'!P23-'H23'!P23</f>
        <v>0</v>
      </c>
      <c r="Q23" s="97">
        <f>'H24'!Q23-'H23'!Q23</f>
        <v>0</v>
      </c>
      <c r="R23" s="97">
        <f>'H24'!R23-'H23'!R23</f>
        <v>0</v>
      </c>
      <c r="S23" s="97">
        <f>'H24'!S23-'H23'!S23</f>
        <v>0</v>
      </c>
      <c r="T23" s="97">
        <f>'H24'!T23-'H23'!T23</f>
        <v>652</v>
      </c>
      <c r="U23" s="99">
        <f>'H24'!U23-'H23'!U23</f>
        <v>752</v>
      </c>
      <c r="V23" s="95">
        <f>'H24'!V23-'H23'!V23</f>
        <v>0</v>
      </c>
      <c r="W23" s="95">
        <f>'H24'!W23-'H23'!W23</f>
        <v>0</v>
      </c>
      <c r="X23" s="96">
        <f>'H24'!X23-'H23'!X23</f>
        <v>0</v>
      </c>
      <c r="Y23" s="96">
        <f>'H24'!Y23-'H23'!Y23</f>
        <v>0</v>
      </c>
      <c r="Z23" s="96">
        <f>'H24'!Z23-'H23'!Z23</f>
        <v>0</v>
      </c>
      <c r="AA23" s="96">
        <f>'H24'!AA23-'H23'!AA23</f>
        <v>0</v>
      </c>
      <c r="AB23" s="96">
        <f>'H24'!AB23-'H23'!AB23</f>
        <v>0</v>
      </c>
      <c r="AC23" s="96">
        <f>'H24'!AC23-'H23'!AC23</f>
        <v>0</v>
      </c>
      <c r="AD23" s="96">
        <f>'H24'!AD23-'H23'!AD23</f>
        <v>0</v>
      </c>
      <c r="AE23" s="96">
        <f>'H24'!AE23-'H23'!AE23</f>
        <v>0</v>
      </c>
      <c r="AF23" s="96">
        <f>'H24'!AF23-'H23'!AF23</f>
        <v>0</v>
      </c>
      <c r="AG23" s="96">
        <f>'H24'!AG23-'H23'!AG23</f>
        <v>0</v>
      </c>
    </row>
    <row r="24" spans="1:33" ht="14.25">
      <c r="A24" s="28" t="s">
        <v>20</v>
      </c>
      <c r="B24" s="85">
        <f>'H24'!B24-'H23'!B24</f>
        <v>0</v>
      </c>
      <c r="C24" s="95">
        <f>'H24'!C24-'H23'!C24</f>
        <v>0</v>
      </c>
      <c r="D24" s="94">
        <f>'H24'!D24-'H23'!D24</f>
        <v>0</v>
      </c>
      <c r="E24" s="112">
        <f>'H24'!E24-'H23'!E24</f>
        <v>0</v>
      </c>
      <c r="F24" s="97">
        <f>'H24'!F24-'H23'!F24</f>
        <v>0</v>
      </c>
      <c r="G24" s="97">
        <f>'H24'!G24-'H23'!G24</f>
        <v>0</v>
      </c>
      <c r="H24" s="97">
        <f>'H24'!H24-'H23'!H24</f>
        <v>0</v>
      </c>
      <c r="I24" s="98">
        <f>'H24'!I24-'H23'!I24</f>
        <v>0</v>
      </c>
      <c r="J24" s="96">
        <f>'H24'!J24-'H23'!J24</f>
        <v>-9</v>
      </c>
      <c r="K24" s="98">
        <f>'H24'!K24-'H23'!K24</f>
        <v>104</v>
      </c>
      <c r="L24" s="112">
        <f>'H24'!L24-'H23'!L24</f>
        <v>0</v>
      </c>
      <c r="M24" s="98">
        <f>'H24'!M24-'H23'!M24</f>
        <v>0</v>
      </c>
      <c r="N24" s="112">
        <f>'H24'!N24-'H23'!N24</f>
        <v>98</v>
      </c>
      <c r="O24" s="97">
        <f>'H24'!O24-'H23'!O24</f>
        <v>98</v>
      </c>
      <c r="P24" s="97">
        <f>'H24'!P24-'H23'!P24</f>
        <v>0</v>
      </c>
      <c r="Q24" s="97">
        <f>'H24'!Q24-'H23'!Q24</f>
        <v>0</v>
      </c>
      <c r="R24" s="97">
        <f>'H24'!R24-'H23'!R24</f>
        <v>0</v>
      </c>
      <c r="S24" s="97">
        <f>'H24'!S24-'H23'!S24</f>
        <v>0</v>
      </c>
      <c r="T24" s="97">
        <f>'H24'!T24-'H23'!T24</f>
        <v>0</v>
      </c>
      <c r="U24" s="99">
        <f>'H24'!U24-'H23'!U24</f>
        <v>98</v>
      </c>
      <c r="V24" s="95">
        <f>'H24'!V24-'H23'!V24</f>
        <v>0</v>
      </c>
      <c r="W24" s="95">
        <f>'H24'!W24-'H23'!W24</f>
        <v>0</v>
      </c>
      <c r="X24" s="96">
        <f>'H24'!X24-'H23'!X24</f>
        <v>0</v>
      </c>
      <c r="Y24" s="96">
        <f>'H24'!Y24-'H23'!Y24</f>
        <v>0</v>
      </c>
      <c r="Z24" s="96">
        <f>'H24'!Z24-'H23'!Z24</f>
        <v>0</v>
      </c>
      <c r="AA24" s="96">
        <f>'H24'!AA24-'H23'!AA24</f>
        <v>0</v>
      </c>
      <c r="AB24" s="96">
        <f>'H24'!AB24-'H23'!AB24</f>
        <v>0</v>
      </c>
      <c r="AC24" s="96">
        <f>'H24'!AC24-'H23'!AC24</f>
        <v>0</v>
      </c>
      <c r="AD24" s="96">
        <f>'H24'!AD24-'H23'!AD24</f>
        <v>0</v>
      </c>
      <c r="AE24" s="96">
        <f>'H24'!AE24-'H23'!AE24</f>
        <v>0</v>
      </c>
      <c r="AF24" s="96">
        <f>'H24'!AF24-'H23'!AF24</f>
        <v>0</v>
      </c>
      <c r="AG24" s="96">
        <f>'H24'!AG24-'H23'!AG24</f>
        <v>0</v>
      </c>
    </row>
    <row r="25" spans="1:33" ht="14.25">
      <c r="A25" s="28" t="s">
        <v>21</v>
      </c>
      <c r="B25" s="85">
        <f>'H24'!B25-'H23'!B25</f>
        <v>0</v>
      </c>
      <c r="C25" s="95">
        <f>'H24'!C25-'H23'!C25</f>
        <v>53</v>
      </c>
      <c r="D25" s="94">
        <f>'H24'!D25-'H23'!D25</f>
        <v>0</v>
      </c>
      <c r="E25" s="112">
        <f>'H24'!E25-'H23'!E25</f>
        <v>0</v>
      </c>
      <c r="F25" s="97">
        <f>'H24'!F25-'H23'!F25</f>
        <v>0</v>
      </c>
      <c r="G25" s="97">
        <f>'H24'!G25-'H23'!G25</f>
        <v>0</v>
      </c>
      <c r="H25" s="97">
        <f>'H24'!H25-'H23'!H25</f>
        <v>0</v>
      </c>
      <c r="I25" s="98">
        <f>'H24'!I25-'H23'!I25</f>
        <v>0</v>
      </c>
      <c r="J25" s="96">
        <f>'H24'!J25-'H23'!J25</f>
        <v>-89</v>
      </c>
      <c r="K25" s="98">
        <f>'H24'!K25-'H23'!K25</f>
        <v>-25</v>
      </c>
      <c r="L25" s="112">
        <f>'H24'!L25-'H23'!L25</f>
        <v>0</v>
      </c>
      <c r="M25" s="98">
        <f>'H24'!M25-'H23'!M25</f>
        <v>0</v>
      </c>
      <c r="N25" s="112">
        <f>'H24'!N25-'H23'!N25</f>
        <v>208</v>
      </c>
      <c r="O25" s="97">
        <f>'H24'!O25-'H23'!O25</f>
        <v>208</v>
      </c>
      <c r="P25" s="97">
        <f>'H24'!P25-'H23'!P25</f>
        <v>0</v>
      </c>
      <c r="Q25" s="97">
        <f>'H24'!Q25-'H23'!Q25</f>
        <v>0</v>
      </c>
      <c r="R25" s="97">
        <f>'H24'!R25-'H23'!R25</f>
        <v>0</v>
      </c>
      <c r="S25" s="97">
        <f>'H24'!S25-'H23'!S25</f>
        <v>0</v>
      </c>
      <c r="T25" s="97">
        <f>'H24'!T25-'H23'!T25</f>
        <v>0</v>
      </c>
      <c r="U25" s="99">
        <f>'H24'!U25-'H23'!U25</f>
        <v>208</v>
      </c>
      <c r="V25" s="95">
        <f>'H24'!V25-'H23'!V25</f>
        <v>0</v>
      </c>
      <c r="W25" s="95">
        <f>'H24'!W25-'H23'!W25</f>
        <v>0</v>
      </c>
      <c r="X25" s="96">
        <f>'H24'!X25-'H23'!X25</f>
        <v>0</v>
      </c>
      <c r="Y25" s="96">
        <f>'H24'!Y25-'H23'!Y25</f>
        <v>0</v>
      </c>
      <c r="Z25" s="96">
        <f>'H24'!Z25-'H23'!Z25</f>
        <v>0</v>
      </c>
      <c r="AA25" s="96">
        <f>'H24'!AA25-'H23'!AA25</f>
        <v>0</v>
      </c>
      <c r="AB25" s="96">
        <f>'H24'!AB25-'H23'!AB25</f>
        <v>0</v>
      </c>
      <c r="AC25" s="96">
        <f>'H24'!AC25-'H23'!AC25</f>
        <v>0</v>
      </c>
      <c r="AD25" s="96">
        <f>'H24'!AD25-'H23'!AD25</f>
        <v>0</v>
      </c>
      <c r="AE25" s="96">
        <f>'H24'!AE25-'H23'!AE25</f>
        <v>0</v>
      </c>
      <c r="AF25" s="96">
        <f>'H24'!AF25-'H23'!AF25</f>
        <v>0</v>
      </c>
      <c r="AG25" s="96">
        <f>'H24'!AG25-'H23'!AG25</f>
        <v>0</v>
      </c>
    </row>
    <row r="26" spans="1:33" ht="14.25">
      <c r="A26" s="28" t="s">
        <v>8</v>
      </c>
      <c r="B26" s="85">
        <f>'H24'!B26-'H23'!B26</f>
        <v>0</v>
      </c>
      <c r="C26" s="95">
        <f>'H24'!C26-'H23'!C26</f>
        <v>-8642</v>
      </c>
      <c r="D26" s="94">
        <f>'H24'!D26-'H23'!D26</f>
        <v>0</v>
      </c>
      <c r="E26" s="112">
        <f>'H24'!E26-'H23'!E26</f>
        <v>0</v>
      </c>
      <c r="F26" s="97">
        <f>'H24'!F26-'H23'!F26</f>
        <v>0</v>
      </c>
      <c r="G26" s="97">
        <f>'H24'!G26-'H23'!G26</f>
        <v>0</v>
      </c>
      <c r="H26" s="97">
        <f>'H24'!H26-'H23'!H26</f>
        <v>0</v>
      </c>
      <c r="I26" s="98">
        <f>'H24'!I26-'H23'!I26</f>
        <v>0</v>
      </c>
      <c r="J26" s="96">
        <f>'H24'!J26-'H23'!J26</f>
        <v>-192</v>
      </c>
      <c r="K26" s="98">
        <f>'H24'!K26-'H23'!K26</f>
        <v>286</v>
      </c>
      <c r="L26" s="112">
        <f>'H24'!L26-'H23'!L26</f>
        <v>0</v>
      </c>
      <c r="M26" s="98">
        <f>'H24'!M26-'H23'!M26</f>
        <v>0</v>
      </c>
      <c r="N26" s="112">
        <f>'H24'!N26-'H23'!N26</f>
        <v>29</v>
      </c>
      <c r="O26" s="97">
        <f>'H24'!O26-'H23'!O26</f>
        <v>29</v>
      </c>
      <c r="P26" s="97">
        <f>'H24'!P26-'H23'!P26</f>
        <v>-31</v>
      </c>
      <c r="Q26" s="97">
        <f>'H24'!Q26-'H23'!Q26</f>
        <v>0</v>
      </c>
      <c r="R26" s="97">
        <f>'H24'!R26-'H23'!R26</f>
        <v>0</v>
      </c>
      <c r="S26" s="97">
        <f>'H24'!S26-'H23'!S26</f>
        <v>0</v>
      </c>
      <c r="T26" s="97">
        <f>'H24'!T26-'H23'!T26</f>
        <v>59</v>
      </c>
      <c r="U26" s="99">
        <f>'H24'!U26-'H23'!U26</f>
        <v>57</v>
      </c>
      <c r="V26" s="95">
        <f>'H24'!V26-'H23'!V26</f>
        <v>0</v>
      </c>
      <c r="W26" s="95">
        <f>'H24'!W26-'H23'!W26</f>
        <v>0</v>
      </c>
      <c r="X26" s="96">
        <f>'H24'!X26-'H23'!X26</f>
        <v>0</v>
      </c>
      <c r="Y26" s="96">
        <f>'H24'!Y26-'H23'!Y26</f>
        <v>1</v>
      </c>
      <c r="Z26" s="96">
        <f>'H24'!Z26-'H23'!Z26</f>
        <v>0</v>
      </c>
      <c r="AA26" s="96">
        <f>'H24'!AA26-'H23'!AA26</f>
        <v>0</v>
      </c>
      <c r="AB26" s="96">
        <f>'H24'!AB26-'H23'!AB26</f>
        <v>0</v>
      </c>
      <c r="AC26" s="96">
        <f>'H24'!AC26-'H23'!AC26</f>
        <v>0</v>
      </c>
      <c r="AD26" s="96">
        <f>'H24'!AD26-'H23'!AD26</f>
        <v>0</v>
      </c>
      <c r="AE26" s="96">
        <f>'H24'!AE26-'H23'!AE26</f>
        <v>0</v>
      </c>
      <c r="AF26" s="96">
        <f>'H24'!AF26-'H23'!AF26</f>
        <v>0</v>
      </c>
      <c r="AG26" s="96">
        <f>'H24'!AG26-'H23'!AG26</f>
        <v>0</v>
      </c>
    </row>
    <row r="27" spans="1:33" ht="14.25">
      <c r="A27" s="28" t="s">
        <v>22</v>
      </c>
      <c r="B27" s="85">
        <f>'H24'!B27-'H23'!B27</f>
        <v>0</v>
      </c>
      <c r="C27" s="95">
        <f>'H24'!C27-'H23'!C27</f>
        <v>1344</v>
      </c>
      <c r="D27" s="94">
        <f>'H24'!D27-'H23'!D27</f>
        <v>0</v>
      </c>
      <c r="E27" s="112">
        <f>'H24'!E27-'H23'!E27</f>
        <v>0</v>
      </c>
      <c r="F27" s="97">
        <f>'H24'!F27-'H23'!F27</f>
        <v>0</v>
      </c>
      <c r="G27" s="97">
        <f>'H24'!G27-'H23'!G27</f>
        <v>0</v>
      </c>
      <c r="H27" s="97">
        <f>'H24'!H27-'H23'!H27</f>
        <v>0</v>
      </c>
      <c r="I27" s="98">
        <f>'H24'!I27-'H23'!I27</f>
        <v>0</v>
      </c>
      <c r="J27" s="96">
        <f>'H24'!J27-'H23'!J27</f>
        <v>-575</v>
      </c>
      <c r="K27" s="98">
        <f>'H24'!K27-'H23'!K27</f>
        <v>272</v>
      </c>
      <c r="L27" s="112">
        <f>'H24'!L27-'H23'!L27</f>
        <v>0</v>
      </c>
      <c r="M27" s="98">
        <f>'H24'!M27-'H23'!M27</f>
        <v>0</v>
      </c>
      <c r="N27" s="112">
        <f>'H24'!N27-'H23'!N27</f>
        <v>-37</v>
      </c>
      <c r="O27" s="97">
        <f>'H24'!O27-'H23'!O27</f>
        <v>-37</v>
      </c>
      <c r="P27" s="97">
        <f>'H24'!P27-'H23'!P27</f>
        <v>-5</v>
      </c>
      <c r="Q27" s="97">
        <f>'H24'!Q27-'H23'!Q27</f>
        <v>0</v>
      </c>
      <c r="R27" s="97">
        <f>'H24'!R27-'H23'!R27</f>
        <v>0</v>
      </c>
      <c r="S27" s="97">
        <f>'H24'!S27-'H23'!S27</f>
        <v>0</v>
      </c>
      <c r="T27" s="97">
        <f>'H24'!T27-'H23'!T27</f>
        <v>391</v>
      </c>
      <c r="U27" s="99">
        <f>'H24'!U27-'H23'!U27</f>
        <v>349</v>
      </c>
      <c r="V27" s="95">
        <f>'H24'!V27-'H23'!V27</f>
        <v>0</v>
      </c>
      <c r="W27" s="95">
        <f>'H24'!W27-'H23'!W27</f>
        <v>0</v>
      </c>
      <c r="X27" s="96">
        <f>'H24'!X27-'H23'!X27</f>
        <v>0</v>
      </c>
      <c r="Y27" s="96">
        <f>'H24'!Y27-'H23'!Y27</f>
        <v>0</v>
      </c>
      <c r="Z27" s="96">
        <f>'H24'!Z27-'H23'!Z27</f>
        <v>0</v>
      </c>
      <c r="AA27" s="96">
        <f>'H24'!AA27-'H23'!AA27</f>
        <v>0</v>
      </c>
      <c r="AB27" s="96">
        <f>'H24'!AB27-'H23'!AB27</f>
        <v>0</v>
      </c>
      <c r="AC27" s="96">
        <f>'H24'!AC27-'H23'!AC27</f>
        <v>0</v>
      </c>
      <c r="AD27" s="96">
        <f>'H24'!AD27-'H23'!AD27</f>
        <v>0</v>
      </c>
      <c r="AE27" s="96">
        <f>'H24'!AE27-'H23'!AE27</f>
        <v>0</v>
      </c>
      <c r="AF27" s="96">
        <f>'H24'!AF27-'H23'!AF27</f>
        <v>0</v>
      </c>
      <c r="AG27" s="96">
        <f>'H24'!AG27-'H23'!AG27</f>
        <v>0</v>
      </c>
    </row>
    <row r="28" spans="1:33" ht="14.25">
      <c r="A28" s="28" t="s">
        <v>9</v>
      </c>
      <c r="B28" s="85">
        <f>'H24'!B28-'H23'!B28</f>
        <v>0</v>
      </c>
      <c r="C28" s="95">
        <f>'H24'!C28-'H23'!C28</f>
        <v>166</v>
      </c>
      <c r="D28" s="94">
        <f>'H24'!D28-'H23'!D28</f>
        <v>0</v>
      </c>
      <c r="E28" s="112">
        <f>'H24'!E28-'H23'!E28</f>
        <v>0</v>
      </c>
      <c r="F28" s="97">
        <f>'H24'!F28-'H23'!F28</f>
        <v>0</v>
      </c>
      <c r="G28" s="97">
        <f>'H24'!G28-'H23'!G28</f>
        <v>0</v>
      </c>
      <c r="H28" s="97">
        <f>'H24'!H28-'H23'!H28</f>
        <v>0</v>
      </c>
      <c r="I28" s="98">
        <f>'H24'!I28-'H23'!I28</f>
        <v>0</v>
      </c>
      <c r="J28" s="96">
        <f>'H24'!J28-'H23'!J28</f>
        <v>-1241</v>
      </c>
      <c r="K28" s="98">
        <f>'H24'!K28-'H23'!K28</f>
        <v>-46</v>
      </c>
      <c r="L28" s="112">
        <f>'H24'!L28-'H23'!L28</f>
        <v>-168</v>
      </c>
      <c r="M28" s="98">
        <f>'H24'!M28-'H23'!M28</f>
        <v>0</v>
      </c>
      <c r="N28" s="112">
        <f>'H24'!N28-'H23'!N28</f>
        <v>-14</v>
      </c>
      <c r="O28" s="97">
        <f>'H24'!O28-'H23'!O28</f>
        <v>-14</v>
      </c>
      <c r="P28" s="97">
        <f>'H24'!P28-'H23'!P28</f>
        <v>0</v>
      </c>
      <c r="Q28" s="97">
        <f>'H24'!Q28-'H23'!Q28</f>
        <v>0</v>
      </c>
      <c r="R28" s="97">
        <f>'H24'!R28-'H23'!R28</f>
        <v>0</v>
      </c>
      <c r="S28" s="97">
        <f>'H24'!S28-'H23'!S28</f>
        <v>0</v>
      </c>
      <c r="T28" s="97">
        <f>'H24'!T28-'H23'!T28</f>
        <v>-16</v>
      </c>
      <c r="U28" s="99">
        <f>'H24'!U28-'H23'!U28</f>
        <v>-30</v>
      </c>
      <c r="V28" s="95">
        <f>'H24'!V28-'H23'!V28</f>
        <v>0</v>
      </c>
      <c r="W28" s="95">
        <f>'H24'!W28-'H23'!W28</f>
        <v>0</v>
      </c>
      <c r="X28" s="96">
        <f>'H24'!X28-'H23'!X28</f>
        <v>0</v>
      </c>
      <c r="Y28" s="96">
        <f>'H24'!Y28-'H23'!Y28</f>
        <v>0</v>
      </c>
      <c r="Z28" s="96">
        <f>'H24'!Z28-'H23'!Z28</f>
        <v>0</v>
      </c>
      <c r="AA28" s="96">
        <f>'H24'!AA28-'H23'!AA28</f>
        <v>0</v>
      </c>
      <c r="AB28" s="96">
        <f>'H24'!AB28-'H23'!AB28</f>
        <v>0</v>
      </c>
      <c r="AC28" s="96">
        <f>'H24'!AC28-'H23'!AC28</f>
        <v>0</v>
      </c>
      <c r="AD28" s="96">
        <f>'H24'!AD28-'H23'!AD28</f>
        <v>0</v>
      </c>
      <c r="AE28" s="96">
        <f>'H24'!AE28-'H23'!AE28</f>
        <v>0</v>
      </c>
      <c r="AF28" s="96">
        <f>'H24'!AF28-'H23'!AF28</f>
        <v>0</v>
      </c>
      <c r="AG28" s="96">
        <f>'H24'!AG28-'H23'!AG28</f>
        <v>0</v>
      </c>
    </row>
    <row r="29" spans="1:33" ht="14.25">
      <c r="A29" s="28" t="s">
        <v>10</v>
      </c>
      <c r="B29" s="85">
        <f>'H24'!B29-'H23'!B29</f>
        <v>0</v>
      </c>
      <c r="C29" s="95">
        <f>'H24'!C29-'H23'!C29</f>
        <v>14</v>
      </c>
      <c r="D29" s="94">
        <f>'H24'!D29-'H23'!D29</f>
        <v>617</v>
      </c>
      <c r="E29" s="112">
        <f>'H24'!E29-'H23'!E29</f>
        <v>0</v>
      </c>
      <c r="F29" s="97">
        <f>'H24'!F29-'H23'!F29</f>
        <v>0</v>
      </c>
      <c r="G29" s="97">
        <f>'H24'!G29-'H23'!G29</f>
        <v>0</v>
      </c>
      <c r="H29" s="97">
        <f>'H24'!H29-'H23'!H29</f>
        <v>0</v>
      </c>
      <c r="I29" s="98">
        <f>'H24'!I29-'H23'!I29</f>
        <v>0</v>
      </c>
      <c r="J29" s="96">
        <f>'H24'!J29-'H23'!J29</f>
        <v>-73</v>
      </c>
      <c r="K29" s="98">
        <f>'H24'!K29-'H23'!K29</f>
        <v>760</v>
      </c>
      <c r="L29" s="112">
        <f>'H24'!L29-'H23'!L29</f>
        <v>0</v>
      </c>
      <c r="M29" s="98">
        <f>'H24'!M29-'H23'!M29</f>
        <v>0</v>
      </c>
      <c r="N29" s="112">
        <f>'H24'!N29-'H23'!N29</f>
        <v>2332</v>
      </c>
      <c r="O29" s="97">
        <f>'H24'!O29-'H23'!O29</f>
        <v>2332</v>
      </c>
      <c r="P29" s="97">
        <f>'H24'!P29-'H23'!P29</f>
        <v>-16</v>
      </c>
      <c r="Q29" s="97">
        <f>'H24'!Q29-'H23'!Q29</f>
        <v>0</v>
      </c>
      <c r="R29" s="97">
        <f>'H24'!R29-'H23'!R29</f>
        <v>0</v>
      </c>
      <c r="S29" s="97">
        <f>'H24'!S29-'H23'!S29</f>
        <v>0</v>
      </c>
      <c r="T29" s="97">
        <f>'H24'!T29-'H23'!T29</f>
        <v>-1058</v>
      </c>
      <c r="U29" s="99">
        <f>'H24'!U29-'H23'!U29</f>
        <v>1258</v>
      </c>
      <c r="V29" s="95">
        <f>'H24'!V29-'H23'!V29</f>
        <v>0</v>
      </c>
      <c r="W29" s="95">
        <f>'H24'!W29-'H23'!W29</f>
        <v>0</v>
      </c>
      <c r="X29" s="96">
        <f>'H24'!X29-'H23'!X29</f>
        <v>0</v>
      </c>
      <c r="Y29" s="96">
        <f>'H24'!Y29-'H23'!Y29</f>
        <v>0</v>
      </c>
      <c r="Z29" s="96">
        <f>'H24'!Z29-'H23'!Z29</f>
        <v>0</v>
      </c>
      <c r="AA29" s="96">
        <f>'H24'!AA29-'H23'!AA29</f>
        <v>0</v>
      </c>
      <c r="AB29" s="96">
        <f>'H24'!AB29-'H23'!AB29</f>
        <v>0</v>
      </c>
      <c r="AC29" s="96">
        <f>'H24'!AC29-'H23'!AC29</f>
        <v>0</v>
      </c>
      <c r="AD29" s="96">
        <f>'H24'!AD29-'H23'!AD29</f>
        <v>0</v>
      </c>
      <c r="AE29" s="96">
        <f>'H24'!AE29-'H23'!AE29</f>
        <v>0</v>
      </c>
      <c r="AF29" s="96">
        <f>'H24'!AF29-'H23'!AF29</f>
        <v>0</v>
      </c>
      <c r="AG29" s="96">
        <f>'H24'!AG29-'H23'!AG29</f>
        <v>0</v>
      </c>
    </row>
    <row r="30" spans="1:33" ht="14.25">
      <c r="A30" s="28" t="s">
        <v>11</v>
      </c>
      <c r="B30" s="85">
        <f>'H24'!B30-'H23'!B30</f>
        <v>0</v>
      </c>
      <c r="C30" s="95">
        <f>'H24'!C30-'H23'!C30</f>
        <v>433</v>
      </c>
      <c r="D30" s="94">
        <f>'H24'!D30-'H23'!D30</f>
        <v>0</v>
      </c>
      <c r="E30" s="112">
        <f>'H24'!E30-'H23'!E30</f>
        <v>0</v>
      </c>
      <c r="F30" s="97">
        <f>'H24'!F30-'H23'!F30</f>
        <v>0</v>
      </c>
      <c r="G30" s="97">
        <f>'H24'!G30-'H23'!G30</f>
        <v>0</v>
      </c>
      <c r="H30" s="97">
        <f>'H24'!H30-'H23'!H30</f>
        <v>0</v>
      </c>
      <c r="I30" s="98">
        <f>'H24'!I30-'H23'!I30</f>
        <v>0</v>
      </c>
      <c r="J30" s="96">
        <f>'H24'!J30-'H23'!J30</f>
        <v>-353</v>
      </c>
      <c r="K30" s="98">
        <f>'H24'!K30-'H23'!K30</f>
        <v>-88</v>
      </c>
      <c r="L30" s="112">
        <f>'H24'!L30-'H23'!L30</f>
        <v>-112</v>
      </c>
      <c r="M30" s="98">
        <f>'H24'!M30-'H23'!M30</f>
        <v>0</v>
      </c>
      <c r="N30" s="112">
        <f>'H24'!N30-'H23'!N30</f>
        <v>0</v>
      </c>
      <c r="O30" s="97">
        <f>'H24'!O30-'H23'!O30</f>
        <v>0</v>
      </c>
      <c r="P30" s="97">
        <f>'H24'!P30-'H23'!P30</f>
        <v>0</v>
      </c>
      <c r="Q30" s="97">
        <f>'H24'!Q30-'H23'!Q30</f>
        <v>0</v>
      </c>
      <c r="R30" s="97">
        <f>'H24'!R30-'H23'!R30</f>
        <v>0</v>
      </c>
      <c r="S30" s="97">
        <f>'H24'!S30-'H23'!S30</f>
        <v>0</v>
      </c>
      <c r="T30" s="97">
        <f>'H24'!T30-'H23'!T30</f>
        <v>145</v>
      </c>
      <c r="U30" s="99">
        <f>'H24'!U30-'H23'!U30</f>
        <v>145</v>
      </c>
      <c r="V30" s="95">
        <f>'H24'!V30-'H23'!V30</f>
        <v>0</v>
      </c>
      <c r="W30" s="95">
        <f>'H24'!W30-'H23'!W30</f>
        <v>-864</v>
      </c>
      <c r="X30" s="96">
        <f>'H24'!X30-'H23'!X30</f>
        <v>0</v>
      </c>
      <c r="Y30" s="96">
        <f>'H24'!Y30-'H23'!Y30</f>
        <v>0</v>
      </c>
      <c r="Z30" s="96">
        <f>'H24'!Z30-'H23'!Z30</f>
        <v>0</v>
      </c>
      <c r="AA30" s="96">
        <f>'H24'!AA30-'H23'!AA30</f>
        <v>0</v>
      </c>
      <c r="AB30" s="96">
        <f>'H24'!AB30-'H23'!AB30</f>
        <v>0</v>
      </c>
      <c r="AC30" s="96">
        <f>'H24'!AC30-'H23'!AC30</f>
        <v>0</v>
      </c>
      <c r="AD30" s="96">
        <f>'H24'!AD30-'H23'!AD30</f>
        <v>3</v>
      </c>
      <c r="AE30" s="96">
        <f>'H24'!AE30-'H23'!AE30</f>
        <v>0</v>
      </c>
      <c r="AF30" s="96">
        <f>'H24'!AF30-'H23'!AF30</f>
        <v>0</v>
      </c>
      <c r="AG30" s="96">
        <f>'H24'!AG30-'H23'!AG30</f>
        <v>0</v>
      </c>
    </row>
    <row r="31" spans="1:33" ht="14.25">
      <c r="A31" s="28" t="s">
        <v>88</v>
      </c>
      <c r="B31" s="85">
        <f>'H24'!B31-'H23'!B31</f>
        <v>0</v>
      </c>
      <c r="C31" s="95">
        <f>'H24'!C31-'H23'!C31</f>
        <v>0</v>
      </c>
      <c r="D31" s="94">
        <f>'H24'!D31-'H23'!D31</f>
        <v>0</v>
      </c>
      <c r="E31" s="112">
        <f>'H24'!E31-'H23'!E31</f>
        <v>0</v>
      </c>
      <c r="F31" s="97">
        <f>'H24'!F31-'H23'!F31</f>
        <v>0</v>
      </c>
      <c r="G31" s="97">
        <f>'H24'!G31-'H23'!G31</f>
        <v>0</v>
      </c>
      <c r="H31" s="97">
        <f>'H24'!H31-'H23'!H31</f>
        <v>0</v>
      </c>
      <c r="I31" s="98">
        <f>'H24'!I31-'H23'!I31</f>
        <v>0</v>
      </c>
      <c r="J31" s="96">
        <f>'H24'!J31-'H23'!J31</f>
        <v>14</v>
      </c>
      <c r="K31" s="98">
        <f>'H24'!K31-'H23'!K31</f>
        <v>-97</v>
      </c>
      <c r="L31" s="112">
        <f>'H24'!L31-'H23'!L31</f>
        <v>-177</v>
      </c>
      <c r="M31" s="98">
        <f>'H24'!M31-'H23'!M31</f>
        <v>0</v>
      </c>
      <c r="N31" s="112">
        <f>'H24'!N31-'H23'!N31</f>
        <v>0</v>
      </c>
      <c r="O31" s="97">
        <f>'H24'!O31-'H23'!O31</f>
        <v>0</v>
      </c>
      <c r="P31" s="97">
        <f>'H24'!P31-'H23'!P31</f>
        <v>0</v>
      </c>
      <c r="Q31" s="97">
        <f>'H24'!Q31-'H23'!Q31</f>
        <v>0</v>
      </c>
      <c r="R31" s="97">
        <f>'H24'!R31-'H23'!R31</f>
        <v>0</v>
      </c>
      <c r="S31" s="97">
        <f>'H24'!S31-'H23'!S31</f>
        <v>0</v>
      </c>
      <c r="T31" s="97">
        <f>'H24'!T31-'H23'!T31</f>
        <v>103</v>
      </c>
      <c r="U31" s="99">
        <f>'H24'!U31-'H23'!U31</f>
        <v>103</v>
      </c>
      <c r="V31" s="95">
        <f>'H24'!V31-'H23'!V31</f>
        <v>0</v>
      </c>
      <c r="W31" s="95">
        <f>'H24'!W31-'H23'!W31</f>
        <v>0</v>
      </c>
      <c r="X31" s="96">
        <f>'H24'!X31-'H23'!X31</f>
        <v>0</v>
      </c>
      <c r="Y31" s="96">
        <f>'H24'!Y31-'H23'!Y31</f>
        <v>0</v>
      </c>
      <c r="Z31" s="96">
        <f>'H24'!Z31-'H23'!Z31</f>
        <v>0</v>
      </c>
      <c r="AA31" s="96">
        <f>'H24'!AA31-'H23'!AA31</f>
        <v>0</v>
      </c>
      <c r="AB31" s="96">
        <f>'H24'!AB31-'H23'!AB31</f>
        <v>0</v>
      </c>
      <c r="AC31" s="96">
        <f>'H24'!AC31-'H23'!AC31</f>
        <v>0</v>
      </c>
      <c r="AD31" s="96">
        <f>'H24'!AD31-'H23'!AD31</f>
        <v>0</v>
      </c>
      <c r="AE31" s="96">
        <f>'H24'!AE31-'H23'!AE31</f>
        <v>0</v>
      </c>
      <c r="AF31" s="96">
        <f>'H24'!AF31-'H23'!AF31</f>
        <v>0</v>
      </c>
      <c r="AG31" s="96">
        <f>'H24'!AG31-'H23'!AG31</f>
        <v>0</v>
      </c>
    </row>
    <row r="32" spans="1:33" ht="14.25">
      <c r="A32" s="28" t="s">
        <v>90</v>
      </c>
      <c r="B32" s="85">
        <f>'H24'!B32-'H23'!B32</f>
        <v>0</v>
      </c>
      <c r="C32" s="95">
        <f>'H24'!C32-'H23'!C32</f>
        <v>0</v>
      </c>
      <c r="D32" s="94">
        <f>'H24'!D32-'H23'!D32</f>
        <v>0</v>
      </c>
      <c r="E32" s="112">
        <f>'H24'!E32-'H23'!E32</f>
        <v>0</v>
      </c>
      <c r="F32" s="97">
        <f>'H24'!F32-'H23'!F32</f>
        <v>0</v>
      </c>
      <c r="G32" s="97">
        <f>'H24'!G32-'H23'!G32</f>
        <v>0</v>
      </c>
      <c r="H32" s="97">
        <f>'H24'!H32-'H23'!H32</f>
        <v>0</v>
      </c>
      <c r="I32" s="98">
        <f>'H24'!I32-'H23'!I32</f>
        <v>0</v>
      </c>
      <c r="J32" s="96">
        <f>'H24'!J32-'H23'!J32</f>
        <v>127</v>
      </c>
      <c r="K32" s="98">
        <f>'H24'!K32-'H23'!K32</f>
        <v>11</v>
      </c>
      <c r="L32" s="112">
        <f>'H24'!L32-'H23'!L32</f>
        <v>-187</v>
      </c>
      <c r="M32" s="98">
        <f>'H24'!M32-'H23'!M32</f>
        <v>0</v>
      </c>
      <c r="N32" s="112">
        <f>'H24'!N32-'H23'!N32</f>
        <v>498</v>
      </c>
      <c r="O32" s="97">
        <f>'H24'!O32-'H23'!O32</f>
        <v>498</v>
      </c>
      <c r="P32" s="97">
        <f>'H24'!P32-'H23'!P32</f>
        <v>-19</v>
      </c>
      <c r="Q32" s="97">
        <f>'H24'!Q32-'H23'!Q32</f>
        <v>280</v>
      </c>
      <c r="R32" s="97">
        <f>'H24'!R32-'H23'!R32</f>
        <v>0</v>
      </c>
      <c r="S32" s="97">
        <f>'H24'!S32-'H23'!S32</f>
        <v>0</v>
      </c>
      <c r="T32" s="97">
        <f>'H24'!T32-'H23'!T32</f>
        <v>114</v>
      </c>
      <c r="U32" s="99">
        <f>'H24'!U32-'H23'!U32</f>
        <v>873</v>
      </c>
      <c r="V32" s="95">
        <f>'H24'!V32-'H23'!V32</f>
        <v>-1</v>
      </c>
      <c r="W32" s="95">
        <f>'H24'!W32-'H23'!W32</f>
        <v>3848</v>
      </c>
      <c r="X32" s="96">
        <f>'H24'!X32-'H23'!X32</f>
        <v>0</v>
      </c>
      <c r="Y32" s="96">
        <f>'H24'!Y32-'H23'!Y32</f>
        <v>0</v>
      </c>
      <c r="Z32" s="96">
        <f>'H24'!Z32-'H23'!Z32</f>
        <v>0</v>
      </c>
      <c r="AA32" s="96">
        <f>'H24'!AA32-'H23'!AA32</f>
        <v>0</v>
      </c>
      <c r="AB32" s="96">
        <f>'H24'!AB32-'H23'!AB32</f>
        <v>0</v>
      </c>
      <c r="AC32" s="96">
        <f>'H24'!AC32-'H23'!AC32</f>
        <v>0</v>
      </c>
      <c r="AD32" s="96">
        <f>'H24'!AD32-'H23'!AD32</f>
        <v>0</v>
      </c>
      <c r="AE32" s="96">
        <f>'H24'!AE32-'H23'!AE32</f>
        <v>0</v>
      </c>
      <c r="AF32" s="96">
        <f>'H24'!AF32-'H23'!AF32</f>
        <v>0</v>
      </c>
      <c r="AG32" s="96">
        <f>'H24'!AG32-'H23'!AG32</f>
        <v>0</v>
      </c>
    </row>
    <row r="33" spans="1:33" ht="14.25">
      <c r="A33" s="28" t="s">
        <v>91</v>
      </c>
      <c r="B33" s="85">
        <f>'H24'!B33-'H23'!B33</f>
        <v>0</v>
      </c>
      <c r="C33" s="95">
        <f>'H24'!C33-'H23'!C33</f>
        <v>881</v>
      </c>
      <c r="D33" s="94">
        <f>'H24'!D33-'H23'!D33</f>
        <v>0</v>
      </c>
      <c r="E33" s="112">
        <f>'H24'!E33-'H23'!E33</f>
        <v>0</v>
      </c>
      <c r="F33" s="97">
        <f>'H24'!F33-'H23'!F33</f>
        <v>0</v>
      </c>
      <c r="G33" s="97">
        <f>'H24'!G33-'H23'!G33</f>
        <v>0</v>
      </c>
      <c r="H33" s="97">
        <f>'H24'!H33-'H23'!H33</f>
        <v>0</v>
      </c>
      <c r="I33" s="98">
        <f>'H24'!I33-'H23'!I33</f>
        <v>0</v>
      </c>
      <c r="J33" s="96">
        <f>'H24'!J33-'H23'!J33</f>
        <v>73</v>
      </c>
      <c r="K33" s="98">
        <f>'H24'!K33-'H23'!K33</f>
        <v>-432</v>
      </c>
      <c r="L33" s="112">
        <f>'H24'!L33-'H23'!L33</f>
        <v>0</v>
      </c>
      <c r="M33" s="98">
        <f>'H24'!M33-'H23'!M33</f>
        <v>0</v>
      </c>
      <c r="N33" s="112">
        <f>'H24'!N33-'H23'!N33</f>
        <v>0</v>
      </c>
      <c r="O33" s="97">
        <f>'H24'!O33-'H23'!O33</f>
        <v>0</v>
      </c>
      <c r="P33" s="97">
        <f>'H24'!P33-'H23'!P33</f>
        <v>0</v>
      </c>
      <c r="Q33" s="97">
        <f>'H24'!Q33-'H23'!Q33</f>
        <v>0</v>
      </c>
      <c r="R33" s="97">
        <f>'H24'!R33-'H23'!R33</f>
        <v>0</v>
      </c>
      <c r="S33" s="97">
        <f>'H24'!S33-'H23'!S33</f>
        <v>0</v>
      </c>
      <c r="T33" s="97">
        <f>'H24'!T33-'H23'!T33</f>
        <v>251</v>
      </c>
      <c r="U33" s="99">
        <f>'H24'!U33-'H23'!U33</f>
        <v>251</v>
      </c>
      <c r="V33" s="95">
        <f>'H24'!V33-'H23'!V33</f>
        <v>0</v>
      </c>
      <c r="W33" s="95">
        <f>'H24'!W33-'H23'!W33</f>
        <v>-26</v>
      </c>
      <c r="X33" s="96">
        <f>'H24'!X33-'H23'!X33</f>
        <v>0</v>
      </c>
      <c r="Y33" s="96">
        <f>'H24'!Y33-'H23'!Y33</f>
        <v>0</v>
      </c>
      <c r="Z33" s="96">
        <f>'H24'!Z33-'H23'!Z33</f>
        <v>0</v>
      </c>
      <c r="AA33" s="96">
        <f>'H24'!AA33-'H23'!AA33</f>
        <v>0</v>
      </c>
      <c r="AB33" s="96">
        <f>'H24'!AB33-'H23'!AB33</f>
        <v>0</v>
      </c>
      <c r="AC33" s="96">
        <f>'H24'!AC33-'H23'!AC33</f>
        <v>0</v>
      </c>
      <c r="AD33" s="96">
        <f>'H24'!AD33-'H23'!AD33</f>
        <v>1</v>
      </c>
      <c r="AE33" s="96">
        <f>'H24'!AE33-'H23'!AE33</f>
        <v>0</v>
      </c>
      <c r="AF33" s="96">
        <f>'H24'!AF33-'H23'!AF33</f>
        <v>0</v>
      </c>
      <c r="AG33" s="96">
        <f>'H24'!AG33-'H23'!AG33</f>
        <v>0</v>
      </c>
    </row>
    <row r="34" spans="1:33" ht="14.25">
      <c r="A34" s="28" t="s">
        <v>23</v>
      </c>
      <c r="B34" s="85">
        <f>'H24'!B34-'H23'!B34</f>
        <v>0</v>
      </c>
      <c r="C34" s="95">
        <f>'H24'!C34-'H23'!C34</f>
        <v>0</v>
      </c>
      <c r="D34" s="94">
        <f>'H24'!D34-'H23'!D34</f>
        <v>-2526</v>
      </c>
      <c r="E34" s="112">
        <f>'H24'!E34-'H23'!E34</f>
        <v>0</v>
      </c>
      <c r="F34" s="97">
        <f>'H24'!F34-'H23'!F34</f>
        <v>0</v>
      </c>
      <c r="G34" s="97">
        <f>'H24'!G34-'H23'!G34</f>
        <v>0</v>
      </c>
      <c r="H34" s="97">
        <f>'H24'!H34-'H23'!H34</f>
        <v>0</v>
      </c>
      <c r="I34" s="98">
        <f>'H24'!I34-'H23'!I34</f>
        <v>0</v>
      </c>
      <c r="J34" s="96">
        <f>'H24'!J34-'H23'!J34</f>
        <v>-126</v>
      </c>
      <c r="K34" s="98">
        <f>'H24'!K34-'H23'!K34</f>
        <v>-28</v>
      </c>
      <c r="L34" s="112">
        <f>'H24'!L34-'H23'!L34</f>
        <v>8</v>
      </c>
      <c r="M34" s="98">
        <f>'H24'!M34-'H23'!M34</f>
        <v>0</v>
      </c>
      <c r="N34" s="112">
        <f>'H24'!N34-'H23'!N34</f>
        <v>-86</v>
      </c>
      <c r="O34" s="97">
        <f>'H24'!O34-'H23'!O34</f>
        <v>-86</v>
      </c>
      <c r="P34" s="97">
        <f>'H24'!P34-'H23'!P34</f>
        <v>0</v>
      </c>
      <c r="Q34" s="97">
        <f>'H24'!Q34-'H23'!Q34</f>
        <v>0</v>
      </c>
      <c r="R34" s="97">
        <f>'H24'!R34-'H23'!R34</f>
        <v>0</v>
      </c>
      <c r="S34" s="97">
        <f>'H24'!S34-'H23'!S34</f>
        <v>0</v>
      </c>
      <c r="T34" s="97">
        <f>'H24'!T34-'H23'!T34</f>
        <v>57</v>
      </c>
      <c r="U34" s="99">
        <f>'H24'!U34-'H23'!U34</f>
        <v>-29</v>
      </c>
      <c r="V34" s="95">
        <f>'H24'!V34-'H23'!V34</f>
        <v>0</v>
      </c>
      <c r="W34" s="95">
        <f>'H24'!W34-'H23'!W34</f>
        <v>0</v>
      </c>
      <c r="X34" s="96">
        <f>'H24'!X34-'H23'!X34</f>
        <v>0</v>
      </c>
      <c r="Y34" s="96">
        <f>'H24'!Y34-'H23'!Y34</f>
        <v>0</v>
      </c>
      <c r="Z34" s="96">
        <f>'H24'!Z34-'H23'!Z34</f>
        <v>0</v>
      </c>
      <c r="AA34" s="96">
        <f>'H24'!AA34-'H23'!AA34</f>
        <v>1</v>
      </c>
      <c r="AB34" s="96">
        <f>'H24'!AB34-'H23'!AB34</f>
        <v>0</v>
      </c>
      <c r="AC34" s="96">
        <f>'H24'!AC34-'H23'!AC34</f>
        <v>0</v>
      </c>
      <c r="AD34" s="96">
        <f>'H24'!AD34-'H23'!AD34</f>
        <v>0</v>
      </c>
      <c r="AE34" s="96">
        <f>'H24'!AE34-'H23'!AE34</f>
        <v>0</v>
      </c>
      <c r="AF34" s="96">
        <f>'H24'!AF34-'H23'!AF34</f>
        <v>0</v>
      </c>
      <c r="AG34" s="96">
        <f>'H24'!AG34-'H23'!AG34</f>
        <v>0</v>
      </c>
    </row>
    <row r="35" spans="1:33" ht="15" thickBot="1">
      <c r="A35" s="28" t="s">
        <v>12</v>
      </c>
      <c r="B35" s="113">
        <f>'H24'!B35-'H23'!B35</f>
        <v>0</v>
      </c>
      <c r="C35" s="104">
        <f>'H24'!C35-'H23'!C35</f>
        <v>866</v>
      </c>
      <c r="D35" s="103">
        <f>'H24'!D35-'H23'!D35</f>
        <v>0</v>
      </c>
      <c r="E35" s="114">
        <f>'H24'!E35-'H23'!E35</f>
        <v>0</v>
      </c>
      <c r="F35" s="106">
        <f>'H24'!F35-'H23'!F35</f>
        <v>0</v>
      </c>
      <c r="G35" s="106">
        <f>'H24'!G35-'H23'!G35</f>
        <v>0</v>
      </c>
      <c r="H35" s="106">
        <f>'H24'!H35-'H23'!H35</f>
        <v>0</v>
      </c>
      <c r="I35" s="107">
        <f>'H24'!I35-'H23'!I35</f>
        <v>0</v>
      </c>
      <c r="J35" s="105">
        <f>'H24'!J35-'H23'!J35</f>
        <v>-262</v>
      </c>
      <c r="K35" s="107">
        <f>'H24'!K35-'H23'!K35</f>
        <v>-99</v>
      </c>
      <c r="L35" s="114">
        <f>'H24'!L35-'H23'!L35</f>
        <v>0</v>
      </c>
      <c r="M35" s="107">
        <f>'H24'!M35-'H23'!M35</f>
        <v>0</v>
      </c>
      <c r="N35" s="114">
        <f>'H24'!N35-'H23'!N35</f>
        <v>0</v>
      </c>
      <c r="O35" s="106">
        <f>'H24'!O35-'H23'!O35</f>
        <v>0</v>
      </c>
      <c r="P35" s="106">
        <f>'H24'!P35-'H23'!P35</f>
        <v>0</v>
      </c>
      <c r="Q35" s="106">
        <f>'H24'!Q35-'H23'!Q35</f>
        <v>0</v>
      </c>
      <c r="R35" s="106">
        <f>'H24'!R35-'H23'!R35</f>
        <v>0</v>
      </c>
      <c r="S35" s="106">
        <f>'H24'!S35-'H23'!S35</f>
        <v>0</v>
      </c>
      <c r="T35" s="106">
        <f>'H24'!T35-'H23'!T35</f>
        <v>272</v>
      </c>
      <c r="U35" s="108">
        <f>'H24'!U35-'H23'!U35</f>
        <v>272</v>
      </c>
      <c r="V35" s="104">
        <f>'H24'!V35-'H23'!V35</f>
        <v>0</v>
      </c>
      <c r="W35" s="104">
        <f>'H24'!W35-'H23'!W35</f>
        <v>0</v>
      </c>
      <c r="X35" s="105">
        <f>'H24'!X35-'H23'!X35</f>
        <v>0</v>
      </c>
      <c r="Y35" s="105">
        <f>'H24'!Y35-'H23'!Y35</f>
        <v>0</v>
      </c>
      <c r="Z35" s="105">
        <f>'H24'!Z35-'H23'!Z35</f>
        <v>0</v>
      </c>
      <c r="AA35" s="105">
        <f>'H24'!AA35-'H23'!AA35</f>
        <v>0</v>
      </c>
      <c r="AB35" s="105">
        <f>'H24'!AB35-'H23'!AB35</f>
        <v>0</v>
      </c>
      <c r="AC35" s="105">
        <f>'H24'!AC35-'H23'!AC35</f>
        <v>0</v>
      </c>
      <c r="AD35" s="105">
        <f>'H24'!AD35-'H23'!AD35</f>
        <v>0</v>
      </c>
      <c r="AE35" s="105">
        <f>'H24'!AE35-'H23'!AE35</f>
        <v>0</v>
      </c>
      <c r="AF35" s="105">
        <f>'H24'!AF35-'H23'!AF35</f>
        <v>0</v>
      </c>
      <c r="AG35" s="105">
        <f>'H24'!AG35-'H23'!AG35</f>
        <v>0</v>
      </c>
    </row>
    <row r="36" spans="1:33" ht="15.75" customHeight="1" thickBot="1" thickTop="1">
      <c r="A36" s="29" t="s">
        <v>92</v>
      </c>
      <c r="B36" s="53">
        <f>'H24'!B36-'H23'!B36</f>
        <v>0</v>
      </c>
      <c r="C36" s="54">
        <f>'H24'!C36-'H23'!C36</f>
        <v>-495</v>
      </c>
      <c r="D36" s="55">
        <f>'H24'!D36-'H23'!D36</f>
        <v>-1901</v>
      </c>
      <c r="E36" s="56">
        <f>'H24'!E36-'H23'!E36</f>
        <v>0</v>
      </c>
      <c r="F36" s="57">
        <f>'H24'!F36-'H23'!F36</f>
        <v>0</v>
      </c>
      <c r="G36" s="57">
        <f>'H24'!G36-'H23'!G36</f>
        <v>0</v>
      </c>
      <c r="H36" s="57">
        <f>'H24'!H36-'H23'!H36</f>
        <v>0</v>
      </c>
      <c r="I36" s="58">
        <f>'H24'!I36-'H23'!I36</f>
        <v>0</v>
      </c>
      <c r="J36" s="59">
        <f>'H24'!J36-'H23'!J36</f>
        <v>-3001</v>
      </c>
      <c r="K36" s="58">
        <f>'H24'!K36-'H23'!K36</f>
        <v>725</v>
      </c>
      <c r="L36" s="56">
        <f>'H24'!L36-'H23'!L36</f>
        <v>-634</v>
      </c>
      <c r="M36" s="58">
        <f>'H24'!M36-'H23'!M36</f>
        <v>0</v>
      </c>
      <c r="N36" s="56">
        <f>'H24'!N36-'H23'!N36</f>
        <v>3025</v>
      </c>
      <c r="O36" s="57">
        <f>'H24'!O36-'H23'!O36</f>
        <v>3025</v>
      </c>
      <c r="P36" s="57">
        <f>'H24'!P36-'H23'!P36</f>
        <v>-82</v>
      </c>
      <c r="Q36" s="57">
        <f>'H24'!Q36-'H23'!Q36</f>
        <v>280</v>
      </c>
      <c r="R36" s="57">
        <f>'H24'!R36-'H23'!R36</f>
        <v>0</v>
      </c>
      <c r="S36" s="57">
        <f>'H24'!S36-'H23'!S36</f>
        <v>0</v>
      </c>
      <c r="T36" s="57">
        <f>'H24'!T36-'H23'!T36</f>
        <v>762</v>
      </c>
      <c r="U36" s="60">
        <f>'H24'!U36-'H23'!U36</f>
        <v>3985</v>
      </c>
      <c r="V36" s="54">
        <f>'H24'!V36-'H23'!V36</f>
        <v>-1</v>
      </c>
      <c r="W36" s="54">
        <f>'H24'!W36-'H23'!W36</f>
        <v>2958</v>
      </c>
      <c r="X36" s="59">
        <f>'H24'!X36-'H23'!X36</f>
        <v>0</v>
      </c>
      <c r="Y36" s="59">
        <f>'H24'!Y36-'H23'!Y36</f>
        <v>1</v>
      </c>
      <c r="Z36" s="59">
        <f>'H24'!Z36-'H23'!Z36</f>
        <v>0</v>
      </c>
      <c r="AA36" s="59">
        <f>'H24'!AA36-'H23'!AA36</f>
        <v>1</v>
      </c>
      <c r="AB36" s="59">
        <f>'H24'!AB36-'H23'!AB36</f>
        <v>0</v>
      </c>
      <c r="AC36" s="59">
        <f>'H24'!AC36-'H23'!AC36</f>
        <v>0</v>
      </c>
      <c r="AD36" s="59">
        <f>'H24'!AD36-'H23'!AD36</f>
        <v>4</v>
      </c>
      <c r="AE36" s="59">
        <f>'H24'!AE36-'H23'!AE36</f>
        <v>0</v>
      </c>
      <c r="AF36" s="59">
        <f>'H24'!AF36-'H23'!AF36</f>
        <v>0</v>
      </c>
      <c r="AG36" s="59">
        <f>'H24'!AG36-'H23'!AG36</f>
        <v>0</v>
      </c>
    </row>
    <row r="37" spans="1:33" ht="15.75" customHeight="1" thickTop="1">
      <c r="A37" s="31" t="s">
        <v>144</v>
      </c>
      <c r="B37" s="52">
        <f>'H24'!B37-'H23'!B37</f>
        <v>0</v>
      </c>
      <c r="C37" s="61">
        <f>'H24'!C37-'H23'!C37</f>
        <v>39945</v>
      </c>
      <c r="D37" s="52">
        <f>'H24'!D37-'H23'!D37</f>
        <v>-59685</v>
      </c>
      <c r="E37" s="62">
        <f>'H24'!E37-'H23'!E37</f>
        <v>205728</v>
      </c>
      <c r="F37" s="63">
        <f>'H24'!F37-'H23'!F37</f>
        <v>198121</v>
      </c>
      <c r="G37" s="63">
        <f>'H24'!G37-'H23'!G37</f>
        <v>19800</v>
      </c>
      <c r="H37" s="63">
        <f>'H24'!H37-'H23'!H37</f>
        <v>7607</v>
      </c>
      <c r="I37" s="64">
        <f>'H24'!I37-'H23'!I37</f>
        <v>-19800</v>
      </c>
      <c r="J37" s="65">
        <f>'H24'!J37-'H23'!J37</f>
        <v>-11197</v>
      </c>
      <c r="K37" s="64">
        <f>'H24'!K37-'H23'!K37</f>
        <v>-4917</v>
      </c>
      <c r="L37" s="62">
        <f>'H24'!L37-'H23'!L37</f>
        <v>-1229</v>
      </c>
      <c r="M37" s="64">
        <f>'H24'!M37-'H23'!M37</f>
        <v>0</v>
      </c>
      <c r="N37" s="62">
        <f>'H24'!N37-'H23'!N37</f>
        <v>-16139</v>
      </c>
      <c r="O37" s="63">
        <f>'H24'!O37-'H23'!O37</f>
        <v>19710</v>
      </c>
      <c r="P37" s="63">
        <f>'H24'!P37-'H23'!P37</f>
        <v>1500</v>
      </c>
      <c r="Q37" s="63">
        <f>'H24'!Q37-'H23'!Q37</f>
        <v>252</v>
      </c>
      <c r="R37" s="63">
        <f>'H24'!R37-'H23'!R37</f>
        <v>-3</v>
      </c>
      <c r="S37" s="63">
        <f>'H24'!S37-'H23'!S37</f>
        <v>4</v>
      </c>
      <c r="T37" s="63">
        <f>'H24'!T37-'H23'!T37</f>
        <v>10554</v>
      </c>
      <c r="U37" s="66">
        <f>'H24'!U37-'H23'!U37</f>
        <v>32017</v>
      </c>
      <c r="V37" s="61">
        <f>'H24'!V37-'H23'!V37</f>
        <v>-7</v>
      </c>
      <c r="W37" s="61">
        <f>'H24'!W37-'H23'!W37</f>
        <v>3184</v>
      </c>
      <c r="X37" s="65">
        <f>'H24'!X37-'H23'!X37</f>
        <v>1</v>
      </c>
      <c r="Y37" s="65">
        <f>'H24'!Y37-'H23'!Y37</f>
        <v>1</v>
      </c>
      <c r="Z37" s="65">
        <f>'H24'!Z37-'H23'!Z37</f>
        <v>0</v>
      </c>
      <c r="AA37" s="65">
        <f>'H24'!AA37-'H23'!AA37</f>
        <v>-13</v>
      </c>
      <c r="AB37" s="65">
        <f>'H24'!AB37-'H23'!AB37</f>
        <v>0</v>
      </c>
      <c r="AC37" s="65">
        <f>'H24'!AC37-'H23'!AC37</f>
        <v>-3</v>
      </c>
      <c r="AD37" s="65">
        <f>'H24'!AD37-'H23'!AD37</f>
        <v>4</v>
      </c>
      <c r="AE37" s="65">
        <f>'H24'!AE37-'H23'!AE37</f>
        <v>0</v>
      </c>
      <c r="AF37" s="65">
        <f>'H24'!AF37-'H23'!AF37</f>
        <v>0</v>
      </c>
      <c r="AG37" s="65">
        <f>'H24'!AG37-'H23'!AG37</f>
        <v>0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36" man="1"/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2017-02-03T05:50:23Z</cp:lastPrinted>
  <dcterms:created xsi:type="dcterms:W3CDTF">2004-08-10T05:31:55Z</dcterms:created>
  <dcterms:modified xsi:type="dcterms:W3CDTF">2017-02-03T06:01:19Z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