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H26" sheetId="1" r:id="rId1"/>
    <sheet name="H25" sheetId="2" r:id="rId2"/>
    <sheet name="変化（H26-H25）" sheetId="3" r:id="rId3"/>
  </sheets>
  <definedNames>
    <definedName name="\C" localSheetId="0">#REF!</definedName>
    <definedName name="\C">#REF!</definedName>
    <definedName name="_xlnm.Print_Area" localSheetId="1">'H25'!$A$1:$AG$37</definedName>
    <definedName name="_xlnm.Print_Area" localSheetId="0">'H26'!$A$1:$AG$37</definedName>
    <definedName name="_xlnm.Print_Area" localSheetId="2">'変化（H26-H25）'!$A$1:$AG$37</definedName>
    <definedName name="_xlnm.Print_Titles" localSheetId="1">'H25'!$A:$A</definedName>
    <definedName name="_xlnm.Print_Titles" localSheetId="0">'H26'!$A:$A</definedName>
    <definedName name="_xlnm.Print_Titles" localSheetId="2">'変化（H26-H25）'!$A:$A</definedName>
    <definedName name="町村１">#REF!</definedName>
    <definedName name="町村２" localSheetId="0">#REF!</definedName>
    <definedName name="町村２">#REF!</definedName>
    <definedName name="都市１">#REF!</definedName>
    <definedName name="都市２" localSheetId="0">#REF!</definedName>
    <definedName name="都市２">#REF!</definedName>
    <definedName name="特例市１">#REF!</definedName>
    <definedName name="特例市２" localSheetId="0">#REF!</definedName>
    <definedName name="特例市２">#REF!</definedName>
  </definedNames>
  <calcPr fullCalcOnLoad="1"/>
</workbook>
</file>

<file path=xl/sharedStrings.xml><?xml version="1.0" encoding="utf-8"?>
<sst xmlns="http://schemas.openxmlformats.org/spreadsheetml/2006/main" count="447" uniqueCount="187">
  <si>
    <t>現在排水人口</t>
  </si>
  <si>
    <t>津市</t>
  </si>
  <si>
    <t>伊勢市</t>
  </si>
  <si>
    <t>松阪市</t>
  </si>
  <si>
    <t>名張市</t>
  </si>
  <si>
    <t>尾鷲市</t>
  </si>
  <si>
    <t>鳥羽市</t>
  </si>
  <si>
    <t>熊野市</t>
  </si>
  <si>
    <t>多気町</t>
  </si>
  <si>
    <t>大台町</t>
  </si>
  <si>
    <t>玉城町</t>
  </si>
  <si>
    <t>度会町</t>
  </si>
  <si>
    <t>紀宝町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</si>
  <si>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</si>
  <si>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</si>
  <si>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</si>
  <si>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</si>
  <si>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</si>
  <si>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</si>
  <si>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</si>
  <si>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</si>
  <si>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</si>
  <si>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明和町</t>
  </si>
  <si>
    <t>御浜町</t>
  </si>
  <si>
    <t>いなべ市</t>
  </si>
  <si>
    <t>国勢調査</t>
  </si>
  <si>
    <t>し尿処理施設</t>
  </si>
  <si>
    <t>ごみ処理施設</t>
  </si>
  <si>
    <t>簡易水道</t>
  </si>
  <si>
    <t>飲料水供給施設</t>
  </si>
  <si>
    <t>年間総収集量</t>
  </si>
  <si>
    <t>(㎡)</t>
  </si>
  <si>
    <t>公共下水道</t>
  </si>
  <si>
    <t>保健センター</t>
  </si>
  <si>
    <t>＜県 計＞</t>
  </si>
  <si>
    <t>＜廃棄物処理施設＞</t>
  </si>
  <si>
    <t>（市町村営）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</si>
  <si>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</si>
  <si>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</si>
  <si>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</si>
  <si>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</si>
  <si>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</si>
  <si>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</si>
  <si>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組合立）</t>
  </si>
  <si>
    <t>＜道路＞</t>
  </si>
  <si>
    <t>＜公園＞</t>
  </si>
  <si>
    <t>＜保育所＞</t>
  </si>
  <si>
    <t>＜その他施設＞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</si>
  <si>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</si>
  <si>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</si>
  <si>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</si>
  <si>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</si>
  <si>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</si>
  <si>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</si>
  <si>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</si>
  <si>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</si>
  <si>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実延長</t>
  </si>
  <si>
    <t>(市町村有）</t>
  </si>
  <si>
    <t>公園面積計</t>
  </si>
  <si>
    <t>現在処理区域</t>
  </si>
  <si>
    <t>プラント処理</t>
  </si>
  <si>
    <t>浄化槽処理</t>
  </si>
  <si>
    <t>人口計</t>
  </si>
  <si>
    <t>（市町村立・</t>
  </si>
  <si>
    <t>箇所数</t>
  </si>
  <si>
    <t>(人)</t>
  </si>
  <si>
    <t>(ｍ)</t>
  </si>
  <si>
    <t>市町村立以外</t>
  </si>
  <si>
    <t>市町村立</t>
  </si>
  <si>
    <t>(kl)</t>
  </si>
  <si>
    <t>(ｔ)</t>
  </si>
  <si>
    <t>（人）</t>
  </si>
  <si>
    <t>延面積（㎡）</t>
  </si>
  <si>
    <t>＜市 計＞</t>
  </si>
  <si>
    <t>＜人口＞</t>
  </si>
  <si>
    <t>＜農業施設＞</t>
  </si>
  <si>
    <t>＜集会施設＞</t>
  </si>
  <si>
    <t>市町村道</t>
  </si>
  <si>
    <t>市町村立</t>
  </si>
  <si>
    <t>うち都市計画区域内公園</t>
  </si>
  <si>
    <t>うち都市計画区域外公園</t>
  </si>
  <si>
    <t>集会施設</t>
  </si>
  <si>
    <t>(市町村立）</t>
  </si>
  <si>
    <t>給水人口（人）</t>
  </si>
  <si>
    <t>＜下水道等＞</t>
  </si>
  <si>
    <t>＜上水道等＞</t>
  </si>
  <si>
    <t>志摩市</t>
  </si>
  <si>
    <t>伊賀市</t>
  </si>
  <si>
    <t>大紀町</t>
  </si>
  <si>
    <t>市町名</t>
  </si>
  <si>
    <t>南伊勢町</t>
  </si>
  <si>
    <t>紀北町</t>
  </si>
  <si>
    <t>＜町 計＞</t>
  </si>
  <si>
    <t>＜人口＞</t>
  </si>
  <si>
    <t>＜道路＞</t>
  </si>
  <si>
    <t>＜農業施設＞</t>
  </si>
  <si>
    <t>＜公園＞</t>
  </si>
  <si>
    <t>＜廃棄物処理施設＞</t>
  </si>
  <si>
    <t>＜上水道等＞</t>
  </si>
  <si>
    <t>＜下水道等＞</t>
  </si>
  <si>
    <t>＜保育所＞</t>
  </si>
  <si>
    <t>＜集会施設＞</t>
  </si>
  <si>
    <t>＜その他施設＞</t>
  </si>
  <si>
    <t>市町村道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</si>
  <si>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</si>
  <si>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</si>
  <si>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</si>
  <si>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</si>
  <si>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</si>
  <si>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</si>
  <si>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</si>
  <si>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</si>
  <si>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市町村立</t>
  </si>
  <si>
    <t>実延長</t>
  </si>
  <si>
    <t>(市町村有）</t>
  </si>
  <si>
    <t>公園面積計</t>
  </si>
  <si>
    <t>うち都市計画区域内公園</t>
  </si>
  <si>
    <t>うち都市計画区域外公園</t>
  </si>
  <si>
    <t>給水人口（人）</t>
  </si>
  <si>
    <t>現在処理区域</t>
  </si>
  <si>
    <t>プラント処理</t>
  </si>
  <si>
    <t>浄化槽処理</t>
  </si>
  <si>
    <t>人口計</t>
  </si>
  <si>
    <t>（市町村立・</t>
  </si>
  <si>
    <t>集会施設</t>
  </si>
  <si>
    <t>箇所数</t>
  </si>
  <si>
    <t>(人)</t>
  </si>
  <si>
    <t>(ｍ)</t>
  </si>
  <si>
    <t>市町村立以外</t>
  </si>
  <si>
    <t>(kl)</t>
  </si>
  <si>
    <t>(ｔ)</t>
  </si>
  <si>
    <t>（市町村営）</t>
  </si>
  <si>
    <t>(人)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</si>
  <si>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</si>
  <si>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</si>
  <si>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</si>
  <si>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</si>
  <si>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</si>
  <si>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</si>
  <si>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（人）</t>
  </si>
  <si>
    <t>組合立）</t>
  </si>
  <si>
    <t>延面積（㎡）</t>
  </si>
  <si>
    <t>(市町村立）</t>
  </si>
  <si>
    <t>＜市 計＞</t>
  </si>
  <si>
    <t>＜県 計＞</t>
  </si>
  <si>
    <t>(1-1-2)</t>
  </si>
  <si>
    <t>(2-1-1)</t>
  </si>
  <si>
    <t>(7-1-1)</t>
  </si>
  <si>
    <t>(3-1-43)</t>
  </si>
  <si>
    <t>(3-1-45)</t>
  </si>
  <si>
    <t>(3-1-54)</t>
  </si>
  <si>
    <t>(3-1-56)</t>
  </si>
  <si>
    <t>(7-1-15)</t>
  </si>
  <si>
    <t>(7-1-38)</t>
  </si>
  <si>
    <t>(8-7-2)</t>
  </si>
  <si>
    <t>(8-7-4)</t>
  </si>
  <si>
    <t>(9-1-1)</t>
  </si>
  <si>
    <t>(9-1-8)</t>
  </si>
  <si>
    <t>(9-1-14)</t>
  </si>
  <si>
    <t>(9-1-21)</t>
  </si>
  <si>
    <t>(9-1-36)</t>
  </si>
  <si>
    <t>(9-1-48)</t>
  </si>
  <si>
    <t>(9-1-49)</t>
  </si>
  <si>
    <t>(10-1-1)</t>
  </si>
  <si>
    <t>(19-1-46)</t>
  </si>
  <si>
    <t>(18-1-80)</t>
  </si>
  <si>
    <t>人口</t>
  </si>
  <si>
    <t>人口（H22)</t>
  </si>
  <si>
    <t>児童館</t>
  </si>
  <si>
    <t>公会堂市民会館</t>
  </si>
  <si>
    <t>公民館</t>
  </si>
  <si>
    <t>図書館</t>
  </si>
  <si>
    <t>博物館</t>
  </si>
  <si>
    <t>体育館</t>
  </si>
  <si>
    <t>陸上競技場</t>
  </si>
  <si>
    <t>野球場</t>
  </si>
  <si>
    <t>プール</t>
  </si>
  <si>
    <t>箇所数</t>
  </si>
  <si>
    <t>(18-1-9)</t>
  </si>
  <si>
    <t>(18-1-16)</t>
  </si>
  <si>
    <t>(18-1-20)</t>
  </si>
  <si>
    <t>(18-1-24)</t>
  </si>
  <si>
    <t>(18-1-48)</t>
  </si>
  <si>
    <t>(18-1-57)</t>
  </si>
  <si>
    <t>(18-1-60)</t>
  </si>
  <si>
    <t>(18-1-63)</t>
  </si>
  <si>
    <t>(18-1-66)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</si>
</sst>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_);[Red]\(0\)"/>
    <numFmt numFmtId="180" formatCode="#,##0.0;&quot;△ &quot;#,##0.0"/>
    <numFmt numFmtId="181" formatCode="#,##0.0;\-#,##0.0"/>
    <numFmt numFmtId="182" formatCode="0.0_);[Red]\(0.0\)"/>
    <numFmt numFmtId="183" formatCode="#,##0.0;[Red]\-#,##0.0"/>
    <numFmt numFmtId="184" formatCode="0.0%"/>
    <numFmt numFmtId="185" formatCode="#,##0_ "/>
    <numFmt numFmtId="186" formatCode="#,##0_ ;[Red]\-#,##0\ "/>
    <numFmt numFmtId="187" formatCode="#,##0_);[Red]\(#,##0\)"/>
    <numFmt numFmtId="188" formatCode="#,##0;&quot;△ &quot;#,##0"/>
    <numFmt numFmtId="189" formatCode="#,##0\ ;&quot;△ &quot;#,##0\ "/>
  </numFmts>
  <fonts count="38"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188" fontId="0" fillId="0" borderId="42" xfId="0" applyNumberFormat="1" applyBorder="1" applyAlignment="1">
      <alignment shrinkToFit="1"/>
    </xf>
    <xf numFmtId="188" fontId="0" fillId="0" borderId="43" xfId="0" applyNumberFormat="1" applyBorder="1" applyAlignment="1">
      <alignment shrinkToFit="1"/>
    </xf>
    <xf numFmtId="188" fontId="0" fillId="0" borderId="44" xfId="0" applyNumberFormat="1" applyBorder="1" applyAlignment="1">
      <alignment shrinkToFit="1"/>
    </xf>
    <xf numFmtId="188" fontId="0" fillId="0" borderId="45" xfId="0" applyNumberFormat="1" applyBorder="1" applyAlignment="1">
      <alignment shrinkToFit="1"/>
    </xf>
    <xf numFmtId="188" fontId="0" fillId="0" borderId="46" xfId="0" applyNumberFormat="1" applyBorder="1" applyAlignment="1">
      <alignment shrinkToFit="1"/>
    </xf>
    <xf numFmtId="188" fontId="0" fillId="0" borderId="47" xfId="0" applyNumberFormat="1" applyBorder="1" applyAlignment="1">
      <alignment shrinkToFit="1"/>
    </xf>
    <xf numFmtId="188" fontId="0" fillId="0" borderId="29" xfId="0" applyNumberFormat="1" applyBorder="1" applyAlignment="1">
      <alignment shrinkToFit="1"/>
    </xf>
    <xf numFmtId="188" fontId="0" fillId="0" borderId="48" xfId="0" applyNumberFormat="1" applyBorder="1" applyAlignment="1">
      <alignment shrinkToFit="1"/>
    </xf>
    <xf numFmtId="188" fontId="0" fillId="0" borderId="49" xfId="0" applyNumberFormat="1" applyBorder="1" applyAlignment="1">
      <alignment shrinkToFit="1"/>
    </xf>
    <xf numFmtId="188" fontId="0" fillId="0" borderId="24" xfId="0" applyNumberFormat="1" applyBorder="1" applyAlignment="1">
      <alignment shrinkToFit="1"/>
    </xf>
    <xf numFmtId="188" fontId="0" fillId="0" borderId="25" xfId="0" applyNumberFormat="1" applyBorder="1" applyAlignment="1">
      <alignment shrinkToFit="1"/>
    </xf>
    <xf numFmtId="188" fontId="0" fillId="0" borderId="12" xfId="0" applyNumberFormat="1" applyBorder="1" applyAlignment="1">
      <alignment shrinkToFit="1"/>
    </xf>
    <xf numFmtId="188" fontId="0" fillId="0" borderId="27" xfId="0" applyNumberFormat="1" applyBorder="1" applyAlignment="1">
      <alignment shrinkToFit="1"/>
    </xf>
    <xf numFmtId="188" fontId="0" fillId="0" borderId="26" xfId="0" applyNumberFormat="1" applyBorder="1" applyAlignment="1">
      <alignment shrinkToFit="1"/>
    </xf>
    <xf numFmtId="188" fontId="0" fillId="0" borderId="23" xfId="0" applyNumberFormat="1" applyBorder="1" applyAlignment="1">
      <alignment shrinkToFit="1"/>
    </xf>
    <xf numFmtId="188" fontId="2" fillId="0" borderId="45" xfId="48" applyNumberFormat="1" applyFont="1" applyBorder="1" applyAlignment="1">
      <alignment shrinkToFit="1"/>
    </xf>
    <xf numFmtId="188" fontId="2" fillId="0" borderId="44" xfId="48" applyNumberFormat="1" applyFont="1" applyBorder="1" applyAlignment="1">
      <alignment shrinkToFit="1"/>
    </xf>
    <xf numFmtId="188" fontId="2" fillId="0" borderId="46" xfId="48" applyNumberFormat="1" applyFont="1" applyBorder="1" applyAlignment="1">
      <alignment shrinkToFit="1"/>
    </xf>
    <xf numFmtId="188" fontId="2" fillId="0" borderId="48" xfId="48" applyNumberFormat="1" applyFont="1" applyFill="1" applyBorder="1" applyAlignment="1">
      <alignment shrinkToFit="1"/>
    </xf>
    <xf numFmtId="188" fontId="2" fillId="0" borderId="47" xfId="48" applyNumberFormat="1" applyFont="1" applyBorder="1" applyAlignment="1">
      <alignment shrinkToFit="1"/>
    </xf>
    <xf numFmtId="188" fontId="2" fillId="0" borderId="47" xfId="48" applyNumberFormat="1" applyFont="1" applyFill="1" applyBorder="1" applyAlignment="1">
      <alignment shrinkToFit="1"/>
    </xf>
    <xf numFmtId="188" fontId="2" fillId="0" borderId="29" xfId="48" applyNumberFormat="1" applyFont="1" applyBorder="1" applyAlignment="1">
      <alignment shrinkToFit="1"/>
    </xf>
    <xf numFmtId="188" fontId="2" fillId="0" borderId="48" xfId="48" applyNumberFormat="1" applyFont="1" applyBorder="1" applyAlignment="1">
      <alignment shrinkToFit="1"/>
    </xf>
    <xf numFmtId="188" fontId="2" fillId="0" borderId="49" xfId="48" applyNumberFormat="1" applyFont="1" applyBorder="1" applyAlignment="1">
      <alignment shrinkToFit="1"/>
    </xf>
    <xf numFmtId="188" fontId="2" fillId="0" borderId="50" xfId="48" applyNumberFormat="1" applyFont="1" applyBorder="1" applyAlignment="1">
      <alignment shrinkToFit="1"/>
    </xf>
    <xf numFmtId="188" fontId="2" fillId="0" borderId="51" xfId="48" applyNumberFormat="1" applyFont="1" applyBorder="1" applyAlignment="1">
      <alignment shrinkToFit="1"/>
    </xf>
    <xf numFmtId="188" fontId="2" fillId="0" borderId="52" xfId="48" applyNumberFormat="1" applyFont="1" applyBorder="1" applyAlignment="1">
      <alignment shrinkToFit="1"/>
    </xf>
    <xf numFmtId="188" fontId="2" fillId="0" borderId="53" xfId="48" applyNumberFormat="1" applyFont="1" applyFill="1" applyBorder="1" applyAlignment="1">
      <alignment shrinkToFit="1"/>
    </xf>
    <xf numFmtId="188" fontId="2" fillId="0" borderId="54" xfId="48" applyNumberFormat="1" applyFont="1" applyBorder="1" applyAlignment="1">
      <alignment shrinkToFit="1"/>
    </xf>
    <xf numFmtId="188" fontId="2" fillId="0" borderId="54" xfId="48" applyNumberFormat="1" applyFont="1" applyFill="1" applyBorder="1" applyAlignment="1">
      <alignment shrinkToFit="1"/>
    </xf>
    <xf numFmtId="188" fontId="2" fillId="0" borderId="30" xfId="48" applyNumberFormat="1" applyFont="1" applyBorder="1" applyAlignment="1">
      <alignment shrinkToFit="1"/>
    </xf>
    <xf numFmtId="188" fontId="2" fillId="0" borderId="53" xfId="48" applyNumberFormat="1" applyFont="1" applyBorder="1" applyAlignment="1">
      <alignment shrinkToFit="1"/>
    </xf>
    <xf numFmtId="188" fontId="2" fillId="0" borderId="55" xfId="48" applyNumberFormat="1" applyFont="1" applyBorder="1" applyAlignment="1">
      <alignment shrinkToFit="1"/>
    </xf>
    <xf numFmtId="189" fontId="0" fillId="0" borderId="42" xfId="0" applyNumberFormat="1" applyBorder="1" applyAlignment="1">
      <alignment shrinkToFit="1"/>
    </xf>
    <xf numFmtId="189" fontId="0" fillId="0" borderId="24" xfId="0" applyNumberFormat="1" applyBorder="1" applyAlignment="1">
      <alignment shrinkToFit="1"/>
    </xf>
    <xf numFmtId="189" fontId="2" fillId="0" borderId="25" xfId="48" applyNumberFormat="1" applyFont="1" applyBorder="1" applyAlignment="1">
      <alignment shrinkToFit="1"/>
    </xf>
    <xf numFmtId="189" fontId="0" fillId="0" borderId="26" xfId="0" applyNumberFormat="1" applyBorder="1" applyAlignment="1">
      <alignment shrinkToFit="1"/>
    </xf>
    <xf numFmtId="189" fontId="0" fillId="0" borderId="12" xfId="0" applyNumberFormat="1" applyBorder="1" applyAlignment="1">
      <alignment shrinkToFit="1"/>
    </xf>
    <xf numFmtId="189" fontId="0" fillId="0" borderId="27" xfId="0" applyNumberFormat="1" applyBorder="1" applyAlignment="1">
      <alignment shrinkToFit="1"/>
    </xf>
    <xf numFmtId="189" fontId="0" fillId="0" borderId="23" xfId="0" applyNumberFormat="1" applyBorder="1" applyAlignment="1">
      <alignment shrinkToFit="1"/>
    </xf>
    <xf numFmtId="189" fontId="2" fillId="0" borderId="27" xfId="48" applyNumberFormat="1" applyFont="1" applyBorder="1" applyAlignment="1">
      <alignment shrinkToFit="1"/>
    </xf>
    <xf numFmtId="189" fontId="2" fillId="0" borderId="12" xfId="48" applyNumberFormat="1" applyFont="1" applyBorder="1" applyAlignment="1">
      <alignment shrinkToFit="1"/>
    </xf>
    <xf numFmtId="189" fontId="0" fillId="0" borderId="56" xfId="0" applyNumberFormat="1" applyBorder="1" applyAlignment="1">
      <alignment shrinkToFit="1"/>
    </xf>
    <xf numFmtId="189" fontId="0" fillId="0" borderId="57" xfId="0" applyNumberFormat="1" applyBorder="1" applyAlignment="1">
      <alignment shrinkToFit="1"/>
    </xf>
    <xf numFmtId="189" fontId="0" fillId="0" borderId="36" xfId="0" applyNumberFormat="1" applyBorder="1" applyAlignment="1">
      <alignment shrinkToFit="1"/>
    </xf>
    <xf numFmtId="189" fontId="0" fillId="0" borderId="39" xfId="0" applyNumberFormat="1" applyBorder="1" applyAlignment="1">
      <alignment shrinkToFit="1"/>
    </xf>
    <xf numFmtId="189" fontId="0" fillId="0" borderId="28" xfId="0" applyNumberFormat="1" applyBorder="1" applyAlignment="1">
      <alignment shrinkToFit="1"/>
    </xf>
    <xf numFmtId="189" fontId="0" fillId="0" borderId="37" xfId="0" applyNumberFormat="1" applyBorder="1" applyAlignment="1">
      <alignment shrinkToFit="1"/>
    </xf>
    <xf numFmtId="189" fontId="2" fillId="0" borderId="58" xfId="48" applyNumberFormat="1" applyFont="1" applyBorder="1" applyAlignment="1">
      <alignment shrinkToFit="1"/>
    </xf>
    <xf numFmtId="189" fontId="2" fillId="0" borderId="28" xfId="48" applyNumberFormat="1" applyFont="1" applyBorder="1" applyAlignment="1">
      <alignment shrinkToFit="1"/>
    </xf>
    <xf numFmtId="189" fontId="2" fillId="0" borderId="39" xfId="48" applyNumberFormat="1" applyFont="1" applyBorder="1" applyAlignment="1">
      <alignment shrinkToFit="1"/>
    </xf>
    <xf numFmtId="189" fontId="0" fillId="0" borderId="31" xfId="0" applyNumberFormat="1" applyBorder="1" applyAlignment="1">
      <alignment shrinkToFit="1"/>
    </xf>
    <xf numFmtId="189" fontId="0" fillId="0" borderId="13" xfId="0" applyNumberFormat="1" applyBorder="1" applyAlignment="1">
      <alignment shrinkToFit="1"/>
    </xf>
    <xf numFmtId="189" fontId="0" fillId="0" borderId="17" xfId="0" applyNumberFormat="1" applyBorder="1" applyAlignment="1">
      <alignment shrinkToFit="1"/>
    </xf>
    <xf numFmtId="189" fontId="0" fillId="0" borderId="10" xfId="0" applyNumberFormat="1" applyBorder="1" applyAlignment="1">
      <alignment shrinkToFit="1"/>
    </xf>
    <xf numFmtId="189" fontId="0" fillId="0" borderId="16" xfId="0" applyNumberFormat="1" applyBorder="1" applyAlignment="1">
      <alignment shrinkToFit="1"/>
    </xf>
    <xf numFmtId="189" fontId="0" fillId="0" borderId="14" xfId="0" applyNumberFormat="1" applyBorder="1" applyAlignment="1">
      <alignment shrinkToFit="1"/>
    </xf>
    <xf numFmtId="189" fontId="2" fillId="0" borderId="15" xfId="48" applyNumberFormat="1" applyFont="1" applyBorder="1" applyAlignment="1">
      <alignment shrinkToFit="1"/>
    </xf>
    <xf numFmtId="189" fontId="2" fillId="0" borderId="16" xfId="48" applyNumberFormat="1" applyFont="1" applyBorder="1" applyAlignment="1">
      <alignment shrinkToFit="1"/>
    </xf>
    <xf numFmtId="189" fontId="2" fillId="0" borderId="10" xfId="48" applyNumberFormat="1" applyFont="1" applyBorder="1" applyAlignment="1">
      <alignment shrinkToFit="1"/>
    </xf>
    <xf numFmtId="189" fontId="0" fillId="0" borderId="58" xfId="0" applyNumberFormat="1" applyBorder="1" applyAlignment="1">
      <alignment shrinkToFit="1"/>
    </xf>
    <xf numFmtId="189" fontId="0" fillId="0" borderId="0" xfId="0" applyNumberFormat="1" applyBorder="1" applyAlignment="1">
      <alignment shrinkToFit="1"/>
    </xf>
    <xf numFmtId="189" fontId="0" fillId="0" borderId="15" xfId="0" applyNumberFormat="1" applyBorder="1" applyAlignment="1">
      <alignment shrinkToFit="1"/>
    </xf>
    <xf numFmtId="189" fontId="0" fillId="0" borderId="25" xfId="0" applyNumberFormat="1" applyBorder="1" applyAlignment="1">
      <alignment shrinkToFit="1"/>
    </xf>
    <xf numFmtId="0" fontId="2" fillId="33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89" fontId="0" fillId="0" borderId="36" xfId="0" applyNumberFormat="1" applyFill="1" applyBorder="1" applyAlignment="1">
      <alignment shrinkToFit="1"/>
    </xf>
    <xf numFmtId="189" fontId="0" fillId="0" borderId="17" xfId="0" applyNumberFormat="1" applyFill="1" applyBorder="1" applyAlignment="1">
      <alignment shrinkToFit="1"/>
    </xf>
    <xf numFmtId="38" fontId="2" fillId="0" borderId="48" xfId="48" applyFont="1" applyBorder="1" applyAlignment="1">
      <alignment/>
    </xf>
    <xf numFmtId="189" fontId="0" fillId="0" borderId="26" xfId="0" applyNumberFormat="1" applyFill="1" applyBorder="1" applyAlignment="1">
      <alignment shrinkToFit="1"/>
    </xf>
    <xf numFmtId="38" fontId="2" fillId="0" borderId="53" xfId="48" applyFont="1" applyBorder="1" applyAlignment="1">
      <alignment/>
    </xf>
    <xf numFmtId="0" fontId="2" fillId="0" borderId="0" xfId="0" applyFont="1" applyFill="1" applyAlignment="1">
      <alignment horizontal="center"/>
    </xf>
    <xf numFmtId="38" fontId="2" fillId="0" borderId="12" xfId="48" applyFont="1" applyFill="1" applyBorder="1" applyAlignment="1">
      <alignment shrinkToFit="1"/>
    </xf>
    <xf numFmtId="38" fontId="2" fillId="0" borderId="39" xfId="48" applyFont="1" applyFill="1" applyBorder="1" applyAlignment="1">
      <alignment shrinkToFit="1"/>
    </xf>
    <xf numFmtId="38" fontId="2" fillId="0" borderId="10" xfId="48" applyFont="1" applyFill="1" applyBorder="1" applyAlignment="1">
      <alignment shrinkToFit="1"/>
    </xf>
    <xf numFmtId="38" fontId="2" fillId="0" borderId="47" xfId="48" applyFont="1" applyFill="1" applyBorder="1" applyAlignment="1">
      <alignment/>
    </xf>
    <xf numFmtId="38" fontId="2" fillId="0" borderId="54" xfId="48" applyFont="1" applyFill="1" applyBorder="1" applyAlignment="1">
      <alignment/>
    </xf>
    <xf numFmtId="0" fontId="2" fillId="0" borderId="0" xfId="0" applyFont="1" applyFill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showGridLines="0" tabSelected="1" view="pageBreakPreview" zoomScaleNormal="80" zoomScaleSheetLayoutView="100" workbookViewId="0" topLeftCell="A1">
      <pane xSplit="1" ySplit="5" topLeftCell="W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12" sqref="AH12"/>
    </sheetView>
  </sheetViews>
  <sheetFormatPr defaultColWidth="12.5" defaultRowHeight="15"/>
  <cols>
    <col min="1" max="1" width="13" style="7" customWidth="1"/>
    <col min="2" max="2" width="17.8984375" style="7" customWidth="1"/>
    <col min="3" max="4" width="12.5" style="7" customWidth="1"/>
    <col min="5" max="5" width="11.89843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33" width="12.59765625" style="8" customWidth="1"/>
    <col min="34" max="16384" width="12.5" style="7" customWidth="1"/>
  </cols>
  <sheetData>
    <row r="1" spans="2:33" ht="13.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  <c r="Y1" s="125" t="s">
        <v>178</v>
      </c>
      <c r="Z1" s="125" t="s">
        <v>179</v>
      </c>
      <c r="AA1" s="125" t="s">
        <v>180</v>
      </c>
      <c r="AB1" s="125" t="s">
        <v>181</v>
      </c>
      <c r="AC1" s="125" t="s">
        <v>182</v>
      </c>
      <c r="AD1" s="125" t="s">
        <v>183</v>
      </c>
      <c r="AE1" s="125" t="s">
        <v>184</v>
      </c>
      <c r="AF1" s="125" t="s">
        <v>185</v>
      </c>
      <c r="AG1" s="125" t="s">
        <v>186</v>
      </c>
    </row>
    <row r="2" spans="2:24" ht="13.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3.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7" t="s">
        <v>168</v>
      </c>
      <c r="Z3" s="117" t="s">
        <v>169</v>
      </c>
      <c r="AA3" s="117" t="s">
        <v>170</v>
      </c>
      <c r="AB3" s="117" t="s">
        <v>171</v>
      </c>
      <c r="AC3" s="117" t="s">
        <v>172</v>
      </c>
      <c r="AD3" s="117" t="s">
        <v>173</v>
      </c>
      <c r="AE3" s="117" t="s">
        <v>174</v>
      </c>
      <c r="AF3" s="117" t="s">
        <v>175</v>
      </c>
      <c r="AG3" s="117" t="s">
        <v>176</v>
      </c>
    </row>
    <row r="4" spans="1:33" s="14" customFormat="1" ht="13.5">
      <c r="A4" s="18" t="s">
        <v>89</v>
      </c>
      <c r="B4" s="49" t="s">
        <v>167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8" t="s">
        <v>177</v>
      </c>
      <c r="Z4" s="118" t="s">
        <v>177</v>
      </c>
      <c r="AA4" s="118" t="s">
        <v>177</v>
      </c>
      <c r="AB4" s="118" t="s">
        <v>177</v>
      </c>
      <c r="AC4" s="118" t="s">
        <v>177</v>
      </c>
      <c r="AD4" s="118" t="s">
        <v>177</v>
      </c>
      <c r="AE4" s="118" t="s">
        <v>177</v>
      </c>
      <c r="AF4" s="118" t="s">
        <v>177</v>
      </c>
      <c r="AG4" s="118" t="s">
        <v>177</v>
      </c>
    </row>
    <row r="5" spans="1:33" s="14" customFormat="1" ht="13.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19" t="s">
        <v>142</v>
      </c>
      <c r="Z5" s="119" t="s">
        <v>142</v>
      </c>
      <c r="AA5" s="119" t="s">
        <v>142</v>
      </c>
      <c r="AB5" s="119" t="s">
        <v>142</v>
      </c>
      <c r="AC5" s="119" t="s">
        <v>142</v>
      </c>
      <c r="AD5" s="119" t="s">
        <v>142</v>
      </c>
      <c r="AE5" s="119" t="s">
        <v>142</v>
      </c>
      <c r="AF5" s="119" t="s">
        <v>142</v>
      </c>
      <c r="AG5" s="119" t="s">
        <v>142</v>
      </c>
    </row>
    <row r="6" spans="1:33" ht="14.25">
      <c r="A6" s="27" t="s">
        <v>1</v>
      </c>
      <c r="B6" s="85">
        <v>285746</v>
      </c>
      <c r="C6" s="86">
        <v>3457686</v>
      </c>
      <c r="D6" s="86">
        <v>300874</v>
      </c>
      <c r="E6" s="87">
        <f>SUM(F6:I6)</f>
        <v>2140802</v>
      </c>
      <c r="F6" s="88">
        <v>1961833</v>
      </c>
      <c r="G6" s="89">
        <v>6300</v>
      </c>
      <c r="H6" s="89">
        <v>172669</v>
      </c>
      <c r="I6" s="90">
        <v>0</v>
      </c>
      <c r="J6" s="88">
        <v>15669</v>
      </c>
      <c r="K6" s="91">
        <v>106600</v>
      </c>
      <c r="L6" s="87">
        <v>4455</v>
      </c>
      <c r="M6" s="92">
        <v>0</v>
      </c>
      <c r="N6" s="115">
        <v>126618</v>
      </c>
      <c r="O6" s="89">
        <v>126618</v>
      </c>
      <c r="P6" s="93">
        <v>11047</v>
      </c>
      <c r="Q6" s="93">
        <v>0</v>
      </c>
      <c r="R6" s="93">
        <v>52</v>
      </c>
      <c r="S6" s="89">
        <v>0</v>
      </c>
      <c r="T6" s="89">
        <v>93950</v>
      </c>
      <c r="U6" s="92">
        <f>SUM(O6:T6)</f>
        <v>231667</v>
      </c>
      <c r="V6" s="86">
        <v>27</v>
      </c>
      <c r="W6" s="86">
        <v>18246</v>
      </c>
      <c r="X6" s="88">
        <v>10</v>
      </c>
      <c r="Y6" s="126">
        <v>5</v>
      </c>
      <c r="Z6" s="126">
        <v>10</v>
      </c>
      <c r="AA6" s="126">
        <v>53</v>
      </c>
      <c r="AB6" s="126">
        <v>9</v>
      </c>
      <c r="AC6" s="126">
        <v>0</v>
      </c>
      <c r="AD6" s="126">
        <v>9</v>
      </c>
      <c r="AE6" s="126">
        <v>1</v>
      </c>
      <c r="AF6" s="126">
        <v>2</v>
      </c>
      <c r="AG6" s="126">
        <v>9</v>
      </c>
    </row>
    <row r="7" spans="1:33" ht="14.25">
      <c r="A7" s="28" t="s">
        <v>13</v>
      </c>
      <c r="B7" s="94">
        <v>307766</v>
      </c>
      <c r="C7" s="95">
        <v>2247116</v>
      </c>
      <c r="D7" s="95">
        <v>6932</v>
      </c>
      <c r="E7" s="87">
        <f aca="true" t="shared" si="0" ref="E7:E35">SUM(F7:I7)</f>
        <v>3135058</v>
      </c>
      <c r="F7" s="96">
        <v>2816564</v>
      </c>
      <c r="G7" s="97">
        <v>318494</v>
      </c>
      <c r="H7" s="97">
        <v>0</v>
      </c>
      <c r="I7" s="98">
        <v>0</v>
      </c>
      <c r="J7" s="96">
        <v>15238</v>
      </c>
      <c r="K7" s="99">
        <v>110541</v>
      </c>
      <c r="L7" s="100">
        <v>0</v>
      </c>
      <c r="M7" s="101">
        <v>0</v>
      </c>
      <c r="N7" s="112">
        <v>243667</v>
      </c>
      <c r="O7" s="97">
        <v>231024</v>
      </c>
      <c r="P7" s="102">
        <v>5867</v>
      </c>
      <c r="Q7" s="102">
        <v>0</v>
      </c>
      <c r="R7" s="102">
        <v>0</v>
      </c>
      <c r="S7" s="97">
        <v>3107</v>
      </c>
      <c r="T7" s="97">
        <v>49334</v>
      </c>
      <c r="U7" s="92">
        <f aca="true" t="shared" si="1" ref="U7:U18">SUM(O7:T7)</f>
        <v>289332</v>
      </c>
      <c r="V7" s="95">
        <v>25</v>
      </c>
      <c r="W7" s="95">
        <v>4471</v>
      </c>
      <c r="X7" s="96">
        <v>2</v>
      </c>
      <c r="Y7" s="127">
        <v>4</v>
      </c>
      <c r="Z7" s="127">
        <v>4</v>
      </c>
      <c r="AA7" s="127">
        <v>24</v>
      </c>
      <c r="AB7" s="127">
        <v>1</v>
      </c>
      <c r="AC7" s="126">
        <v>1</v>
      </c>
      <c r="AD7" s="127">
        <v>7</v>
      </c>
      <c r="AE7" s="127">
        <v>1</v>
      </c>
      <c r="AF7" s="127">
        <v>8</v>
      </c>
      <c r="AG7" s="127">
        <v>7</v>
      </c>
    </row>
    <row r="8" spans="1:33" ht="14.25">
      <c r="A8" s="28" t="s">
        <v>2</v>
      </c>
      <c r="B8" s="94">
        <v>130271</v>
      </c>
      <c r="C8" s="95">
        <v>875914</v>
      </c>
      <c r="D8" s="95">
        <v>64824</v>
      </c>
      <c r="E8" s="87">
        <f t="shared" si="0"/>
        <v>1139497</v>
      </c>
      <c r="F8" s="96">
        <v>1081214</v>
      </c>
      <c r="G8" s="97">
        <v>52700</v>
      </c>
      <c r="H8" s="97">
        <v>5583</v>
      </c>
      <c r="I8" s="98">
        <v>0</v>
      </c>
      <c r="J8" s="96">
        <v>8209</v>
      </c>
      <c r="K8" s="99">
        <v>53259</v>
      </c>
      <c r="L8" s="100">
        <v>92</v>
      </c>
      <c r="M8" s="101">
        <v>0</v>
      </c>
      <c r="N8" s="112">
        <v>62068</v>
      </c>
      <c r="O8" s="97">
        <v>62068</v>
      </c>
      <c r="P8" s="102">
        <v>0</v>
      </c>
      <c r="Q8" s="102">
        <v>0</v>
      </c>
      <c r="R8" s="102">
        <v>0</v>
      </c>
      <c r="S8" s="97">
        <v>0</v>
      </c>
      <c r="T8" s="97">
        <v>32883</v>
      </c>
      <c r="U8" s="92">
        <f t="shared" si="1"/>
        <v>94951</v>
      </c>
      <c r="V8" s="95">
        <v>12</v>
      </c>
      <c r="W8" s="95">
        <v>18200</v>
      </c>
      <c r="X8" s="96">
        <v>3</v>
      </c>
      <c r="Y8" s="127">
        <v>6</v>
      </c>
      <c r="Z8" s="127">
        <v>3</v>
      </c>
      <c r="AA8" s="127">
        <v>16</v>
      </c>
      <c r="AB8" s="127">
        <v>2</v>
      </c>
      <c r="AC8" s="126">
        <v>0</v>
      </c>
      <c r="AD8" s="127">
        <v>6</v>
      </c>
      <c r="AE8" s="127">
        <v>0</v>
      </c>
      <c r="AF8" s="127">
        <v>6</v>
      </c>
      <c r="AG8" s="127">
        <v>2</v>
      </c>
    </row>
    <row r="9" spans="1:33" ht="14.25">
      <c r="A9" s="28" t="s">
        <v>3</v>
      </c>
      <c r="B9" s="94">
        <v>168017</v>
      </c>
      <c r="C9" s="95">
        <v>1880011</v>
      </c>
      <c r="D9" s="95">
        <v>199333</v>
      </c>
      <c r="E9" s="87">
        <f t="shared" si="0"/>
        <v>1816985</v>
      </c>
      <c r="F9" s="96">
        <v>1735604</v>
      </c>
      <c r="G9" s="97">
        <v>0</v>
      </c>
      <c r="H9" s="97">
        <v>81381</v>
      </c>
      <c r="I9" s="98">
        <v>0</v>
      </c>
      <c r="J9" s="96">
        <v>8380</v>
      </c>
      <c r="K9" s="99">
        <v>56198</v>
      </c>
      <c r="L9" s="100">
        <v>5103</v>
      </c>
      <c r="M9" s="101">
        <v>0</v>
      </c>
      <c r="N9" s="112">
        <v>84366</v>
      </c>
      <c r="O9" s="97">
        <v>84366</v>
      </c>
      <c r="P9" s="102">
        <v>1057</v>
      </c>
      <c r="Q9" s="102">
        <v>0</v>
      </c>
      <c r="R9" s="102">
        <v>0</v>
      </c>
      <c r="S9" s="97">
        <v>0</v>
      </c>
      <c r="T9" s="97">
        <v>57542</v>
      </c>
      <c r="U9" s="92">
        <f t="shared" si="1"/>
        <v>142965</v>
      </c>
      <c r="V9" s="95">
        <v>22</v>
      </c>
      <c r="W9" s="95">
        <v>26674</v>
      </c>
      <c r="X9" s="96">
        <v>3</v>
      </c>
      <c r="Y9" s="127">
        <v>1</v>
      </c>
      <c r="Z9" s="127">
        <v>3</v>
      </c>
      <c r="AA9" s="127">
        <v>44</v>
      </c>
      <c r="AB9" s="127">
        <v>2</v>
      </c>
      <c r="AC9" s="126">
        <v>2</v>
      </c>
      <c r="AD9" s="127">
        <v>5</v>
      </c>
      <c r="AE9" s="127">
        <v>0</v>
      </c>
      <c r="AF9" s="127">
        <v>0</v>
      </c>
      <c r="AG9" s="127">
        <v>3</v>
      </c>
    </row>
    <row r="10" spans="1:33" ht="14.25">
      <c r="A10" s="28" t="s">
        <v>14</v>
      </c>
      <c r="B10" s="94">
        <v>140290</v>
      </c>
      <c r="C10" s="95">
        <v>1065686</v>
      </c>
      <c r="D10" s="95">
        <v>231816</v>
      </c>
      <c r="E10" s="87">
        <f t="shared" si="0"/>
        <v>1174139</v>
      </c>
      <c r="F10" s="96">
        <v>1089192</v>
      </c>
      <c r="G10" s="97">
        <v>84947</v>
      </c>
      <c r="H10" s="97">
        <v>0</v>
      </c>
      <c r="I10" s="98">
        <v>0</v>
      </c>
      <c r="J10" s="96">
        <v>4111</v>
      </c>
      <c r="K10" s="99">
        <v>41812</v>
      </c>
      <c r="L10" s="100">
        <v>0</v>
      </c>
      <c r="M10" s="101">
        <v>0</v>
      </c>
      <c r="N10" s="112">
        <v>106459</v>
      </c>
      <c r="O10" s="97">
        <v>106459</v>
      </c>
      <c r="P10" s="102">
        <v>2306</v>
      </c>
      <c r="Q10" s="102">
        <v>0</v>
      </c>
      <c r="R10" s="102">
        <v>0</v>
      </c>
      <c r="S10" s="97">
        <v>0</v>
      </c>
      <c r="T10" s="97">
        <v>29525</v>
      </c>
      <c r="U10" s="92">
        <f t="shared" si="1"/>
        <v>138290</v>
      </c>
      <c r="V10" s="95">
        <v>9</v>
      </c>
      <c r="W10" s="95">
        <v>13866</v>
      </c>
      <c r="X10" s="96">
        <v>3</v>
      </c>
      <c r="Y10" s="127">
        <v>2</v>
      </c>
      <c r="Z10" s="127">
        <v>2</v>
      </c>
      <c r="AA10" s="127">
        <v>20</v>
      </c>
      <c r="AB10" s="127">
        <v>3</v>
      </c>
      <c r="AC10" s="126">
        <v>1</v>
      </c>
      <c r="AD10" s="127">
        <v>3</v>
      </c>
      <c r="AE10" s="127">
        <v>0</v>
      </c>
      <c r="AF10" s="127">
        <v>7</v>
      </c>
      <c r="AG10" s="127">
        <v>5</v>
      </c>
    </row>
    <row r="11" spans="1:33" ht="14.25">
      <c r="A11" s="28" t="s">
        <v>15</v>
      </c>
      <c r="B11" s="94">
        <v>199293</v>
      </c>
      <c r="C11" s="95">
        <v>1800218</v>
      </c>
      <c r="D11" s="95">
        <v>93822</v>
      </c>
      <c r="E11" s="87">
        <f t="shared" si="0"/>
        <v>1971628</v>
      </c>
      <c r="F11" s="96">
        <v>1438828</v>
      </c>
      <c r="G11" s="97">
        <v>532800</v>
      </c>
      <c r="H11" s="97">
        <v>0</v>
      </c>
      <c r="I11" s="98">
        <v>0</v>
      </c>
      <c r="J11" s="96">
        <v>8190</v>
      </c>
      <c r="K11" s="99">
        <v>67254</v>
      </c>
      <c r="L11" s="100">
        <v>0</v>
      </c>
      <c r="M11" s="101">
        <v>0</v>
      </c>
      <c r="N11" s="112">
        <v>108048</v>
      </c>
      <c r="O11" s="97">
        <v>108048</v>
      </c>
      <c r="P11" s="102">
        <v>17311</v>
      </c>
      <c r="Q11" s="102">
        <v>0</v>
      </c>
      <c r="R11" s="102">
        <v>0</v>
      </c>
      <c r="S11" s="97">
        <v>0</v>
      </c>
      <c r="T11" s="97">
        <v>57877</v>
      </c>
      <c r="U11" s="92">
        <f t="shared" si="1"/>
        <v>183236</v>
      </c>
      <c r="V11" s="95">
        <v>10</v>
      </c>
      <c r="W11" s="95">
        <v>15010</v>
      </c>
      <c r="X11" s="96">
        <v>1</v>
      </c>
      <c r="Y11" s="127">
        <v>2</v>
      </c>
      <c r="Z11" s="127">
        <v>2</v>
      </c>
      <c r="AA11" s="127">
        <v>30</v>
      </c>
      <c r="AB11" s="127">
        <v>1</v>
      </c>
      <c r="AC11" s="126">
        <v>1</v>
      </c>
      <c r="AD11" s="127">
        <v>2</v>
      </c>
      <c r="AE11" s="127">
        <v>1</v>
      </c>
      <c r="AF11" s="127">
        <v>3</v>
      </c>
      <c r="AG11" s="127">
        <v>2</v>
      </c>
    </row>
    <row r="12" spans="1:33" ht="14.25">
      <c r="A12" s="28" t="s">
        <v>4</v>
      </c>
      <c r="B12" s="94">
        <v>80284</v>
      </c>
      <c r="C12" s="95">
        <v>858556</v>
      </c>
      <c r="D12" s="95">
        <v>44130</v>
      </c>
      <c r="E12" s="87">
        <f t="shared" si="0"/>
        <v>1056800</v>
      </c>
      <c r="F12" s="96">
        <v>1056800</v>
      </c>
      <c r="G12" s="97">
        <v>0</v>
      </c>
      <c r="H12" s="97">
        <v>0</v>
      </c>
      <c r="I12" s="98">
        <v>0</v>
      </c>
      <c r="J12" s="96">
        <v>3267</v>
      </c>
      <c r="K12" s="99">
        <v>21639</v>
      </c>
      <c r="L12" s="100">
        <v>0</v>
      </c>
      <c r="M12" s="101">
        <v>0</v>
      </c>
      <c r="N12" s="112">
        <v>21395</v>
      </c>
      <c r="O12" s="97">
        <v>21395</v>
      </c>
      <c r="P12" s="102">
        <v>7556</v>
      </c>
      <c r="Q12" s="102">
        <v>0</v>
      </c>
      <c r="R12" s="102">
        <v>0</v>
      </c>
      <c r="S12" s="97">
        <v>29</v>
      </c>
      <c r="T12" s="97">
        <v>48447</v>
      </c>
      <c r="U12" s="92">
        <f t="shared" si="1"/>
        <v>77427</v>
      </c>
      <c r="V12" s="95">
        <v>5</v>
      </c>
      <c r="W12" s="95">
        <v>9161</v>
      </c>
      <c r="X12" s="96">
        <v>1</v>
      </c>
      <c r="Y12" s="127">
        <v>3</v>
      </c>
      <c r="Z12" s="127">
        <v>0</v>
      </c>
      <c r="AA12" s="127">
        <v>17</v>
      </c>
      <c r="AB12" s="127">
        <v>1</v>
      </c>
      <c r="AC12" s="126">
        <v>0</v>
      </c>
      <c r="AD12" s="127">
        <v>2</v>
      </c>
      <c r="AE12" s="127">
        <v>1</v>
      </c>
      <c r="AF12" s="127">
        <v>1</v>
      </c>
      <c r="AG12" s="127">
        <v>3</v>
      </c>
    </row>
    <row r="13" spans="1:33" ht="14.25">
      <c r="A13" s="28" t="s">
        <v>5</v>
      </c>
      <c r="B13" s="94">
        <v>20033</v>
      </c>
      <c r="C13" s="95">
        <v>214021</v>
      </c>
      <c r="D13" s="95">
        <v>10494</v>
      </c>
      <c r="E13" s="87">
        <f t="shared" si="0"/>
        <v>110121</v>
      </c>
      <c r="F13" s="96">
        <v>94500</v>
      </c>
      <c r="G13" s="97">
        <v>0</v>
      </c>
      <c r="H13" s="97">
        <v>15621</v>
      </c>
      <c r="I13" s="98">
        <v>0</v>
      </c>
      <c r="J13" s="96">
        <v>4297</v>
      </c>
      <c r="K13" s="99">
        <v>7264</v>
      </c>
      <c r="L13" s="100">
        <v>3483</v>
      </c>
      <c r="M13" s="101">
        <v>0</v>
      </c>
      <c r="N13" s="112">
        <v>1485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5322</v>
      </c>
      <c r="U13" s="92">
        <f t="shared" si="1"/>
        <v>5322</v>
      </c>
      <c r="V13" s="95">
        <v>0</v>
      </c>
      <c r="W13" s="95">
        <v>4162</v>
      </c>
      <c r="X13" s="96">
        <v>1</v>
      </c>
      <c r="Y13" s="127">
        <v>0</v>
      </c>
      <c r="Z13" s="127">
        <v>1</v>
      </c>
      <c r="AA13" s="127">
        <v>1</v>
      </c>
      <c r="AB13" s="127">
        <v>1</v>
      </c>
      <c r="AC13" s="126">
        <v>0</v>
      </c>
      <c r="AD13" s="127">
        <v>2</v>
      </c>
      <c r="AE13" s="127">
        <v>1</v>
      </c>
      <c r="AF13" s="127">
        <v>1</v>
      </c>
      <c r="AG13" s="127">
        <v>0</v>
      </c>
    </row>
    <row r="14" spans="1:33" ht="14.25">
      <c r="A14" s="28" t="s">
        <v>16</v>
      </c>
      <c r="B14" s="94">
        <v>51023</v>
      </c>
      <c r="C14" s="95">
        <v>545359</v>
      </c>
      <c r="D14" s="95">
        <v>63638</v>
      </c>
      <c r="E14" s="87">
        <f t="shared" si="0"/>
        <v>651787</v>
      </c>
      <c r="F14" s="96">
        <v>509587</v>
      </c>
      <c r="G14" s="97">
        <v>142000</v>
      </c>
      <c r="H14" s="97">
        <v>200</v>
      </c>
      <c r="I14" s="98">
        <v>0</v>
      </c>
      <c r="J14" s="96">
        <v>2621</v>
      </c>
      <c r="K14" s="99">
        <v>18179</v>
      </c>
      <c r="L14" s="100">
        <v>0</v>
      </c>
      <c r="M14" s="101">
        <v>0</v>
      </c>
      <c r="N14" s="112">
        <v>23954</v>
      </c>
      <c r="O14" s="97">
        <v>23954</v>
      </c>
      <c r="P14" s="102">
        <v>7130</v>
      </c>
      <c r="Q14" s="102">
        <v>0</v>
      </c>
      <c r="R14" s="102">
        <v>0</v>
      </c>
      <c r="S14" s="97">
        <v>0</v>
      </c>
      <c r="T14" s="97">
        <v>9083</v>
      </c>
      <c r="U14" s="92">
        <f t="shared" si="1"/>
        <v>40167</v>
      </c>
      <c r="V14" s="95">
        <v>9</v>
      </c>
      <c r="W14" s="95">
        <v>3736</v>
      </c>
      <c r="X14" s="96">
        <v>1</v>
      </c>
      <c r="Y14" s="127">
        <v>1</v>
      </c>
      <c r="Z14" s="127">
        <v>2</v>
      </c>
      <c r="AA14" s="127">
        <v>1</v>
      </c>
      <c r="AB14" s="127">
        <v>1</v>
      </c>
      <c r="AC14" s="126">
        <v>1</v>
      </c>
      <c r="AD14" s="127">
        <v>3</v>
      </c>
      <c r="AE14" s="127">
        <v>1</v>
      </c>
      <c r="AF14" s="127">
        <v>2</v>
      </c>
      <c r="AG14" s="127">
        <v>3</v>
      </c>
    </row>
    <row r="15" spans="1:33" ht="14.25">
      <c r="A15" s="28" t="s">
        <v>6</v>
      </c>
      <c r="B15" s="94">
        <v>21435</v>
      </c>
      <c r="C15" s="95">
        <v>248301</v>
      </c>
      <c r="D15" s="95">
        <v>49036</v>
      </c>
      <c r="E15" s="87">
        <f t="shared" si="0"/>
        <v>196596</v>
      </c>
      <c r="F15" s="96">
        <v>192601</v>
      </c>
      <c r="G15" s="97">
        <v>0</v>
      </c>
      <c r="H15" s="97">
        <v>3995</v>
      </c>
      <c r="I15" s="98">
        <v>0</v>
      </c>
      <c r="J15" s="96">
        <v>2542</v>
      </c>
      <c r="K15" s="99">
        <v>9539</v>
      </c>
      <c r="L15" s="100">
        <v>3308</v>
      </c>
      <c r="M15" s="101">
        <v>0</v>
      </c>
      <c r="N15" s="112">
        <v>1617</v>
      </c>
      <c r="O15" s="97">
        <v>1617</v>
      </c>
      <c r="P15" s="102">
        <v>0</v>
      </c>
      <c r="Q15" s="102">
        <v>0</v>
      </c>
      <c r="R15" s="102">
        <v>0</v>
      </c>
      <c r="S15" s="97">
        <v>0</v>
      </c>
      <c r="T15" s="97">
        <v>4798</v>
      </c>
      <c r="U15" s="92">
        <f t="shared" si="1"/>
        <v>6415</v>
      </c>
      <c r="V15" s="95">
        <v>10</v>
      </c>
      <c r="W15" s="95">
        <v>4669</v>
      </c>
      <c r="X15" s="96">
        <v>1</v>
      </c>
      <c r="Y15" s="127">
        <v>0</v>
      </c>
      <c r="Z15" s="127">
        <v>1</v>
      </c>
      <c r="AA15" s="127">
        <v>25</v>
      </c>
      <c r="AB15" s="127">
        <v>1</v>
      </c>
      <c r="AC15" s="126">
        <v>0</v>
      </c>
      <c r="AD15" s="127">
        <v>1</v>
      </c>
      <c r="AE15" s="127">
        <v>1</v>
      </c>
      <c r="AF15" s="127">
        <v>1</v>
      </c>
      <c r="AG15" s="127">
        <v>2</v>
      </c>
    </row>
    <row r="16" spans="1:33" ht="14.25">
      <c r="A16" s="28" t="s">
        <v>7</v>
      </c>
      <c r="B16" s="94">
        <v>19662</v>
      </c>
      <c r="C16" s="95">
        <v>392097</v>
      </c>
      <c r="D16" s="95">
        <v>64021</v>
      </c>
      <c r="E16" s="87">
        <f t="shared" si="0"/>
        <v>171281</v>
      </c>
      <c r="F16" s="96">
        <v>171281</v>
      </c>
      <c r="G16" s="97">
        <v>0</v>
      </c>
      <c r="H16" s="97">
        <v>0</v>
      </c>
      <c r="I16" s="98">
        <v>0</v>
      </c>
      <c r="J16" s="96">
        <v>4608</v>
      </c>
      <c r="K16" s="99">
        <v>5651</v>
      </c>
      <c r="L16" s="100">
        <v>5214</v>
      </c>
      <c r="M16" s="101">
        <v>271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5683</v>
      </c>
      <c r="U16" s="92">
        <f t="shared" si="1"/>
        <v>5683</v>
      </c>
      <c r="V16" s="95">
        <v>11</v>
      </c>
      <c r="W16" s="95">
        <v>5871</v>
      </c>
      <c r="X16" s="96">
        <v>2</v>
      </c>
      <c r="Y16" s="127">
        <v>2</v>
      </c>
      <c r="Z16" s="127">
        <v>1</v>
      </c>
      <c r="AA16" s="127">
        <v>7</v>
      </c>
      <c r="AB16" s="127">
        <v>1</v>
      </c>
      <c r="AC16" s="126">
        <v>0</v>
      </c>
      <c r="AD16" s="127">
        <v>2</v>
      </c>
      <c r="AE16" s="127">
        <v>1</v>
      </c>
      <c r="AF16" s="127">
        <v>2</v>
      </c>
      <c r="AG16" s="127">
        <v>1</v>
      </c>
    </row>
    <row r="17" spans="1:33" ht="14.25">
      <c r="A17" s="28" t="s">
        <v>24</v>
      </c>
      <c r="B17" s="94">
        <v>45684</v>
      </c>
      <c r="C17" s="95">
        <v>891453</v>
      </c>
      <c r="D17" s="95">
        <v>122379</v>
      </c>
      <c r="E17" s="87">
        <f t="shared" si="0"/>
        <v>370285</v>
      </c>
      <c r="F17" s="96">
        <v>356885</v>
      </c>
      <c r="G17" s="97">
        <v>0</v>
      </c>
      <c r="H17" s="97">
        <v>13400</v>
      </c>
      <c r="I17" s="98">
        <v>0</v>
      </c>
      <c r="J17" s="96">
        <v>848</v>
      </c>
      <c r="K17" s="99">
        <v>13077</v>
      </c>
      <c r="L17" s="100">
        <v>1117</v>
      </c>
      <c r="M17" s="101">
        <v>0</v>
      </c>
      <c r="N17" s="112">
        <v>39941</v>
      </c>
      <c r="O17" s="97">
        <v>39824</v>
      </c>
      <c r="P17" s="102">
        <v>5287</v>
      </c>
      <c r="Q17" s="102">
        <v>0</v>
      </c>
      <c r="R17" s="102">
        <v>0</v>
      </c>
      <c r="S17" s="97">
        <v>0</v>
      </c>
      <c r="T17" s="97">
        <v>1776</v>
      </c>
      <c r="U17" s="92">
        <f t="shared" si="1"/>
        <v>46887</v>
      </c>
      <c r="V17" s="95">
        <v>7</v>
      </c>
      <c r="W17" s="95">
        <v>3553</v>
      </c>
      <c r="X17" s="96">
        <v>0</v>
      </c>
      <c r="Y17" s="127">
        <v>3</v>
      </c>
      <c r="Z17" s="127">
        <v>3</v>
      </c>
      <c r="AA17" s="127">
        <v>2</v>
      </c>
      <c r="AB17" s="127">
        <v>4</v>
      </c>
      <c r="AC17" s="126">
        <v>0</v>
      </c>
      <c r="AD17" s="127">
        <v>4</v>
      </c>
      <c r="AE17" s="127">
        <v>1</v>
      </c>
      <c r="AF17" s="127">
        <v>6</v>
      </c>
      <c r="AG17" s="127">
        <v>2</v>
      </c>
    </row>
    <row r="18" spans="1:33" ht="14.25">
      <c r="A18" s="28" t="s">
        <v>86</v>
      </c>
      <c r="B18" s="94">
        <v>54694</v>
      </c>
      <c r="C18" s="95">
        <v>655905</v>
      </c>
      <c r="D18" s="95">
        <v>127920</v>
      </c>
      <c r="E18" s="87">
        <f t="shared" si="0"/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14023</v>
      </c>
      <c r="K18" s="99">
        <v>18318</v>
      </c>
      <c r="L18" s="100">
        <v>0</v>
      </c>
      <c r="M18" s="101">
        <v>0</v>
      </c>
      <c r="N18" s="112">
        <v>6354</v>
      </c>
      <c r="O18" s="97">
        <v>6354</v>
      </c>
      <c r="P18" s="102">
        <v>1229</v>
      </c>
      <c r="Q18" s="102">
        <v>1691</v>
      </c>
      <c r="R18" s="102">
        <v>0</v>
      </c>
      <c r="S18" s="97">
        <v>0</v>
      </c>
      <c r="T18" s="97">
        <v>19591</v>
      </c>
      <c r="U18" s="92">
        <f t="shared" si="1"/>
        <v>28865</v>
      </c>
      <c r="V18" s="95">
        <v>12</v>
      </c>
      <c r="W18" s="95">
        <v>12914</v>
      </c>
      <c r="X18" s="96">
        <v>4</v>
      </c>
      <c r="Y18" s="127">
        <v>3</v>
      </c>
      <c r="Z18" s="127">
        <v>3</v>
      </c>
      <c r="AA18" s="127">
        <v>3</v>
      </c>
      <c r="AB18" s="127">
        <v>1</v>
      </c>
      <c r="AC18" s="126">
        <v>0</v>
      </c>
      <c r="AD18" s="127">
        <v>4</v>
      </c>
      <c r="AE18" s="127">
        <v>1</v>
      </c>
      <c r="AF18" s="127">
        <v>2</v>
      </c>
      <c r="AG18" s="127">
        <v>6</v>
      </c>
    </row>
    <row r="19" spans="1:33" ht="15" thickBot="1">
      <c r="A19" s="30" t="s">
        <v>87</v>
      </c>
      <c r="B19" s="103">
        <v>97207</v>
      </c>
      <c r="C19" s="104">
        <v>2239463</v>
      </c>
      <c r="D19" s="104">
        <v>213827</v>
      </c>
      <c r="E19" s="87">
        <f t="shared" si="0"/>
        <v>1038640</v>
      </c>
      <c r="F19" s="105">
        <v>1036235</v>
      </c>
      <c r="G19" s="106">
        <v>0</v>
      </c>
      <c r="H19" s="106">
        <v>2405</v>
      </c>
      <c r="I19" s="107">
        <v>0</v>
      </c>
      <c r="J19" s="105">
        <v>11903</v>
      </c>
      <c r="K19" s="108">
        <v>26424</v>
      </c>
      <c r="L19" s="109">
        <v>0</v>
      </c>
      <c r="M19" s="110">
        <v>0</v>
      </c>
      <c r="N19" s="114">
        <v>17861</v>
      </c>
      <c r="O19" s="106">
        <v>17861</v>
      </c>
      <c r="P19" s="111">
        <v>17963</v>
      </c>
      <c r="Q19" s="111">
        <v>0</v>
      </c>
      <c r="R19" s="111">
        <v>0</v>
      </c>
      <c r="S19" s="106">
        <v>252</v>
      </c>
      <c r="T19" s="106">
        <v>36155</v>
      </c>
      <c r="U19" s="92">
        <f>SUM(O19:T19)</f>
        <v>72231</v>
      </c>
      <c r="V19" s="104">
        <v>20</v>
      </c>
      <c r="W19" s="104">
        <v>23025</v>
      </c>
      <c r="X19" s="105">
        <v>5</v>
      </c>
      <c r="Y19" s="128">
        <v>3</v>
      </c>
      <c r="Z19" s="128">
        <v>4</v>
      </c>
      <c r="AA19" s="128">
        <v>28</v>
      </c>
      <c r="AB19" s="128">
        <v>1</v>
      </c>
      <c r="AC19" s="126">
        <v>0</v>
      </c>
      <c r="AD19" s="128">
        <v>9</v>
      </c>
      <c r="AE19" s="128">
        <v>1</v>
      </c>
      <c r="AF19" s="128">
        <v>1</v>
      </c>
      <c r="AG19" s="128">
        <v>3</v>
      </c>
    </row>
    <row r="20" spans="1:33" ht="15.75" customHeight="1" thickBot="1" thickTop="1">
      <c r="A20" s="29" t="s">
        <v>73</v>
      </c>
      <c r="B20" s="67">
        <f>SUM(B6:B19)</f>
        <v>1621405</v>
      </c>
      <c r="C20" s="68">
        <f aca="true" t="shared" si="2" ref="C20:AG20">SUM(C6:C19)</f>
        <v>17371786</v>
      </c>
      <c r="D20" s="68">
        <f t="shared" si="2"/>
        <v>1593046</v>
      </c>
      <c r="E20" s="69">
        <f t="shared" si="2"/>
        <v>15289525</v>
      </c>
      <c r="F20" s="70">
        <f t="shared" si="2"/>
        <v>13857030</v>
      </c>
      <c r="G20" s="71">
        <f>SUM(G6:G19)</f>
        <v>1137241</v>
      </c>
      <c r="H20" s="72">
        <f t="shared" si="2"/>
        <v>295254</v>
      </c>
      <c r="I20" s="73">
        <f t="shared" si="2"/>
        <v>0</v>
      </c>
      <c r="J20" s="74">
        <f>SUM(J6:J19)</f>
        <v>103906</v>
      </c>
      <c r="K20" s="75">
        <f t="shared" si="2"/>
        <v>555755</v>
      </c>
      <c r="L20" s="69">
        <f t="shared" si="2"/>
        <v>22772</v>
      </c>
      <c r="M20" s="73">
        <f t="shared" si="2"/>
        <v>271</v>
      </c>
      <c r="N20" s="69">
        <f t="shared" si="2"/>
        <v>843833</v>
      </c>
      <c r="O20" s="71">
        <f t="shared" si="2"/>
        <v>829588</v>
      </c>
      <c r="P20" s="71">
        <f t="shared" si="2"/>
        <v>76753</v>
      </c>
      <c r="Q20" s="71">
        <f t="shared" si="2"/>
        <v>1691</v>
      </c>
      <c r="R20" s="71">
        <f t="shared" si="2"/>
        <v>52</v>
      </c>
      <c r="S20" s="71">
        <f t="shared" si="2"/>
        <v>3388</v>
      </c>
      <c r="T20" s="71">
        <f t="shared" si="2"/>
        <v>451966</v>
      </c>
      <c r="U20" s="73">
        <f t="shared" si="2"/>
        <v>1363438</v>
      </c>
      <c r="V20" s="68">
        <f>SUM(V6:V19)</f>
        <v>179</v>
      </c>
      <c r="W20" s="68">
        <f t="shared" si="2"/>
        <v>163558</v>
      </c>
      <c r="X20" s="74">
        <f t="shared" si="2"/>
        <v>37</v>
      </c>
      <c r="Y20" s="129">
        <f t="shared" si="2"/>
        <v>35</v>
      </c>
      <c r="Z20" s="129">
        <f t="shared" si="2"/>
        <v>39</v>
      </c>
      <c r="AA20" s="129">
        <f t="shared" si="2"/>
        <v>271</v>
      </c>
      <c r="AB20" s="129">
        <f t="shared" si="2"/>
        <v>29</v>
      </c>
      <c r="AC20" s="129">
        <f t="shared" si="2"/>
        <v>6</v>
      </c>
      <c r="AD20" s="129">
        <f t="shared" si="2"/>
        <v>59</v>
      </c>
      <c r="AE20" s="129">
        <f t="shared" si="2"/>
        <v>11</v>
      </c>
      <c r="AF20" s="129">
        <f t="shared" si="2"/>
        <v>42</v>
      </c>
      <c r="AG20" s="129">
        <f t="shared" si="2"/>
        <v>48</v>
      </c>
    </row>
    <row r="21" spans="1:33" ht="15" thickTop="1">
      <c r="A21" s="27" t="s">
        <v>17</v>
      </c>
      <c r="B21" s="85">
        <v>6855</v>
      </c>
      <c r="C21" s="86">
        <v>122599</v>
      </c>
      <c r="D21" s="86">
        <v>1738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108</v>
      </c>
      <c r="K21" s="91">
        <v>1424</v>
      </c>
      <c r="L21" s="87">
        <v>0</v>
      </c>
      <c r="M21" s="92">
        <v>0</v>
      </c>
      <c r="N21" s="115">
        <v>4199</v>
      </c>
      <c r="O21" s="89">
        <v>4199</v>
      </c>
      <c r="P21" s="89">
        <v>2299</v>
      </c>
      <c r="Q21" s="93">
        <v>0</v>
      </c>
      <c r="R21" s="93">
        <v>0</v>
      </c>
      <c r="S21" s="93">
        <v>0</v>
      </c>
      <c r="T21" s="89">
        <v>0</v>
      </c>
      <c r="U21" s="92">
        <f>SUM(O21:T21)</f>
        <v>6498</v>
      </c>
      <c r="V21" s="86">
        <v>2</v>
      </c>
      <c r="W21" s="86">
        <v>1022</v>
      </c>
      <c r="X21" s="88">
        <v>1</v>
      </c>
      <c r="Y21" s="126">
        <v>0</v>
      </c>
      <c r="Z21" s="126">
        <v>0</v>
      </c>
      <c r="AA21" s="126">
        <v>1</v>
      </c>
      <c r="AB21" s="126">
        <v>0</v>
      </c>
      <c r="AC21" s="126">
        <v>0</v>
      </c>
      <c r="AD21" s="126">
        <v>1</v>
      </c>
      <c r="AE21" s="126">
        <v>0</v>
      </c>
      <c r="AF21" s="126">
        <v>2</v>
      </c>
      <c r="AG21" s="126">
        <v>0</v>
      </c>
    </row>
    <row r="22" spans="1:33" ht="14.25">
      <c r="A22" s="28" t="s">
        <v>18</v>
      </c>
      <c r="B22" s="94">
        <v>25661</v>
      </c>
      <c r="C22" s="95">
        <v>230161</v>
      </c>
      <c r="D22" s="95">
        <v>46040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247</v>
      </c>
      <c r="K22" s="99">
        <v>5489</v>
      </c>
      <c r="L22" s="100">
        <v>0</v>
      </c>
      <c r="M22" s="101">
        <v>0</v>
      </c>
      <c r="N22" s="112">
        <v>25341</v>
      </c>
      <c r="O22" s="97">
        <v>25341</v>
      </c>
      <c r="P22" s="97">
        <v>0</v>
      </c>
      <c r="Q22" s="102">
        <v>0</v>
      </c>
      <c r="R22" s="102">
        <v>0</v>
      </c>
      <c r="S22" s="102">
        <v>0</v>
      </c>
      <c r="T22" s="97">
        <v>95</v>
      </c>
      <c r="U22" s="92">
        <f>SUM(O22:T22)</f>
        <v>25436</v>
      </c>
      <c r="V22" s="95">
        <v>6</v>
      </c>
      <c r="W22" s="95">
        <v>954</v>
      </c>
      <c r="X22" s="96">
        <v>1</v>
      </c>
      <c r="Y22" s="127">
        <v>0</v>
      </c>
      <c r="Z22" s="127">
        <v>1</v>
      </c>
      <c r="AA22" s="127">
        <v>2</v>
      </c>
      <c r="AB22" s="127">
        <v>1</v>
      </c>
      <c r="AC22" s="126">
        <v>0</v>
      </c>
      <c r="AD22" s="127">
        <v>2</v>
      </c>
      <c r="AE22" s="127">
        <v>1</v>
      </c>
      <c r="AF22" s="127">
        <v>2</v>
      </c>
      <c r="AG22" s="127">
        <v>1</v>
      </c>
    </row>
    <row r="23" spans="1:33" ht="14.25">
      <c r="A23" s="28" t="s">
        <v>19</v>
      </c>
      <c r="B23" s="94">
        <v>39978</v>
      </c>
      <c r="C23" s="95">
        <v>600947</v>
      </c>
      <c r="D23" s="95">
        <v>1575</v>
      </c>
      <c r="E23" s="87">
        <f t="shared" si="0"/>
        <v>171342</v>
      </c>
      <c r="F23" s="96">
        <v>146842</v>
      </c>
      <c r="G23" s="97">
        <v>0</v>
      </c>
      <c r="H23" s="97">
        <v>24500</v>
      </c>
      <c r="I23" s="98">
        <v>0</v>
      </c>
      <c r="J23" s="96">
        <v>4263</v>
      </c>
      <c r="K23" s="99">
        <v>12467</v>
      </c>
      <c r="L23" s="100">
        <v>124</v>
      </c>
      <c r="M23" s="101">
        <v>0</v>
      </c>
      <c r="N23" s="112">
        <v>25000</v>
      </c>
      <c r="O23" s="97">
        <v>25000</v>
      </c>
      <c r="P23" s="97">
        <v>3210</v>
      </c>
      <c r="Q23" s="102">
        <v>0</v>
      </c>
      <c r="R23" s="102">
        <v>0</v>
      </c>
      <c r="S23" s="102">
        <v>0</v>
      </c>
      <c r="T23" s="97">
        <v>7922</v>
      </c>
      <c r="U23" s="92">
        <f aca="true" t="shared" si="3" ref="U23:U35">SUM(O23:T23)</f>
        <v>36132</v>
      </c>
      <c r="V23" s="95">
        <v>6</v>
      </c>
      <c r="W23" s="95">
        <v>0</v>
      </c>
      <c r="X23" s="96">
        <v>1</v>
      </c>
      <c r="Y23" s="127">
        <v>0</v>
      </c>
      <c r="Z23" s="127">
        <v>0</v>
      </c>
      <c r="AA23" s="127">
        <v>6</v>
      </c>
      <c r="AB23" s="127">
        <v>1</v>
      </c>
      <c r="AC23" s="126">
        <v>0</v>
      </c>
      <c r="AD23" s="127">
        <v>2</v>
      </c>
      <c r="AE23" s="127">
        <v>0</v>
      </c>
      <c r="AF23" s="127">
        <v>2</v>
      </c>
      <c r="AG23" s="127">
        <v>1</v>
      </c>
    </row>
    <row r="24" spans="1:33" ht="14.25">
      <c r="A24" s="28" t="s">
        <v>20</v>
      </c>
      <c r="B24" s="94">
        <v>9626</v>
      </c>
      <c r="C24" s="95">
        <v>66814</v>
      </c>
      <c r="D24" s="95">
        <v>20055</v>
      </c>
      <c r="E24" s="87">
        <f t="shared" si="0"/>
        <v>22263</v>
      </c>
      <c r="F24" s="96">
        <v>22263</v>
      </c>
      <c r="G24" s="97">
        <v>0</v>
      </c>
      <c r="H24" s="97">
        <v>0</v>
      </c>
      <c r="I24" s="98">
        <v>0</v>
      </c>
      <c r="J24" s="96">
        <v>72</v>
      </c>
      <c r="K24" s="99">
        <v>2165</v>
      </c>
      <c r="L24" s="100">
        <v>0</v>
      </c>
      <c r="M24" s="101">
        <v>0</v>
      </c>
      <c r="N24" s="112">
        <v>10270</v>
      </c>
      <c r="O24" s="97">
        <v>10270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3"/>
        <v>10270</v>
      </c>
      <c r="V24" s="95">
        <v>1</v>
      </c>
      <c r="W24" s="95">
        <v>523</v>
      </c>
      <c r="X24" s="96">
        <v>0</v>
      </c>
      <c r="Y24" s="127">
        <v>1</v>
      </c>
      <c r="Z24" s="127">
        <v>0</v>
      </c>
      <c r="AA24" s="127">
        <v>9</v>
      </c>
      <c r="AB24" s="127">
        <v>1</v>
      </c>
      <c r="AC24" s="126">
        <v>1</v>
      </c>
      <c r="AD24" s="127">
        <v>1</v>
      </c>
      <c r="AE24" s="127">
        <v>0</v>
      </c>
      <c r="AF24" s="127">
        <v>1</v>
      </c>
      <c r="AG24" s="127">
        <v>1</v>
      </c>
    </row>
    <row r="25" spans="1:33" ht="14.25">
      <c r="A25" s="28" t="s">
        <v>21</v>
      </c>
      <c r="B25" s="94">
        <v>14003</v>
      </c>
      <c r="C25" s="95">
        <v>97323</v>
      </c>
      <c r="D25" s="95">
        <v>0</v>
      </c>
      <c r="E25" s="87">
        <f t="shared" si="0"/>
        <v>4755</v>
      </c>
      <c r="F25" s="96">
        <v>4755</v>
      </c>
      <c r="G25" s="97">
        <v>0</v>
      </c>
      <c r="H25" s="97">
        <v>0</v>
      </c>
      <c r="I25" s="98">
        <v>0</v>
      </c>
      <c r="J25" s="96">
        <v>408</v>
      </c>
      <c r="K25" s="99">
        <v>3186</v>
      </c>
      <c r="L25" s="100">
        <v>0</v>
      </c>
      <c r="M25" s="101">
        <v>0</v>
      </c>
      <c r="N25" s="112">
        <v>14724</v>
      </c>
      <c r="O25" s="97">
        <v>14724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3"/>
        <v>14724</v>
      </c>
      <c r="V25" s="95">
        <v>3</v>
      </c>
      <c r="W25" s="95">
        <v>1582</v>
      </c>
      <c r="X25" s="96">
        <v>1</v>
      </c>
      <c r="Y25" s="127">
        <v>2</v>
      </c>
      <c r="Z25" s="127">
        <v>1</v>
      </c>
      <c r="AA25" s="127">
        <v>1</v>
      </c>
      <c r="AB25" s="127">
        <v>0</v>
      </c>
      <c r="AC25" s="126">
        <v>0</v>
      </c>
      <c r="AD25" s="127">
        <v>1</v>
      </c>
      <c r="AE25" s="127">
        <v>0</v>
      </c>
      <c r="AF25" s="127">
        <v>1</v>
      </c>
      <c r="AG25" s="127">
        <v>1</v>
      </c>
    </row>
    <row r="26" spans="1:33" ht="14.25">
      <c r="A26" s="28" t="s">
        <v>8</v>
      </c>
      <c r="B26" s="94">
        <v>15438</v>
      </c>
      <c r="C26" s="95">
        <v>560172</v>
      </c>
      <c r="D26" s="95">
        <v>5352</v>
      </c>
      <c r="E26" s="87">
        <f t="shared" si="0"/>
        <v>349520</v>
      </c>
      <c r="F26" s="96">
        <v>0</v>
      </c>
      <c r="G26" s="97">
        <v>0</v>
      </c>
      <c r="H26" s="97">
        <v>349520</v>
      </c>
      <c r="I26" s="98">
        <v>0</v>
      </c>
      <c r="J26" s="96">
        <v>884</v>
      </c>
      <c r="K26" s="99">
        <v>4988</v>
      </c>
      <c r="L26" s="100">
        <v>0</v>
      </c>
      <c r="M26" s="101">
        <v>0</v>
      </c>
      <c r="N26" s="112">
        <v>6991</v>
      </c>
      <c r="O26" s="97">
        <v>6991</v>
      </c>
      <c r="P26" s="97">
        <v>2819</v>
      </c>
      <c r="Q26" s="102">
        <v>0</v>
      </c>
      <c r="R26" s="102">
        <v>0</v>
      </c>
      <c r="S26" s="102">
        <v>0</v>
      </c>
      <c r="T26" s="97">
        <v>4066</v>
      </c>
      <c r="U26" s="92">
        <f t="shared" si="3"/>
        <v>13876</v>
      </c>
      <c r="V26" s="95">
        <v>5</v>
      </c>
      <c r="W26" s="95">
        <v>4217</v>
      </c>
      <c r="X26" s="96">
        <v>1</v>
      </c>
      <c r="Y26" s="127">
        <v>1</v>
      </c>
      <c r="Z26" s="127">
        <v>1</v>
      </c>
      <c r="AA26" s="127">
        <v>6</v>
      </c>
      <c r="AB26" s="127">
        <v>2</v>
      </c>
      <c r="AC26" s="126">
        <v>0</v>
      </c>
      <c r="AD26" s="127">
        <v>3</v>
      </c>
      <c r="AE26" s="127">
        <v>0</v>
      </c>
      <c r="AF26" s="127">
        <v>2</v>
      </c>
      <c r="AG26" s="127">
        <v>0</v>
      </c>
    </row>
    <row r="27" spans="1:33" ht="14.25">
      <c r="A27" s="28" t="s">
        <v>22</v>
      </c>
      <c r="B27" s="94">
        <v>22833</v>
      </c>
      <c r="C27" s="95">
        <v>427341</v>
      </c>
      <c r="D27" s="95">
        <v>100046</v>
      </c>
      <c r="E27" s="87">
        <f t="shared" si="0"/>
        <v>249267</v>
      </c>
      <c r="F27" s="96">
        <v>208267</v>
      </c>
      <c r="G27" s="97">
        <v>41000</v>
      </c>
      <c r="H27" s="97">
        <v>0</v>
      </c>
      <c r="I27" s="98">
        <v>0</v>
      </c>
      <c r="J27" s="96">
        <v>2149</v>
      </c>
      <c r="K27" s="99">
        <v>6409</v>
      </c>
      <c r="L27" s="100">
        <v>0</v>
      </c>
      <c r="M27" s="101">
        <v>0</v>
      </c>
      <c r="N27" s="112">
        <v>3362</v>
      </c>
      <c r="O27" s="97">
        <v>3362</v>
      </c>
      <c r="P27" s="97">
        <v>4316</v>
      </c>
      <c r="Q27" s="102">
        <v>0</v>
      </c>
      <c r="R27" s="102">
        <v>0</v>
      </c>
      <c r="S27" s="102">
        <v>0</v>
      </c>
      <c r="T27" s="97">
        <v>8923</v>
      </c>
      <c r="U27" s="92">
        <f t="shared" si="3"/>
        <v>16601</v>
      </c>
      <c r="V27" s="95">
        <v>3</v>
      </c>
      <c r="W27" s="95">
        <v>2690</v>
      </c>
      <c r="X27" s="96">
        <v>0</v>
      </c>
      <c r="Y27" s="127">
        <v>1</v>
      </c>
      <c r="Z27" s="127">
        <v>0</v>
      </c>
      <c r="AA27" s="127">
        <v>6</v>
      </c>
      <c r="AB27" s="127">
        <v>1</v>
      </c>
      <c r="AC27" s="126">
        <v>0</v>
      </c>
      <c r="AD27" s="127">
        <v>1</v>
      </c>
      <c r="AE27" s="127">
        <v>0</v>
      </c>
      <c r="AF27" s="127">
        <v>1</v>
      </c>
      <c r="AG27" s="127">
        <v>0</v>
      </c>
    </row>
    <row r="28" spans="1:33" ht="14.25">
      <c r="A28" s="28" t="s">
        <v>9</v>
      </c>
      <c r="B28" s="94">
        <v>10416</v>
      </c>
      <c r="C28" s="95">
        <v>242240</v>
      </c>
      <c r="D28" s="95">
        <v>15408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6585</v>
      </c>
      <c r="K28" s="99">
        <v>2776</v>
      </c>
      <c r="L28" s="100">
        <v>9852</v>
      </c>
      <c r="M28" s="101">
        <v>0</v>
      </c>
      <c r="N28" s="112">
        <v>1974</v>
      </c>
      <c r="O28" s="97">
        <v>1974</v>
      </c>
      <c r="P28" s="97">
        <v>0</v>
      </c>
      <c r="Q28" s="102">
        <v>0</v>
      </c>
      <c r="R28" s="102">
        <v>0</v>
      </c>
      <c r="S28" s="102">
        <v>0</v>
      </c>
      <c r="T28" s="97">
        <v>4383</v>
      </c>
      <c r="U28" s="92">
        <f t="shared" si="3"/>
        <v>6357</v>
      </c>
      <c r="V28" s="95">
        <v>4</v>
      </c>
      <c r="W28" s="95">
        <v>4027</v>
      </c>
      <c r="X28" s="96">
        <v>0</v>
      </c>
      <c r="Y28" s="127">
        <v>0</v>
      </c>
      <c r="Z28" s="127">
        <v>1</v>
      </c>
      <c r="AA28" s="127">
        <v>3</v>
      </c>
      <c r="AB28" s="127">
        <v>1</v>
      </c>
      <c r="AC28" s="126">
        <v>0</v>
      </c>
      <c r="AD28" s="127">
        <v>4</v>
      </c>
      <c r="AE28" s="127">
        <v>0</v>
      </c>
      <c r="AF28" s="127">
        <v>1</v>
      </c>
      <c r="AG28" s="127">
        <v>0</v>
      </c>
    </row>
    <row r="29" spans="1:33" ht="14.25">
      <c r="A29" s="28" t="s">
        <v>10</v>
      </c>
      <c r="B29" s="94">
        <v>15297</v>
      </c>
      <c r="C29" s="95">
        <v>235838</v>
      </c>
      <c r="D29" s="95">
        <v>71114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1242</v>
      </c>
      <c r="K29" s="99">
        <v>4815</v>
      </c>
      <c r="L29" s="100">
        <v>0</v>
      </c>
      <c r="M29" s="101">
        <v>0</v>
      </c>
      <c r="N29" s="112">
        <v>12055</v>
      </c>
      <c r="O29" s="97">
        <v>12055</v>
      </c>
      <c r="P29" s="97">
        <v>1374</v>
      </c>
      <c r="Q29" s="102">
        <v>0</v>
      </c>
      <c r="R29" s="102">
        <v>0</v>
      </c>
      <c r="S29" s="102">
        <v>0</v>
      </c>
      <c r="T29" s="97">
        <v>1674</v>
      </c>
      <c r="U29" s="92">
        <f t="shared" si="3"/>
        <v>15103</v>
      </c>
      <c r="V29" s="95">
        <v>4</v>
      </c>
      <c r="W29" s="95">
        <v>1958</v>
      </c>
      <c r="X29" s="96">
        <v>1</v>
      </c>
      <c r="Y29" s="127">
        <v>2</v>
      </c>
      <c r="Z29" s="127">
        <v>0</v>
      </c>
      <c r="AA29" s="127">
        <v>0</v>
      </c>
      <c r="AB29" s="127">
        <v>0</v>
      </c>
      <c r="AC29" s="126">
        <v>0</v>
      </c>
      <c r="AD29" s="127">
        <v>2</v>
      </c>
      <c r="AE29" s="127">
        <v>0</v>
      </c>
      <c r="AF29" s="127">
        <v>1</v>
      </c>
      <c r="AG29" s="127">
        <v>1</v>
      </c>
    </row>
    <row r="30" spans="1:33" ht="14.25">
      <c r="A30" s="28" t="s">
        <v>11</v>
      </c>
      <c r="B30" s="94">
        <v>8692</v>
      </c>
      <c r="C30" s="95">
        <v>120752</v>
      </c>
      <c r="D30" s="95">
        <v>63575</v>
      </c>
      <c r="E30" s="87">
        <f t="shared" si="0"/>
        <v>86365</v>
      </c>
      <c r="F30" s="96">
        <v>0</v>
      </c>
      <c r="G30" s="97">
        <v>0</v>
      </c>
      <c r="H30" s="97">
        <v>86365</v>
      </c>
      <c r="I30" s="98">
        <v>0</v>
      </c>
      <c r="J30" s="96">
        <v>1074</v>
      </c>
      <c r="K30" s="99">
        <v>2883</v>
      </c>
      <c r="L30" s="100">
        <v>8596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4528</v>
      </c>
      <c r="U30" s="92">
        <f t="shared" si="3"/>
        <v>4528</v>
      </c>
      <c r="V30" s="95">
        <v>3</v>
      </c>
      <c r="W30" s="95">
        <v>864</v>
      </c>
      <c r="X30" s="96">
        <v>1</v>
      </c>
      <c r="Y30" s="127">
        <v>0</v>
      </c>
      <c r="Z30" s="127">
        <v>0</v>
      </c>
      <c r="AA30" s="127">
        <v>2</v>
      </c>
      <c r="AB30" s="127">
        <v>0</v>
      </c>
      <c r="AC30" s="126">
        <v>0</v>
      </c>
      <c r="AD30" s="127">
        <v>4</v>
      </c>
      <c r="AE30" s="127">
        <v>0</v>
      </c>
      <c r="AF30" s="127">
        <v>1</v>
      </c>
      <c r="AG30" s="127">
        <v>3</v>
      </c>
    </row>
    <row r="31" spans="1:33" ht="14.25">
      <c r="A31" s="28" t="s">
        <v>88</v>
      </c>
      <c r="B31" s="94">
        <v>9846</v>
      </c>
      <c r="C31" s="95">
        <v>157688</v>
      </c>
      <c r="D31" s="95">
        <v>57041</v>
      </c>
      <c r="E31" s="87">
        <f t="shared" si="0"/>
        <v>115576</v>
      </c>
      <c r="F31" s="96">
        <v>0</v>
      </c>
      <c r="G31" s="97">
        <v>0</v>
      </c>
      <c r="H31" s="97">
        <v>115576</v>
      </c>
      <c r="I31" s="98">
        <v>0</v>
      </c>
      <c r="J31" s="96">
        <v>6649</v>
      </c>
      <c r="K31" s="99">
        <v>2771</v>
      </c>
      <c r="L31" s="100">
        <v>9510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3786</v>
      </c>
      <c r="U31" s="92">
        <f t="shared" si="3"/>
        <v>3786</v>
      </c>
      <c r="V31" s="95">
        <v>5</v>
      </c>
      <c r="W31" s="95">
        <v>5827</v>
      </c>
      <c r="X31" s="96">
        <v>1</v>
      </c>
      <c r="Y31" s="127">
        <v>2</v>
      </c>
      <c r="Z31" s="127">
        <v>0</v>
      </c>
      <c r="AA31" s="127">
        <v>6</v>
      </c>
      <c r="AB31" s="127">
        <v>0</v>
      </c>
      <c r="AC31" s="126">
        <v>0</v>
      </c>
      <c r="AD31" s="127">
        <v>3</v>
      </c>
      <c r="AE31" s="127">
        <v>0</v>
      </c>
      <c r="AF31" s="127">
        <v>0</v>
      </c>
      <c r="AG31" s="127">
        <v>1</v>
      </c>
    </row>
    <row r="32" spans="1:33" ht="14.25">
      <c r="A32" s="28" t="s">
        <v>90</v>
      </c>
      <c r="B32" s="94">
        <v>14791</v>
      </c>
      <c r="C32" s="95">
        <v>365852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3233</v>
      </c>
      <c r="K32" s="99">
        <v>4954</v>
      </c>
      <c r="L32" s="100">
        <v>6029</v>
      </c>
      <c r="M32" s="101">
        <v>0</v>
      </c>
      <c r="N32" s="112">
        <v>2905</v>
      </c>
      <c r="O32" s="97">
        <v>2905</v>
      </c>
      <c r="P32" s="97">
        <v>851</v>
      </c>
      <c r="Q32" s="102">
        <v>4658</v>
      </c>
      <c r="R32" s="102">
        <v>0</v>
      </c>
      <c r="S32" s="102">
        <v>0</v>
      </c>
      <c r="T32" s="97">
        <v>1345</v>
      </c>
      <c r="U32" s="92">
        <f t="shared" si="3"/>
        <v>9759</v>
      </c>
      <c r="V32" s="95">
        <v>8</v>
      </c>
      <c r="W32" s="95">
        <v>8285</v>
      </c>
      <c r="X32" s="96">
        <v>1</v>
      </c>
      <c r="Y32" s="127">
        <v>0</v>
      </c>
      <c r="Z32" s="127">
        <v>2</v>
      </c>
      <c r="AA32" s="127">
        <v>6</v>
      </c>
      <c r="AB32" s="127">
        <v>0</v>
      </c>
      <c r="AC32" s="126">
        <v>0</v>
      </c>
      <c r="AD32" s="127">
        <v>11</v>
      </c>
      <c r="AE32" s="127">
        <v>0</v>
      </c>
      <c r="AF32" s="127">
        <v>2</v>
      </c>
      <c r="AG32" s="127">
        <v>1</v>
      </c>
    </row>
    <row r="33" spans="1:33" ht="14.25">
      <c r="A33" s="28" t="s">
        <v>91</v>
      </c>
      <c r="B33" s="94">
        <v>18611</v>
      </c>
      <c r="C33" s="95">
        <v>244595</v>
      </c>
      <c r="D33" s="95">
        <v>34437</v>
      </c>
      <c r="E33" s="87">
        <f t="shared" si="0"/>
        <v>680949</v>
      </c>
      <c r="F33" s="96">
        <v>35966</v>
      </c>
      <c r="G33" s="97">
        <v>543600</v>
      </c>
      <c r="H33" s="97">
        <v>95082</v>
      </c>
      <c r="I33" s="98">
        <v>6301</v>
      </c>
      <c r="J33" s="96">
        <v>2712</v>
      </c>
      <c r="K33" s="99">
        <v>8029</v>
      </c>
      <c r="L33" s="100">
        <v>4741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4689</v>
      </c>
      <c r="U33" s="92">
        <f t="shared" si="3"/>
        <v>4689</v>
      </c>
      <c r="V33" s="95">
        <v>2</v>
      </c>
      <c r="W33" s="95">
        <v>9596</v>
      </c>
      <c r="X33" s="96">
        <v>1</v>
      </c>
      <c r="Y33" s="127">
        <v>0</v>
      </c>
      <c r="Z33" s="127">
        <v>3</v>
      </c>
      <c r="AA33" s="127">
        <v>10</v>
      </c>
      <c r="AB33" s="127">
        <v>0</v>
      </c>
      <c r="AC33" s="126">
        <v>0</v>
      </c>
      <c r="AD33" s="127">
        <v>3</v>
      </c>
      <c r="AE33" s="127">
        <v>1</v>
      </c>
      <c r="AF33" s="127">
        <v>0</v>
      </c>
      <c r="AG33" s="127">
        <v>0</v>
      </c>
    </row>
    <row r="34" spans="1:33" ht="14.25">
      <c r="A34" s="28" t="s">
        <v>23</v>
      </c>
      <c r="B34" s="94">
        <v>9376</v>
      </c>
      <c r="C34" s="95">
        <v>263472</v>
      </c>
      <c r="D34" s="95">
        <v>17779</v>
      </c>
      <c r="E34" s="87">
        <f t="shared" si="0"/>
        <v>179000</v>
      </c>
      <c r="F34" s="96">
        <v>179000</v>
      </c>
      <c r="G34" s="97">
        <v>0</v>
      </c>
      <c r="H34" s="97">
        <v>0</v>
      </c>
      <c r="I34" s="98">
        <v>0</v>
      </c>
      <c r="J34" s="96">
        <v>754</v>
      </c>
      <c r="K34" s="99">
        <v>2631</v>
      </c>
      <c r="L34" s="100">
        <v>536</v>
      </c>
      <c r="M34" s="101">
        <v>0</v>
      </c>
      <c r="N34" s="112">
        <v>2458</v>
      </c>
      <c r="O34" s="97">
        <v>2458</v>
      </c>
      <c r="P34" s="97">
        <v>0</v>
      </c>
      <c r="Q34" s="102">
        <v>0</v>
      </c>
      <c r="R34" s="102">
        <v>0</v>
      </c>
      <c r="S34" s="102">
        <v>0</v>
      </c>
      <c r="T34" s="97">
        <v>2759</v>
      </c>
      <c r="U34" s="92">
        <f t="shared" si="3"/>
        <v>5217</v>
      </c>
      <c r="V34" s="95">
        <v>3</v>
      </c>
      <c r="W34" s="95">
        <v>582</v>
      </c>
      <c r="X34" s="96">
        <v>1</v>
      </c>
      <c r="Y34" s="127">
        <v>0</v>
      </c>
      <c r="Z34" s="127">
        <v>0</v>
      </c>
      <c r="AA34" s="127">
        <v>7</v>
      </c>
      <c r="AB34" s="127">
        <v>0</v>
      </c>
      <c r="AC34" s="126">
        <v>0</v>
      </c>
      <c r="AD34" s="127">
        <v>1</v>
      </c>
      <c r="AE34" s="127">
        <v>0</v>
      </c>
      <c r="AF34" s="127">
        <v>0</v>
      </c>
      <c r="AG34" s="127">
        <v>0</v>
      </c>
    </row>
    <row r="35" spans="1:33" ht="15" thickBot="1">
      <c r="A35" s="28" t="s">
        <v>12</v>
      </c>
      <c r="B35" s="94">
        <v>11896</v>
      </c>
      <c r="C35" s="95">
        <v>280719</v>
      </c>
      <c r="D35" s="95">
        <v>7381</v>
      </c>
      <c r="E35" s="87">
        <f t="shared" si="0"/>
        <v>85019</v>
      </c>
      <c r="F35" s="96">
        <v>0</v>
      </c>
      <c r="G35" s="97">
        <v>0</v>
      </c>
      <c r="H35" s="97">
        <v>84842</v>
      </c>
      <c r="I35" s="98">
        <v>177</v>
      </c>
      <c r="J35" s="96">
        <v>1012</v>
      </c>
      <c r="K35" s="99">
        <v>3518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5059</v>
      </c>
      <c r="U35" s="92">
        <f t="shared" si="3"/>
        <v>5059</v>
      </c>
      <c r="V35" s="95">
        <v>5</v>
      </c>
      <c r="W35" s="95">
        <v>4582</v>
      </c>
      <c r="X35" s="96">
        <v>1</v>
      </c>
      <c r="Y35" s="127">
        <v>0</v>
      </c>
      <c r="Z35" s="127">
        <v>0</v>
      </c>
      <c r="AA35" s="127">
        <v>1</v>
      </c>
      <c r="AB35" s="127">
        <v>1</v>
      </c>
      <c r="AC35" s="126">
        <v>0</v>
      </c>
      <c r="AD35" s="127">
        <v>2</v>
      </c>
      <c r="AE35" s="127">
        <v>2</v>
      </c>
      <c r="AF35" s="127">
        <v>0</v>
      </c>
      <c r="AG35" s="127">
        <v>0</v>
      </c>
    </row>
    <row r="36" spans="1:33" ht="15.75" customHeight="1" thickBot="1" thickTop="1">
      <c r="A36" s="29" t="s">
        <v>92</v>
      </c>
      <c r="B36" s="67">
        <f>SUM(B21:B35)</f>
        <v>233319</v>
      </c>
      <c r="C36" s="68">
        <f aca="true" t="shared" si="4" ref="C36:AG36">SUM(C21:C35)</f>
        <v>4016513</v>
      </c>
      <c r="D36" s="68">
        <f t="shared" si="4"/>
        <v>476802</v>
      </c>
      <c r="E36" s="69">
        <f t="shared" si="4"/>
        <v>2820108</v>
      </c>
      <c r="F36" s="70">
        <f t="shared" si="4"/>
        <v>1194345</v>
      </c>
      <c r="G36" s="71">
        <f t="shared" si="4"/>
        <v>863400</v>
      </c>
      <c r="H36" s="72">
        <f t="shared" si="4"/>
        <v>755885</v>
      </c>
      <c r="I36" s="73">
        <f t="shared" si="4"/>
        <v>6478</v>
      </c>
      <c r="J36" s="74">
        <f t="shared" si="4"/>
        <v>31392</v>
      </c>
      <c r="K36" s="75">
        <f t="shared" si="4"/>
        <v>68505</v>
      </c>
      <c r="L36" s="69">
        <f t="shared" si="4"/>
        <v>39388</v>
      </c>
      <c r="M36" s="73">
        <f t="shared" si="4"/>
        <v>0</v>
      </c>
      <c r="N36" s="69">
        <f t="shared" si="4"/>
        <v>109279</v>
      </c>
      <c r="O36" s="71">
        <f t="shared" si="4"/>
        <v>109279</v>
      </c>
      <c r="P36" s="71">
        <f t="shared" si="4"/>
        <v>14869</v>
      </c>
      <c r="Q36" s="71">
        <f t="shared" si="4"/>
        <v>4658</v>
      </c>
      <c r="R36" s="71">
        <f t="shared" si="4"/>
        <v>0</v>
      </c>
      <c r="S36" s="71">
        <f t="shared" si="4"/>
        <v>0</v>
      </c>
      <c r="T36" s="71">
        <f t="shared" si="4"/>
        <v>49229</v>
      </c>
      <c r="U36" s="73">
        <f t="shared" si="4"/>
        <v>178035</v>
      </c>
      <c r="V36" s="68">
        <f t="shared" si="4"/>
        <v>60</v>
      </c>
      <c r="W36" s="68">
        <f t="shared" si="4"/>
        <v>46709</v>
      </c>
      <c r="X36" s="74">
        <f t="shared" si="4"/>
        <v>12</v>
      </c>
      <c r="Y36" s="129">
        <f t="shared" si="4"/>
        <v>9</v>
      </c>
      <c r="Z36" s="129">
        <f t="shared" si="4"/>
        <v>9</v>
      </c>
      <c r="AA36" s="129">
        <f t="shared" si="4"/>
        <v>66</v>
      </c>
      <c r="AB36" s="129">
        <f t="shared" si="4"/>
        <v>8</v>
      </c>
      <c r="AC36" s="129">
        <f t="shared" si="4"/>
        <v>1</v>
      </c>
      <c r="AD36" s="129">
        <f t="shared" si="4"/>
        <v>41</v>
      </c>
      <c r="AE36" s="129">
        <f t="shared" si="4"/>
        <v>4</v>
      </c>
      <c r="AF36" s="129">
        <f t="shared" si="4"/>
        <v>16</v>
      </c>
      <c r="AG36" s="129">
        <f t="shared" si="4"/>
        <v>10</v>
      </c>
    </row>
    <row r="37" spans="1:33" ht="15.75" customHeight="1" thickTop="1">
      <c r="A37" s="31" t="s">
        <v>34</v>
      </c>
      <c r="B37" s="76">
        <f>SUM(B20,B36)</f>
        <v>1854724</v>
      </c>
      <c r="C37" s="77">
        <f aca="true" t="shared" si="5" ref="C37:AG37">SUM(C20,C36)</f>
        <v>21388299</v>
      </c>
      <c r="D37" s="77">
        <f t="shared" si="5"/>
        <v>2069848</v>
      </c>
      <c r="E37" s="78">
        <f t="shared" si="5"/>
        <v>18109633</v>
      </c>
      <c r="F37" s="79">
        <f t="shared" si="5"/>
        <v>15051375</v>
      </c>
      <c r="G37" s="80">
        <f t="shared" si="5"/>
        <v>2000641</v>
      </c>
      <c r="H37" s="81">
        <f t="shared" si="5"/>
        <v>1051139</v>
      </c>
      <c r="I37" s="82">
        <f t="shared" si="5"/>
        <v>6478</v>
      </c>
      <c r="J37" s="83">
        <f t="shared" si="5"/>
        <v>135298</v>
      </c>
      <c r="K37" s="84">
        <f t="shared" si="5"/>
        <v>624260</v>
      </c>
      <c r="L37" s="78">
        <f t="shared" si="5"/>
        <v>62160</v>
      </c>
      <c r="M37" s="82">
        <f t="shared" si="5"/>
        <v>271</v>
      </c>
      <c r="N37" s="78">
        <f t="shared" si="5"/>
        <v>953112</v>
      </c>
      <c r="O37" s="80">
        <f t="shared" si="5"/>
        <v>938867</v>
      </c>
      <c r="P37" s="80">
        <f t="shared" si="5"/>
        <v>91622</v>
      </c>
      <c r="Q37" s="80">
        <f t="shared" si="5"/>
        <v>6349</v>
      </c>
      <c r="R37" s="80">
        <f t="shared" si="5"/>
        <v>52</v>
      </c>
      <c r="S37" s="80">
        <f t="shared" si="5"/>
        <v>3388</v>
      </c>
      <c r="T37" s="80">
        <f t="shared" si="5"/>
        <v>501195</v>
      </c>
      <c r="U37" s="82">
        <f t="shared" si="5"/>
        <v>1541473</v>
      </c>
      <c r="V37" s="77">
        <f t="shared" si="5"/>
        <v>239</v>
      </c>
      <c r="W37" s="77">
        <f t="shared" si="5"/>
        <v>210267</v>
      </c>
      <c r="X37" s="83">
        <f t="shared" si="5"/>
        <v>49</v>
      </c>
      <c r="Y37" s="130">
        <f t="shared" si="5"/>
        <v>44</v>
      </c>
      <c r="Z37" s="130">
        <f t="shared" si="5"/>
        <v>48</v>
      </c>
      <c r="AA37" s="130">
        <f t="shared" si="5"/>
        <v>337</v>
      </c>
      <c r="AB37" s="130">
        <f t="shared" si="5"/>
        <v>37</v>
      </c>
      <c r="AC37" s="130">
        <f t="shared" si="5"/>
        <v>7</v>
      </c>
      <c r="AD37" s="130">
        <f t="shared" si="5"/>
        <v>100</v>
      </c>
      <c r="AE37" s="130">
        <f t="shared" si="5"/>
        <v>15</v>
      </c>
      <c r="AF37" s="130">
        <f t="shared" si="5"/>
        <v>58</v>
      </c>
      <c r="AG37" s="130">
        <f t="shared" si="5"/>
        <v>58</v>
      </c>
    </row>
    <row r="39" spans="14:26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Z39" s="131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66" r:id="rId1"/>
  <headerFooter alignWithMargins="0">
    <oddHeader>&amp;C平成26年度公共施設状況調査</oddHeader>
  </headerFooter>
  <colBreaks count="2" manualBreakCount="2">
    <brk id="11" max="36" man="1"/>
    <brk id="2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2.5" defaultRowHeight="15"/>
  <cols>
    <col min="1" max="1" width="13" style="7" customWidth="1"/>
    <col min="2" max="2" width="17.8984375" style="7" customWidth="1"/>
    <col min="3" max="4" width="12.5" style="7" customWidth="1"/>
    <col min="5" max="5" width="11.89843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16384" width="12.5" style="7" customWidth="1"/>
  </cols>
  <sheetData>
    <row r="1" spans="2:24" ht="13.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</row>
    <row r="2" spans="2:24" ht="13.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3.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7" t="s">
        <v>168</v>
      </c>
      <c r="Z3" s="117" t="s">
        <v>169</v>
      </c>
      <c r="AA3" s="117" t="s">
        <v>170</v>
      </c>
      <c r="AB3" s="117" t="s">
        <v>171</v>
      </c>
      <c r="AC3" s="117" t="s">
        <v>172</v>
      </c>
      <c r="AD3" s="117" t="s">
        <v>173</v>
      </c>
      <c r="AE3" s="117" t="s">
        <v>174</v>
      </c>
      <c r="AF3" s="117" t="s">
        <v>175</v>
      </c>
      <c r="AG3" s="117" t="s">
        <v>176</v>
      </c>
    </row>
    <row r="4" spans="1:33" s="14" customFormat="1" ht="13.5">
      <c r="A4" s="18" t="s">
        <v>89</v>
      </c>
      <c r="B4" s="49" t="s">
        <v>167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8" t="s">
        <v>177</v>
      </c>
      <c r="Z4" s="118" t="s">
        <v>177</v>
      </c>
      <c r="AA4" s="118" t="s">
        <v>177</v>
      </c>
      <c r="AB4" s="118" t="s">
        <v>177</v>
      </c>
      <c r="AC4" s="118" t="s">
        <v>177</v>
      </c>
      <c r="AD4" s="118" t="s">
        <v>177</v>
      </c>
      <c r="AE4" s="118" t="s">
        <v>177</v>
      </c>
      <c r="AF4" s="118" t="s">
        <v>177</v>
      </c>
      <c r="AG4" s="118" t="s">
        <v>177</v>
      </c>
    </row>
    <row r="5" spans="1:33" s="14" customFormat="1" ht="13.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19" t="s">
        <v>142</v>
      </c>
      <c r="Z5" s="119" t="s">
        <v>142</v>
      </c>
      <c r="AA5" s="119" t="s">
        <v>142</v>
      </c>
      <c r="AB5" s="119" t="s">
        <v>142</v>
      </c>
      <c r="AC5" s="119" t="s">
        <v>142</v>
      </c>
      <c r="AD5" s="119" t="s">
        <v>142</v>
      </c>
      <c r="AE5" s="119" t="s">
        <v>142</v>
      </c>
      <c r="AF5" s="119" t="s">
        <v>142</v>
      </c>
      <c r="AG5" s="119" t="s">
        <v>142</v>
      </c>
    </row>
    <row r="6" spans="1:33" ht="14.25">
      <c r="A6" s="27" t="s">
        <v>1</v>
      </c>
      <c r="B6" s="85">
        <v>285746</v>
      </c>
      <c r="C6" s="86">
        <v>3451957</v>
      </c>
      <c r="D6" s="86">
        <v>299160</v>
      </c>
      <c r="E6" s="87">
        <f>SUM(F6:I6)</f>
        <v>2156238</v>
      </c>
      <c r="F6" s="88">
        <v>1944749</v>
      </c>
      <c r="G6" s="89">
        <v>15300</v>
      </c>
      <c r="H6" s="89">
        <v>170355</v>
      </c>
      <c r="I6" s="90">
        <v>25834</v>
      </c>
      <c r="J6" s="88">
        <v>16569</v>
      </c>
      <c r="K6" s="91">
        <v>105797</v>
      </c>
      <c r="L6" s="87">
        <v>4156</v>
      </c>
      <c r="M6" s="92">
        <v>0</v>
      </c>
      <c r="N6" s="115">
        <v>124408</v>
      </c>
      <c r="O6" s="89">
        <v>124408</v>
      </c>
      <c r="P6" s="93">
        <v>11077</v>
      </c>
      <c r="Q6" s="93">
        <v>0</v>
      </c>
      <c r="R6" s="93">
        <v>52</v>
      </c>
      <c r="S6" s="89">
        <v>0</v>
      </c>
      <c r="T6" s="89">
        <v>94645</v>
      </c>
      <c r="U6" s="92">
        <f>SUM(O6:T6)</f>
        <v>230182</v>
      </c>
      <c r="V6" s="86">
        <v>27</v>
      </c>
      <c r="W6" s="86">
        <v>17872</v>
      </c>
      <c r="X6" s="88">
        <v>10</v>
      </c>
      <c r="Y6" s="120">
        <v>5</v>
      </c>
      <c r="Z6" s="120">
        <v>9</v>
      </c>
      <c r="AA6" s="120">
        <v>53</v>
      </c>
      <c r="AB6" s="120">
        <v>9</v>
      </c>
      <c r="AC6" s="120">
        <v>0</v>
      </c>
      <c r="AD6" s="120">
        <v>9</v>
      </c>
      <c r="AE6" s="120">
        <v>1</v>
      </c>
      <c r="AF6" s="120">
        <v>2</v>
      </c>
      <c r="AG6" s="120">
        <v>9</v>
      </c>
    </row>
    <row r="7" spans="1:33" ht="14.25">
      <c r="A7" s="28" t="s">
        <v>13</v>
      </c>
      <c r="B7" s="94">
        <v>307766</v>
      </c>
      <c r="C7" s="95">
        <v>2156135</v>
      </c>
      <c r="D7" s="95">
        <v>6932</v>
      </c>
      <c r="E7" s="87">
        <f aca="true" t="shared" si="0" ref="E7:E35">SUM(F7:I7)</f>
        <v>3134104</v>
      </c>
      <c r="F7" s="96">
        <v>2815610</v>
      </c>
      <c r="G7" s="97">
        <v>318494</v>
      </c>
      <c r="H7" s="97">
        <v>0</v>
      </c>
      <c r="I7" s="98">
        <v>0</v>
      </c>
      <c r="J7" s="96">
        <v>15863</v>
      </c>
      <c r="K7" s="99">
        <v>105989</v>
      </c>
      <c r="L7" s="100">
        <v>0</v>
      </c>
      <c r="M7" s="101">
        <v>0</v>
      </c>
      <c r="N7" s="112">
        <v>240920</v>
      </c>
      <c r="O7" s="97">
        <v>228405</v>
      </c>
      <c r="P7" s="102">
        <v>5929</v>
      </c>
      <c r="Q7" s="102">
        <v>0</v>
      </c>
      <c r="R7" s="102">
        <v>0</v>
      </c>
      <c r="S7" s="97">
        <v>3162</v>
      </c>
      <c r="T7" s="97">
        <v>50630</v>
      </c>
      <c r="U7" s="92">
        <f aca="true" t="shared" si="1" ref="U7:U35">SUM(O7:T7)</f>
        <v>288126</v>
      </c>
      <c r="V7" s="95">
        <v>25</v>
      </c>
      <c r="W7" s="95">
        <v>4471</v>
      </c>
      <c r="X7" s="96">
        <v>2</v>
      </c>
      <c r="Y7" s="120">
        <v>4</v>
      </c>
      <c r="Z7" s="120">
        <v>4</v>
      </c>
      <c r="AA7" s="120">
        <v>24</v>
      </c>
      <c r="AB7" s="120">
        <v>1</v>
      </c>
      <c r="AC7" s="120">
        <v>1</v>
      </c>
      <c r="AD7" s="120">
        <v>7</v>
      </c>
      <c r="AE7" s="120">
        <v>1</v>
      </c>
      <c r="AF7" s="120">
        <v>8</v>
      </c>
      <c r="AG7" s="120">
        <v>10</v>
      </c>
    </row>
    <row r="8" spans="1:33" ht="14.25">
      <c r="A8" s="28" t="s">
        <v>2</v>
      </c>
      <c r="B8" s="94">
        <v>130271</v>
      </c>
      <c r="C8" s="95">
        <v>871815</v>
      </c>
      <c r="D8" s="95">
        <v>64824</v>
      </c>
      <c r="E8" s="87">
        <f t="shared" si="0"/>
        <v>1324815</v>
      </c>
      <c r="F8" s="96">
        <v>1266532</v>
      </c>
      <c r="G8" s="97">
        <v>52700</v>
      </c>
      <c r="H8" s="97">
        <v>5583</v>
      </c>
      <c r="I8" s="98">
        <v>0</v>
      </c>
      <c r="J8" s="96">
        <v>8859</v>
      </c>
      <c r="K8" s="99">
        <v>51737</v>
      </c>
      <c r="L8" s="100">
        <v>89</v>
      </c>
      <c r="M8" s="101">
        <v>0</v>
      </c>
      <c r="N8" s="112">
        <v>57873</v>
      </c>
      <c r="O8" s="97">
        <v>57873</v>
      </c>
      <c r="P8" s="102">
        <v>2234</v>
      </c>
      <c r="Q8" s="102">
        <v>0</v>
      </c>
      <c r="R8" s="102">
        <v>0</v>
      </c>
      <c r="S8" s="97">
        <v>0</v>
      </c>
      <c r="T8" s="97">
        <v>31603</v>
      </c>
      <c r="U8" s="92">
        <f t="shared" si="1"/>
        <v>91710</v>
      </c>
      <c r="V8" s="95">
        <v>13</v>
      </c>
      <c r="W8" s="95">
        <v>18461</v>
      </c>
      <c r="X8" s="96">
        <v>3</v>
      </c>
      <c r="Y8" s="120">
        <v>6</v>
      </c>
      <c r="Z8" s="120">
        <v>3</v>
      </c>
      <c r="AA8" s="120">
        <v>16</v>
      </c>
      <c r="AB8" s="120">
        <v>2</v>
      </c>
      <c r="AC8" s="120">
        <v>0</v>
      </c>
      <c r="AD8" s="120">
        <v>6</v>
      </c>
      <c r="AE8" s="120">
        <v>0</v>
      </c>
      <c r="AF8" s="120">
        <v>6</v>
      </c>
      <c r="AG8" s="120">
        <v>2</v>
      </c>
    </row>
    <row r="9" spans="1:33" ht="14.25">
      <c r="A9" s="28" t="s">
        <v>3</v>
      </c>
      <c r="B9" s="94">
        <v>168017</v>
      </c>
      <c r="C9" s="95">
        <v>1878175</v>
      </c>
      <c r="D9" s="95">
        <v>196438</v>
      </c>
      <c r="E9" s="87">
        <f t="shared" si="0"/>
        <v>1795039</v>
      </c>
      <c r="F9" s="96">
        <v>1713658</v>
      </c>
      <c r="G9" s="97">
        <v>0</v>
      </c>
      <c r="H9" s="97">
        <v>81381</v>
      </c>
      <c r="I9" s="98">
        <v>0</v>
      </c>
      <c r="J9" s="96">
        <v>8627</v>
      </c>
      <c r="K9" s="99">
        <v>55829</v>
      </c>
      <c r="L9" s="100">
        <v>5223</v>
      </c>
      <c r="M9" s="101">
        <v>0</v>
      </c>
      <c r="N9" s="112">
        <v>80693</v>
      </c>
      <c r="O9" s="97">
        <v>80693</v>
      </c>
      <c r="P9" s="102">
        <v>1078</v>
      </c>
      <c r="Q9" s="102">
        <v>0</v>
      </c>
      <c r="R9" s="102">
        <v>0</v>
      </c>
      <c r="S9" s="97">
        <v>0</v>
      </c>
      <c r="T9" s="97">
        <v>56590</v>
      </c>
      <c r="U9" s="92">
        <f t="shared" si="1"/>
        <v>138361</v>
      </c>
      <c r="V9" s="95">
        <v>22</v>
      </c>
      <c r="W9" s="95">
        <v>26806</v>
      </c>
      <c r="X9" s="96">
        <v>3</v>
      </c>
      <c r="Y9" s="120">
        <v>1</v>
      </c>
      <c r="Z9" s="120">
        <v>3</v>
      </c>
      <c r="AA9" s="120">
        <v>44</v>
      </c>
      <c r="AB9" s="120">
        <v>2</v>
      </c>
      <c r="AC9" s="120">
        <v>2</v>
      </c>
      <c r="AD9" s="120">
        <v>5</v>
      </c>
      <c r="AE9" s="120">
        <v>0</v>
      </c>
      <c r="AF9" s="120">
        <v>0</v>
      </c>
      <c r="AG9" s="120">
        <v>3</v>
      </c>
    </row>
    <row r="10" spans="1:33" ht="14.25">
      <c r="A10" s="28" t="s">
        <v>14</v>
      </c>
      <c r="B10" s="94">
        <v>140290</v>
      </c>
      <c r="C10" s="95">
        <v>1062999</v>
      </c>
      <c r="D10" s="95">
        <v>285309</v>
      </c>
      <c r="E10" s="87">
        <f t="shared" si="0"/>
        <v>1153910</v>
      </c>
      <c r="F10" s="96">
        <v>1068963</v>
      </c>
      <c r="G10" s="97">
        <v>84947</v>
      </c>
      <c r="H10" s="97">
        <v>0</v>
      </c>
      <c r="I10" s="98">
        <v>0</v>
      </c>
      <c r="J10" s="96">
        <v>4775</v>
      </c>
      <c r="K10" s="99">
        <v>41701</v>
      </c>
      <c r="L10" s="100">
        <v>0</v>
      </c>
      <c r="M10" s="101">
        <v>0</v>
      </c>
      <c r="N10" s="112">
        <v>106118</v>
      </c>
      <c r="O10" s="97">
        <v>106118</v>
      </c>
      <c r="P10" s="102">
        <v>2340</v>
      </c>
      <c r="Q10" s="102">
        <v>0</v>
      </c>
      <c r="R10" s="102">
        <v>0</v>
      </c>
      <c r="S10" s="97">
        <v>0</v>
      </c>
      <c r="T10" s="97">
        <v>28832</v>
      </c>
      <c r="U10" s="92">
        <f t="shared" si="1"/>
        <v>137290</v>
      </c>
      <c r="V10" s="95">
        <v>9</v>
      </c>
      <c r="W10" s="95">
        <v>14092</v>
      </c>
      <c r="X10" s="96">
        <v>3</v>
      </c>
      <c r="Y10" s="120">
        <v>2</v>
      </c>
      <c r="Z10" s="120">
        <v>2</v>
      </c>
      <c r="AA10" s="120">
        <v>20</v>
      </c>
      <c r="AB10" s="120">
        <v>3</v>
      </c>
      <c r="AC10" s="120">
        <v>1</v>
      </c>
      <c r="AD10" s="120">
        <v>3</v>
      </c>
      <c r="AE10" s="120">
        <v>0</v>
      </c>
      <c r="AF10" s="120">
        <v>8</v>
      </c>
      <c r="AG10" s="120">
        <v>5</v>
      </c>
    </row>
    <row r="11" spans="1:33" ht="14.25">
      <c r="A11" s="28" t="s">
        <v>15</v>
      </c>
      <c r="B11" s="94">
        <v>199293</v>
      </c>
      <c r="C11" s="95">
        <v>1804296</v>
      </c>
      <c r="D11" s="95">
        <v>93932</v>
      </c>
      <c r="E11" s="87">
        <f t="shared" si="0"/>
        <v>1890852</v>
      </c>
      <c r="F11" s="96">
        <v>1358052</v>
      </c>
      <c r="G11" s="97">
        <v>532800</v>
      </c>
      <c r="H11" s="97">
        <v>0</v>
      </c>
      <c r="I11" s="98">
        <v>0</v>
      </c>
      <c r="J11" s="96">
        <v>8972</v>
      </c>
      <c r="K11" s="99">
        <v>66887</v>
      </c>
      <c r="L11" s="100">
        <v>0</v>
      </c>
      <c r="M11" s="101">
        <v>0</v>
      </c>
      <c r="N11" s="112">
        <v>106753</v>
      </c>
      <c r="O11" s="97">
        <v>106753</v>
      </c>
      <c r="P11" s="102">
        <v>17534</v>
      </c>
      <c r="Q11" s="102">
        <v>0</v>
      </c>
      <c r="R11" s="102">
        <v>0</v>
      </c>
      <c r="S11" s="97">
        <v>0</v>
      </c>
      <c r="T11" s="97">
        <v>58354</v>
      </c>
      <c r="U11" s="92">
        <f t="shared" si="1"/>
        <v>182641</v>
      </c>
      <c r="V11" s="95">
        <v>10</v>
      </c>
      <c r="W11" s="95">
        <v>15116</v>
      </c>
      <c r="X11" s="96">
        <v>1</v>
      </c>
      <c r="Y11" s="120">
        <v>2</v>
      </c>
      <c r="Z11" s="120">
        <v>2</v>
      </c>
      <c r="AA11" s="120">
        <v>30</v>
      </c>
      <c r="AB11" s="120">
        <v>1</v>
      </c>
      <c r="AC11" s="120">
        <v>1</v>
      </c>
      <c r="AD11" s="120">
        <v>2</v>
      </c>
      <c r="AE11" s="120">
        <v>1</v>
      </c>
      <c r="AF11" s="120">
        <v>3</v>
      </c>
      <c r="AG11" s="120">
        <v>2</v>
      </c>
    </row>
    <row r="12" spans="1:33" ht="14.25">
      <c r="A12" s="28" t="s">
        <v>4</v>
      </c>
      <c r="B12" s="94">
        <v>80284</v>
      </c>
      <c r="C12" s="95">
        <v>856418</v>
      </c>
      <c r="D12" s="95">
        <v>42081</v>
      </c>
      <c r="E12" s="87">
        <f t="shared" si="0"/>
        <v>1055200</v>
      </c>
      <c r="F12" s="96">
        <v>1055200</v>
      </c>
      <c r="G12" s="97">
        <v>0</v>
      </c>
      <c r="H12" s="97">
        <v>0</v>
      </c>
      <c r="I12" s="98">
        <v>0</v>
      </c>
      <c r="J12" s="96">
        <v>3526</v>
      </c>
      <c r="K12" s="99">
        <v>21747</v>
      </c>
      <c r="L12" s="100">
        <v>0</v>
      </c>
      <c r="M12" s="101">
        <v>0</v>
      </c>
      <c r="N12" s="112">
        <v>21157</v>
      </c>
      <c r="O12" s="97">
        <v>21157</v>
      </c>
      <c r="P12" s="102">
        <v>7680</v>
      </c>
      <c r="Q12" s="102">
        <v>0</v>
      </c>
      <c r="R12" s="102">
        <v>0</v>
      </c>
      <c r="S12" s="97">
        <v>31</v>
      </c>
      <c r="T12" s="97">
        <v>48365</v>
      </c>
      <c r="U12" s="92">
        <f t="shared" si="1"/>
        <v>77233</v>
      </c>
      <c r="V12" s="95">
        <v>5</v>
      </c>
      <c r="W12" s="95">
        <v>7170</v>
      </c>
      <c r="X12" s="96">
        <v>1</v>
      </c>
      <c r="Y12" s="120">
        <v>3</v>
      </c>
      <c r="Z12" s="120">
        <v>0</v>
      </c>
      <c r="AA12" s="120">
        <v>17</v>
      </c>
      <c r="AB12" s="120">
        <v>1</v>
      </c>
      <c r="AC12" s="120">
        <v>0</v>
      </c>
      <c r="AD12" s="120">
        <v>2</v>
      </c>
      <c r="AE12" s="120">
        <v>1</v>
      </c>
      <c r="AF12" s="120">
        <v>1</v>
      </c>
      <c r="AG12" s="120">
        <v>3</v>
      </c>
    </row>
    <row r="13" spans="1:33" ht="14.25">
      <c r="A13" s="28" t="s">
        <v>5</v>
      </c>
      <c r="B13" s="94">
        <v>20033</v>
      </c>
      <c r="C13" s="95">
        <v>213906</v>
      </c>
      <c r="D13" s="95">
        <v>10497</v>
      </c>
      <c r="E13" s="87">
        <f t="shared" si="0"/>
        <v>110121</v>
      </c>
      <c r="F13" s="96">
        <v>94500</v>
      </c>
      <c r="G13" s="97">
        <v>0</v>
      </c>
      <c r="H13" s="97">
        <v>15621</v>
      </c>
      <c r="I13" s="98">
        <v>0</v>
      </c>
      <c r="J13" s="96">
        <v>4346</v>
      </c>
      <c r="K13" s="99">
        <v>7184</v>
      </c>
      <c r="L13" s="100">
        <v>3603</v>
      </c>
      <c r="M13" s="101">
        <v>0</v>
      </c>
      <c r="N13" s="112">
        <v>1541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5172</v>
      </c>
      <c r="U13" s="92">
        <f t="shared" si="1"/>
        <v>5172</v>
      </c>
      <c r="V13" s="95">
        <v>0</v>
      </c>
      <c r="W13" s="95">
        <v>4162</v>
      </c>
      <c r="X13" s="96">
        <v>1</v>
      </c>
      <c r="Y13" s="120">
        <v>0</v>
      </c>
      <c r="Z13" s="120">
        <v>1</v>
      </c>
      <c r="AA13" s="120">
        <v>1</v>
      </c>
      <c r="AB13" s="120">
        <v>1</v>
      </c>
      <c r="AC13" s="120">
        <v>0</v>
      </c>
      <c r="AD13" s="120">
        <v>1</v>
      </c>
      <c r="AE13" s="120">
        <v>1</v>
      </c>
      <c r="AF13" s="120">
        <v>1</v>
      </c>
      <c r="AG13" s="120">
        <v>0</v>
      </c>
    </row>
    <row r="14" spans="1:33" ht="14.25">
      <c r="A14" s="28" t="s">
        <v>16</v>
      </c>
      <c r="B14" s="94">
        <v>51023</v>
      </c>
      <c r="C14" s="95">
        <v>544607</v>
      </c>
      <c r="D14" s="95">
        <v>63638</v>
      </c>
      <c r="E14" s="87">
        <f t="shared" si="0"/>
        <v>650416</v>
      </c>
      <c r="F14" s="96">
        <v>508216</v>
      </c>
      <c r="G14" s="97">
        <v>142000</v>
      </c>
      <c r="H14" s="97">
        <v>200</v>
      </c>
      <c r="I14" s="98">
        <v>0</v>
      </c>
      <c r="J14" s="96">
        <v>3059</v>
      </c>
      <c r="K14" s="99">
        <v>18325</v>
      </c>
      <c r="L14" s="100">
        <v>0</v>
      </c>
      <c r="M14" s="101">
        <v>0</v>
      </c>
      <c r="N14" s="112">
        <v>23234</v>
      </c>
      <c r="O14" s="97">
        <v>23234</v>
      </c>
      <c r="P14" s="102">
        <v>7209</v>
      </c>
      <c r="Q14" s="102">
        <v>0</v>
      </c>
      <c r="R14" s="102">
        <v>0</v>
      </c>
      <c r="S14" s="97">
        <v>0</v>
      </c>
      <c r="T14" s="97">
        <v>9082</v>
      </c>
      <c r="U14" s="92">
        <f t="shared" si="1"/>
        <v>39525</v>
      </c>
      <c r="V14" s="95">
        <v>9</v>
      </c>
      <c r="W14" s="95">
        <v>3714</v>
      </c>
      <c r="X14" s="96">
        <v>1</v>
      </c>
      <c r="Y14" s="120">
        <v>1</v>
      </c>
      <c r="Z14" s="120">
        <v>2</v>
      </c>
      <c r="AA14" s="120">
        <v>1</v>
      </c>
      <c r="AB14" s="120">
        <v>1</v>
      </c>
      <c r="AC14" s="120">
        <v>1</v>
      </c>
      <c r="AD14" s="120">
        <v>3</v>
      </c>
      <c r="AE14" s="120">
        <v>1</v>
      </c>
      <c r="AF14" s="120">
        <v>2</v>
      </c>
      <c r="AG14" s="120">
        <v>3</v>
      </c>
    </row>
    <row r="15" spans="1:33" ht="14.25">
      <c r="A15" s="28" t="s">
        <v>6</v>
      </c>
      <c r="B15" s="94">
        <v>21435</v>
      </c>
      <c r="C15" s="95">
        <v>248301</v>
      </c>
      <c r="D15" s="95">
        <v>49036</v>
      </c>
      <c r="E15" s="87">
        <f t="shared" si="0"/>
        <v>196596</v>
      </c>
      <c r="F15" s="96">
        <v>192601</v>
      </c>
      <c r="G15" s="97">
        <v>0</v>
      </c>
      <c r="H15" s="97">
        <v>3995</v>
      </c>
      <c r="I15" s="98">
        <v>0</v>
      </c>
      <c r="J15" s="96">
        <v>2778</v>
      </c>
      <c r="K15" s="99">
        <v>12254</v>
      </c>
      <c r="L15" s="100">
        <v>3422</v>
      </c>
      <c r="M15" s="101">
        <v>0</v>
      </c>
      <c r="N15" s="112">
        <v>1667</v>
      </c>
      <c r="O15" s="97">
        <v>1667</v>
      </c>
      <c r="P15" s="102">
        <v>0</v>
      </c>
      <c r="Q15" s="102">
        <v>0</v>
      </c>
      <c r="R15" s="102">
        <v>0</v>
      </c>
      <c r="S15" s="97">
        <v>0</v>
      </c>
      <c r="T15" s="97">
        <v>4610</v>
      </c>
      <c r="U15" s="92">
        <f t="shared" si="1"/>
        <v>6277</v>
      </c>
      <c r="V15" s="95">
        <v>10</v>
      </c>
      <c r="W15" s="95">
        <v>4669</v>
      </c>
      <c r="X15" s="96">
        <v>1</v>
      </c>
      <c r="Y15" s="120">
        <v>0</v>
      </c>
      <c r="Z15" s="120">
        <v>1</v>
      </c>
      <c r="AA15" s="120">
        <v>25</v>
      </c>
      <c r="AB15" s="120">
        <v>1</v>
      </c>
      <c r="AC15" s="120">
        <v>0</v>
      </c>
      <c r="AD15" s="120">
        <v>1</v>
      </c>
      <c r="AE15" s="120">
        <v>1</v>
      </c>
      <c r="AF15" s="120">
        <v>1</v>
      </c>
      <c r="AG15" s="120">
        <v>2</v>
      </c>
    </row>
    <row r="16" spans="1:33" ht="14.25">
      <c r="A16" s="28" t="s">
        <v>7</v>
      </c>
      <c r="B16" s="94">
        <v>19662</v>
      </c>
      <c r="C16" s="95">
        <v>384532</v>
      </c>
      <c r="D16" s="95">
        <v>63421</v>
      </c>
      <c r="E16" s="87">
        <f t="shared" si="0"/>
        <v>171281</v>
      </c>
      <c r="F16" s="96">
        <v>171281</v>
      </c>
      <c r="G16" s="97">
        <v>0</v>
      </c>
      <c r="H16" s="97">
        <v>0</v>
      </c>
      <c r="I16" s="98">
        <v>0</v>
      </c>
      <c r="J16" s="96">
        <v>5853</v>
      </c>
      <c r="K16" s="99">
        <v>5360</v>
      </c>
      <c r="L16" s="100">
        <v>5504</v>
      </c>
      <c r="M16" s="101">
        <v>302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6231</v>
      </c>
      <c r="U16" s="92">
        <f t="shared" si="1"/>
        <v>6231</v>
      </c>
      <c r="V16" s="95">
        <v>11</v>
      </c>
      <c r="W16" s="95">
        <v>5871</v>
      </c>
      <c r="X16" s="96">
        <v>2</v>
      </c>
      <c r="Y16" s="120">
        <v>2</v>
      </c>
      <c r="Z16" s="120">
        <v>1</v>
      </c>
      <c r="AA16" s="120">
        <v>7</v>
      </c>
      <c r="AB16" s="120">
        <v>1</v>
      </c>
      <c r="AC16" s="120">
        <v>0</v>
      </c>
      <c r="AD16" s="120">
        <v>2</v>
      </c>
      <c r="AE16" s="120">
        <v>1</v>
      </c>
      <c r="AF16" s="120">
        <v>2</v>
      </c>
      <c r="AG16" s="120">
        <v>1</v>
      </c>
    </row>
    <row r="17" spans="1:33" ht="14.25">
      <c r="A17" s="28" t="s">
        <v>24</v>
      </c>
      <c r="B17" s="94">
        <v>45684</v>
      </c>
      <c r="C17" s="95">
        <v>884230</v>
      </c>
      <c r="D17" s="95">
        <v>122379</v>
      </c>
      <c r="E17" s="87">
        <f t="shared" si="0"/>
        <v>176362</v>
      </c>
      <c r="F17" s="96">
        <v>162962</v>
      </c>
      <c r="G17" s="97">
        <v>0</v>
      </c>
      <c r="H17" s="97">
        <v>13400</v>
      </c>
      <c r="I17" s="98">
        <v>0</v>
      </c>
      <c r="J17" s="96">
        <v>918</v>
      </c>
      <c r="K17" s="99">
        <v>13121</v>
      </c>
      <c r="L17" s="100">
        <v>2126</v>
      </c>
      <c r="M17" s="101">
        <v>0</v>
      </c>
      <c r="N17" s="112">
        <v>40019</v>
      </c>
      <c r="O17" s="97">
        <v>39903</v>
      </c>
      <c r="P17" s="102">
        <v>5344</v>
      </c>
      <c r="Q17" s="102">
        <v>0</v>
      </c>
      <c r="R17" s="102">
        <v>0</v>
      </c>
      <c r="S17" s="97">
        <v>0</v>
      </c>
      <c r="T17" s="97">
        <v>1014</v>
      </c>
      <c r="U17" s="92">
        <f t="shared" si="1"/>
        <v>46261</v>
      </c>
      <c r="V17" s="95">
        <v>7</v>
      </c>
      <c r="W17" s="95">
        <v>3553</v>
      </c>
      <c r="X17" s="96">
        <v>0</v>
      </c>
      <c r="Y17" s="120">
        <v>3</v>
      </c>
      <c r="Z17" s="120">
        <v>3</v>
      </c>
      <c r="AA17" s="120">
        <v>2</v>
      </c>
      <c r="AB17" s="120">
        <v>4</v>
      </c>
      <c r="AC17" s="120">
        <v>0</v>
      </c>
      <c r="AD17" s="120">
        <v>4</v>
      </c>
      <c r="AE17" s="120">
        <v>1</v>
      </c>
      <c r="AF17" s="120">
        <v>6</v>
      </c>
      <c r="AG17" s="120">
        <v>2</v>
      </c>
    </row>
    <row r="18" spans="1:33" ht="14.25">
      <c r="A18" s="28" t="s">
        <v>86</v>
      </c>
      <c r="B18" s="94">
        <v>54694</v>
      </c>
      <c r="C18" s="95">
        <v>655905</v>
      </c>
      <c r="D18" s="95">
        <v>127246</v>
      </c>
      <c r="E18" s="87">
        <f t="shared" si="0"/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14393</v>
      </c>
      <c r="K18" s="99">
        <v>21825</v>
      </c>
      <c r="L18" s="100">
        <v>0</v>
      </c>
      <c r="M18" s="101">
        <v>0</v>
      </c>
      <c r="N18" s="112">
        <v>6414</v>
      </c>
      <c r="O18" s="97">
        <v>6414</v>
      </c>
      <c r="P18" s="102">
        <v>1260</v>
      </c>
      <c r="Q18" s="102">
        <v>1720</v>
      </c>
      <c r="R18" s="102">
        <v>0</v>
      </c>
      <c r="S18" s="97">
        <v>0</v>
      </c>
      <c r="T18" s="97">
        <v>19373</v>
      </c>
      <c r="U18" s="92">
        <f t="shared" si="1"/>
        <v>28767</v>
      </c>
      <c r="V18" s="95">
        <v>15</v>
      </c>
      <c r="W18" s="95">
        <v>13368</v>
      </c>
      <c r="X18" s="96">
        <v>4</v>
      </c>
      <c r="Y18" s="120">
        <v>4</v>
      </c>
      <c r="Z18" s="120">
        <v>3</v>
      </c>
      <c r="AA18" s="120">
        <v>3</v>
      </c>
      <c r="AB18" s="120">
        <v>1</v>
      </c>
      <c r="AC18" s="120">
        <v>0</v>
      </c>
      <c r="AD18" s="120">
        <v>4</v>
      </c>
      <c r="AE18" s="120">
        <v>1</v>
      </c>
      <c r="AF18" s="120">
        <v>2</v>
      </c>
      <c r="AG18" s="120">
        <v>6</v>
      </c>
    </row>
    <row r="19" spans="1:33" ht="15" thickBot="1">
      <c r="A19" s="30" t="s">
        <v>87</v>
      </c>
      <c r="B19" s="103">
        <v>97207</v>
      </c>
      <c r="C19" s="104">
        <v>2240371</v>
      </c>
      <c r="D19" s="104">
        <v>213827</v>
      </c>
      <c r="E19" s="87">
        <f t="shared" si="0"/>
        <v>1038466</v>
      </c>
      <c r="F19" s="105">
        <v>1036061</v>
      </c>
      <c r="G19" s="106">
        <v>0</v>
      </c>
      <c r="H19" s="106">
        <v>2405</v>
      </c>
      <c r="I19" s="107">
        <v>0</v>
      </c>
      <c r="J19" s="105">
        <v>11743</v>
      </c>
      <c r="K19" s="108">
        <v>27146</v>
      </c>
      <c r="L19" s="109">
        <v>0</v>
      </c>
      <c r="M19" s="110">
        <v>0</v>
      </c>
      <c r="N19" s="114">
        <v>17940</v>
      </c>
      <c r="O19" s="106">
        <v>17940</v>
      </c>
      <c r="P19" s="111">
        <v>14992</v>
      </c>
      <c r="Q19" s="111">
        <v>0</v>
      </c>
      <c r="R19" s="111">
        <v>0</v>
      </c>
      <c r="S19" s="106">
        <v>257</v>
      </c>
      <c r="T19" s="106">
        <v>35917</v>
      </c>
      <c r="U19" s="92">
        <f t="shared" si="1"/>
        <v>69106</v>
      </c>
      <c r="V19" s="104">
        <v>21</v>
      </c>
      <c r="W19" s="104">
        <v>340533</v>
      </c>
      <c r="X19" s="105">
        <v>5</v>
      </c>
      <c r="Y19" s="121">
        <v>3</v>
      </c>
      <c r="Z19" s="121">
        <v>4</v>
      </c>
      <c r="AA19" s="121">
        <v>28</v>
      </c>
      <c r="AB19" s="121">
        <v>1</v>
      </c>
      <c r="AC19" s="121">
        <v>0</v>
      </c>
      <c r="AD19" s="121">
        <v>9</v>
      </c>
      <c r="AE19" s="121">
        <v>1</v>
      </c>
      <c r="AF19" s="121">
        <v>1</v>
      </c>
      <c r="AG19" s="121">
        <v>3</v>
      </c>
    </row>
    <row r="20" spans="1:33" ht="15.75" customHeight="1" thickBot="1" thickTop="1">
      <c r="A20" s="29" t="s">
        <v>73</v>
      </c>
      <c r="B20" s="67">
        <f>SUM(B6:B19)</f>
        <v>1621405</v>
      </c>
      <c r="C20" s="68">
        <f aca="true" t="shared" si="2" ref="C20:AG20">SUM(C6:C19)</f>
        <v>17253647</v>
      </c>
      <c r="D20" s="68">
        <f t="shared" si="2"/>
        <v>1638720</v>
      </c>
      <c r="E20" s="69">
        <f t="shared" si="2"/>
        <v>15169306</v>
      </c>
      <c r="F20" s="70">
        <f t="shared" si="2"/>
        <v>13704291</v>
      </c>
      <c r="G20" s="71">
        <f t="shared" si="2"/>
        <v>1146241</v>
      </c>
      <c r="H20" s="72">
        <f t="shared" si="2"/>
        <v>292940</v>
      </c>
      <c r="I20" s="73">
        <f t="shared" si="2"/>
        <v>25834</v>
      </c>
      <c r="J20" s="74">
        <f t="shared" si="2"/>
        <v>110281</v>
      </c>
      <c r="K20" s="75">
        <f t="shared" si="2"/>
        <v>554902</v>
      </c>
      <c r="L20" s="69">
        <f t="shared" si="2"/>
        <v>24123</v>
      </c>
      <c r="M20" s="73">
        <f t="shared" si="2"/>
        <v>302</v>
      </c>
      <c r="N20" s="69">
        <f t="shared" si="2"/>
        <v>828737</v>
      </c>
      <c r="O20" s="71">
        <f t="shared" si="2"/>
        <v>814565</v>
      </c>
      <c r="P20" s="71">
        <f t="shared" si="2"/>
        <v>76677</v>
      </c>
      <c r="Q20" s="71">
        <f t="shared" si="2"/>
        <v>1720</v>
      </c>
      <c r="R20" s="71">
        <f t="shared" si="2"/>
        <v>52</v>
      </c>
      <c r="S20" s="71">
        <f t="shared" si="2"/>
        <v>3450</v>
      </c>
      <c r="T20" s="71">
        <f t="shared" si="2"/>
        <v>450418</v>
      </c>
      <c r="U20" s="73">
        <f t="shared" si="2"/>
        <v>1346882</v>
      </c>
      <c r="V20" s="68">
        <f t="shared" si="2"/>
        <v>184</v>
      </c>
      <c r="W20" s="68">
        <f t="shared" si="2"/>
        <v>479858</v>
      </c>
      <c r="X20" s="74">
        <f t="shared" si="2"/>
        <v>37</v>
      </c>
      <c r="Y20" s="122">
        <f t="shared" si="2"/>
        <v>36</v>
      </c>
      <c r="Z20" s="122">
        <f t="shared" si="2"/>
        <v>38</v>
      </c>
      <c r="AA20" s="122">
        <f t="shared" si="2"/>
        <v>271</v>
      </c>
      <c r="AB20" s="122">
        <f t="shared" si="2"/>
        <v>29</v>
      </c>
      <c r="AC20" s="122">
        <f t="shared" si="2"/>
        <v>6</v>
      </c>
      <c r="AD20" s="122">
        <f t="shared" si="2"/>
        <v>58</v>
      </c>
      <c r="AE20" s="122">
        <f t="shared" si="2"/>
        <v>11</v>
      </c>
      <c r="AF20" s="122">
        <f t="shared" si="2"/>
        <v>43</v>
      </c>
      <c r="AG20" s="122">
        <f t="shared" si="2"/>
        <v>51</v>
      </c>
    </row>
    <row r="21" spans="1:33" ht="15" thickTop="1">
      <c r="A21" s="27" t="s">
        <v>17</v>
      </c>
      <c r="B21" s="85">
        <v>6855</v>
      </c>
      <c r="C21" s="86">
        <v>121451</v>
      </c>
      <c r="D21" s="86">
        <v>1738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91</v>
      </c>
      <c r="K21" s="91">
        <v>1567</v>
      </c>
      <c r="L21" s="87">
        <v>0</v>
      </c>
      <c r="M21" s="92">
        <v>0</v>
      </c>
      <c r="N21" s="115">
        <v>4206</v>
      </c>
      <c r="O21" s="89">
        <v>4206</v>
      </c>
      <c r="P21" s="89">
        <v>2312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6518</v>
      </c>
      <c r="V21" s="86">
        <v>2</v>
      </c>
      <c r="W21" s="86">
        <v>1022</v>
      </c>
      <c r="X21" s="88">
        <v>1</v>
      </c>
      <c r="Y21" s="123">
        <v>0</v>
      </c>
      <c r="Z21" s="123">
        <v>0</v>
      </c>
      <c r="AA21" s="123">
        <v>1</v>
      </c>
      <c r="AB21" s="123">
        <v>0</v>
      </c>
      <c r="AC21" s="123">
        <v>0</v>
      </c>
      <c r="AD21" s="123">
        <v>1</v>
      </c>
      <c r="AE21" s="123">
        <v>0</v>
      </c>
      <c r="AF21" s="123">
        <v>2</v>
      </c>
      <c r="AG21" s="123">
        <v>0</v>
      </c>
    </row>
    <row r="22" spans="1:33" ht="14.25">
      <c r="A22" s="28" t="s">
        <v>18</v>
      </c>
      <c r="B22" s="94">
        <v>25661</v>
      </c>
      <c r="C22" s="95">
        <v>230168</v>
      </c>
      <c r="D22" s="95">
        <v>46040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289</v>
      </c>
      <c r="K22" s="99">
        <v>5334</v>
      </c>
      <c r="L22" s="100">
        <v>0</v>
      </c>
      <c r="M22" s="101">
        <v>0</v>
      </c>
      <c r="N22" s="112">
        <v>25455</v>
      </c>
      <c r="O22" s="97">
        <v>25455</v>
      </c>
      <c r="P22" s="97">
        <v>0</v>
      </c>
      <c r="Q22" s="102">
        <v>0</v>
      </c>
      <c r="R22" s="102">
        <v>0</v>
      </c>
      <c r="S22" s="102">
        <v>0</v>
      </c>
      <c r="T22" s="97">
        <v>114</v>
      </c>
      <c r="U22" s="92">
        <f t="shared" si="1"/>
        <v>25569</v>
      </c>
      <c r="V22" s="95">
        <v>6</v>
      </c>
      <c r="W22" s="95">
        <v>954</v>
      </c>
      <c r="X22" s="96">
        <v>1</v>
      </c>
      <c r="Y22" s="120">
        <v>0</v>
      </c>
      <c r="Z22" s="120">
        <v>1</v>
      </c>
      <c r="AA22" s="120">
        <v>2</v>
      </c>
      <c r="AB22" s="120">
        <v>1</v>
      </c>
      <c r="AC22" s="120">
        <v>0</v>
      </c>
      <c r="AD22" s="120">
        <v>2</v>
      </c>
      <c r="AE22" s="120">
        <v>1</v>
      </c>
      <c r="AF22" s="120">
        <v>2</v>
      </c>
      <c r="AG22" s="120">
        <v>1</v>
      </c>
    </row>
    <row r="23" spans="1:33" ht="14.25">
      <c r="A23" s="28" t="s">
        <v>19</v>
      </c>
      <c r="B23" s="94">
        <v>39978</v>
      </c>
      <c r="C23" s="95">
        <v>600336</v>
      </c>
      <c r="D23" s="95">
        <v>5802</v>
      </c>
      <c r="E23" s="87">
        <f t="shared" si="0"/>
        <v>171342</v>
      </c>
      <c r="F23" s="96">
        <v>146842</v>
      </c>
      <c r="G23" s="97">
        <v>0</v>
      </c>
      <c r="H23" s="97">
        <v>24500</v>
      </c>
      <c r="I23" s="98">
        <v>0</v>
      </c>
      <c r="J23" s="96">
        <v>4682</v>
      </c>
      <c r="K23" s="99">
        <v>12632</v>
      </c>
      <c r="L23" s="100">
        <v>128</v>
      </c>
      <c r="M23" s="101">
        <v>0</v>
      </c>
      <c r="N23" s="112">
        <v>23230</v>
      </c>
      <c r="O23" s="97">
        <v>23230</v>
      </c>
      <c r="P23" s="97">
        <v>3388</v>
      </c>
      <c r="Q23" s="102">
        <v>0</v>
      </c>
      <c r="R23" s="102">
        <v>0</v>
      </c>
      <c r="S23" s="102">
        <v>0</v>
      </c>
      <c r="T23" s="97">
        <v>8352</v>
      </c>
      <c r="U23" s="92">
        <f t="shared" si="1"/>
        <v>34970</v>
      </c>
      <c r="V23" s="95">
        <v>6</v>
      </c>
      <c r="W23" s="95">
        <v>0</v>
      </c>
      <c r="X23" s="96">
        <v>1</v>
      </c>
      <c r="Y23" s="120">
        <v>0</v>
      </c>
      <c r="Z23" s="120">
        <v>0</v>
      </c>
      <c r="AA23" s="120">
        <v>6</v>
      </c>
      <c r="AB23" s="120">
        <v>1</v>
      </c>
      <c r="AC23" s="120">
        <v>0</v>
      </c>
      <c r="AD23" s="120">
        <v>2</v>
      </c>
      <c r="AE23" s="120">
        <v>0</v>
      </c>
      <c r="AF23" s="120">
        <v>2</v>
      </c>
      <c r="AG23" s="120">
        <v>1</v>
      </c>
    </row>
    <row r="24" spans="1:33" ht="14.25">
      <c r="A24" s="28" t="s">
        <v>20</v>
      </c>
      <c r="B24" s="94">
        <v>9626</v>
      </c>
      <c r="C24" s="95">
        <v>60929</v>
      </c>
      <c r="D24" s="95">
        <v>20055</v>
      </c>
      <c r="E24" s="87">
        <f t="shared" si="0"/>
        <v>22111</v>
      </c>
      <c r="F24" s="96">
        <v>22111</v>
      </c>
      <c r="G24" s="97">
        <v>0</v>
      </c>
      <c r="H24" s="97">
        <v>0</v>
      </c>
      <c r="I24" s="98">
        <v>0</v>
      </c>
      <c r="J24" s="96">
        <v>86</v>
      </c>
      <c r="K24" s="99">
        <v>2100</v>
      </c>
      <c r="L24" s="100">
        <v>0</v>
      </c>
      <c r="M24" s="101">
        <v>0</v>
      </c>
      <c r="N24" s="112">
        <v>10078</v>
      </c>
      <c r="O24" s="97">
        <v>10078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10078</v>
      </c>
      <c r="V24" s="95">
        <v>1</v>
      </c>
      <c r="W24" s="95">
        <v>523</v>
      </c>
      <c r="X24" s="96">
        <v>0</v>
      </c>
      <c r="Y24" s="120">
        <v>1</v>
      </c>
      <c r="Z24" s="120">
        <v>0</v>
      </c>
      <c r="AA24" s="120">
        <v>9</v>
      </c>
      <c r="AB24" s="120">
        <v>1</v>
      </c>
      <c r="AC24" s="120">
        <v>1</v>
      </c>
      <c r="AD24" s="120">
        <v>1</v>
      </c>
      <c r="AE24" s="120">
        <v>0</v>
      </c>
      <c r="AF24" s="120">
        <v>1</v>
      </c>
      <c r="AG24" s="120">
        <v>1</v>
      </c>
    </row>
    <row r="25" spans="1:33" ht="14.25">
      <c r="A25" s="28" t="s">
        <v>21</v>
      </c>
      <c r="B25" s="94">
        <v>14003</v>
      </c>
      <c r="C25" s="95">
        <v>97275</v>
      </c>
      <c r="D25" s="95">
        <v>0</v>
      </c>
      <c r="E25" s="87">
        <f t="shared" si="0"/>
        <v>1811</v>
      </c>
      <c r="F25" s="96">
        <v>1811</v>
      </c>
      <c r="G25" s="97">
        <v>0</v>
      </c>
      <c r="H25" s="97">
        <v>0</v>
      </c>
      <c r="I25" s="98">
        <v>0</v>
      </c>
      <c r="J25" s="96">
        <v>404</v>
      </c>
      <c r="K25" s="99">
        <v>3146</v>
      </c>
      <c r="L25" s="100">
        <v>0</v>
      </c>
      <c r="M25" s="101">
        <v>0</v>
      </c>
      <c r="N25" s="112">
        <v>14533</v>
      </c>
      <c r="O25" s="97">
        <v>14533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14533</v>
      </c>
      <c r="V25" s="95">
        <v>3</v>
      </c>
      <c r="W25" s="95">
        <v>1582</v>
      </c>
      <c r="X25" s="96">
        <v>1</v>
      </c>
      <c r="Y25" s="120">
        <v>2</v>
      </c>
      <c r="Z25" s="120">
        <v>1</v>
      </c>
      <c r="AA25" s="120">
        <v>1</v>
      </c>
      <c r="AB25" s="120">
        <v>0</v>
      </c>
      <c r="AC25" s="120">
        <v>0</v>
      </c>
      <c r="AD25" s="120">
        <v>1</v>
      </c>
      <c r="AE25" s="120">
        <v>0</v>
      </c>
      <c r="AF25" s="120">
        <v>1</v>
      </c>
      <c r="AG25" s="120">
        <v>1</v>
      </c>
    </row>
    <row r="26" spans="1:33" ht="14.25">
      <c r="A26" s="28" t="s">
        <v>8</v>
      </c>
      <c r="B26" s="94">
        <v>15438</v>
      </c>
      <c r="C26" s="95">
        <v>577713</v>
      </c>
      <c r="D26" s="95">
        <v>5352</v>
      </c>
      <c r="E26" s="87">
        <f t="shared" si="0"/>
        <v>349520</v>
      </c>
      <c r="F26" s="96">
        <v>0</v>
      </c>
      <c r="G26" s="97">
        <v>0</v>
      </c>
      <c r="H26" s="97">
        <v>349520</v>
      </c>
      <c r="I26" s="98">
        <v>0</v>
      </c>
      <c r="J26" s="96">
        <v>942</v>
      </c>
      <c r="K26" s="99">
        <v>4405</v>
      </c>
      <c r="L26" s="100">
        <v>0</v>
      </c>
      <c r="M26" s="101">
        <v>0</v>
      </c>
      <c r="N26" s="112">
        <v>7098</v>
      </c>
      <c r="O26" s="97">
        <v>7098</v>
      </c>
      <c r="P26" s="97">
        <v>2852</v>
      </c>
      <c r="Q26" s="102">
        <v>0</v>
      </c>
      <c r="R26" s="102">
        <v>0</v>
      </c>
      <c r="S26" s="102">
        <v>0</v>
      </c>
      <c r="T26" s="97">
        <v>4085</v>
      </c>
      <c r="U26" s="92">
        <f t="shared" si="1"/>
        <v>14035</v>
      </c>
      <c r="V26" s="95">
        <v>5</v>
      </c>
      <c r="W26" s="95">
        <v>4217</v>
      </c>
      <c r="X26" s="96">
        <v>1</v>
      </c>
      <c r="Y26" s="120">
        <v>1</v>
      </c>
      <c r="Z26" s="120">
        <v>1</v>
      </c>
      <c r="AA26" s="120">
        <v>6</v>
      </c>
      <c r="AB26" s="120">
        <v>2</v>
      </c>
      <c r="AC26" s="120">
        <v>0</v>
      </c>
      <c r="AD26" s="120">
        <v>3</v>
      </c>
      <c r="AE26" s="120">
        <v>0</v>
      </c>
      <c r="AF26" s="120">
        <v>2</v>
      </c>
      <c r="AG26" s="120">
        <v>0</v>
      </c>
    </row>
    <row r="27" spans="1:33" ht="14.25">
      <c r="A27" s="28" t="s">
        <v>22</v>
      </c>
      <c r="B27" s="94">
        <v>22833</v>
      </c>
      <c r="C27" s="95">
        <v>426901</v>
      </c>
      <c r="D27" s="95">
        <v>97594</v>
      </c>
      <c r="E27" s="87">
        <f t="shared" si="0"/>
        <v>249267</v>
      </c>
      <c r="F27" s="96">
        <v>208267</v>
      </c>
      <c r="G27" s="97">
        <v>41000</v>
      </c>
      <c r="H27" s="97">
        <v>0</v>
      </c>
      <c r="I27" s="98">
        <v>0</v>
      </c>
      <c r="J27" s="96">
        <v>2149</v>
      </c>
      <c r="K27" s="99">
        <v>6834</v>
      </c>
      <c r="L27" s="100">
        <v>0</v>
      </c>
      <c r="M27" s="101">
        <v>0</v>
      </c>
      <c r="N27" s="112">
        <v>3324</v>
      </c>
      <c r="O27" s="97">
        <v>3324</v>
      </c>
      <c r="P27" s="97">
        <v>1006</v>
      </c>
      <c r="Q27" s="102">
        <v>0</v>
      </c>
      <c r="R27" s="102">
        <v>0</v>
      </c>
      <c r="S27" s="102">
        <v>0</v>
      </c>
      <c r="T27" s="97">
        <v>9937</v>
      </c>
      <c r="U27" s="92">
        <f t="shared" si="1"/>
        <v>14267</v>
      </c>
      <c r="V27" s="95">
        <v>3</v>
      </c>
      <c r="W27" s="95">
        <v>2690</v>
      </c>
      <c r="X27" s="96">
        <v>0</v>
      </c>
      <c r="Y27" s="120">
        <v>1</v>
      </c>
      <c r="Z27" s="120">
        <v>0</v>
      </c>
      <c r="AA27" s="120">
        <v>6</v>
      </c>
      <c r="AB27" s="120">
        <v>1</v>
      </c>
      <c r="AC27" s="120">
        <v>0</v>
      </c>
      <c r="AD27" s="120">
        <v>1</v>
      </c>
      <c r="AE27" s="120">
        <v>0</v>
      </c>
      <c r="AF27" s="120">
        <v>1</v>
      </c>
      <c r="AG27" s="120">
        <v>0</v>
      </c>
    </row>
    <row r="28" spans="1:33" ht="14.25">
      <c r="A28" s="28" t="s">
        <v>9</v>
      </c>
      <c r="B28" s="94">
        <v>10416</v>
      </c>
      <c r="C28" s="95">
        <v>238921</v>
      </c>
      <c r="D28" s="95">
        <v>15408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6976</v>
      </c>
      <c r="K28" s="99">
        <v>2770</v>
      </c>
      <c r="L28" s="100">
        <v>10027</v>
      </c>
      <c r="M28" s="101">
        <v>0</v>
      </c>
      <c r="N28" s="112">
        <v>2016</v>
      </c>
      <c r="O28" s="97">
        <v>2016</v>
      </c>
      <c r="P28" s="97">
        <v>0</v>
      </c>
      <c r="Q28" s="102">
        <v>0</v>
      </c>
      <c r="R28" s="102">
        <v>0</v>
      </c>
      <c r="S28" s="102">
        <v>0</v>
      </c>
      <c r="T28" s="97">
        <v>4108</v>
      </c>
      <c r="U28" s="92">
        <f t="shared" si="1"/>
        <v>6124</v>
      </c>
      <c r="V28" s="95">
        <v>4</v>
      </c>
      <c r="W28" s="95">
        <v>3990</v>
      </c>
      <c r="X28" s="96">
        <v>0</v>
      </c>
      <c r="Y28" s="120">
        <v>0</v>
      </c>
      <c r="Z28" s="120">
        <v>1</v>
      </c>
      <c r="AA28" s="120">
        <v>4</v>
      </c>
      <c r="AB28" s="120">
        <v>1</v>
      </c>
      <c r="AC28" s="120">
        <v>0</v>
      </c>
      <c r="AD28" s="120">
        <v>4</v>
      </c>
      <c r="AE28" s="120">
        <v>0</v>
      </c>
      <c r="AF28" s="120">
        <v>1</v>
      </c>
      <c r="AG28" s="120">
        <v>0</v>
      </c>
    </row>
    <row r="29" spans="1:33" ht="14.25">
      <c r="A29" s="28" t="s">
        <v>10</v>
      </c>
      <c r="B29" s="94">
        <v>15297</v>
      </c>
      <c r="C29" s="95">
        <v>235839</v>
      </c>
      <c r="D29" s="95">
        <v>71114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1656</v>
      </c>
      <c r="K29" s="99">
        <v>4853</v>
      </c>
      <c r="L29" s="100">
        <v>0</v>
      </c>
      <c r="M29" s="101">
        <v>0</v>
      </c>
      <c r="N29" s="112">
        <v>11120</v>
      </c>
      <c r="O29" s="97">
        <v>11120</v>
      </c>
      <c r="P29" s="97">
        <v>1381</v>
      </c>
      <c r="Q29" s="102">
        <v>0</v>
      </c>
      <c r="R29" s="102">
        <v>0</v>
      </c>
      <c r="S29" s="102">
        <v>0</v>
      </c>
      <c r="T29" s="97">
        <v>1944</v>
      </c>
      <c r="U29" s="92">
        <f t="shared" si="1"/>
        <v>14445</v>
      </c>
      <c r="V29" s="95">
        <v>4</v>
      </c>
      <c r="W29" s="95">
        <v>1958</v>
      </c>
      <c r="X29" s="96">
        <v>1</v>
      </c>
      <c r="Y29" s="120">
        <v>2</v>
      </c>
      <c r="Z29" s="120">
        <v>0</v>
      </c>
      <c r="AA29" s="120">
        <v>0</v>
      </c>
      <c r="AB29" s="120">
        <v>0</v>
      </c>
      <c r="AC29" s="120">
        <v>0</v>
      </c>
      <c r="AD29" s="120">
        <v>2</v>
      </c>
      <c r="AE29" s="120">
        <v>0</v>
      </c>
      <c r="AF29" s="120">
        <v>1</v>
      </c>
      <c r="AG29" s="120">
        <v>1</v>
      </c>
    </row>
    <row r="30" spans="1:33" ht="14.25">
      <c r="A30" s="28" t="s">
        <v>11</v>
      </c>
      <c r="B30" s="94">
        <v>8692</v>
      </c>
      <c r="C30" s="95">
        <v>120704</v>
      </c>
      <c r="D30" s="95">
        <v>58691</v>
      </c>
      <c r="E30" s="87">
        <f t="shared" si="0"/>
        <v>86365</v>
      </c>
      <c r="F30" s="96">
        <v>0</v>
      </c>
      <c r="G30" s="97">
        <v>0</v>
      </c>
      <c r="H30" s="97">
        <v>86365</v>
      </c>
      <c r="I30" s="98">
        <v>0</v>
      </c>
      <c r="J30" s="96">
        <v>1388</v>
      </c>
      <c r="K30" s="99">
        <v>3012</v>
      </c>
      <c r="L30" s="100">
        <v>8661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4333</v>
      </c>
      <c r="U30" s="92">
        <f t="shared" si="1"/>
        <v>4333</v>
      </c>
      <c r="V30" s="95">
        <v>3</v>
      </c>
      <c r="W30" s="95">
        <v>0</v>
      </c>
      <c r="X30" s="96">
        <v>1</v>
      </c>
      <c r="Y30" s="120">
        <v>0</v>
      </c>
      <c r="Z30" s="120">
        <v>0</v>
      </c>
      <c r="AA30" s="120">
        <v>2</v>
      </c>
      <c r="AB30" s="120">
        <v>0</v>
      </c>
      <c r="AC30" s="120">
        <v>0</v>
      </c>
      <c r="AD30" s="120">
        <v>4</v>
      </c>
      <c r="AE30" s="120">
        <v>0</v>
      </c>
      <c r="AF30" s="120">
        <v>1</v>
      </c>
      <c r="AG30" s="120">
        <v>3</v>
      </c>
    </row>
    <row r="31" spans="1:33" ht="14.25">
      <c r="A31" s="28" t="s">
        <v>88</v>
      </c>
      <c r="B31" s="94">
        <v>9846</v>
      </c>
      <c r="C31" s="95">
        <v>151764</v>
      </c>
      <c r="D31" s="95">
        <v>57041</v>
      </c>
      <c r="E31" s="87">
        <f t="shared" si="0"/>
        <v>115576</v>
      </c>
      <c r="F31" s="96">
        <v>0</v>
      </c>
      <c r="G31" s="97">
        <v>0</v>
      </c>
      <c r="H31" s="97">
        <v>115576</v>
      </c>
      <c r="I31" s="98">
        <v>0</v>
      </c>
      <c r="J31" s="96">
        <v>6597</v>
      </c>
      <c r="K31" s="99">
        <v>2794</v>
      </c>
      <c r="L31" s="100">
        <v>9703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3659</v>
      </c>
      <c r="U31" s="92">
        <f t="shared" si="1"/>
        <v>3659</v>
      </c>
      <c r="V31" s="95">
        <v>5</v>
      </c>
      <c r="W31" s="95">
        <v>5827</v>
      </c>
      <c r="X31" s="96">
        <v>1</v>
      </c>
      <c r="Y31" s="120">
        <v>2</v>
      </c>
      <c r="Z31" s="120">
        <v>0</v>
      </c>
      <c r="AA31" s="120">
        <v>6</v>
      </c>
      <c r="AB31" s="120">
        <v>0</v>
      </c>
      <c r="AC31" s="120">
        <v>0</v>
      </c>
      <c r="AD31" s="120">
        <v>2</v>
      </c>
      <c r="AE31" s="120">
        <v>0</v>
      </c>
      <c r="AF31" s="120">
        <v>0</v>
      </c>
      <c r="AG31" s="120">
        <v>1</v>
      </c>
    </row>
    <row r="32" spans="1:33" ht="14.25">
      <c r="A32" s="28" t="s">
        <v>90</v>
      </c>
      <c r="B32" s="94">
        <v>14791</v>
      </c>
      <c r="C32" s="95">
        <v>368361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3530</v>
      </c>
      <c r="K32" s="99">
        <v>5494</v>
      </c>
      <c r="L32" s="100">
        <v>6224</v>
      </c>
      <c r="M32" s="101">
        <v>0</v>
      </c>
      <c r="N32" s="112">
        <v>2913</v>
      </c>
      <c r="O32" s="97">
        <v>2913</v>
      </c>
      <c r="P32" s="97">
        <v>874</v>
      </c>
      <c r="Q32" s="102">
        <v>4759</v>
      </c>
      <c r="R32" s="102">
        <v>0</v>
      </c>
      <c r="S32" s="102">
        <v>0</v>
      </c>
      <c r="T32" s="97">
        <v>1361</v>
      </c>
      <c r="U32" s="92">
        <f t="shared" si="1"/>
        <v>9907</v>
      </c>
      <c r="V32" s="95">
        <v>8</v>
      </c>
      <c r="W32" s="95">
        <v>7928</v>
      </c>
      <c r="X32" s="96">
        <v>1</v>
      </c>
      <c r="Y32" s="120">
        <v>0</v>
      </c>
      <c r="Z32" s="120">
        <v>2</v>
      </c>
      <c r="AA32" s="120">
        <v>6</v>
      </c>
      <c r="AB32" s="120">
        <v>0</v>
      </c>
      <c r="AC32" s="120">
        <v>0</v>
      </c>
      <c r="AD32" s="120">
        <v>8</v>
      </c>
      <c r="AE32" s="120">
        <v>0</v>
      </c>
      <c r="AF32" s="120">
        <v>2</v>
      </c>
      <c r="AG32" s="120">
        <v>1</v>
      </c>
    </row>
    <row r="33" spans="1:33" ht="14.25">
      <c r="A33" s="28" t="s">
        <v>91</v>
      </c>
      <c r="B33" s="94">
        <v>18611</v>
      </c>
      <c r="C33" s="95">
        <v>244469</v>
      </c>
      <c r="D33" s="95">
        <v>34437</v>
      </c>
      <c r="E33" s="87">
        <f t="shared" si="0"/>
        <v>680420</v>
      </c>
      <c r="F33" s="96">
        <v>35437</v>
      </c>
      <c r="G33" s="97">
        <v>543600</v>
      </c>
      <c r="H33" s="97">
        <v>95082</v>
      </c>
      <c r="I33" s="98">
        <v>6301</v>
      </c>
      <c r="J33" s="96">
        <v>3005</v>
      </c>
      <c r="K33" s="99">
        <v>8777</v>
      </c>
      <c r="L33" s="100">
        <v>5226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4221</v>
      </c>
      <c r="U33" s="92">
        <f t="shared" si="1"/>
        <v>4221</v>
      </c>
      <c r="V33" s="95">
        <v>2</v>
      </c>
      <c r="W33" s="95">
        <v>9674</v>
      </c>
      <c r="X33" s="96">
        <v>1</v>
      </c>
      <c r="Y33" s="120">
        <v>0</v>
      </c>
      <c r="Z33" s="120">
        <v>3</v>
      </c>
      <c r="AA33" s="120">
        <v>10</v>
      </c>
      <c r="AB33" s="120">
        <v>0</v>
      </c>
      <c r="AC33" s="120">
        <v>0</v>
      </c>
      <c r="AD33" s="120">
        <v>3</v>
      </c>
      <c r="AE33" s="120">
        <v>1</v>
      </c>
      <c r="AF33" s="120">
        <v>0</v>
      </c>
      <c r="AG33" s="120">
        <v>0</v>
      </c>
    </row>
    <row r="34" spans="1:33" ht="14.25">
      <c r="A34" s="28" t="s">
        <v>23</v>
      </c>
      <c r="B34" s="94">
        <v>9376</v>
      </c>
      <c r="C34" s="95">
        <v>263472</v>
      </c>
      <c r="D34" s="95">
        <v>17779</v>
      </c>
      <c r="E34" s="87">
        <f t="shared" si="0"/>
        <v>179000</v>
      </c>
      <c r="F34" s="96">
        <v>179000</v>
      </c>
      <c r="G34" s="97">
        <v>0</v>
      </c>
      <c r="H34" s="97">
        <v>0</v>
      </c>
      <c r="I34" s="98">
        <v>0</v>
      </c>
      <c r="J34" s="96">
        <v>802</v>
      </c>
      <c r="K34" s="99">
        <v>2690</v>
      </c>
      <c r="L34" s="100">
        <v>558</v>
      </c>
      <c r="M34" s="101">
        <v>0</v>
      </c>
      <c r="N34" s="112">
        <v>2492</v>
      </c>
      <c r="O34" s="97">
        <v>2492</v>
      </c>
      <c r="P34" s="97">
        <v>0</v>
      </c>
      <c r="Q34" s="102">
        <v>0</v>
      </c>
      <c r="R34" s="102">
        <v>0</v>
      </c>
      <c r="S34" s="102">
        <v>0</v>
      </c>
      <c r="T34" s="97">
        <v>2724</v>
      </c>
      <c r="U34" s="92">
        <f t="shared" si="1"/>
        <v>5216</v>
      </c>
      <c r="V34" s="95">
        <v>3</v>
      </c>
      <c r="W34" s="95">
        <v>635</v>
      </c>
      <c r="X34" s="96">
        <v>1</v>
      </c>
      <c r="Y34" s="120">
        <v>0</v>
      </c>
      <c r="Z34" s="120">
        <v>0</v>
      </c>
      <c r="AA34" s="120">
        <v>7</v>
      </c>
      <c r="AB34" s="120">
        <v>0</v>
      </c>
      <c r="AC34" s="120">
        <v>0</v>
      </c>
      <c r="AD34" s="120">
        <v>1</v>
      </c>
      <c r="AE34" s="120">
        <v>0</v>
      </c>
      <c r="AF34" s="120">
        <v>0</v>
      </c>
      <c r="AG34" s="120">
        <v>0</v>
      </c>
    </row>
    <row r="35" spans="1:33" ht="15" thickBot="1">
      <c r="A35" s="28" t="s">
        <v>12</v>
      </c>
      <c r="B35" s="94">
        <v>11896</v>
      </c>
      <c r="C35" s="95">
        <v>280719</v>
      </c>
      <c r="D35" s="95">
        <v>7381</v>
      </c>
      <c r="E35" s="87">
        <f t="shared" si="0"/>
        <v>86619</v>
      </c>
      <c r="F35" s="96">
        <v>0</v>
      </c>
      <c r="G35" s="97">
        <v>0</v>
      </c>
      <c r="H35" s="97">
        <v>86442</v>
      </c>
      <c r="I35" s="98">
        <v>177</v>
      </c>
      <c r="J35" s="96">
        <v>1117</v>
      </c>
      <c r="K35" s="99">
        <v>3554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4887</v>
      </c>
      <c r="U35" s="92">
        <f t="shared" si="1"/>
        <v>4887</v>
      </c>
      <c r="V35" s="95">
        <v>5</v>
      </c>
      <c r="W35" s="95">
        <v>4399</v>
      </c>
      <c r="X35" s="96">
        <v>1</v>
      </c>
      <c r="Y35" s="121">
        <v>0</v>
      </c>
      <c r="Z35" s="121">
        <v>0</v>
      </c>
      <c r="AA35" s="121">
        <v>1</v>
      </c>
      <c r="AB35" s="121">
        <v>1</v>
      </c>
      <c r="AC35" s="121">
        <v>0</v>
      </c>
      <c r="AD35" s="121">
        <v>2</v>
      </c>
      <c r="AE35" s="121">
        <v>2</v>
      </c>
      <c r="AF35" s="121">
        <v>0</v>
      </c>
      <c r="AG35" s="121">
        <v>0</v>
      </c>
    </row>
    <row r="36" spans="1:33" ht="15.75" customHeight="1" thickBot="1" thickTop="1">
      <c r="A36" s="29" t="s">
        <v>92</v>
      </c>
      <c r="B36" s="67">
        <f>SUM(B21:B35)</f>
        <v>233319</v>
      </c>
      <c r="C36" s="68">
        <f aca="true" t="shared" si="3" ref="C36:AG36">SUM(C21:C35)</f>
        <v>4019022</v>
      </c>
      <c r="D36" s="68">
        <f t="shared" si="3"/>
        <v>473693</v>
      </c>
      <c r="E36" s="69">
        <f t="shared" si="3"/>
        <v>2818083</v>
      </c>
      <c r="F36" s="70">
        <f t="shared" si="3"/>
        <v>1190720</v>
      </c>
      <c r="G36" s="71">
        <f t="shared" si="3"/>
        <v>863400</v>
      </c>
      <c r="H36" s="72">
        <f t="shared" si="3"/>
        <v>757485</v>
      </c>
      <c r="I36" s="73">
        <f t="shared" si="3"/>
        <v>6478</v>
      </c>
      <c r="J36" s="74">
        <f t="shared" si="3"/>
        <v>33714</v>
      </c>
      <c r="K36" s="75">
        <f t="shared" si="3"/>
        <v>69962</v>
      </c>
      <c r="L36" s="69">
        <f t="shared" si="3"/>
        <v>40527</v>
      </c>
      <c r="M36" s="73">
        <f t="shared" si="3"/>
        <v>0</v>
      </c>
      <c r="N36" s="69">
        <f t="shared" si="3"/>
        <v>106465</v>
      </c>
      <c r="O36" s="71">
        <f t="shared" si="3"/>
        <v>106465</v>
      </c>
      <c r="P36" s="71">
        <f t="shared" si="3"/>
        <v>11813</v>
      </c>
      <c r="Q36" s="71">
        <f t="shared" si="3"/>
        <v>4759</v>
      </c>
      <c r="R36" s="71">
        <f t="shared" si="3"/>
        <v>0</v>
      </c>
      <c r="S36" s="71">
        <f t="shared" si="3"/>
        <v>0</v>
      </c>
      <c r="T36" s="71">
        <f t="shared" si="3"/>
        <v>49725</v>
      </c>
      <c r="U36" s="73">
        <f t="shared" si="3"/>
        <v>172762</v>
      </c>
      <c r="V36" s="68">
        <f t="shared" si="3"/>
        <v>60</v>
      </c>
      <c r="W36" s="68">
        <f t="shared" si="3"/>
        <v>45399</v>
      </c>
      <c r="X36" s="74">
        <f t="shared" si="3"/>
        <v>12</v>
      </c>
      <c r="Y36" s="122">
        <f t="shared" si="3"/>
        <v>9</v>
      </c>
      <c r="Z36" s="122">
        <f t="shared" si="3"/>
        <v>9</v>
      </c>
      <c r="AA36" s="122">
        <f t="shared" si="3"/>
        <v>67</v>
      </c>
      <c r="AB36" s="122">
        <f t="shared" si="3"/>
        <v>8</v>
      </c>
      <c r="AC36" s="122">
        <f t="shared" si="3"/>
        <v>1</v>
      </c>
      <c r="AD36" s="122">
        <f t="shared" si="3"/>
        <v>37</v>
      </c>
      <c r="AE36" s="122">
        <f t="shared" si="3"/>
        <v>4</v>
      </c>
      <c r="AF36" s="122">
        <f t="shared" si="3"/>
        <v>16</v>
      </c>
      <c r="AG36" s="122">
        <f t="shared" si="3"/>
        <v>10</v>
      </c>
    </row>
    <row r="37" spans="1:33" ht="15.75" customHeight="1" thickTop="1">
      <c r="A37" s="31" t="s">
        <v>34</v>
      </c>
      <c r="B37" s="76">
        <f>SUM(B20,B36)</f>
        <v>1854724</v>
      </c>
      <c r="C37" s="77">
        <f aca="true" t="shared" si="4" ref="C37:AG37">SUM(C20,C36)</f>
        <v>21272669</v>
      </c>
      <c r="D37" s="77">
        <f t="shared" si="4"/>
        <v>2112413</v>
      </c>
      <c r="E37" s="78">
        <f t="shared" si="4"/>
        <v>17987389</v>
      </c>
      <c r="F37" s="79">
        <f t="shared" si="4"/>
        <v>14895011</v>
      </c>
      <c r="G37" s="80">
        <f t="shared" si="4"/>
        <v>2009641</v>
      </c>
      <c r="H37" s="81">
        <f t="shared" si="4"/>
        <v>1050425</v>
      </c>
      <c r="I37" s="82">
        <f t="shared" si="4"/>
        <v>32312</v>
      </c>
      <c r="J37" s="83">
        <f t="shared" si="4"/>
        <v>143995</v>
      </c>
      <c r="K37" s="84">
        <f t="shared" si="4"/>
        <v>624864</v>
      </c>
      <c r="L37" s="78">
        <f t="shared" si="4"/>
        <v>64650</v>
      </c>
      <c r="M37" s="82">
        <f t="shared" si="4"/>
        <v>302</v>
      </c>
      <c r="N37" s="78">
        <f t="shared" si="4"/>
        <v>935202</v>
      </c>
      <c r="O37" s="80">
        <f t="shared" si="4"/>
        <v>921030</v>
      </c>
      <c r="P37" s="80">
        <f t="shared" si="4"/>
        <v>88490</v>
      </c>
      <c r="Q37" s="80">
        <f t="shared" si="4"/>
        <v>6479</v>
      </c>
      <c r="R37" s="80">
        <f t="shared" si="4"/>
        <v>52</v>
      </c>
      <c r="S37" s="80">
        <f t="shared" si="4"/>
        <v>3450</v>
      </c>
      <c r="T37" s="80">
        <f t="shared" si="4"/>
        <v>500143</v>
      </c>
      <c r="U37" s="82">
        <f t="shared" si="4"/>
        <v>1519644</v>
      </c>
      <c r="V37" s="77">
        <f t="shared" si="4"/>
        <v>244</v>
      </c>
      <c r="W37" s="77">
        <f t="shared" si="4"/>
        <v>525257</v>
      </c>
      <c r="X37" s="83">
        <f t="shared" si="4"/>
        <v>49</v>
      </c>
      <c r="Y37" s="124">
        <f t="shared" si="4"/>
        <v>45</v>
      </c>
      <c r="Z37" s="124">
        <f t="shared" si="4"/>
        <v>47</v>
      </c>
      <c r="AA37" s="124">
        <f t="shared" si="4"/>
        <v>338</v>
      </c>
      <c r="AB37" s="124">
        <f t="shared" si="4"/>
        <v>37</v>
      </c>
      <c r="AC37" s="124">
        <f t="shared" si="4"/>
        <v>7</v>
      </c>
      <c r="AD37" s="124">
        <f t="shared" si="4"/>
        <v>95</v>
      </c>
      <c r="AE37" s="124">
        <f t="shared" si="4"/>
        <v>15</v>
      </c>
      <c r="AF37" s="124">
        <f t="shared" si="4"/>
        <v>59</v>
      </c>
      <c r="AG37" s="124">
        <f t="shared" si="4"/>
        <v>61</v>
      </c>
    </row>
    <row r="39" spans="4:24" ht="13.5">
      <c r="D39" s="8"/>
      <c r="E39" s="8"/>
      <c r="F39" s="7"/>
      <c r="G39" s="8"/>
      <c r="H39" s="7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headerFooter alignWithMargins="0">
    <oddHeader>&amp;C平成25年度公共施設状況調査</oddHeader>
  </headerFooter>
  <colBreaks count="2" manualBreakCount="2">
    <brk id="11" max="36" man="1"/>
    <brk id="23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G42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8984375" style="7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16384" width="12.5" style="7" customWidth="1"/>
  </cols>
  <sheetData>
    <row r="2" spans="2:33" ht="13.5">
      <c r="B2" s="7" t="s">
        <v>93</v>
      </c>
      <c r="C2" s="7" t="s">
        <v>94</v>
      </c>
      <c r="D2" s="7" t="s">
        <v>95</v>
      </c>
      <c r="E2" s="8" t="s">
        <v>96</v>
      </c>
      <c r="J2" s="7" t="s">
        <v>97</v>
      </c>
      <c r="L2" s="7" t="s">
        <v>98</v>
      </c>
      <c r="N2" s="7" t="s">
        <v>99</v>
      </c>
      <c r="V2" s="7" t="s">
        <v>100</v>
      </c>
      <c r="W2" s="7" t="s">
        <v>101</v>
      </c>
      <c r="X2" s="7" t="s">
        <v>102</v>
      </c>
      <c r="Y2" s="8"/>
      <c r="Z2" s="8"/>
      <c r="AA2" s="8"/>
      <c r="AB2" s="8"/>
      <c r="AC2" s="8"/>
      <c r="AD2" s="8"/>
      <c r="AE2" s="8"/>
      <c r="AF2" s="8"/>
      <c r="AG2" s="8"/>
    </row>
    <row r="3" spans="1:33" s="14" customFormat="1" ht="13.5">
      <c r="A3" s="42"/>
      <c r="B3" s="36" t="s">
        <v>25</v>
      </c>
      <c r="C3" s="9" t="s">
        <v>103</v>
      </c>
      <c r="D3" s="9" t="s">
        <v>104</v>
      </c>
      <c r="E3" s="34"/>
      <c r="F3" s="35"/>
      <c r="G3" s="33"/>
      <c r="H3" s="35"/>
      <c r="I3" s="36"/>
      <c r="J3" s="13" t="s">
        <v>26</v>
      </c>
      <c r="K3" s="12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105</v>
      </c>
      <c r="Q3" s="1" t="s">
        <v>106</v>
      </c>
      <c r="R3" s="1" t="s">
        <v>107</v>
      </c>
      <c r="S3" s="1" t="s">
        <v>108</v>
      </c>
      <c r="T3" s="4" t="s">
        <v>109</v>
      </c>
      <c r="U3" s="46" t="s">
        <v>110</v>
      </c>
      <c r="V3" s="9" t="s">
        <v>111</v>
      </c>
      <c r="W3" s="9" t="s">
        <v>112</v>
      </c>
      <c r="X3" s="13" t="s">
        <v>33</v>
      </c>
      <c r="Y3" s="117" t="s">
        <v>168</v>
      </c>
      <c r="Z3" s="117" t="s">
        <v>169</v>
      </c>
      <c r="AA3" s="117" t="s">
        <v>170</v>
      </c>
      <c r="AB3" s="117" t="s">
        <v>171</v>
      </c>
      <c r="AC3" s="117" t="s">
        <v>172</v>
      </c>
      <c r="AD3" s="117" t="s">
        <v>173</v>
      </c>
      <c r="AE3" s="117" t="s">
        <v>174</v>
      </c>
      <c r="AF3" s="117" t="s">
        <v>175</v>
      </c>
      <c r="AG3" s="117" t="s">
        <v>176</v>
      </c>
    </row>
    <row r="4" spans="1:33" s="14" customFormat="1" ht="13.5">
      <c r="A4" s="18" t="s">
        <v>89</v>
      </c>
      <c r="B4" s="49" t="s">
        <v>166</v>
      </c>
      <c r="C4" s="16" t="s">
        <v>113</v>
      </c>
      <c r="D4" s="16" t="s">
        <v>114</v>
      </c>
      <c r="E4" s="37" t="s">
        <v>115</v>
      </c>
      <c r="F4" s="40" t="s">
        <v>116</v>
      </c>
      <c r="G4" s="39"/>
      <c r="H4" s="40" t="s">
        <v>117</v>
      </c>
      <c r="I4" s="41"/>
      <c r="J4" s="19" t="s">
        <v>30</v>
      </c>
      <c r="K4" s="18" t="s">
        <v>30</v>
      </c>
      <c r="L4" s="17" t="s">
        <v>118</v>
      </c>
      <c r="M4" s="18" t="s">
        <v>118</v>
      </c>
      <c r="N4" s="17" t="s">
        <v>0</v>
      </c>
      <c r="O4" s="2" t="s">
        <v>119</v>
      </c>
      <c r="P4" s="2" t="s">
        <v>119</v>
      </c>
      <c r="Q4" s="2" t="s">
        <v>119</v>
      </c>
      <c r="R4" s="2" t="s">
        <v>119</v>
      </c>
      <c r="S4" s="2" t="s">
        <v>120</v>
      </c>
      <c r="T4" s="5" t="s">
        <v>121</v>
      </c>
      <c r="U4" s="47" t="s">
        <v>122</v>
      </c>
      <c r="V4" s="20" t="s">
        <v>123</v>
      </c>
      <c r="W4" s="16" t="s">
        <v>124</v>
      </c>
      <c r="X4" s="19" t="s">
        <v>125</v>
      </c>
      <c r="Y4" s="118" t="s">
        <v>177</v>
      </c>
      <c r="Z4" s="118" t="s">
        <v>177</v>
      </c>
      <c r="AA4" s="118" t="s">
        <v>177</v>
      </c>
      <c r="AB4" s="118" t="s">
        <v>177</v>
      </c>
      <c r="AC4" s="118" t="s">
        <v>177</v>
      </c>
      <c r="AD4" s="118" t="s">
        <v>177</v>
      </c>
      <c r="AE4" s="118" t="s">
        <v>177</v>
      </c>
      <c r="AF4" s="118" t="s">
        <v>177</v>
      </c>
      <c r="AG4" s="118" t="s">
        <v>177</v>
      </c>
    </row>
    <row r="5" spans="1:33" s="14" customFormat="1" ht="13.5">
      <c r="A5" s="51"/>
      <c r="B5" s="50" t="s">
        <v>126</v>
      </c>
      <c r="C5" s="22" t="s">
        <v>127</v>
      </c>
      <c r="D5" s="22" t="s">
        <v>127</v>
      </c>
      <c r="E5" s="38" t="s">
        <v>31</v>
      </c>
      <c r="F5" s="43" t="s">
        <v>112</v>
      </c>
      <c r="G5" s="44" t="s">
        <v>128</v>
      </c>
      <c r="H5" s="43" t="s">
        <v>112</v>
      </c>
      <c r="I5" s="45" t="s">
        <v>128</v>
      </c>
      <c r="J5" s="24" t="s">
        <v>129</v>
      </c>
      <c r="K5" s="25" t="s">
        <v>130</v>
      </c>
      <c r="L5" s="23" t="s">
        <v>131</v>
      </c>
      <c r="M5" s="25" t="s">
        <v>131</v>
      </c>
      <c r="N5" s="23" t="s">
        <v>132</v>
      </c>
      <c r="O5" s="3" t="s">
        <v>133</v>
      </c>
      <c r="P5" s="3" t="s">
        <v>134</v>
      </c>
      <c r="Q5" s="3" t="s">
        <v>135</v>
      </c>
      <c r="R5" s="3" t="s">
        <v>136</v>
      </c>
      <c r="S5" s="3" t="s">
        <v>137</v>
      </c>
      <c r="T5" s="6" t="s">
        <v>138</v>
      </c>
      <c r="U5" s="48" t="s">
        <v>139</v>
      </c>
      <c r="V5" s="26" t="s">
        <v>140</v>
      </c>
      <c r="W5" s="22" t="s">
        <v>141</v>
      </c>
      <c r="X5" s="24" t="s">
        <v>142</v>
      </c>
      <c r="Y5" s="119" t="s">
        <v>142</v>
      </c>
      <c r="Z5" s="119" t="s">
        <v>142</v>
      </c>
      <c r="AA5" s="119" t="s">
        <v>142</v>
      </c>
      <c r="AB5" s="119" t="s">
        <v>142</v>
      </c>
      <c r="AC5" s="119" t="s">
        <v>142</v>
      </c>
      <c r="AD5" s="119" t="s">
        <v>142</v>
      </c>
      <c r="AE5" s="119" t="s">
        <v>142</v>
      </c>
      <c r="AF5" s="119" t="s">
        <v>142</v>
      </c>
      <c r="AG5" s="119" t="s">
        <v>142</v>
      </c>
    </row>
    <row r="6" spans="1:33" ht="14.25">
      <c r="A6" s="27" t="s">
        <v>1</v>
      </c>
      <c r="B6" s="85">
        <f>'H26'!B6-'H25'!B6</f>
        <v>0</v>
      </c>
      <c r="C6" s="95">
        <f>'H26'!C6-'H25'!C6</f>
        <v>5729</v>
      </c>
      <c r="D6" s="94">
        <f>'H26'!D6-'H25'!D6</f>
        <v>1714</v>
      </c>
      <c r="E6" s="112">
        <f>'H26'!E6-'H25'!E6</f>
        <v>-15436</v>
      </c>
      <c r="F6" s="97">
        <f>'H26'!F6-'H25'!F6</f>
        <v>17084</v>
      </c>
      <c r="G6" s="97">
        <f>'H26'!G6-'H25'!G6</f>
        <v>-9000</v>
      </c>
      <c r="H6" s="97">
        <f>'H26'!H6-'H25'!H6</f>
        <v>2314</v>
      </c>
      <c r="I6" s="98">
        <f>'H26'!I6-'H25'!I6</f>
        <v>-25834</v>
      </c>
      <c r="J6" s="96">
        <f>'H26'!J6-'H25'!J6</f>
        <v>-900</v>
      </c>
      <c r="K6" s="98">
        <f>'H26'!K6-'H25'!K6</f>
        <v>803</v>
      </c>
      <c r="L6" s="112">
        <f>'H26'!L6-'H25'!L6</f>
        <v>299</v>
      </c>
      <c r="M6" s="98">
        <f>'H26'!M6-'H25'!M6</f>
        <v>0</v>
      </c>
      <c r="N6" s="112">
        <f>'H26'!N6-'H25'!N6</f>
        <v>2210</v>
      </c>
      <c r="O6" s="97">
        <f>'H26'!O6-'H25'!O6</f>
        <v>2210</v>
      </c>
      <c r="P6" s="97">
        <f>'H26'!P6-'H25'!P6</f>
        <v>-30</v>
      </c>
      <c r="Q6" s="97">
        <f>'H26'!Q6-'H25'!Q6</f>
        <v>0</v>
      </c>
      <c r="R6" s="97">
        <f>'H26'!R6-'H25'!R6</f>
        <v>0</v>
      </c>
      <c r="S6" s="97">
        <f>'H26'!S6-'H25'!S6</f>
        <v>0</v>
      </c>
      <c r="T6" s="97">
        <f>'H26'!T6-'H25'!T6</f>
        <v>-695</v>
      </c>
      <c r="U6" s="99">
        <f>'H26'!U6-'H25'!U6</f>
        <v>1485</v>
      </c>
      <c r="V6" s="95">
        <f>'H26'!V6-'H25'!V6</f>
        <v>0</v>
      </c>
      <c r="W6" s="95">
        <f>'H26'!W6-'H25'!W6</f>
        <v>374</v>
      </c>
      <c r="X6" s="96">
        <f>'H26'!X6-'H25'!X6</f>
        <v>0</v>
      </c>
      <c r="Y6" s="96">
        <f>'H26'!Y6-'H25'!Y6</f>
        <v>0</v>
      </c>
      <c r="Z6" s="96">
        <f>'H26'!Z6-'H25'!Z6</f>
        <v>1</v>
      </c>
      <c r="AA6" s="96">
        <f>'H26'!AA6-'H25'!AA6</f>
        <v>0</v>
      </c>
      <c r="AB6" s="96">
        <f>'H26'!AB6-'H25'!AB6</f>
        <v>0</v>
      </c>
      <c r="AC6" s="96">
        <f>'H26'!AC6-'H25'!AC6</f>
        <v>0</v>
      </c>
      <c r="AD6" s="96">
        <f>'H26'!AD6-'H25'!AD6</f>
        <v>0</v>
      </c>
      <c r="AE6" s="96">
        <f>'H26'!AE6-'H25'!AE6</f>
        <v>0</v>
      </c>
      <c r="AF6" s="96">
        <f>'H26'!AF6-'H25'!AF6</f>
        <v>0</v>
      </c>
      <c r="AG6" s="96">
        <f>'H26'!AG6-'H25'!AG6</f>
        <v>0</v>
      </c>
    </row>
    <row r="7" spans="1:33" ht="14.25">
      <c r="A7" s="28" t="s">
        <v>13</v>
      </c>
      <c r="B7" s="85">
        <f>'H26'!B7-'H25'!B7</f>
        <v>0</v>
      </c>
      <c r="C7" s="95">
        <f>'H26'!C7-'H25'!C7</f>
        <v>90981</v>
      </c>
      <c r="D7" s="94">
        <f>'H26'!D7-'H25'!D7</f>
        <v>0</v>
      </c>
      <c r="E7" s="112">
        <f>'H26'!E7-'H25'!E7</f>
        <v>954</v>
      </c>
      <c r="F7" s="97">
        <f>'H26'!F7-'H25'!F7</f>
        <v>954</v>
      </c>
      <c r="G7" s="97">
        <f>'H26'!G7-'H25'!G7</f>
        <v>0</v>
      </c>
      <c r="H7" s="97">
        <f>'H26'!H7-'H25'!H7</f>
        <v>0</v>
      </c>
      <c r="I7" s="98">
        <f>'H26'!I7-'H25'!I7</f>
        <v>0</v>
      </c>
      <c r="J7" s="96">
        <f>'H26'!J7-'H25'!J7</f>
        <v>-625</v>
      </c>
      <c r="K7" s="98">
        <f>'H26'!K7-'H25'!K7</f>
        <v>4552</v>
      </c>
      <c r="L7" s="112">
        <f>'H26'!L7-'H25'!L7</f>
        <v>0</v>
      </c>
      <c r="M7" s="98">
        <f>'H26'!M7-'H25'!M7</f>
        <v>0</v>
      </c>
      <c r="N7" s="112">
        <f>'H26'!N7-'H25'!N7</f>
        <v>2747</v>
      </c>
      <c r="O7" s="97">
        <f>'H26'!O7-'H25'!O7</f>
        <v>2619</v>
      </c>
      <c r="P7" s="97">
        <f>'H26'!P7-'H25'!P7</f>
        <v>-62</v>
      </c>
      <c r="Q7" s="97">
        <f>'H26'!Q7-'H25'!Q7</f>
        <v>0</v>
      </c>
      <c r="R7" s="97">
        <f>'H26'!R7-'H25'!R7</f>
        <v>0</v>
      </c>
      <c r="S7" s="97">
        <f>'H26'!S7-'H25'!S7</f>
        <v>-55</v>
      </c>
      <c r="T7" s="97">
        <f>'H26'!T7-'H25'!T7</f>
        <v>-1296</v>
      </c>
      <c r="U7" s="99">
        <f>'H26'!U7-'H25'!U7</f>
        <v>1206</v>
      </c>
      <c r="V7" s="95">
        <f>'H26'!V7-'H25'!V7</f>
        <v>0</v>
      </c>
      <c r="W7" s="95">
        <f>'H26'!W7-'H25'!W7</f>
        <v>0</v>
      </c>
      <c r="X7" s="96">
        <f>'H26'!X7-'H25'!X7</f>
        <v>0</v>
      </c>
      <c r="Y7" s="96">
        <f>'H26'!Y7-'H25'!Y7</f>
        <v>0</v>
      </c>
      <c r="Z7" s="96">
        <f>'H26'!Z7-'H25'!Z7</f>
        <v>0</v>
      </c>
      <c r="AA7" s="96">
        <f>'H26'!AA7-'H25'!AA7</f>
        <v>0</v>
      </c>
      <c r="AB7" s="96">
        <f>'H26'!AB7-'H25'!AB7</f>
        <v>0</v>
      </c>
      <c r="AC7" s="96">
        <f>'H26'!AC7-'H25'!AC7</f>
        <v>0</v>
      </c>
      <c r="AD7" s="96">
        <f>'H26'!AD7-'H25'!AD7</f>
        <v>0</v>
      </c>
      <c r="AE7" s="96">
        <f>'H26'!AE7-'H25'!AE7</f>
        <v>0</v>
      </c>
      <c r="AF7" s="96">
        <f>'H26'!AF7-'H25'!AF7</f>
        <v>0</v>
      </c>
      <c r="AG7" s="96">
        <f>'H26'!AG7-'H25'!AG7</f>
        <v>-3</v>
      </c>
    </row>
    <row r="8" spans="1:33" ht="14.25">
      <c r="A8" s="28" t="s">
        <v>2</v>
      </c>
      <c r="B8" s="85">
        <f>'H26'!B8-'H25'!B8</f>
        <v>0</v>
      </c>
      <c r="C8" s="95">
        <f>'H26'!C8-'H25'!C8</f>
        <v>4099</v>
      </c>
      <c r="D8" s="94">
        <f>'H26'!D8-'H25'!D8</f>
        <v>0</v>
      </c>
      <c r="E8" s="112">
        <f>'H26'!E8-'H25'!E8</f>
        <v>-185318</v>
      </c>
      <c r="F8" s="97">
        <f>'H26'!F8-'H25'!F8</f>
        <v>-185318</v>
      </c>
      <c r="G8" s="97">
        <f>'H26'!G8-'H25'!G8</f>
        <v>0</v>
      </c>
      <c r="H8" s="97">
        <f>'H26'!H8-'H25'!H8</f>
        <v>0</v>
      </c>
      <c r="I8" s="98">
        <f>'H26'!I8-'H25'!I8</f>
        <v>0</v>
      </c>
      <c r="J8" s="96">
        <f>'H26'!J8-'H25'!J8</f>
        <v>-650</v>
      </c>
      <c r="K8" s="98">
        <f>'H26'!K8-'H25'!K8</f>
        <v>1522</v>
      </c>
      <c r="L8" s="112">
        <f>'H26'!L8-'H25'!L8</f>
        <v>3</v>
      </c>
      <c r="M8" s="98">
        <f>'H26'!M8-'H25'!M8</f>
        <v>0</v>
      </c>
      <c r="N8" s="112">
        <f>'H26'!N8-'H25'!N8</f>
        <v>4195</v>
      </c>
      <c r="O8" s="97">
        <f>'H26'!O8-'H25'!O8</f>
        <v>4195</v>
      </c>
      <c r="P8" s="97">
        <f>'H26'!P8-'H25'!P8</f>
        <v>-2234</v>
      </c>
      <c r="Q8" s="97">
        <f>'H26'!Q8-'H25'!Q8</f>
        <v>0</v>
      </c>
      <c r="R8" s="97">
        <f>'H26'!R8-'H25'!R8</f>
        <v>0</v>
      </c>
      <c r="S8" s="97">
        <f>'H26'!S8-'H25'!S8</f>
        <v>0</v>
      </c>
      <c r="T8" s="97">
        <f>'H26'!T8-'H25'!T8</f>
        <v>1280</v>
      </c>
      <c r="U8" s="99">
        <f>'H26'!U8-'H25'!U8</f>
        <v>3241</v>
      </c>
      <c r="V8" s="95">
        <f>'H26'!V8-'H25'!V8</f>
        <v>-1</v>
      </c>
      <c r="W8" s="95">
        <f>'H26'!W8-'H25'!W8</f>
        <v>-261</v>
      </c>
      <c r="X8" s="96">
        <f>'H26'!X8-'H25'!X8</f>
        <v>0</v>
      </c>
      <c r="Y8" s="96">
        <f>'H26'!Y8-'H25'!Y8</f>
        <v>0</v>
      </c>
      <c r="Z8" s="96">
        <f>'H26'!Z8-'H25'!Z8</f>
        <v>0</v>
      </c>
      <c r="AA8" s="96">
        <f>'H26'!AA8-'H25'!AA8</f>
        <v>0</v>
      </c>
      <c r="AB8" s="96">
        <f>'H26'!AB8-'H25'!AB8</f>
        <v>0</v>
      </c>
      <c r="AC8" s="96">
        <f>'H26'!AC8-'H25'!AC8</f>
        <v>0</v>
      </c>
      <c r="AD8" s="96">
        <f>'H26'!AD8-'H25'!AD8</f>
        <v>0</v>
      </c>
      <c r="AE8" s="96">
        <f>'H26'!AE8-'H25'!AE8</f>
        <v>0</v>
      </c>
      <c r="AF8" s="96">
        <f>'H26'!AF8-'H25'!AF8</f>
        <v>0</v>
      </c>
      <c r="AG8" s="96">
        <f>'H26'!AG8-'H25'!AG8</f>
        <v>0</v>
      </c>
    </row>
    <row r="9" spans="1:33" ht="14.25">
      <c r="A9" s="28" t="s">
        <v>3</v>
      </c>
      <c r="B9" s="85">
        <f>'H26'!B9-'H25'!B9</f>
        <v>0</v>
      </c>
      <c r="C9" s="95">
        <f>'H26'!C9-'H25'!C9</f>
        <v>1836</v>
      </c>
      <c r="D9" s="94">
        <f>'H26'!D9-'H25'!D9</f>
        <v>2895</v>
      </c>
      <c r="E9" s="112">
        <f>'H26'!E9-'H25'!E9</f>
        <v>21946</v>
      </c>
      <c r="F9" s="97">
        <f>'H26'!F9-'H25'!F9</f>
        <v>21946</v>
      </c>
      <c r="G9" s="97">
        <f>'H26'!G9-'H25'!G9</f>
        <v>0</v>
      </c>
      <c r="H9" s="97">
        <f>'H26'!H9-'H25'!H9</f>
        <v>0</v>
      </c>
      <c r="I9" s="98">
        <f>'H26'!I9-'H25'!I9</f>
        <v>0</v>
      </c>
      <c r="J9" s="96">
        <f>'H26'!J9-'H25'!J9</f>
        <v>-247</v>
      </c>
      <c r="K9" s="98">
        <f>'H26'!K9-'H25'!K9</f>
        <v>369</v>
      </c>
      <c r="L9" s="112">
        <f>'H26'!L9-'H25'!L9</f>
        <v>-120</v>
      </c>
      <c r="M9" s="98">
        <f>'H26'!M9-'H25'!M9</f>
        <v>0</v>
      </c>
      <c r="N9" s="112">
        <f>'H26'!N9-'H25'!N9</f>
        <v>3673</v>
      </c>
      <c r="O9" s="97">
        <f>'H26'!O9-'H25'!O9</f>
        <v>3673</v>
      </c>
      <c r="P9" s="97">
        <f>'H26'!P9-'H25'!P9</f>
        <v>-21</v>
      </c>
      <c r="Q9" s="97">
        <f>'H26'!Q9-'H25'!Q9</f>
        <v>0</v>
      </c>
      <c r="R9" s="97">
        <f>'H26'!R9-'H25'!R9</f>
        <v>0</v>
      </c>
      <c r="S9" s="97">
        <f>'H26'!S9-'H25'!S9</f>
        <v>0</v>
      </c>
      <c r="T9" s="97">
        <f>'H26'!T9-'H25'!T9</f>
        <v>952</v>
      </c>
      <c r="U9" s="99">
        <f>'H26'!U9-'H25'!U9</f>
        <v>4604</v>
      </c>
      <c r="V9" s="95">
        <f>'H26'!V9-'H25'!V9</f>
        <v>0</v>
      </c>
      <c r="W9" s="95">
        <f>'H26'!W9-'H25'!W9</f>
        <v>-132</v>
      </c>
      <c r="X9" s="96">
        <f>'H26'!X9-'H25'!X9</f>
        <v>0</v>
      </c>
      <c r="Y9" s="96">
        <f>'H26'!Y9-'H25'!Y9</f>
        <v>0</v>
      </c>
      <c r="Z9" s="96">
        <f>'H26'!Z9-'H25'!Z9</f>
        <v>0</v>
      </c>
      <c r="AA9" s="96">
        <f>'H26'!AA9-'H25'!AA9</f>
        <v>0</v>
      </c>
      <c r="AB9" s="96">
        <f>'H26'!AB9-'H25'!AB9</f>
        <v>0</v>
      </c>
      <c r="AC9" s="96">
        <f>'H26'!AC9-'H25'!AC9</f>
        <v>0</v>
      </c>
      <c r="AD9" s="96">
        <f>'H26'!AD9-'H25'!AD9</f>
        <v>0</v>
      </c>
      <c r="AE9" s="96">
        <f>'H26'!AE9-'H25'!AE9</f>
        <v>0</v>
      </c>
      <c r="AF9" s="96">
        <f>'H26'!AF9-'H25'!AF9</f>
        <v>0</v>
      </c>
      <c r="AG9" s="96">
        <f>'H26'!AG9-'H25'!AG9</f>
        <v>0</v>
      </c>
    </row>
    <row r="10" spans="1:33" ht="14.25">
      <c r="A10" s="28" t="s">
        <v>14</v>
      </c>
      <c r="B10" s="85">
        <f>'H26'!B10-'H25'!B10</f>
        <v>0</v>
      </c>
      <c r="C10" s="95">
        <f>'H26'!C10-'H25'!C10</f>
        <v>2687</v>
      </c>
      <c r="D10" s="94">
        <f>'H26'!D10-'H25'!D10</f>
        <v>-53493</v>
      </c>
      <c r="E10" s="112">
        <f>'H26'!E10-'H25'!E10</f>
        <v>20229</v>
      </c>
      <c r="F10" s="97">
        <f>'H26'!F10-'H25'!F10</f>
        <v>20229</v>
      </c>
      <c r="G10" s="97">
        <f>'H26'!G10-'H25'!G10</f>
        <v>0</v>
      </c>
      <c r="H10" s="97">
        <f>'H26'!H10-'H25'!H10</f>
        <v>0</v>
      </c>
      <c r="I10" s="98">
        <f>'H26'!I10-'H25'!I10</f>
        <v>0</v>
      </c>
      <c r="J10" s="96">
        <f>'H26'!J10-'H25'!J10</f>
        <v>-664</v>
      </c>
      <c r="K10" s="98">
        <f>'H26'!K10-'H25'!K10</f>
        <v>111</v>
      </c>
      <c r="L10" s="112">
        <f>'H26'!L10-'H25'!L10</f>
        <v>0</v>
      </c>
      <c r="M10" s="98">
        <f>'H26'!M10-'H25'!M10</f>
        <v>0</v>
      </c>
      <c r="N10" s="112">
        <f>'H26'!N10-'H25'!N10</f>
        <v>341</v>
      </c>
      <c r="O10" s="97">
        <f>'H26'!O10-'H25'!O10</f>
        <v>341</v>
      </c>
      <c r="P10" s="97">
        <f>'H26'!P10-'H25'!P10</f>
        <v>-34</v>
      </c>
      <c r="Q10" s="97">
        <f>'H26'!Q10-'H25'!Q10</f>
        <v>0</v>
      </c>
      <c r="R10" s="97">
        <f>'H26'!R10-'H25'!R10</f>
        <v>0</v>
      </c>
      <c r="S10" s="97">
        <f>'H26'!S10-'H25'!S10</f>
        <v>0</v>
      </c>
      <c r="T10" s="97">
        <f>'H26'!T10-'H25'!T10</f>
        <v>693</v>
      </c>
      <c r="U10" s="99">
        <f>'H26'!U10-'H25'!U10</f>
        <v>1000</v>
      </c>
      <c r="V10" s="95">
        <f>'H26'!V10-'H25'!V10</f>
        <v>0</v>
      </c>
      <c r="W10" s="95">
        <f>'H26'!W10-'H25'!W10</f>
        <v>-226</v>
      </c>
      <c r="X10" s="96">
        <f>'H26'!X10-'H25'!X10</f>
        <v>0</v>
      </c>
      <c r="Y10" s="96">
        <f>'H26'!Y10-'H25'!Y10</f>
        <v>0</v>
      </c>
      <c r="Z10" s="96">
        <f>'H26'!Z10-'H25'!Z10</f>
        <v>0</v>
      </c>
      <c r="AA10" s="96">
        <f>'H26'!AA10-'H25'!AA10</f>
        <v>0</v>
      </c>
      <c r="AB10" s="96">
        <f>'H26'!AB10-'H25'!AB10</f>
        <v>0</v>
      </c>
      <c r="AC10" s="96">
        <f>'H26'!AC10-'H25'!AC10</f>
        <v>0</v>
      </c>
      <c r="AD10" s="96">
        <f>'H26'!AD10-'H25'!AD10</f>
        <v>0</v>
      </c>
      <c r="AE10" s="96">
        <f>'H26'!AE10-'H25'!AE10</f>
        <v>0</v>
      </c>
      <c r="AF10" s="96">
        <f>'H26'!AF10-'H25'!AF10</f>
        <v>-1</v>
      </c>
      <c r="AG10" s="96">
        <f>'H26'!AG10-'H25'!AG10</f>
        <v>0</v>
      </c>
    </row>
    <row r="11" spans="1:33" ht="14.25">
      <c r="A11" s="28" t="s">
        <v>15</v>
      </c>
      <c r="B11" s="85">
        <f>'H26'!B11-'H25'!B11</f>
        <v>0</v>
      </c>
      <c r="C11" s="95">
        <f>'H26'!C11-'H25'!C11</f>
        <v>-4078</v>
      </c>
      <c r="D11" s="94">
        <f>'H26'!D11-'H25'!D11</f>
        <v>-110</v>
      </c>
      <c r="E11" s="112">
        <f>'H26'!E11-'H25'!E11</f>
        <v>80776</v>
      </c>
      <c r="F11" s="97">
        <f>'H26'!F11-'H25'!F11</f>
        <v>80776</v>
      </c>
      <c r="G11" s="97">
        <f>'H26'!G11-'H25'!G11</f>
        <v>0</v>
      </c>
      <c r="H11" s="97">
        <f>'H26'!H11-'H25'!H11</f>
        <v>0</v>
      </c>
      <c r="I11" s="98">
        <f>'H26'!I11-'H25'!I11</f>
        <v>0</v>
      </c>
      <c r="J11" s="96">
        <f>'H26'!J11-'H25'!J11</f>
        <v>-782</v>
      </c>
      <c r="K11" s="98">
        <f>'H26'!K11-'H25'!K11</f>
        <v>367</v>
      </c>
      <c r="L11" s="112">
        <f>'H26'!L11-'H25'!L11</f>
        <v>0</v>
      </c>
      <c r="M11" s="98">
        <f>'H26'!M11-'H25'!M11</f>
        <v>0</v>
      </c>
      <c r="N11" s="112">
        <f>'H26'!N11-'H25'!N11</f>
        <v>1295</v>
      </c>
      <c r="O11" s="97">
        <f>'H26'!O11-'H25'!O11</f>
        <v>1295</v>
      </c>
      <c r="P11" s="97">
        <f>'H26'!P11-'H25'!P11</f>
        <v>-223</v>
      </c>
      <c r="Q11" s="97">
        <f>'H26'!Q11-'H25'!Q11</f>
        <v>0</v>
      </c>
      <c r="R11" s="97">
        <f>'H26'!R11-'H25'!R11</f>
        <v>0</v>
      </c>
      <c r="S11" s="97">
        <f>'H26'!S11-'H25'!S11</f>
        <v>0</v>
      </c>
      <c r="T11" s="97">
        <f>'H26'!T11-'H25'!T11</f>
        <v>-477</v>
      </c>
      <c r="U11" s="99">
        <f>'H26'!U11-'H25'!U11</f>
        <v>595</v>
      </c>
      <c r="V11" s="95">
        <f>'H26'!V11-'H25'!V11</f>
        <v>0</v>
      </c>
      <c r="W11" s="95">
        <f>'H26'!W11-'H25'!W11</f>
        <v>-106</v>
      </c>
      <c r="X11" s="96">
        <f>'H26'!X11-'H25'!X11</f>
        <v>0</v>
      </c>
      <c r="Y11" s="96">
        <f>'H26'!Y11-'H25'!Y11</f>
        <v>0</v>
      </c>
      <c r="Z11" s="96">
        <f>'H26'!Z11-'H25'!Z11</f>
        <v>0</v>
      </c>
      <c r="AA11" s="96">
        <f>'H26'!AA11-'H25'!AA11</f>
        <v>0</v>
      </c>
      <c r="AB11" s="96">
        <f>'H26'!AB11-'H25'!AB11</f>
        <v>0</v>
      </c>
      <c r="AC11" s="96">
        <f>'H26'!AC11-'H25'!AC11</f>
        <v>0</v>
      </c>
      <c r="AD11" s="96">
        <f>'H26'!AD11-'H25'!AD11</f>
        <v>0</v>
      </c>
      <c r="AE11" s="96">
        <f>'H26'!AE11-'H25'!AE11</f>
        <v>0</v>
      </c>
      <c r="AF11" s="96">
        <f>'H26'!AF11-'H25'!AF11</f>
        <v>0</v>
      </c>
      <c r="AG11" s="96">
        <f>'H26'!AG11-'H25'!AG11</f>
        <v>0</v>
      </c>
    </row>
    <row r="12" spans="1:33" ht="14.25">
      <c r="A12" s="28" t="s">
        <v>4</v>
      </c>
      <c r="B12" s="85">
        <f>'H26'!B12-'H25'!B12</f>
        <v>0</v>
      </c>
      <c r="C12" s="95">
        <f>'H26'!C12-'H25'!C12</f>
        <v>2138</v>
      </c>
      <c r="D12" s="94">
        <f>'H26'!D12-'H25'!D12</f>
        <v>2049</v>
      </c>
      <c r="E12" s="112">
        <f>'H26'!E12-'H25'!E12</f>
        <v>1600</v>
      </c>
      <c r="F12" s="97">
        <f>'H26'!F12-'H25'!F12</f>
        <v>1600</v>
      </c>
      <c r="G12" s="97">
        <f>'H26'!G12-'H25'!G12</f>
        <v>0</v>
      </c>
      <c r="H12" s="97">
        <f>'H26'!H12-'H25'!H12</f>
        <v>0</v>
      </c>
      <c r="I12" s="98">
        <f>'H26'!I12-'H25'!I12</f>
        <v>0</v>
      </c>
      <c r="J12" s="96">
        <f>'H26'!J12-'H25'!J12</f>
        <v>-259</v>
      </c>
      <c r="K12" s="98">
        <f>'H26'!K12-'H25'!K12</f>
        <v>-108</v>
      </c>
      <c r="L12" s="112">
        <f>'H26'!L12-'H25'!L12</f>
        <v>0</v>
      </c>
      <c r="M12" s="98">
        <f>'H26'!M12-'H25'!M12</f>
        <v>0</v>
      </c>
      <c r="N12" s="112">
        <f>'H26'!N12-'H25'!N12</f>
        <v>238</v>
      </c>
      <c r="O12" s="97">
        <f>'H26'!O12-'H25'!O12</f>
        <v>238</v>
      </c>
      <c r="P12" s="97">
        <f>'H26'!P12-'H25'!P12</f>
        <v>-124</v>
      </c>
      <c r="Q12" s="97">
        <f>'H26'!Q12-'H25'!Q12</f>
        <v>0</v>
      </c>
      <c r="R12" s="97">
        <f>'H26'!R12-'H25'!R12</f>
        <v>0</v>
      </c>
      <c r="S12" s="97">
        <f>'H26'!S12-'H25'!S12</f>
        <v>-2</v>
      </c>
      <c r="T12" s="97">
        <f>'H26'!T12-'H25'!T12</f>
        <v>82</v>
      </c>
      <c r="U12" s="99">
        <f>'H26'!U12-'H25'!U12</f>
        <v>194</v>
      </c>
      <c r="V12" s="95">
        <f>'H26'!V12-'H25'!V12</f>
        <v>0</v>
      </c>
      <c r="W12" s="95">
        <f>'H26'!W12-'H25'!W12</f>
        <v>1991</v>
      </c>
      <c r="X12" s="96">
        <f>'H26'!X12-'H25'!X12</f>
        <v>0</v>
      </c>
      <c r="Y12" s="96">
        <f>'H26'!Y12-'H25'!Y12</f>
        <v>0</v>
      </c>
      <c r="Z12" s="96">
        <f>'H26'!Z12-'H25'!Z12</f>
        <v>0</v>
      </c>
      <c r="AA12" s="96">
        <f>'H26'!AA12-'H25'!AA12</f>
        <v>0</v>
      </c>
      <c r="AB12" s="96">
        <f>'H26'!AB12-'H25'!AB12</f>
        <v>0</v>
      </c>
      <c r="AC12" s="96">
        <f>'H26'!AC12-'H25'!AC12</f>
        <v>0</v>
      </c>
      <c r="AD12" s="96">
        <f>'H26'!AD12-'H25'!AD12</f>
        <v>0</v>
      </c>
      <c r="AE12" s="96">
        <f>'H26'!AE12-'H25'!AE12</f>
        <v>0</v>
      </c>
      <c r="AF12" s="96">
        <f>'H26'!AF12-'H25'!AF12</f>
        <v>0</v>
      </c>
      <c r="AG12" s="96">
        <f>'H26'!AG12-'H25'!AG12</f>
        <v>0</v>
      </c>
    </row>
    <row r="13" spans="1:33" ht="14.25">
      <c r="A13" s="28" t="s">
        <v>5</v>
      </c>
      <c r="B13" s="85">
        <f>'H26'!B13-'H25'!B13</f>
        <v>0</v>
      </c>
      <c r="C13" s="95">
        <f>'H26'!C13-'H25'!C13</f>
        <v>115</v>
      </c>
      <c r="D13" s="94">
        <f>'H26'!D13-'H25'!D13</f>
        <v>-3</v>
      </c>
      <c r="E13" s="112">
        <f>'H26'!E13-'H25'!E13</f>
        <v>0</v>
      </c>
      <c r="F13" s="97">
        <f>'H26'!F13-'H25'!F13</f>
        <v>0</v>
      </c>
      <c r="G13" s="97">
        <f>'H26'!G13-'H25'!G13</f>
        <v>0</v>
      </c>
      <c r="H13" s="97">
        <f>'H26'!H13-'H25'!H13</f>
        <v>0</v>
      </c>
      <c r="I13" s="98">
        <f>'H26'!I13-'H25'!I13</f>
        <v>0</v>
      </c>
      <c r="J13" s="96">
        <f>'H26'!J13-'H25'!J13</f>
        <v>-49</v>
      </c>
      <c r="K13" s="98">
        <f>'H26'!K13-'H25'!K13</f>
        <v>80</v>
      </c>
      <c r="L13" s="112">
        <f>'H26'!L13-'H25'!L13</f>
        <v>-120</v>
      </c>
      <c r="M13" s="98">
        <f>'H26'!M13-'H25'!M13</f>
        <v>0</v>
      </c>
      <c r="N13" s="112">
        <f>'H26'!N13-'H25'!N13</f>
        <v>-56</v>
      </c>
      <c r="O13" s="97">
        <f>'H26'!O13-'H25'!O13</f>
        <v>0</v>
      </c>
      <c r="P13" s="97">
        <f>'H26'!P13-'H25'!P13</f>
        <v>0</v>
      </c>
      <c r="Q13" s="97">
        <f>'H26'!Q13-'H25'!Q13</f>
        <v>0</v>
      </c>
      <c r="R13" s="97">
        <f>'H26'!R13-'H25'!R13</f>
        <v>0</v>
      </c>
      <c r="S13" s="97">
        <f>'H26'!S13-'H25'!S13</f>
        <v>0</v>
      </c>
      <c r="T13" s="97">
        <f>'H26'!T13-'H25'!T13</f>
        <v>150</v>
      </c>
      <c r="U13" s="99">
        <f>'H26'!U13-'H25'!U13</f>
        <v>150</v>
      </c>
      <c r="V13" s="95">
        <f>'H26'!V13-'H25'!V13</f>
        <v>0</v>
      </c>
      <c r="W13" s="95">
        <f>'H26'!W13-'H25'!W13</f>
        <v>0</v>
      </c>
      <c r="X13" s="96">
        <f>'H26'!X13-'H25'!X13</f>
        <v>0</v>
      </c>
      <c r="Y13" s="96">
        <f>'H26'!Y13-'H25'!Y13</f>
        <v>0</v>
      </c>
      <c r="Z13" s="96">
        <f>'H26'!Z13-'H25'!Z13</f>
        <v>0</v>
      </c>
      <c r="AA13" s="96">
        <f>'H26'!AA13-'H25'!AA13</f>
        <v>0</v>
      </c>
      <c r="AB13" s="96">
        <f>'H26'!AB13-'H25'!AB13</f>
        <v>0</v>
      </c>
      <c r="AC13" s="96">
        <f>'H26'!AC13-'H25'!AC13</f>
        <v>0</v>
      </c>
      <c r="AD13" s="96">
        <f>'H26'!AD13-'H25'!AD13</f>
        <v>1</v>
      </c>
      <c r="AE13" s="96">
        <f>'H26'!AE13-'H25'!AE13</f>
        <v>0</v>
      </c>
      <c r="AF13" s="96">
        <f>'H26'!AF13-'H25'!AF13</f>
        <v>0</v>
      </c>
      <c r="AG13" s="96">
        <f>'H26'!AG13-'H25'!AG13</f>
        <v>0</v>
      </c>
    </row>
    <row r="14" spans="1:33" ht="14.25">
      <c r="A14" s="28" t="s">
        <v>16</v>
      </c>
      <c r="B14" s="85">
        <f>'H26'!B14-'H25'!B14</f>
        <v>0</v>
      </c>
      <c r="C14" s="95">
        <f>'H26'!C14-'H25'!C14</f>
        <v>752</v>
      </c>
      <c r="D14" s="94">
        <f>'H26'!D14-'H25'!D14</f>
        <v>0</v>
      </c>
      <c r="E14" s="112">
        <f>'H26'!E14-'H25'!E14</f>
        <v>1371</v>
      </c>
      <c r="F14" s="97">
        <f>'H26'!F14-'H25'!F14</f>
        <v>1371</v>
      </c>
      <c r="G14" s="97">
        <f>'H26'!G14-'H25'!G14</f>
        <v>0</v>
      </c>
      <c r="H14" s="97">
        <f>'H26'!H14-'H25'!H14</f>
        <v>0</v>
      </c>
      <c r="I14" s="98">
        <f>'H26'!I14-'H25'!I14</f>
        <v>0</v>
      </c>
      <c r="J14" s="96">
        <f>'H26'!J14-'H25'!J14</f>
        <v>-438</v>
      </c>
      <c r="K14" s="98">
        <f>'H26'!K14-'H25'!K14</f>
        <v>-146</v>
      </c>
      <c r="L14" s="112">
        <f>'H26'!L14-'H25'!L14</f>
        <v>0</v>
      </c>
      <c r="M14" s="98">
        <f>'H26'!M14-'H25'!M14</f>
        <v>0</v>
      </c>
      <c r="N14" s="112">
        <f>'H26'!N14-'H25'!N14</f>
        <v>720</v>
      </c>
      <c r="O14" s="97">
        <f>'H26'!O14-'H25'!O14</f>
        <v>720</v>
      </c>
      <c r="P14" s="97">
        <f>'H26'!P14-'H25'!P14</f>
        <v>-79</v>
      </c>
      <c r="Q14" s="97">
        <f>'H26'!Q14-'H25'!Q14</f>
        <v>0</v>
      </c>
      <c r="R14" s="97">
        <f>'H26'!R14-'H25'!R14</f>
        <v>0</v>
      </c>
      <c r="S14" s="97">
        <f>'H26'!S14-'H25'!S14</f>
        <v>0</v>
      </c>
      <c r="T14" s="97">
        <f>'H26'!T14-'H25'!T14</f>
        <v>1</v>
      </c>
      <c r="U14" s="99">
        <f>'H26'!U14-'H25'!U14</f>
        <v>642</v>
      </c>
      <c r="V14" s="95">
        <f>'H26'!V14-'H25'!V14</f>
        <v>0</v>
      </c>
      <c r="W14" s="95">
        <f>'H26'!W14-'H25'!W14</f>
        <v>22</v>
      </c>
      <c r="X14" s="96">
        <f>'H26'!X14-'H25'!X14</f>
        <v>0</v>
      </c>
      <c r="Y14" s="96">
        <f>'H26'!Y14-'H25'!Y14</f>
        <v>0</v>
      </c>
      <c r="Z14" s="96">
        <f>'H26'!Z14-'H25'!Z14</f>
        <v>0</v>
      </c>
      <c r="AA14" s="96">
        <f>'H26'!AA14-'H25'!AA14</f>
        <v>0</v>
      </c>
      <c r="AB14" s="96">
        <f>'H26'!AB14-'H25'!AB14</f>
        <v>0</v>
      </c>
      <c r="AC14" s="96">
        <f>'H26'!AC14-'H25'!AC14</f>
        <v>0</v>
      </c>
      <c r="AD14" s="96">
        <f>'H26'!AD14-'H25'!AD14</f>
        <v>0</v>
      </c>
      <c r="AE14" s="96">
        <f>'H26'!AE14-'H25'!AE14</f>
        <v>0</v>
      </c>
      <c r="AF14" s="96">
        <f>'H26'!AF14-'H25'!AF14</f>
        <v>0</v>
      </c>
      <c r="AG14" s="96">
        <f>'H26'!AG14-'H25'!AG14</f>
        <v>0</v>
      </c>
    </row>
    <row r="15" spans="1:33" ht="14.25">
      <c r="A15" s="28" t="s">
        <v>6</v>
      </c>
      <c r="B15" s="85">
        <f>'H26'!B15-'H25'!B15</f>
        <v>0</v>
      </c>
      <c r="C15" s="95">
        <f>'H26'!C15-'H25'!C15</f>
        <v>0</v>
      </c>
      <c r="D15" s="94">
        <f>'H26'!D15-'H25'!D15</f>
        <v>0</v>
      </c>
      <c r="E15" s="112">
        <f>'H26'!E15-'H25'!E15</f>
        <v>0</v>
      </c>
      <c r="F15" s="97">
        <f>'H26'!F15-'H25'!F15</f>
        <v>0</v>
      </c>
      <c r="G15" s="97">
        <f>'H26'!G15-'H25'!G15</f>
        <v>0</v>
      </c>
      <c r="H15" s="97">
        <f>'H26'!H15-'H25'!H15</f>
        <v>0</v>
      </c>
      <c r="I15" s="98">
        <f>'H26'!I15-'H25'!I15</f>
        <v>0</v>
      </c>
      <c r="J15" s="96">
        <f>'H26'!J15-'H25'!J15</f>
        <v>-236</v>
      </c>
      <c r="K15" s="98">
        <f>'H26'!K15-'H25'!K15</f>
        <v>-2715</v>
      </c>
      <c r="L15" s="112">
        <f>'H26'!L15-'H25'!L15</f>
        <v>-114</v>
      </c>
      <c r="M15" s="98">
        <f>'H26'!M15-'H25'!M15</f>
        <v>0</v>
      </c>
      <c r="N15" s="112">
        <f>'H26'!N15-'H25'!N15</f>
        <v>-50</v>
      </c>
      <c r="O15" s="97">
        <f>'H26'!O15-'H25'!O15</f>
        <v>-50</v>
      </c>
      <c r="P15" s="97">
        <f>'H26'!P15-'H25'!P15</f>
        <v>0</v>
      </c>
      <c r="Q15" s="97">
        <f>'H26'!Q15-'H25'!Q15</f>
        <v>0</v>
      </c>
      <c r="R15" s="97">
        <f>'H26'!R15-'H25'!R15</f>
        <v>0</v>
      </c>
      <c r="S15" s="97">
        <f>'H26'!S15-'H25'!S15</f>
        <v>0</v>
      </c>
      <c r="T15" s="97">
        <f>'H26'!T15-'H25'!T15</f>
        <v>188</v>
      </c>
      <c r="U15" s="99">
        <f>'H26'!U15-'H25'!U15</f>
        <v>138</v>
      </c>
      <c r="V15" s="95">
        <f>'H26'!V15-'H25'!V15</f>
        <v>0</v>
      </c>
      <c r="W15" s="95">
        <f>'H26'!W15-'H25'!W15</f>
        <v>0</v>
      </c>
      <c r="X15" s="96">
        <f>'H26'!X15-'H25'!X15</f>
        <v>0</v>
      </c>
      <c r="Y15" s="96">
        <f>'H26'!Y15-'H25'!Y15</f>
        <v>0</v>
      </c>
      <c r="Z15" s="96">
        <f>'H26'!Z15-'H25'!Z15</f>
        <v>0</v>
      </c>
      <c r="AA15" s="96">
        <f>'H26'!AA15-'H25'!AA15</f>
        <v>0</v>
      </c>
      <c r="AB15" s="96">
        <f>'H26'!AB15-'H25'!AB15</f>
        <v>0</v>
      </c>
      <c r="AC15" s="96">
        <f>'H26'!AC15-'H25'!AC15</f>
        <v>0</v>
      </c>
      <c r="AD15" s="96">
        <f>'H26'!AD15-'H25'!AD15</f>
        <v>0</v>
      </c>
      <c r="AE15" s="96">
        <f>'H26'!AE15-'H25'!AE15</f>
        <v>0</v>
      </c>
      <c r="AF15" s="96">
        <f>'H26'!AF15-'H25'!AF15</f>
        <v>0</v>
      </c>
      <c r="AG15" s="96">
        <f>'H26'!AG15-'H25'!AG15</f>
        <v>0</v>
      </c>
    </row>
    <row r="16" spans="1:33" ht="14.25">
      <c r="A16" s="28" t="s">
        <v>7</v>
      </c>
      <c r="B16" s="85">
        <f>'H26'!B16-'H25'!B16</f>
        <v>0</v>
      </c>
      <c r="C16" s="95">
        <f>'H26'!C16-'H25'!C16</f>
        <v>7565</v>
      </c>
      <c r="D16" s="94">
        <f>'H26'!D16-'H25'!D16</f>
        <v>600</v>
      </c>
      <c r="E16" s="112">
        <f>'H26'!E16-'H25'!E16</f>
        <v>0</v>
      </c>
      <c r="F16" s="97">
        <f>'H26'!F16-'H25'!F16</f>
        <v>0</v>
      </c>
      <c r="G16" s="97">
        <f>'H26'!G16-'H25'!G16</f>
        <v>0</v>
      </c>
      <c r="H16" s="97">
        <f>'H26'!H16-'H25'!H16</f>
        <v>0</v>
      </c>
      <c r="I16" s="98">
        <f>'H26'!I16-'H25'!I16</f>
        <v>0</v>
      </c>
      <c r="J16" s="96">
        <f>'H26'!J16-'H25'!J16</f>
        <v>-1245</v>
      </c>
      <c r="K16" s="98">
        <f>'H26'!K16-'H25'!K16</f>
        <v>291</v>
      </c>
      <c r="L16" s="112">
        <f>'H26'!L16-'H25'!L16</f>
        <v>-290</v>
      </c>
      <c r="M16" s="98">
        <f>'H26'!M16-'H25'!M16</f>
        <v>-31</v>
      </c>
      <c r="N16" s="112">
        <f>'H26'!N16-'H25'!N16</f>
        <v>0</v>
      </c>
      <c r="O16" s="97">
        <f>'H26'!O16-'H25'!O16</f>
        <v>0</v>
      </c>
      <c r="P16" s="97">
        <f>'H26'!P16-'H25'!P16</f>
        <v>0</v>
      </c>
      <c r="Q16" s="97">
        <f>'H26'!Q16-'H25'!Q16</f>
        <v>0</v>
      </c>
      <c r="R16" s="97">
        <f>'H26'!R16-'H25'!R16</f>
        <v>0</v>
      </c>
      <c r="S16" s="97">
        <f>'H26'!S16-'H25'!S16</f>
        <v>0</v>
      </c>
      <c r="T16" s="97">
        <f>'H26'!T16-'H25'!T16</f>
        <v>-548</v>
      </c>
      <c r="U16" s="99">
        <f>'H26'!U16-'H25'!U16</f>
        <v>-548</v>
      </c>
      <c r="V16" s="95">
        <f>'H26'!V16-'H25'!V16</f>
        <v>0</v>
      </c>
      <c r="W16" s="95">
        <f>'H26'!W16-'H25'!W16</f>
        <v>0</v>
      </c>
      <c r="X16" s="96">
        <f>'H26'!X16-'H25'!X16</f>
        <v>0</v>
      </c>
      <c r="Y16" s="96">
        <f>'H26'!Y16-'H25'!Y16</f>
        <v>0</v>
      </c>
      <c r="Z16" s="96">
        <f>'H26'!Z16-'H25'!Z16</f>
        <v>0</v>
      </c>
      <c r="AA16" s="96">
        <f>'H26'!AA16-'H25'!AA16</f>
        <v>0</v>
      </c>
      <c r="AB16" s="96">
        <f>'H26'!AB16-'H25'!AB16</f>
        <v>0</v>
      </c>
      <c r="AC16" s="96">
        <f>'H26'!AC16-'H25'!AC16</f>
        <v>0</v>
      </c>
      <c r="AD16" s="96">
        <f>'H26'!AD16-'H25'!AD16</f>
        <v>0</v>
      </c>
      <c r="AE16" s="96">
        <f>'H26'!AE16-'H25'!AE16</f>
        <v>0</v>
      </c>
      <c r="AF16" s="96">
        <f>'H26'!AF16-'H25'!AF16</f>
        <v>0</v>
      </c>
      <c r="AG16" s="96">
        <f>'H26'!AG16-'H25'!AG16</f>
        <v>0</v>
      </c>
    </row>
    <row r="17" spans="1:33" ht="14.25">
      <c r="A17" s="28" t="s">
        <v>24</v>
      </c>
      <c r="B17" s="85">
        <f>'H26'!B17-'H25'!B17</f>
        <v>0</v>
      </c>
      <c r="C17" s="95">
        <f>'H26'!C17-'H25'!C17</f>
        <v>7223</v>
      </c>
      <c r="D17" s="94">
        <f>'H26'!D17-'H25'!D17</f>
        <v>0</v>
      </c>
      <c r="E17" s="112">
        <f>'H26'!E17-'H25'!E17</f>
        <v>193923</v>
      </c>
      <c r="F17" s="97">
        <f>'H26'!F17-'H25'!F17</f>
        <v>193923</v>
      </c>
      <c r="G17" s="97">
        <f>'H26'!G17-'H25'!G17</f>
        <v>0</v>
      </c>
      <c r="H17" s="97">
        <f>'H26'!H17-'H25'!H17</f>
        <v>0</v>
      </c>
      <c r="I17" s="98">
        <f>'H26'!I17-'H25'!I17</f>
        <v>0</v>
      </c>
      <c r="J17" s="96">
        <f>'H26'!J17-'H25'!J17</f>
        <v>-70</v>
      </c>
      <c r="K17" s="98">
        <f>'H26'!K17-'H25'!K17</f>
        <v>-44</v>
      </c>
      <c r="L17" s="112">
        <f>'H26'!L17-'H25'!L17</f>
        <v>-1009</v>
      </c>
      <c r="M17" s="98">
        <f>'H26'!M17-'H25'!M17</f>
        <v>0</v>
      </c>
      <c r="N17" s="112">
        <f>'H26'!N17-'H25'!N17</f>
        <v>-78</v>
      </c>
      <c r="O17" s="97">
        <f>'H26'!O17-'H25'!O17</f>
        <v>-79</v>
      </c>
      <c r="P17" s="97">
        <f>'H26'!P17-'H25'!P17</f>
        <v>-57</v>
      </c>
      <c r="Q17" s="97">
        <f>'H26'!Q17-'H25'!Q17</f>
        <v>0</v>
      </c>
      <c r="R17" s="97">
        <f>'H26'!R17-'H25'!R17</f>
        <v>0</v>
      </c>
      <c r="S17" s="97">
        <f>'H26'!S17-'H25'!S17</f>
        <v>0</v>
      </c>
      <c r="T17" s="97">
        <f>'H26'!T17-'H25'!T17</f>
        <v>762</v>
      </c>
      <c r="U17" s="99">
        <f>'H26'!U17-'H25'!U17</f>
        <v>626</v>
      </c>
      <c r="V17" s="95">
        <f>'H26'!V17-'H25'!V17</f>
        <v>0</v>
      </c>
      <c r="W17" s="95">
        <f>'H26'!W17-'H25'!W17</f>
        <v>0</v>
      </c>
      <c r="X17" s="96">
        <f>'H26'!X17-'H25'!X17</f>
        <v>0</v>
      </c>
      <c r="Y17" s="96">
        <f>'H26'!Y17-'H25'!Y17</f>
        <v>0</v>
      </c>
      <c r="Z17" s="96">
        <f>'H26'!Z17-'H25'!Z17</f>
        <v>0</v>
      </c>
      <c r="AA17" s="96">
        <f>'H26'!AA17-'H25'!AA17</f>
        <v>0</v>
      </c>
      <c r="AB17" s="96">
        <f>'H26'!AB17-'H25'!AB17</f>
        <v>0</v>
      </c>
      <c r="AC17" s="96">
        <f>'H26'!AC17-'H25'!AC17</f>
        <v>0</v>
      </c>
      <c r="AD17" s="96">
        <f>'H26'!AD17-'H25'!AD17</f>
        <v>0</v>
      </c>
      <c r="AE17" s="96">
        <f>'H26'!AE17-'H25'!AE17</f>
        <v>0</v>
      </c>
      <c r="AF17" s="96">
        <f>'H26'!AF17-'H25'!AF17</f>
        <v>0</v>
      </c>
      <c r="AG17" s="96">
        <f>'H26'!AG17-'H25'!AG17</f>
        <v>0</v>
      </c>
    </row>
    <row r="18" spans="1:33" ht="14.25">
      <c r="A18" s="28" t="s">
        <v>86</v>
      </c>
      <c r="B18" s="85">
        <f>'H26'!B18-'H25'!B18</f>
        <v>0</v>
      </c>
      <c r="C18" s="95">
        <f>'H26'!C18-'H25'!C18</f>
        <v>0</v>
      </c>
      <c r="D18" s="94">
        <f>'H26'!D18-'H25'!D18</f>
        <v>674</v>
      </c>
      <c r="E18" s="112">
        <f>'H26'!E18-'H25'!E18</f>
        <v>0</v>
      </c>
      <c r="F18" s="97">
        <f>'H26'!F18-'H25'!F18</f>
        <v>0</v>
      </c>
      <c r="G18" s="97">
        <f>'H26'!G18-'H25'!G18</f>
        <v>0</v>
      </c>
      <c r="H18" s="97">
        <f>'H26'!H18-'H25'!H18</f>
        <v>0</v>
      </c>
      <c r="I18" s="98">
        <f>'H26'!I18-'H25'!I18</f>
        <v>0</v>
      </c>
      <c r="J18" s="96">
        <f>'H26'!J18-'H25'!J18</f>
        <v>-370</v>
      </c>
      <c r="K18" s="98">
        <f>'H26'!K18-'H25'!K18</f>
        <v>-3507</v>
      </c>
      <c r="L18" s="112">
        <f>'H26'!L18-'H25'!L18</f>
        <v>0</v>
      </c>
      <c r="M18" s="98">
        <f>'H26'!M18-'H25'!M18</f>
        <v>0</v>
      </c>
      <c r="N18" s="112">
        <f>'H26'!N18-'H25'!N18</f>
        <v>-60</v>
      </c>
      <c r="O18" s="97">
        <f>'H26'!O18-'H25'!O18</f>
        <v>-60</v>
      </c>
      <c r="P18" s="97">
        <f>'H26'!P18-'H25'!P18</f>
        <v>-31</v>
      </c>
      <c r="Q18" s="97">
        <f>'H26'!Q18-'H25'!Q18</f>
        <v>-29</v>
      </c>
      <c r="R18" s="97">
        <f>'H26'!R18-'H25'!R18</f>
        <v>0</v>
      </c>
      <c r="S18" s="97">
        <f>'H26'!S18-'H25'!S18</f>
        <v>0</v>
      </c>
      <c r="T18" s="97">
        <f>'H26'!T18-'H25'!T18</f>
        <v>218</v>
      </c>
      <c r="U18" s="99">
        <f>'H26'!U18-'H25'!U18</f>
        <v>98</v>
      </c>
      <c r="V18" s="95">
        <f>'H26'!V18-'H25'!V18</f>
        <v>-3</v>
      </c>
      <c r="W18" s="95">
        <f>'H26'!W18-'H25'!W18</f>
        <v>-454</v>
      </c>
      <c r="X18" s="96">
        <f>'H26'!X18-'H25'!X18</f>
        <v>0</v>
      </c>
      <c r="Y18" s="96">
        <f>'H26'!Y18-'H25'!Y18</f>
        <v>-1</v>
      </c>
      <c r="Z18" s="96">
        <f>'H26'!Z18-'H25'!Z18</f>
        <v>0</v>
      </c>
      <c r="AA18" s="96">
        <f>'H26'!AA18-'H25'!AA18</f>
        <v>0</v>
      </c>
      <c r="AB18" s="96">
        <f>'H26'!AB18-'H25'!AB18</f>
        <v>0</v>
      </c>
      <c r="AC18" s="96">
        <f>'H26'!AC18-'H25'!AC18</f>
        <v>0</v>
      </c>
      <c r="AD18" s="96">
        <f>'H26'!AD18-'H25'!AD18</f>
        <v>0</v>
      </c>
      <c r="AE18" s="96">
        <f>'H26'!AE18-'H25'!AE18</f>
        <v>0</v>
      </c>
      <c r="AF18" s="96">
        <f>'H26'!AF18-'H25'!AF18</f>
        <v>0</v>
      </c>
      <c r="AG18" s="96">
        <f>'H26'!AG18-'H25'!AG18</f>
        <v>0</v>
      </c>
    </row>
    <row r="19" spans="1:33" ht="15" thickBot="1">
      <c r="A19" s="30" t="s">
        <v>87</v>
      </c>
      <c r="B19" s="113">
        <f>'H26'!B19-'H25'!B19</f>
        <v>0</v>
      </c>
      <c r="C19" s="104">
        <f>'H26'!C19-'H25'!C19</f>
        <v>-908</v>
      </c>
      <c r="D19" s="103">
        <f>'H26'!D19-'H25'!D19</f>
        <v>0</v>
      </c>
      <c r="E19" s="114">
        <f>'H26'!E19-'H25'!E19</f>
        <v>174</v>
      </c>
      <c r="F19" s="106">
        <f>'H26'!F19-'H25'!F19</f>
        <v>174</v>
      </c>
      <c r="G19" s="106">
        <f>'H26'!G19-'H25'!G19</f>
        <v>0</v>
      </c>
      <c r="H19" s="106">
        <f>'H26'!H19-'H25'!H19</f>
        <v>0</v>
      </c>
      <c r="I19" s="107">
        <f>'H26'!I19-'H25'!I19</f>
        <v>0</v>
      </c>
      <c r="J19" s="105">
        <f>'H26'!J19-'H25'!J19</f>
        <v>160</v>
      </c>
      <c r="K19" s="107">
        <f>'H26'!K19-'H25'!K19</f>
        <v>-722</v>
      </c>
      <c r="L19" s="114">
        <f>'H26'!L19-'H25'!L19</f>
        <v>0</v>
      </c>
      <c r="M19" s="107">
        <f>'H26'!M19-'H25'!M19</f>
        <v>0</v>
      </c>
      <c r="N19" s="114">
        <f>'H26'!N19-'H25'!N19</f>
        <v>-79</v>
      </c>
      <c r="O19" s="106">
        <f>'H26'!O19-'H25'!O19</f>
        <v>-79</v>
      </c>
      <c r="P19" s="106">
        <f>'H26'!P19-'H25'!P19</f>
        <v>2971</v>
      </c>
      <c r="Q19" s="106">
        <f>'H26'!Q19-'H25'!Q19</f>
        <v>0</v>
      </c>
      <c r="R19" s="106">
        <f>'H26'!R19-'H25'!R19</f>
        <v>0</v>
      </c>
      <c r="S19" s="106">
        <f>'H26'!S19-'H25'!S19</f>
        <v>-5</v>
      </c>
      <c r="T19" s="106">
        <f>'H26'!T19-'H25'!T19</f>
        <v>238</v>
      </c>
      <c r="U19" s="108">
        <f>'H26'!U19-'H25'!U19</f>
        <v>3125</v>
      </c>
      <c r="V19" s="104">
        <f>'H26'!V19-'H25'!V19</f>
        <v>-1</v>
      </c>
      <c r="W19" s="104">
        <f>'H26'!W19-'H25'!W19</f>
        <v>-317508</v>
      </c>
      <c r="X19" s="105">
        <f>'H26'!X19-'H25'!X19</f>
        <v>0</v>
      </c>
      <c r="Y19" s="105">
        <f>'H26'!Y19-'H25'!Y19</f>
        <v>0</v>
      </c>
      <c r="Z19" s="105">
        <f>'H26'!Z19-'H25'!Z19</f>
        <v>0</v>
      </c>
      <c r="AA19" s="105">
        <f>'H26'!AA19-'H25'!AA19</f>
        <v>0</v>
      </c>
      <c r="AB19" s="105">
        <f>'H26'!AB19-'H25'!AB19</f>
        <v>0</v>
      </c>
      <c r="AC19" s="105">
        <f>'H26'!AC19-'H25'!AC19</f>
        <v>0</v>
      </c>
      <c r="AD19" s="105">
        <f>'H26'!AD19-'H25'!AD19</f>
        <v>0</v>
      </c>
      <c r="AE19" s="105">
        <f>'H26'!AE19-'H25'!AE19</f>
        <v>0</v>
      </c>
      <c r="AF19" s="105">
        <f>'H26'!AF19-'H25'!AF19</f>
        <v>0</v>
      </c>
      <c r="AG19" s="105">
        <f>'H26'!AG19-'H25'!AG19</f>
        <v>0</v>
      </c>
    </row>
    <row r="20" spans="1:33" ht="15.75" customHeight="1" thickBot="1" thickTop="1">
      <c r="A20" s="29" t="s">
        <v>143</v>
      </c>
      <c r="B20" s="53">
        <f>'H26'!B20-'H25'!B20</f>
        <v>0</v>
      </c>
      <c r="C20" s="54">
        <f>'H26'!C20-'H25'!C20</f>
        <v>118139</v>
      </c>
      <c r="D20" s="55">
        <f>'H26'!D20-'H25'!D20</f>
        <v>-45674</v>
      </c>
      <c r="E20" s="56">
        <f>'H26'!E20-'H25'!E20</f>
        <v>120219</v>
      </c>
      <c r="F20" s="57">
        <f>'H26'!F20-'H25'!F20</f>
        <v>152739</v>
      </c>
      <c r="G20" s="57">
        <f>'H26'!G20-'H25'!G20</f>
        <v>-9000</v>
      </c>
      <c r="H20" s="57">
        <f>'H26'!H20-'H25'!H20</f>
        <v>2314</v>
      </c>
      <c r="I20" s="58">
        <f>'H26'!I20-'H25'!I20</f>
        <v>-25834</v>
      </c>
      <c r="J20" s="59">
        <f>'H26'!J20-'H25'!J20</f>
        <v>-6375</v>
      </c>
      <c r="K20" s="58">
        <f>'H26'!K20-'H25'!K20</f>
        <v>853</v>
      </c>
      <c r="L20" s="56">
        <f>'H26'!L20-'H25'!L20</f>
        <v>-1351</v>
      </c>
      <c r="M20" s="58">
        <f>'H26'!M20-'H25'!M20</f>
        <v>-31</v>
      </c>
      <c r="N20" s="56">
        <f>'H26'!N20-'H25'!N20</f>
        <v>15096</v>
      </c>
      <c r="O20" s="57">
        <f>'H26'!O20-'H25'!O20</f>
        <v>15023</v>
      </c>
      <c r="P20" s="57">
        <f>'H26'!P20-'H25'!P20</f>
        <v>76</v>
      </c>
      <c r="Q20" s="57">
        <f>'H26'!Q20-'H25'!Q20</f>
        <v>-29</v>
      </c>
      <c r="R20" s="57">
        <f>'H26'!R20-'H25'!R20</f>
        <v>0</v>
      </c>
      <c r="S20" s="57">
        <f>'H26'!S20-'H25'!S20</f>
        <v>-62</v>
      </c>
      <c r="T20" s="57">
        <f>'H26'!T20-'H25'!T20</f>
        <v>1548</v>
      </c>
      <c r="U20" s="60">
        <f>'H26'!U20-'H25'!U20</f>
        <v>16556</v>
      </c>
      <c r="V20" s="54">
        <f>'H26'!V20-'H25'!V20</f>
        <v>-5</v>
      </c>
      <c r="W20" s="54">
        <f>'H26'!W20-'H25'!W20</f>
        <v>-316300</v>
      </c>
      <c r="X20" s="59">
        <f>'H26'!X20-'H25'!X20</f>
        <v>0</v>
      </c>
      <c r="Y20" s="59">
        <f>'H26'!Y20-'H25'!Y20</f>
        <v>-1</v>
      </c>
      <c r="Z20" s="59">
        <f>'H26'!Z20-'H25'!Z20</f>
        <v>1</v>
      </c>
      <c r="AA20" s="59">
        <f>'H26'!AA20-'H25'!AA20</f>
        <v>0</v>
      </c>
      <c r="AB20" s="59">
        <f>'H26'!AB20-'H25'!AB20</f>
        <v>0</v>
      </c>
      <c r="AC20" s="59">
        <f>'H26'!AC20-'H25'!AC20</f>
        <v>0</v>
      </c>
      <c r="AD20" s="59">
        <f>'H26'!AD20-'H25'!AD20</f>
        <v>1</v>
      </c>
      <c r="AE20" s="59">
        <f>'H26'!AE20-'H25'!AE20</f>
        <v>0</v>
      </c>
      <c r="AF20" s="59">
        <f>'H26'!AF20-'H25'!AF20</f>
        <v>-1</v>
      </c>
      <c r="AG20" s="59">
        <f>'H26'!AG20-'H25'!AG20</f>
        <v>-3</v>
      </c>
    </row>
    <row r="21" spans="1:33" ht="15" thickTop="1">
      <c r="A21" s="27" t="s">
        <v>17</v>
      </c>
      <c r="B21" s="85">
        <f>'H26'!B21-'H25'!B21</f>
        <v>0</v>
      </c>
      <c r="C21" s="86">
        <f>'H26'!C21-'H25'!C21</f>
        <v>1148</v>
      </c>
      <c r="D21" s="85">
        <f>'H26'!D21-'H25'!D21</f>
        <v>0</v>
      </c>
      <c r="E21" s="115">
        <f>'H26'!E21-'H25'!E21</f>
        <v>0</v>
      </c>
      <c r="F21" s="89">
        <f>'H26'!F21-'H25'!F21</f>
        <v>0</v>
      </c>
      <c r="G21" s="89">
        <f>'H26'!G21-'H25'!G21</f>
        <v>0</v>
      </c>
      <c r="H21" s="89">
        <f>'H26'!H21-'H25'!H21</f>
        <v>0</v>
      </c>
      <c r="I21" s="90">
        <f>'H26'!I21-'H25'!I21</f>
        <v>0</v>
      </c>
      <c r="J21" s="88">
        <f>'H26'!J21-'H25'!J21</f>
        <v>17</v>
      </c>
      <c r="K21" s="90">
        <f>'H26'!K21-'H25'!K21</f>
        <v>-143</v>
      </c>
      <c r="L21" s="115">
        <f>'H26'!L21-'H25'!L21</f>
        <v>0</v>
      </c>
      <c r="M21" s="90">
        <f>'H26'!M21-'H25'!M21</f>
        <v>0</v>
      </c>
      <c r="N21" s="115">
        <f>'H26'!N21-'H25'!N21</f>
        <v>-7</v>
      </c>
      <c r="O21" s="89">
        <f>'H26'!O21-'H25'!O21</f>
        <v>-7</v>
      </c>
      <c r="P21" s="89">
        <f>'H26'!P21-'H25'!P21</f>
        <v>-13</v>
      </c>
      <c r="Q21" s="89">
        <f>'H26'!Q21-'H25'!Q21</f>
        <v>0</v>
      </c>
      <c r="R21" s="89">
        <f>'H26'!R21-'H25'!R21</f>
        <v>0</v>
      </c>
      <c r="S21" s="89">
        <f>'H26'!S21-'H25'!S21</f>
        <v>0</v>
      </c>
      <c r="T21" s="89">
        <f>'H26'!T21-'H25'!T21</f>
        <v>0</v>
      </c>
      <c r="U21" s="91">
        <f>'H26'!U21-'H25'!U21</f>
        <v>-20</v>
      </c>
      <c r="V21" s="86">
        <f>'H26'!V21-'H25'!V21</f>
        <v>0</v>
      </c>
      <c r="W21" s="86">
        <f>'H26'!W21-'H25'!W21</f>
        <v>0</v>
      </c>
      <c r="X21" s="88">
        <f>'H26'!X21-'H25'!X21</f>
        <v>0</v>
      </c>
      <c r="Y21" s="88">
        <f>'H26'!Y21-'H25'!Y21</f>
        <v>0</v>
      </c>
      <c r="Z21" s="88">
        <f>'H26'!Z21-'H25'!Z21</f>
        <v>0</v>
      </c>
      <c r="AA21" s="88">
        <f>'H26'!AA21-'H25'!AA21</f>
        <v>0</v>
      </c>
      <c r="AB21" s="88">
        <f>'H26'!AB21-'H25'!AB21</f>
        <v>0</v>
      </c>
      <c r="AC21" s="88">
        <f>'H26'!AC21-'H25'!AC21</f>
        <v>0</v>
      </c>
      <c r="AD21" s="88">
        <f>'H26'!AD21-'H25'!AD21</f>
        <v>0</v>
      </c>
      <c r="AE21" s="88">
        <f>'H26'!AE21-'H25'!AE21</f>
        <v>0</v>
      </c>
      <c r="AF21" s="88">
        <f>'H26'!AF21-'H25'!AF21</f>
        <v>0</v>
      </c>
      <c r="AG21" s="88">
        <f>'H26'!AG21-'H25'!AG21</f>
        <v>0</v>
      </c>
    </row>
    <row r="22" spans="1:33" ht="14.25">
      <c r="A22" s="28" t="s">
        <v>18</v>
      </c>
      <c r="B22" s="85">
        <f>'H26'!B22-'H25'!B22</f>
        <v>0</v>
      </c>
      <c r="C22" s="95">
        <f>'H26'!C22-'H25'!C22</f>
        <v>-7</v>
      </c>
      <c r="D22" s="94">
        <f>'H26'!D22-'H25'!D22</f>
        <v>0</v>
      </c>
      <c r="E22" s="112">
        <f>'H26'!E22-'H25'!E22</f>
        <v>0</v>
      </c>
      <c r="F22" s="97">
        <f>'H26'!F22-'H25'!F22</f>
        <v>0</v>
      </c>
      <c r="G22" s="97">
        <f>'H26'!G22-'H25'!G22</f>
        <v>0</v>
      </c>
      <c r="H22" s="97">
        <f>'H26'!H22-'H25'!H22</f>
        <v>0</v>
      </c>
      <c r="I22" s="98">
        <f>'H26'!I22-'H25'!I22</f>
        <v>0</v>
      </c>
      <c r="J22" s="96">
        <f>'H26'!J22-'H25'!J22</f>
        <v>-42</v>
      </c>
      <c r="K22" s="98">
        <f>'H26'!K22-'H25'!K22</f>
        <v>155</v>
      </c>
      <c r="L22" s="112">
        <f>'H26'!L22-'H25'!L22</f>
        <v>0</v>
      </c>
      <c r="M22" s="98">
        <f>'H26'!M22-'H25'!M22</f>
        <v>0</v>
      </c>
      <c r="N22" s="112">
        <f>'H26'!N22-'H25'!N22</f>
        <v>-114</v>
      </c>
      <c r="O22" s="97">
        <f>'H26'!O22-'H25'!O22</f>
        <v>-114</v>
      </c>
      <c r="P22" s="97">
        <f>'H26'!P22-'H25'!P22</f>
        <v>0</v>
      </c>
      <c r="Q22" s="97">
        <f>'H26'!Q22-'H25'!Q22</f>
        <v>0</v>
      </c>
      <c r="R22" s="97">
        <f>'H26'!R22-'H25'!R22</f>
        <v>0</v>
      </c>
      <c r="S22" s="97">
        <f>'H26'!S22-'H25'!S22</f>
        <v>0</v>
      </c>
      <c r="T22" s="97">
        <f>'H26'!T22-'H25'!T22</f>
        <v>-19</v>
      </c>
      <c r="U22" s="99">
        <f>'H26'!U22-'H25'!U22</f>
        <v>-133</v>
      </c>
      <c r="V22" s="95">
        <f>'H26'!V22-'H25'!V22</f>
        <v>0</v>
      </c>
      <c r="W22" s="95">
        <f>'H26'!W22-'H25'!W22</f>
        <v>0</v>
      </c>
      <c r="X22" s="96">
        <f>'H26'!X22-'H25'!X22</f>
        <v>0</v>
      </c>
      <c r="Y22" s="96">
        <f>'H26'!Y22-'H25'!Y22</f>
        <v>0</v>
      </c>
      <c r="Z22" s="96">
        <f>'H26'!Z22-'H25'!Z22</f>
        <v>0</v>
      </c>
      <c r="AA22" s="96">
        <f>'H26'!AA22-'H25'!AA22</f>
        <v>0</v>
      </c>
      <c r="AB22" s="96">
        <f>'H26'!AB22-'H25'!AB22</f>
        <v>0</v>
      </c>
      <c r="AC22" s="96">
        <f>'H26'!AC22-'H25'!AC22</f>
        <v>0</v>
      </c>
      <c r="AD22" s="96">
        <f>'H26'!AD22-'H25'!AD22</f>
        <v>0</v>
      </c>
      <c r="AE22" s="96">
        <f>'H26'!AE22-'H25'!AE22</f>
        <v>0</v>
      </c>
      <c r="AF22" s="96">
        <f>'H26'!AF22-'H25'!AF22</f>
        <v>0</v>
      </c>
      <c r="AG22" s="96">
        <f>'H26'!AG22-'H25'!AG22</f>
        <v>0</v>
      </c>
    </row>
    <row r="23" spans="1:33" ht="14.25">
      <c r="A23" s="28" t="s">
        <v>19</v>
      </c>
      <c r="B23" s="85">
        <f>'H26'!B23-'H25'!B23</f>
        <v>0</v>
      </c>
      <c r="C23" s="95">
        <f>'H26'!C23-'H25'!C23</f>
        <v>611</v>
      </c>
      <c r="D23" s="94">
        <f>'H26'!D23-'H25'!D23</f>
        <v>-4227</v>
      </c>
      <c r="E23" s="112">
        <f>'H26'!E23-'H25'!E23</f>
        <v>0</v>
      </c>
      <c r="F23" s="97">
        <f>'H26'!F23-'H25'!F23</f>
        <v>0</v>
      </c>
      <c r="G23" s="97">
        <f>'H26'!G23-'H25'!G23</f>
        <v>0</v>
      </c>
      <c r="H23" s="97">
        <f>'H26'!H23-'H25'!H23</f>
        <v>0</v>
      </c>
      <c r="I23" s="98">
        <f>'H26'!I23-'H25'!I23</f>
        <v>0</v>
      </c>
      <c r="J23" s="96">
        <f>'H26'!J23-'H25'!J23</f>
        <v>-419</v>
      </c>
      <c r="K23" s="98">
        <f>'H26'!K23-'H25'!K23</f>
        <v>-165</v>
      </c>
      <c r="L23" s="112">
        <f>'H26'!L23-'H25'!L23</f>
        <v>-4</v>
      </c>
      <c r="M23" s="98">
        <f>'H26'!M23-'H25'!M23</f>
        <v>0</v>
      </c>
      <c r="N23" s="112">
        <f>'H26'!N23-'H25'!N23</f>
        <v>1770</v>
      </c>
      <c r="O23" s="97">
        <f>'H26'!O23-'H25'!O23</f>
        <v>1770</v>
      </c>
      <c r="P23" s="97">
        <f>'H26'!P23-'H25'!P23</f>
        <v>-178</v>
      </c>
      <c r="Q23" s="97">
        <f>'H26'!Q23-'H25'!Q23</f>
        <v>0</v>
      </c>
      <c r="R23" s="97">
        <f>'H26'!R23-'H25'!R23</f>
        <v>0</v>
      </c>
      <c r="S23" s="97">
        <f>'H26'!S23-'H25'!S23</f>
        <v>0</v>
      </c>
      <c r="T23" s="97">
        <f>'H26'!T23-'H25'!T23</f>
        <v>-430</v>
      </c>
      <c r="U23" s="99">
        <f>'H26'!U23-'H25'!U23</f>
        <v>1162</v>
      </c>
      <c r="V23" s="95">
        <f>'H26'!V23-'H25'!V23</f>
        <v>0</v>
      </c>
      <c r="W23" s="95">
        <f>'H26'!W23-'H25'!W23</f>
        <v>0</v>
      </c>
      <c r="X23" s="96">
        <f>'H26'!X23-'H25'!X23</f>
        <v>0</v>
      </c>
      <c r="Y23" s="96">
        <f>'H26'!Y23-'H25'!Y23</f>
        <v>0</v>
      </c>
      <c r="Z23" s="96">
        <f>'H26'!Z23-'H25'!Z23</f>
        <v>0</v>
      </c>
      <c r="AA23" s="96">
        <f>'H26'!AA23-'H25'!AA23</f>
        <v>0</v>
      </c>
      <c r="AB23" s="96">
        <f>'H26'!AB23-'H25'!AB23</f>
        <v>0</v>
      </c>
      <c r="AC23" s="96">
        <f>'H26'!AC23-'H25'!AC23</f>
        <v>0</v>
      </c>
      <c r="AD23" s="96">
        <f>'H26'!AD23-'H25'!AD23</f>
        <v>0</v>
      </c>
      <c r="AE23" s="96">
        <f>'H26'!AE23-'H25'!AE23</f>
        <v>0</v>
      </c>
      <c r="AF23" s="96">
        <f>'H26'!AF23-'H25'!AF23</f>
        <v>0</v>
      </c>
      <c r="AG23" s="96">
        <f>'H26'!AG23-'H25'!AG23</f>
        <v>0</v>
      </c>
    </row>
    <row r="24" spans="1:33" ht="14.25">
      <c r="A24" s="28" t="s">
        <v>20</v>
      </c>
      <c r="B24" s="85">
        <f>'H26'!B24-'H25'!B24</f>
        <v>0</v>
      </c>
      <c r="C24" s="95">
        <f>'H26'!C24-'H25'!C24</f>
        <v>5885</v>
      </c>
      <c r="D24" s="94">
        <f>'H26'!D24-'H25'!D24</f>
        <v>0</v>
      </c>
      <c r="E24" s="112">
        <f>'H26'!E24-'H25'!E24</f>
        <v>152</v>
      </c>
      <c r="F24" s="97">
        <f>'H26'!F24-'H25'!F24</f>
        <v>152</v>
      </c>
      <c r="G24" s="97">
        <f>'H26'!G24-'H25'!G24</f>
        <v>0</v>
      </c>
      <c r="H24" s="97">
        <f>'H26'!H24-'H25'!H24</f>
        <v>0</v>
      </c>
      <c r="I24" s="98">
        <f>'H26'!I24-'H25'!I24</f>
        <v>0</v>
      </c>
      <c r="J24" s="96">
        <f>'H26'!J24-'H25'!J24</f>
        <v>-14</v>
      </c>
      <c r="K24" s="98">
        <f>'H26'!K24-'H25'!K24</f>
        <v>65</v>
      </c>
      <c r="L24" s="112">
        <f>'H26'!L24-'H25'!L24</f>
        <v>0</v>
      </c>
      <c r="M24" s="98">
        <f>'H26'!M24-'H25'!M24</f>
        <v>0</v>
      </c>
      <c r="N24" s="112">
        <f>'H26'!N24-'H25'!N24</f>
        <v>192</v>
      </c>
      <c r="O24" s="97">
        <f>'H26'!O24-'H25'!O24</f>
        <v>192</v>
      </c>
      <c r="P24" s="97">
        <f>'H26'!P24-'H25'!P24</f>
        <v>0</v>
      </c>
      <c r="Q24" s="97">
        <f>'H26'!Q24-'H25'!Q24</f>
        <v>0</v>
      </c>
      <c r="R24" s="97">
        <f>'H26'!R24-'H25'!R24</f>
        <v>0</v>
      </c>
      <c r="S24" s="97">
        <f>'H26'!S24-'H25'!S24</f>
        <v>0</v>
      </c>
      <c r="T24" s="97">
        <f>'H26'!T24-'H25'!T24</f>
        <v>0</v>
      </c>
      <c r="U24" s="99">
        <f>'H26'!U24-'H25'!U24</f>
        <v>192</v>
      </c>
      <c r="V24" s="95">
        <f>'H26'!V24-'H25'!V24</f>
        <v>0</v>
      </c>
      <c r="W24" s="95">
        <f>'H26'!W24-'H25'!W24</f>
        <v>0</v>
      </c>
      <c r="X24" s="96">
        <f>'H26'!X24-'H25'!X24</f>
        <v>0</v>
      </c>
      <c r="Y24" s="96">
        <f>'H26'!Y24-'H25'!Y24</f>
        <v>0</v>
      </c>
      <c r="Z24" s="96">
        <f>'H26'!Z24-'H25'!Z24</f>
        <v>0</v>
      </c>
      <c r="AA24" s="96">
        <f>'H26'!AA24-'H25'!AA24</f>
        <v>0</v>
      </c>
      <c r="AB24" s="96">
        <f>'H26'!AB24-'H25'!AB24</f>
        <v>0</v>
      </c>
      <c r="AC24" s="96">
        <f>'H26'!AC24-'H25'!AC24</f>
        <v>0</v>
      </c>
      <c r="AD24" s="96">
        <f>'H26'!AD24-'H25'!AD24</f>
        <v>0</v>
      </c>
      <c r="AE24" s="96">
        <f>'H26'!AE24-'H25'!AE24</f>
        <v>0</v>
      </c>
      <c r="AF24" s="96">
        <f>'H26'!AF24-'H25'!AF24</f>
        <v>0</v>
      </c>
      <c r="AG24" s="96">
        <f>'H26'!AG24-'H25'!AG24</f>
        <v>0</v>
      </c>
    </row>
    <row r="25" spans="1:33" ht="14.25">
      <c r="A25" s="28" t="s">
        <v>21</v>
      </c>
      <c r="B25" s="85">
        <f>'H26'!B25-'H25'!B25</f>
        <v>0</v>
      </c>
      <c r="C25" s="95">
        <f>'H26'!C25-'H25'!C25</f>
        <v>48</v>
      </c>
      <c r="D25" s="94">
        <f>'H26'!D25-'H25'!D25</f>
        <v>0</v>
      </c>
      <c r="E25" s="112">
        <f>'H26'!E25-'H25'!E25</f>
        <v>2944</v>
      </c>
      <c r="F25" s="97">
        <f>'H26'!F25-'H25'!F25</f>
        <v>2944</v>
      </c>
      <c r="G25" s="97">
        <f>'H26'!G25-'H25'!G25</f>
        <v>0</v>
      </c>
      <c r="H25" s="97">
        <f>'H26'!H25-'H25'!H25</f>
        <v>0</v>
      </c>
      <c r="I25" s="98">
        <f>'H26'!I25-'H25'!I25</f>
        <v>0</v>
      </c>
      <c r="J25" s="96">
        <f>'H26'!J25-'H25'!J25</f>
        <v>4</v>
      </c>
      <c r="K25" s="98">
        <f>'H26'!K25-'H25'!K25</f>
        <v>40</v>
      </c>
      <c r="L25" s="112">
        <f>'H26'!L25-'H25'!L25</f>
        <v>0</v>
      </c>
      <c r="M25" s="98">
        <f>'H26'!M25-'H25'!M25</f>
        <v>0</v>
      </c>
      <c r="N25" s="112">
        <f>'H26'!N25-'H25'!N25</f>
        <v>191</v>
      </c>
      <c r="O25" s="97">
        <f>'H26'!O25-'H25'!O25</f>
        <v>191</v>
      </c>
      <c r="P25" s="97">
        <f>'H26'!P25-'H25'!P25</f>
        <v>0</v>
      </c>
      <c r="Q25" s="97">
        <f>'H26'!Q25-'H25'!Q25</f>
        <v>0</v>
      </c>
      <c r="R25" s="97">
        <f>'H26'!R25-'H25'!R25</f>
        <v>0</v>
      </c>
      <c r="S25" s="97">
        <f>'H26'!S25-'H25'!S25</f>
        <v>0</v>
      </c>
      <c r="T25" s="97">
        <f>'H26'!T25-'H25'!T25</f>
        <v>0</v>
      </c>
      <c r="U25" s="99">
        <f>'H26'!U25-'H25'!U25</f>
        <v>191</v>
      </c>
      <c r="V25" s="95">
        <f>'H26'!V25-'H25'!V25</f>
        <v>0</v>
      </c>
      <c r="W25" s="95">
        <f>'H26'!W25-'H25'!W25</f>
        <v>0</v>
      </c>
      <c r="X25" s="96">
        <f>'H26'!X25-'H25'!X25</f>
        <v>0</v>
      </c>
      <c r="Y25" s="96">
        <f>'H26'!Y25-'H25'!Y25</f>
        <v>0</v>
      </c>
      <c r="Z25" s="96">
        <f>'H26'!Z25-'H25'!Z25</f>
        <v>0</v>
      </c>
      <c r="AA25" s="96">
        <f>'H26'!AA25-'H25'!AA25</f>
        <v>0</v>
      </c>
      <c r="AB25" s="96">
        <f>'H26'!AB25-'H25'!AB25</f>
        <v>0</v>
      </c>
      <c r="AC25" s="96">
        <f>'H26'!AC25-'H25'!AC25</f>
        <v>0</v>
      </c>
      <c r="AD25" s="96">
        <f>'H26'!AD25-'H25'!AD25</f>
        <v>0</v>
      </c>
      <c r="AE25" s="96">
        <f>'H26'!AE25-'H25'!AE25</f>
        <v>0</v>
      </c>
      <c r="AF25" s="96">
        <f>'H26'!AF25-'H25'!AF25</f>
        <v>0</v>
      </c>
      <c r="AG25" s="96">
        <f>'H26'!AG25-'H25'!AG25</f>
        <v>0</v>
      </c>
    </row>
    <row r="26" spans="1:33" ht="14.25">
      <c r="A26" s="28" t="s">
        <v>8</v>
      </c>
      <c r="B26" s="85">
        <f>'H26'!B26-'H25'!B26</f>
        <v>0</v>
      </c>
      <c r="C26" s="95">
        <f>'H26'!C26-'H25'!C26</f>
        <v>-17541</v>
      </c>
      <c r="D26" s="94">
        <f>'H26'!D26-'H25'!D26</f>
        <v>0</v>
      </c>
      <c r="E26" s="112">
        <f>'H26'!E26-'H25'!E26</f>
        <v>0</v>
      </c>
      <c r="F26" s="97">
        <f>'H26'!F26-'H25'!F26</f>
        <v>0</v>
      </c>
      <c r="G26" s="97">
        <f>'H26'!G26-'H25'!G26</f>
        <v>0</v>
      </c>
      <c r="H26" s="97">
        <f>'H26'!H26-'H25'!H26</f>
        <v>0</v>
      </c>
      <c r="I26" s="98">
        <f>'H26'!I26-'H25'!I26</f>
        <v>0</v>
      </c>
      <c r="J26" s="96">
        <f>'H26'!J26-'H25'!J26</f>
        <v>-58</v>
      </c>
      <c r="K26" s="98">
        <f>'H26'!K26-'H25'!K26</f>
        <v>583</v>
      </c>
      <c r="L26" s="112">
        <f>'H26'!L26-'H25'!L26</f>
        <v>0</v>
      </c>
      <c r="M26" s="98">
        <f>'H26'!M26-'H25'!M26</f>
        <v>0</v>
      </c>
      <c r="N26" s="112">
        <f>'H26'!N26-'H25'!N26</f>
        <v>-107</v>
      </c>
      <c r="O26" s="97">
        <f>'H26'!O26-'H25'!O26</f>
        <v>-107</v>
      </c>
      <c r="P26" s="97">
        <f>'H26'!P26-'H25'!P26</f>
        <v>-33</v>
      </c>
      <c r="Q26" s="97">
        <f>'H26'!Q26-'H25'!Q26</f>
        <v>0</v>
      </c>
      <c r="R26" s="97">
        <f>'H26'!R26-'H25'!R26</f>
        <v>0</v>
      </c>
      <c r="S26" s="97">
        <f>'H26'!S26-'H25'!S26</f>
        <v>0</v>
      </c>
      <c r="T26" s="97">
        <f>'H26'!T26-'H25'!T26</f>
        <v>-19</v>
      </c>
      <c r="U26" s="99">
        <f>'H26'!U26-'H25'!U26</f>
        <v>-159</v>
      </c>
      <c r="V26" s="95">
        <f>'H26'!V26-'H25'!V26</f>
        <v>0</v>
      </c>
      <c r="W26" s="95">
        <f>'H26'!W26-'H25'!W26</f>
        <v>0</v>
      </c>
      <c r="X26" s="96">
        <f>'H26'!X26-'H25'!X26</f>
        <v>0</v>
      </c>
      <c r="Y26" s="96">
        <f>'H26'!Y26-'H25'!Y26</f>
        <v>0</v>
      </c>
      <c r="Z26" s="96">
        <f>'H26'!Z26-'H25'!Z26</f>
        <v>0</v>
      </c>
      <c r="AA26" s="96">
        <f>'H26'!AA26-'H25'!AA26</f>
        <v>0</v>
      </c>
      <c r="AB26" s="96">
        <f>'H26'!AB26-'H25'!AB26</f>
        <v>0</v>
      </c>
      <c r="AC26" s="96">
        <f>'H26'!AC26-'H25'!AC26</f>
        <v>0</v>
      </c>
      <c r="AD26" s="96">
        <f>'H26'!AD26-'H25'!AD26</f>
        <v>0</v>
      </c>
      <c r="AE26" s="96">
        <f>'H26'!AE26-'H25'!AE26</f>
        <v>0</v>
      </c>
      <c r="AF26" s="96">
        <f>'H26'!AF26-'H25'!AF26</f>
        <v>0</v>
      </c>
      <c r="AG26" s="96">
        <f>'H26'!AG26-'H25'!AG26</f>
        <v>0</v>
      </c>
    </row>
    <row r="27" spans="1:33" ht="14.25">
      <c r="A27" s="28" t="s">
        <v>22</v>
      </c>
      <c r="B27" s="85">
        <f>'H26'!B27-'H25'!B27</f>
        <v>0</v>
      </c>
      <c r="C27" s="95">
        <f>'H26'!C27-'H25'!C27</f>
        <v>440</v>
      </c>
      <c r="D27" s="94">
        <f>'H26'!D27-'H25'!D27</f>
        <v>2452</v>
      </c>
      <c r="E27" s="112">
        <f>'H26'!E27-'H25'!E27</f>
        <v>0</v>
      </c>
      <c r="F27" s="97">
        <f>'H26'!F27-'H25'!F27</f>
        <v>0</v>
      </c>
      <c r="G27" s="97">
        <f>'H26'!G27-'H25'!G27</f>
        <v>0</v>
      </c>
      <c r="H27" s="97">
        <f>'H26'!H27-'H25'!H27</f>
        <v>0</v>
      </c>
      <c r="I27" s="98">
        <f>'H26'!I27-'H25'!I27</f>
        <v>0</v>
      </c>
      <c r="J27" s="96">
        <f>'H26'!J27-'H25'!J27</f>
        <v>0</v>
      </c>
      <c r="K27" s="98">
        <f>'H26'!K27-'H25'!K27</f>
        <v>-425</v>
      </c>
      <c r="L27" s="112">
        <f>'H26'!L27-'H25'!L27</f>
        <v>0</v>
      </c>
      <c r="M27" s="98">
        <f>'H26'!M27-'H25'!M27</f>
        <v>0</v>
      </c>
      <c r="N27" s="112">
        <f>'H26'!N27-'H25'!N27</f>
        <v>38</v>
      </c>
      <c r="O27" s="97">
        <f>'H26'!O27-'H25'!O27</f>
        <v>38</v>
      </c>
      <c r="P27" s="97">
        <f>'H26'!P27-'H25'!P27</f>
        <v>3310</v>
      </c>
      <c r="Q27" s="97">
        <f>'H26'!Q27-'H25'!Q27</f>
        <v>0</v>
      </c>
      <c r="R27" s="97">
        <f>'H26'!R27-'H25'!R27</f>
        <v>0</v>
      </c>
      <c r="S27" s="97">
        <f>'H26'!S27-'H25'!S27</f>
        <v>0</v>
      </c>
      <c r="T27" s="97">
        <f>'H26'!T27-'H25'!T27</f>
        <v>-1014</v>
      </c>
      <c r="U27" s="99">
        <f>'H26'!U27-'H25'!U27</f>
        <v>2334</v>
      </c>
      <c r="V27" s="95">
        <f>'H26'!V27-'H25'!V27</f>
        <v>0</v>
      </c>
      <c r="W27" s="95">
        <f>'H26'!W27-'H25'!W27</f>
        <v>0</v>
      </c>
      <c r="X27" s="96">
        <f>'H26'!X27-'H25'!X27</f>
        <v>0</v>
      </c>
      <c r="Y27" s="96">
        <f>'H26'!Y27-'H25'!Y27</f>
        <v>0</v>
      </c>
      <c r="Z27" s="96">
        <f>'H26'!Z27-'H25'!Z27</f>
        <v>0</v>
      </c>
      <c r="AA27" s="96">
        <f>'H26'!AA27-'H25'!AA27</f>
        <v>0</v>
      </c>
      <c r="AB27" s="96">
        <f>'H26'!AB27-'H25'!AB27</f>
        <v>0</v>
      </c>
      <c r="AC27" s="96">
        <f>'H26'!AC27-'H25'!AC27</f>
        <v>0</v>
      </c>
      <c r="AD27" s="96">
        <f>'H26'!AD27-'H25'!AD27</f>
        <v>0</v>
      </c>
      <c r="AE27" s="96">
        <f>'H26'!AE27-'H25'!AE27</f>
        <v>0</v>
      </c>
      <c r="AF27" s="96">
        <f>'H26'!AF27-'H25'!AF27</f>
        <v>0</v>
      </c>
      <c r="AG27" s="96">
        <f>'H26'!AG27-'H25'!AG27</f>
        <v>0</v>
      </c>
    </row>
    <row r="28" spans="1:33" ht="14.25">
      <c r="A28" s="28" t="s">
        <v>9</v>
      </c>
      <c r="B28" s="85">
        <f>'H26'!B28-'H25'!B28</f>
        <v>0</v>
      </c>
      <c r="C28" s="95">
        <f>'H26'!C28-'H25'!C28</f>
        <v>3319</v>
      </c>
      <c r="D28" s="94">
        <f>'H26'!D28-'H25'!D28</f>
        <v>0</v>
      </c>
      <c r="E28" s="112">
        <f>'H26'!E28-'H25'!E28</f>
        <v>0</v>
      </c>
      <c r="F28" s="97">
        <f>'H26'!F28-'H25'!F28</f>
        <v>0</v>
      </c>
      <c r="G28" s="97">
        <f>'H26'!G28-'H25'!G28</f>
        <v>0</v>
      </c>
      <c r="H28" s="97">
        <f>'H26'!H28-'H25'!H28</f>
        <v>0</v>
      </c>
      <c r="I28" s="98">
        <f>'H26'!I28-'H25'!I28</f>
        <v>0</v>
      </c>
      <c r="J28" s="96">
        <f>'H26'!J28-'H25'!J28</f>
        <v>-391</v>
      </c>
      <c r="K28" s="98">
        <f>'H26'!K28-'H25'!K28</f>
        <v>6</v>
      </c>
      <c r="L28" s="112">
        <f>'H26'!L28-'H25'!L28</f>
        <v>-175</v>
      </c>
      <c r="M28" s="98">
        <f>'H26'!M28-'H25'!M28</f>
        <v>0</v>
      </c>
      <c r="N28" s="112">
        <f>'H26'!N28-'H25'!N28</f>
        <v>-42</v>
      </c>
      <c r="O28" s="97">
        <f>'H26'!O28-'H25'!O28</f>
        <v>-42</v>
      </c>
      <c r="P28" s="97">
        <f>'H26'!P28-'H25'!P28</f>
        <v>0</v>
      </c>
      <c r="Q28" s="97">
        <f>'H26'!Q28-'H25'!Q28</f>
        <v>0</v>
      </c>
      <c r="R28" s="97">
        <f>'H26'!R28-'H25'!R28</f>
        <v>0</v>
      </c>
      <c r="S28" s="97">
        <f>'H26'!S28-'H25'!S28</f>
        <v>0</v>
      </c>
      <c r="T28" s="97">
        <f>'H26'!T28-'H25'!T28</f>
        <v>275</v>
      </c>
      <c r="U28" s="99">
        <f>'H26'!U28-'H25'!U28</f>
        <v>233</v>
      </c>
      <c r="V28" s="95">
        <f>'H26'!V28-'H25'!V28</f>
        <v>0</v>
      </c>
      <c r="W28" s="95">
        <f>'H26'!W28-'H25'!W28</f>
        <v>37</v>
      </c>
      <c r="X28" s="96">
        <f>'H26'!X28-'H25'!X28</f>
        <v>0</v>
      </c>
      <c r="Y28" s="96">
        <f>'H26'!Y28-'H25'!Y28</f>
        <v>0</v>
      </c>
      <c r="Z28" s="96">
        <f>'H26'!Z28-'H25'!Z28</f>
        <v>0</v>
      </c>
      <c r="AA28" s="96">
        <f>'H26'!AA28-'H25'!AA28</f>
        <v>-1</v>
      </c>
      <c r="AB28" s="96">
        <f>'H26'!AB28-'H25'!AB28</f>
        <v>0</v>
      </c>
      <c r="AC28" s="96">
        <f>'H26'!AC28-'H25'!AC28</f>
        <v>0</v>
      </c>
      <c r="AD28" s="96">
        <f>'H26'!AD28-'H25'!AD28</f>
        <v>0</v>
      </c>
      <c r="AE28" s="96">
        <f>'H26'!AE28-'H25'!AE28</f>
        <v>0</v>
      </c>
      <c r="AF28" s="96">
        <f>'H26'!AF28-'H25'!AF28</f>
        <v>0</v>
      </c>
      <c r="AG28" s="96">
        <f>'H26'!AG28-'H25'!AG28</f>
        <v>0</v>
      </c>
    </row>
    <row r="29" spans="1:33" ht="14.25">
      <c r="A29" s="28" t="s">
        <v>10</v>
      </c>
      <c r="B29" s="85">
        <f>'H26'!B29-'H25'!B29</f>
        <v>0</v>
      </c>
      <c r="C29" s="95">
        <f>'H26'!C29-'H25'!C29</f>
        <v>-1</v>
      </c>
      <c r="D29" s="94">
        <f>'H26'!D29-'H25'!D29</f>
        <v>0</v>
      </c>
      <c r="E29" s="112">
        <f>'H26'!E29-'H25'!E29</f>
        <v>0</v>
      </c>
      <c r="F29" s="97">
        <f>'H26'!F29-'H25'!F29</f>
        <v>0</v>
      </c>
      <c r="G29" s="97">
        <f>'H26'!G29-'H25'!G29</f>
        <v>0</v>
      </c>
      <c r="H29" s="97">
        <f>'H26'!H29-'H25'!H29</f>
        <v>0</v>
      </c>
      <c r="I29" s="98">
        <f>'H26'!I29-'H25'!I29</f>
        <v>0</v>
      </c>
      <c r="J29" s="96">
        <f>'H26'!J29-'H25'!J29</f>
        <v>-414</v>
      </c>
      <c r="K29" s="98">
        <f>'H26'!K29-'H25'!K29</f>
        <v>-38</v>
      </c>
      <c r="L29" s="112">
        <f>'H26'!L29-'H25'!L29</f>
        <v>0</v>
      </c>
      <c r="M29" s="98">
        <f>'H26'!M29-'H25'!M29</f>
        <v>0</v>
      </c>
      <c r="N29" s="112">
        <f>'H26'!N29-'H25'!N29</f>
        <v>935</v>
      </c>
      <c r="O29" s="97">
        <f>'H26'!O29-'H25'!O29</f>
        <v>935</v>
      </c>
      <c r="P29" s="97">
        <f>'H26'!P29-'H25'!P29</f>
        <v>-7</v>
      </c>
      <c r="Q29" s="97">
        <f>'H26'!Q29-'H25'!Q29</f>
        <v>0</v>
      </c>
      <c r="R29" s="97">
        <f>'H26'!R29-'H25'!R29</f>
        <v>0</v>
      </c>
      <c r="S29" s="97">
        <f>'H26'!S29-'H25'!S29</f>
        <v>0</v>
      </c>
      <c r="T29" s="97">
        <f>'H26'!T29-'H25'!T29</f>
        <v>-270</v>
      </c>
      <c r="U29" s="99">
        <f>'H26'!U29-'H25'!U29</f>
        <v>658</v>
      </c>
      <c r="V29" s="95">
        <f>'H26'!V29-'H25'!V29</f>
        <v>0</v>
      </c>
      <c r="W29" s="95">
        <f>'H26'!W29-'H25'!W29</f>
        <v>0</v>
      </c>
      <c r="X29" s="96">
        <f>'H26'!X29-'H25'!X29</f>
        <v>0</v>
      </c>
      <c r="Y29" s="96">
        <f>'H26'!Y29-'H25'!Y29</f>
        <v>0</v>
      </c>
      <c r="Z29" s="96">
        <f>'H26'!Z29-'H25'!Z29</f>
        <v>0</v>
      </c>
      <c r="AA29" s="96">
        <f>'H26'!AA29-'H25'!AA29</f>
        <v>0</v>
      </c>
      <c r="AB29" s="96">
        <f>'H26'!AB29-'H25'!AB29</f>
        <v>0</v>
      </c>
      <c r="AC29" s="96">
        <f>'H26'!AC29-'H25'!AC29</f>
        <v>0</v>
      </c>
      <c r="AD29" s="96">
        <f>'H26'!AD29-'H25'!AD29</f>
        <v>0</v>
      </c>
      <c r="AE29" s="96">
        <f>'H26'!AE29-'H25'!AE29</f>
        <v>0</v>
      </c>
      <c r="AF29" s="96">
        <f>'H26'!AF29-'H25'!AF29</f>
        <v>0</v>
      </c>
      <c r="AG29" s="96">
        <f>'H26'!AG29-'H25'!AG29</f>
        <v>0</v>
      </c>
    </row>
    <row r="30" spans="1:33" ht="14.25">
      <c r="A30" s="28" t="s">
        <v>11</v>
      </c>
      <c r="B30" s="85">
        <f>'H26'!B30-'H25'!B30</f>
        <v>0</v>
      </c>
      <c r="C30" s="95">
        <f>'H26'!C30-'H25'!C30</f>
        <v>48</v>
      </c>
      <c r="D30" s="94">
        <f>'H26'!D30-'H25'!D30</f>
        <v>4884</v>
      </c>
      <c r="E30" s="112">
        <f>'H26'!E30-'H25'!E30</f>
        <v>0</v>
      </c>
      <c r="F30" s="97">
        <f>'H26'!F30-'H25'!F30</f>
        <v>0</v>
      </c>
      <c r="G30" s="97">
        <f>'H26'!G30-'H25'!G30</f>
        <v>0</v>
      </c>
      <c r="H30" s="97">
        <f>'H26'!H30-'H25'!H30</f>
        <v>0</v>
      </c>
      <c r="I30" s="98">
        <f>'H26'!I30-'H25'!I30</f>
        <v>0</v>
      </c>
      <c r="J30" s="96">
        <f>'H26'!J30-'H25'!J30</f>
        <v>-314</v>
      </c>
      <c r="K30" s="98">
        <f>'H26'!K30-'H25'!K30</f>
        <v>-129</v>
      </c>
      <c r="L30" s="112">
        <f>'H26'!L30-'H25'!L30</f>
        <v>-65</v>
      </c>
      <c r="M30" s="98">
        <f>'H26'!M30-'H25'!M30</f>
        <v>0</v>
      </c>
      <c r="N30" s="112">
        <f>'H26'!N30-'H25'!N30</f>
        <v>0</v>
      </c>
      <c r="O30" s="97">
        <f>'H26'!O30-'H25'!O30</f>
        <v>0</v>
      </c>
      <c r="P30" s="97">
        <f>'H26'!P30-'H25'!P30</f>
        <v>0</v>
      </c>
      <c r="Q30" s="97">
        <f>'H26'!Q30-'H25'!Q30</f>
        <v>0</v>
      </c>
      <c r="R30" s="97">
        <f>'H26'!R30-'H25'!R30</f>
        <v>0</v>
      </c>
      <c r="S30" s="97">
        <f>'H26'!S30-'H25'!S30</f>
        <v>0</v>
      </c>
      <c r="T30" s="97">
        <f>'H26'!T30-'H25'!T30</f>
        <v>195</v>
      </c>
      <c r="U30" s="99">
        <f>'H26'!U30-'H25'!U30</f>
        <v>195</v>
      </c>
      <c r="V30" s="95">
        <f>'H26'!V30-'H25'!V30</f>
        <v>0</v>
      </c>
      <c r="W30" s="95">
        <f>'H26'!W30-'H25'!W30</f>
        <v>864</v>
      </c>
      <c r="X30" s="96">
        <f>'H26'!X30-'H25'!X30</f>
        <v>0</v>
      </c>
      <c r="Y30" s="96">
        <f>'H26'!Y30-'H25'!Y30</f>
        <v>0</v>
      </c>
      <c r="Z30" s="96">
        <f>'H26'!Z30-'H25'!Z30</f>
        <v>0</v>
      </c>
      <c r="AA30" s="96">
        <f>'H26'!AA30-'H25'!AA30</f>
        <v>0</v>
      </c>
      <c r="AB30" s="96">
        <f>'H26'!AB30-'H25'!AB30</f>
        <v>0</v>
      </c>
      <c r="AC30" s="96">
        <f>'H26'!AC30-'H25'!AC30</f>
        <v>0</v>
      </c>
      <c r="AD30" s="96">
        <f>'H26'!AD30-'H25'!AD30</f>
        <v>0</v>
      </c>
      <c r="AE30" s="96">
        <f>'H26'!AE30-'H25'!AE30</f>
        <v>0</v>
      </c>
      <c r="AF30" s="96">
        <f>'H26'!AF30-'H25'!AF30</f>
        <v>0</v>
      </c>
      <c r="AG30" s="96">
        <f>'H26'!AG30-'H25'!AG30</f>
        <v>0</v>
      </c>
    </row>
    <row r="31" spans="1:33" ht="14.25">
      <c r="A31" s="28" t="s">
        <v>88</v>
      </c>
      <c r="B31" s="85">
        <f>'H26'!B31-'H25'!B31</f>
        <v>0</v>
      </c>
      <c r="C31" s="95">
        <f>'H26'!C31-'H25'!C31</f>
        <v>5924</v>
      </c>
      <c r="D31" s="94">
        <f>'H26'!D31-'H25'!D31</f>
        <v>0</v>
      </c>
      <c r="E31" s="112">
        <f>'H26'!E31-'H25'!E31</f>
        <v>0</v>
      </c>
      <c r="F31" s="97">
        <f>'H26'!F31-'H25'!F31</f>
        <v>0</v>
      </c>
      <c r="G31" s="97">
        <f>'H26'!G31-'H25'!G31</f>
        <v>0</v>
      </c>
      <c r="H31" s="97">
        <f>'H26'!H31-'H25'!H31</f>
        <v>0</v>
      </c>
      <c r="I31" s="98">
        <f>'H26'!I31-'H25'!I31</f>
        <v>0</v>
      </c>
      <c r="J31" s="96">
        <f>'H26'!J31-'H25'!J31</f>
        <v>52</v>
      </c>
      <c r="K31" s="98">
        <f>'H26'!K31-'H25'!K31</f>
        <v>-23</v>
      </c>
      <c r="L31" s="112">
        <f>'H26'!L31-'H25'!L31</f>
        <v>-193</v>
      </c>
      <c r="M31" s="98">
        <f>'H26'!M31-'H25'!M31</f>
        <v>0</v>
      </c>
      <c r="N31" s="112">
        <f>'H26'!N31-'H25'!N31</f>
        <v>0</v>
      </c>
      <c r="O31" s="97">
        <f>'H26'!O31-'H25'!O31</f>
        <v>0</v>
      </c>
      <c r="P31" s="97">
        <f>'H26'!P31-'H25'!P31</f>
        <v>0</v>
      </c>
      <c r="Q31" s="97">
        <f>'H26'!Q31-'H25'!Q31</f>
        <v>0</v>
      </c>
      <c r="R31" s="97">
        <f>'H26'!R31-'H25'!R31</f>
        <v>0</v>
      </c>
      <c r="S31" s="97">
        <f>'H26'!S31-'H25'!S31</f>
        <v>0</v>
      </c>
      <c r="T31" s="97">
        <f>'H26'!T31-'H25'!T31</f>
        <v>127</v>
      </c>
      <c r="U31" s="99">
        <f>'H26'!U31-'H25'!U31</f>
        <v>127</v>
      </c>
      <c r="V31" s="95">
        <f>'H26'!V31-'H25'!V31</f>
        <v>0</v>
      </c>
      <c r="W31" s="95">
        <f>'H26'!W31-'H25'!W31</f>
        <v>0</v>
      </c>
      <c r="X31" s="96">
        <f>'H26'!X31-'H25'!X31</f>
        <v>0</v>
      </c>
      <c r="Y31" s="96">
        <f>'H26'!Y31-'H25'!Y31</f>
        <v>0</v>
      </c>
      <c r="Z31" s="96">
        <f>'H26'!Z31-'H25'!Z31</f>
        <v>0</v>
      </c>
      <c r="AA31" s="96">
        <f>'H26'!AA31-'H25'!AA31</f>
        <v>0</v>
      </c>
      <c r="AB31" s="96">
        <f>'H26'!AB31-'H25'!AB31</f>
        <v>0</v>
      </c>
      <c r="AC31" s="96">
        <f>'H26'!AC31-'H25'!AC31</f>
        <v>0</v>
      </c>
      <c r="AD31" s="96">
        <f>'H26'!AD31-'H25'!AD31</f>
        <v>1</v>
      </c>
      <c r="AE31" s="96">
        <f>'H26'!AE31-'H25'!AE31</f>
        <v>0</v>
      </c>
      <c r="AF31" s="96">
        <f>'H26'!AF31-'H25'!AF31</f>
        <v>0</v>
      </c>
      <c r="AG31" s="96">
        <f>'H26'!AG31-'H25'!AG31</f>
        <v>0</v>
      </c>
    </row>
    <row r="32" spans="1:33" ht="14.25">
      <c r="A32" s="28" t="s">
        <v>90</v>
      </c>
      <c r="B32" s="85">
        <f>'H26'!B32-'H25'!B32</f>
        <v>0</v>
      </c>
      <c r="C32" s="95">
        <f>'H26'!C32-'H25'!C32</f>
        <v>-2509</v>
      </c>
      <c r="D32" s="94">
        <f>'H26'!D32-'H25'!D32</f>
        <v>0</v>
      </c>
      <c r="E32" s="112">
        <f>'H26'!E32-'H25'!E32</f>
        <v>0</v>
      </c>
      <c r="F32" s="97">
        <f>'H26'!F32-'H25'!F32</f>
        <v>0</v>
      </c>
      <c r="G32" s="97">
        <f>'H26'!G32-'H25'!G32</f>
        <v>0</v>
      </c>
      <c r="H32" s="97">
        <f>'H26'!H32-'H25'!H32</f>
        <v>0</v>
      </c>
      <c r="I32" s="98">
        <f>'H26'!I32-'H25'!I32</f>
        <v>0</v>
      </c>
      <c r="J32" s="96">
        <f>'H26'!J32-'H25'!J32</f>
        <v>-297</v>
      </c>
      <c r="K32" s="98">
        <f>'H26'!K32-'H25'!K32</f>
        <v>-540</v>
      </c>
      <c r="L32" s="112">
        <f>'H26'!L32-'H25'!L32</f>
        <v>-195</v>
      </c>
      <c r="M32" s="98">
        <f>'H26'!M32-'H25'!M32</f>
        <v>0</v>
      </c>
      <c r="N32" s="112">
        <f>'H26'!N32-'H25'!N32</f>
        <v>-8</v>
      </c>
      <c r="O32" s="97">
        <f>'H26'!O32-'H25'!O32</f>
        <v>-8</v>
      </c>
      <c r="P32" s="97">
        <f>'H26'!P32-'H25'!P32</f>
        <v>-23</v>
      </c>
      <c r="Q32" s="97">
        <f>'H26'!Q32-'H25'!Q32</f>
        <v>-101</v>
      </c>
      <c r="R32" s="97">
        <f>'H26'!R32-'H25'!R32</f>
        <v>0</v>
      </c>
      <c r="S32" s="97">
        <f>'H26'!S32-'H25'!S32</f>
        <v>0</v>
      </c>
      <c r="T32" s="97">
        <f>'H26'!T32-'H25'!T32</f>
        <v>-16</v>
      </c>
      <c r="U32" s="99">
        <f>'H26'!U32-'H25'!U32</f>
        <v>-148</v>
      </c>
      <c r="V32" s="95">
        <f>'H26'!V32-'H25'!V32</f>
        <v>0</v>
      </c>
      <c r="W32" s="95">
        <f>'H26'!W32-'H25'!W32</f>
        <v>357</v>
      </c>
      <c r="X32" s="96">
        <f>'H26'!X32-'H25'!X32</f>
        <v>0</v>
      </c>
      <c r="Y32" s="96">
        <f>'H26'!Y32-'H25'!Y32</f>
        <v>0</v>
      </c>
      <c r="Z32" s="96">
        <f>'H26'!Z32-'H25'!Z32</f>
        <v>0</v>
      </c>
      <c r="AA32" s="96">
        <f>'H26'!AA32-'H25'!AA32</f>
        <v>0</v>
      </c>
      <c r="AB32" s="96">
        <f>'H26'!AB32-'H25'!AB32</f>
        <v>0</v>
      </c>
      <c r="AC32" s="96">
        <f>'H26'!AC32-'H25'!AC32</f>
        <v>0</v>
      </c>
      <c r="AD32" s="96">
        <f>'H26'!AD32-'H25'!AD32</f>
        <v>3</v>
      </c>
      <c r="AE32" s="96">
        <f>'H26'!AE32-'H25'!AE32</f>
        <v>0</v>
      </c>
      <c r="AF32" s="96">
        <f>'H26'!AF32-'H25'!AF32</f>
        <v>0</v>
      </c>
      <c r="AG32" s="96">
        <f>'H26'!AG32-'H25'!AG32</f>
        <v>0</v>
      </c>
    </row>
    <row r="33" spans="1:33" ht="14.25">
      <c r="A33" s="28" t="s">
        <v>91</v>
      </c>
      <c r="B33" s="85">
        <f>'H26'!B33-'H25'!B33</f>
        <v>0</v>
      </c>
      <c r="C33" s="95">
        <f>'H26'!C33-'H25'!C33</f>
        <v>126</v>
      </c>
      <c r="D33" s="94">
        <f>'H26'!D33-'H25'!D33</f>
        <v>0</v>
      </c>
      <c r="E33" s="112">
        <f>'H26'!E33-'H25'!E33</f>
        <v>529</v>
      </c>
      <c r="F33" s="97">
        <f>'H26'!F33-'H25'!F33</f>
        <v>529</v>
      </c>
      <c r="G33" s="97">
        <f>'H26'!G33-'H25'!G33</f>
        <v>0</v>
      </c>
      <c r="H33" s="97">
        <f>'H26'!H33-'H25'!H33</f>
        <v>0</v>
      </c>
      <c r="I33" s="98">
        <f>'H26'!I33-'H25'!I33</f>
        <v>0</v>
      </c>
      <c r="J33" s="96">
        <f>'H26'!J33-'H25'!J33</f>
        <v>-293</v>
      </c>
      <c r="K33" s="98">
        <f>'H26'!K33-'H25'!K33</f>
        <v>-748</v>
      </c>
      <c r="L33" s="112">
        <f>'H26'!L33-'H25'!L33</f>
        <v>-485</v>
      </c>
      <c r="M33" s="98">
        <f>'H26'!M33-'H25'!M33</f>
        <v>0</v>
      </c>
      <c r="N33" s="112">
        <f>'H26'!N33-'H25'!N33</f>
        <v>0</v>
      </c>
      <c r="O33" s="97">
        <f>'H26'!O33-'H25'!O33</f>
        <v>0</v>
      </c>
      <c r="P33" s="97">
        <f>'H26'!P33-'H25'!P33</f>
        <v>0</v>
      </c>
      <c r="Q33" s="97">
        <f>'H26'!Q33-'H25'!Q33</f>
        <v>0</v>
      </c>
      <c r="R33" s="97">
        <f>'H26'!R33-'H25'!R33</f>
        <v>0</v>
      </c>
      <c r="S33" s="97">
        <f>'H26'!S33-'H25'!S33</f>
        <v>0</v>
      </c>
      <c r="T33" s="97">
        <f>'H26'!T33-'H25'!T33</f>
        <v>468</v>
      </c>
      <c r="U33" s="99">
        <f>'H26'!U33-'H25'!U33</f>
        <v>468</v>
      </c>
      <c r="V33" s="95">
        <f>'H26'!V33-'H25'!V33</f>
        <v>0</v>
      </c>
      <c r="W33" s="95">
        <f>'H26'!W33-'H25'!W33</f>
        <v>-78</v>
      </c>
      <c r="X33" s="96">
        <f>'H26'!X33-'H25'!X33</f>
        <v>0</v>
      </c>
      <c r="Y33" s="96">
        <f>'H26'!Y33-'H25'!Y33</f>
        <v>0</v>
      </c>
      <c r="Z33" s="96">
        <f>'H26'!Z33-'H25'!Z33</f>
        <v>0</v>
      </c>
      <c r="AA33" s="96">
        <f>'H26'!AA33-'H25'!AA33</f>
        <v>0</v>
      </c>
      <c r="AB33" s="96">
        <f>'H26'!AB33-'H25'!AB33</f>
        <v>0</v>
      </c>
      <c r="AC33" s="96">
        <f>'H26'!AC33-'H25'!AC33</f>
        <v>0</v>
      </c>
      <c r="AD33" s="96">
        <f>'H26'!AD33-'H25'!AD33</f>
        <v>0</v>
      </c>
      <c r="AE33" s="96">
        <f>'H26'!AE33-'H25'!AE33</f>
        <v>0</v>
      </c>
      <c r="AF33" s="96">
        <f>'H26'!AF33-'H25'!AF33</f>
        <v>0</v>
      </c>
      <c r="AG33" s="96">
        <f>'H26'!AG33-'H25'!AG33</f>
        <v>0</v>
      </c>
    </row>
    <row r="34" spans="1:33" ht="14.25">
      <c r="A34" s="28" t="s">
        <v>23</v>
      </c>
      <c r="B34" s="85">
        <f>'H26'!B34-'H25'!B34</f>
        <v>0</v>
      </c>
      <c r="C34" s="95">
        <f>'H26'!C34-'H25'!C34</f>
        <v>0</v>
      </c>
      <c r="D34" s="94">
        <f>'H26'!D34-'H25'!D34</f>
        <v>0</v>
      </c>
      <c r="E34" s="112">
        <f>'H26'!E34-'H25'!E34</f>
        <v>0</v>
      </c>
      <c r="F34" s="97">
        <f>'H26'!F34-'H25'!F34</f>
        <v>0</v>
      </c>
      <c r="G34" s="97">
        <f>'H26'!G34-'H25'!G34</f>
        <v>0</v>
      </c>
      <c r="H34" s="97">
        <f>'H26'!H34-'H25'!H34</f>
        <v>0</v>
      </c>
      <c r="I34" s="98">
        <f>'H26'!I34-'H25'!I34</f>
        <v>0</v>
      </c>
      <c r="J34" s="96">
        <f>'H26'!J34-'H25'!J34</f>
        <v>-48</v>
      </c>
      <c r="K34" s="98">
        <f>'H26'!K34-'H25'!K34</f>
        <v>-59</v>
      </c>
      <c r="L34" s="112">
        <f>'H26'!L34-'H25'!L34</f>
        <v>-22</v>
      </c>
      <c r="M34" s="98">
        <f>'H26'!M34-'H25'!M34</f>
        <v>0</v>
      </c>
      <c r="N34" s="112">
        <f>'H26'!N34-'H25'!N34</f>
        <v>-34</v>
      </c>
      <c r="O34" s="97">
        <f>'H26'!O34-'H25'!O34</f>
        <v>-34</v>
      </c>
      <c r="P34" s="97">
        <f>'H26'!P34-'H25'!P34</f>
        <v>0</v>
      </c>
      <c r="Q34" s="97">
        <f>'H26'!Q34-'H25'!Q34</f>
        <v>0</v>
      </c>
      <c r="R34" s="97">
        <f>'H26'!R34-'H25'!R34</f>
        <v>0</v>
      </c>
      <c r="S34" s="97">
        <f>'H26'!S34-'H25'!S34</f>
        <v>0</v>
      </c>
      <c r="T34" s="97">
        <f>'H26'!T34-'H25'!T34</f>
        <v>35</v>
      </c>
      <c r="U34" s="99">
        <f>'H26'!U34-'H25'!U34</f>
        <v>1</v>
      </c>
      <c r="V34" s="95">
        <f>'H26'!V34-'H25'!V34</f>
        <v>0</v>
      </c>
      <c r="W34" s="95">
        <f>'H26'!W34-'H25'!W34</f>
        <v>-53</v>
      </c>
      <c r="X34" s="96">
        <f>'H26'!X34-'H25'!X34</f>
        <v>0</v>
      </c>
      <c r="Y34" s="96">
        <f>'H26'!Y34-'H25'!Y34</f>
        <v>0</v>
      </c>
      <c r="Z34" s="96">
        <f>'H26'!Z34-'H25'!Z34</f>
        <v>0</v>
      </c>
      <c r="AA34" s="96">
        <f>'H26'!AA34-'H25'!AA34</f>
        <v>0</v>
      </c>
      <c r="AB34" s="96">
        <f>'H26'!AB34-'H25'!AB34</f>
        <v>0</v>
      </c>
      <c r="AC34" s="96">
        <f>'H26'!AC34-'H25'!AC34</f>
        <v>0</v>
      </c>
      <c r="AD34" s="96">
        <f>'H26'!AD34-'H25'!AD34</f>
        <v>0</v>
      </c>
      <c r="AE34" s="96">
        <f>'H26'!AE34-'H25'!AE34</f>
        <v>0</v>
      </c>
      <c r="AF34" s="96">
        <f>'H26'!AF34-'H25'!AF34</f>
        <v>0</v>
      </c>
      <c r="AG34" s="96">
        <f>'H26'!AG34-'H25'!AG34</f>
        <v>0</v>
      </c>
    </row>
    <row r="35" spans="1:33" ht="15" thickBot="1">
      <c r="A35" s="28" t="s">
        <v>12</v>
      </c>
      <c r="B35" s="113">
        <f>'H26'!B35-'H25'!B35</f>
        <v>0</v>
      </c>
      <c r="C35" s="104">
        <f>'H26'!C35-'H25'!C35</f>
        <v>0</v>
      </c>
      <c r="D35" s="103">
        <f>'H26'!D35-'H25'!D35</f>
        <v>0</v>
      </c>
      <c r="E35" s="114">
        <f>'H26'!E35-'H25'!E35</f>
        <v>-1600</v>
      </c>
      <c r="F35" s="106">
        <f>'H26'!F35-'H25'!F35</f>
        <v>0</v>
      </c>
      <c r="G35" s="106">
        <f>'H26'!G35-'H25'!G35</f>
        <v>0</v>
      </c>
      <c r="H35" s="106">
        <f>'H26'!H35-'H25'!H35</f>
        <v>-1600</v>
      </c>
      <c r="I35" s="107">
        <f>'H26'!I35-'H25'!I35</f>
        <v>0</v>
      </c>
      <c r="J35" s="105">
        <f>'H26'!J35-'H25'!J35</f>
        <v>-105</v>
      </c>
      <c r="K35" s="107">
        <f>'H26'!K35-'H25'!K35</f>
        <v>-36</v>
      </c>
      <c r="L35" s="114">
        <f>'H26'!L35-'H25'!L35</f>
        <v>0</v>
      </c>
      <c r="M35" s="107">
        <f>'H26'!M35-'H25'!M35</f>
        <v>0</v>
      </c>
      <c r="N35" s="114">
        <f>'H26'!N35-'H25'!N35</f>
        <v>0</v>
      </c>
      <c r="O35" s="106">
        <f>'H26'!O35-'H25'!O35</f>
        <v>0</v>
      </c>
      <c r="P35" s="106">
        <f>'H26'!P35-'H25'!P35</f>
        <v>0</v>
      </c>
      <c r="Q35" s="106">
        <f>'H26'!Q35-'H25'!Q35</f>
        <v>0</v>
      </c>
      <c r="R35" s="106">
        <f>'H26'!R35-'H25'!R35</f>
        <v>0</v>
      </c>
      <c r="S35" s="106">
        <f>'H26'!S35-'H25'!S35</f>
        <v>0</v>
      </c>
      <c r="T35" s="106">
        <f>'H26'!T35-'H25'!T35</f>
        <v>172</v>
      </c>
      <c r="U35" s="108">
        <f>'H26'!U35-'H25'!U35</f>
        <v>172</v>
      </c>
      <c r="V35" s="104">
        <f>'H26'!V35-'H25'!V35</f>
        <v>0</v>
      </c>
      <c r="W35" s="104">
        <f>'H26'!W35-'H25'!W35</f>
        <v>183</v>
      </c>
      <c r="X35" s="105">
        <f>'H26'!X35-'H25'!X35</f>
        <v>0</v>
      </c>
      <c r="Y35" s="105">
        <f>'H26'!Y35-'H25'!Y35</f>
        <v>0</v>
      </c>
      <c r="Z35" s="105">
        <f>'H26'!Z35-'H25'!Z35</f>
        <v>0</v>
      </c>
      <c r="AA35" s="105">
        <f>'H26'!AA35-'H25'!AA35</f>
        <v>0</v>
      </c>
      <c r="AB35" s="105">
        <f>'H26'!AB35-'H25'!AB35</f>
        <v>0</v>
      </c>
      <c r="AC35" s="105">
        <f>'H26'!AC35-'H25'!AC35</f>
        <v>0</v>
      </c>
      <c r="AD35" s="105">
        <f>'H26'!AD35-'H25'!AD35</f>
        <v>0</v>
      </c>
      <c r="AE35" s="105">
        <f>'H26'!AE35-'H25'!AE35</f>
        <v>0</v>
      </c>
      <c r="AF35" s="105">
        <f>'H26'!AF35-'H25'!AF35</f>
        <v>0</v>
      </c>
      <c r="AG35" s="105">
        <f>'H26'!AG35-'H25'!AG35</f>
        <v>0</v>
      </c>
    </row>
    <row r="36" spans="1:33" ht="15.75" customHeight="1" thickBot="1" thickTop="1">
      <c r="A36" s="29" t="s">
        <v>92</v>
      </c>
      <c r="B36" s="53">
        <f>'H26'!B36-'H25'!B36</f>
        <v>0</v>
      </c>
      <c r="C36" s="54">
        <f>'H26'!C36-'H25'!C36</f>
        <v>-2509</v>
      </c>
      <c r="D36" s="55">
        <f>'H26'!D36-'H25'!D36</f>
        <v>3109</v>
      </c>
      <c r="E36" s="56">
        <f>'H26'!E36-'H25'!E36</f>
        <v>2025</v>
      </c>
      <c r="F36" s="57">
        <f>'H26'!F36-'H25'!F36</f>
        <v>3625</v>
      </c>
      <c r="G36" s="57">
        <f>'H26'!G36-'H25'!G36</f>
        <v>0</v>
      </c>
      <c r="H36" s="57">
        <f>'H26'!H36-'H25'!H36</f>
        <v>-1600</v>
      </c>
      <c r="I36" s="58">
        <f>'H26'!I36-'H25'!I36</f>
        <v>0</v>
      </c>
      <c r="J36" s="59">
        <f>'H26'!J36-'H25'!J36</f>
        <v>-2322</v>
      </c>
      <c r="K36" s="58">
        <f>'H26'!K36-'H25'!K36</f>
        <v>-1457</v>
      </c>
      <c r="L36" s="56">
        <f>'H26'!L36-'H25'!L36</f>
        <v>-1139</v>
      </c>
      <c r="M36" s="58">
        <f>'H26'!M36-'H25'!M36</f>
        <v>0</v>
      </c>
      <c r="N36" s="56">
        <f>'H26'!N36-'H25'!N36</f>
        <v>2814</v>
      </c>
      <c r="O36" s="57">
        <f>'H26'!O36-'H25'!O36</f>
        <v>2814</v>
      </c>
      <c r="P36" s="57">
        <f>'H26'!P36-'H25'!P36</f>
        <v>3056</v>
      </c>
      <c r="Q36" s="57">
        <f>'H26'!Q36-'H25'!Q36</f>
        <v>-101</v>
      </c>
      <c r="R36" s="57">
        <f>'H26'!R36-'H25'!R36</f>
        <v>0</v>
      </c>
      <c r="S36" s="57">
        <f>'H26'!S36-'H25'!S36</f>
        <v>0</v>
      </c>
      <c r="T36" s="57">
        <f>'H26'!T36-'H25'!T36</f>
        <v>-496</v>
      </c>
      <c r="U36" s="60">
        <f>'H26'!U36-'H25'!U36</f>
        <v>5273</v>
      </c>
      <c r="V36" s="54">
        <f>'H26'!V36-'H25'!V36</f>
        <v>0</v>
      </c>
      <c r="W36" s="54">
        <f>'H26'!W36-'H25'!W36</f>
        <v>1310</v>
      </c>
      <c r="X36" s="59">
        <f>'H26'!X36-'H25'!X36</f>
        <v>0</v>
      </c>
      <c r="Y36" s="59">
        <f>'H26'!Y36-'H25'!Y36</f>
        <v>0</v>
      </c>
      <c r="Z36" s="59">
        <f>'H26'!Z36-'H25'!Z36</f>
        <v>0</v>
      </c>
      <c r="AA36" s="59">
        <f>'H26'!AA36-'H25'!AA36</f>
        <v>-1</v>
      </c>
      <c r="AB36" s="59">
        <f>'H26'!AB36-'H25'!AB36</f>
        <v>0</v>
      </c>
      <c r="AC36" s="59">
        <f>'H26'!AC36-'H25'!AC36</f>
        <v>0</v>
      </c>
      <c r="AD36" s="59">
        <f>'H26'!AD36-'H25'!AD36</f>
        <v>4</v>
      </c>
      <c r="AE36" s="59">
        <f>'H26'!AE36-'H25'!AE36</f>
        <v>0</v>
      </c>
      <c r="AF36" s="59">
        <f>'H26'!AF36-'H25'!AF36</f>
        <v>0</v>
      </c>
      <c r="AG36" s="59">
        <f>'H26'!AG36-'H25'!AG36</f>
        <v>0</v>
      </c>
    </row>
    <row r="37" spans="1:33" ht="15.75" customHeight="1" thickTop="1">
      <c r="A37" s="31" t="s">
        <v>144</v>
      </c>
      <c r="B37" s="52">
        <f>'H26'!B37-'H25'!B37</f>
        <v>0</v>
      </c>
      <c r="C37" s="61">
        <f>'H26'!C37-'H25'!C37</f>
        <v>115630</v>
      </c>
      <c r="D37" s="52">
        <f>'H26'!D37-'H25'!D37</f>
        <v>-42565</v>
      </c>
      <c r="E37" s="62">
        <f>'H26'!E37-'H25'!E37</f>
        <v>122244</v>
      </c>
      <c r="F37" s="63">
        <f>'H26'!F37-'H25'!F37</f>
        <v>156364</v>
      </c>
      <c r="G37" s="63">
        <f>'H26'!G37-'H25'!G37</f>
        <v>-9000</v>
      </c>
      <c r="H37" s="63">
        <f>'H26'!H37-'H25'!H37</f>
        <v>714</v>
      </c>
      <c r="I37" s="64">
        <f>'H26'!I37-'H25'!I37</f>
        <v>-25834</v>
      </c>
      <c r="J37" s="65">
        <f>'H26'!J37-'H25'!J37</f>
        <v>-8697</v>
      </c>
      <c r="K37" s="64">
        <f>'H26'!K37-'H25'!K37</f>
        <v>-604</v>
      </c>
      <c r="L37" s="62">
        <f>'H26'!L37-'H25'!L37</f>
        <v>-2490</v>
      </c>
      <c r="M37" s="64">
        <f>'H26'!M37-'H25'!M37</f>
        <v>-31</v>
      </c>
      <c r="N37" s="62">
        <f>'H26'!N37-'H25'!N37</f>
        <v>17910</v>
      </c>
      <c r="O37" s="63">
        <f>'H26'!O37-'H25'!O37</f>
        <v>17837</v>
      </c>
      <c r="P37" s="63">
        <f>'H26'!P37-'H25'!P37</f>
        <v>3132</v>
      </c>
      <c r="Q37" s="63">
        <f>'H26'!Q37-'H25'!Q37</f>
        <v>-130</v>
      </c>
      <c r="R37" s="63">
        <f>'H26'!R37-'H25'!R37</f>
        <v>0</v>
      </c>
      <c r="S37" s="63">
        <f>'H26'!S37-'H25'!S37</f>
        <v>-62</v>
      </c>
      <c r="T37" s="63">
        <f>'H26'!T37-'H25'!T37</f>
        <v>1052</v>
      </c>
      <c r="U37" s="66">
        <f>'H26'!U37-'H25'!U37</f>
        <v>21829</v>
      </c>
      <c r="V37" s="61">
        <f>'H26'!V37-'H25'!V37</f>
        <v>-5</v>
      </c>
      <c r="W37" s="61">
        <f>'H26'!W37-'H25'!W37</f>
        <v>-314990</v>
      </c>
      <c r="X37" s="65">
        <f>'H26'!X37-'H25'!X37</f>
        <v>0</v>
      </c>
      <c r="Y37" s="65">
        <f>'H26'!Y37-'H25'!Y37</f>
        <v>-1</v>
      </c>
      <c r="Z37" s="65">
        <f>'H26'!Z37-'H25'!Z37</f>
        <v>1</v>
      </c>
      <c r="AA37" s="65">
        <f>'H26'!AA37-'H25'!AA37</f>
        <v>-1</v>
      </c>
      <c r="AB37" s="65">
        <f>'H26'!AB37-'H25'!AB37</f>
        <v>0</v>
      </c>
      <c r="AC37" s="65">
        <f>'H26'!AC37-'H25'!AC37</f>
        <v>0</v>
      </c>
      <c r="AD37" s="65">
        <f>'H26'!AD37-'H25'!AD37</f>
        <v>5</v>
      </c>
      <c r="AE37" s="65">
        <f>'H26'!AE37-'H25'!AE37</f>
        <v>0</v>
      </c>
      <c r="AF37" s="65">
        <f>'H26'!AF37-'H25'!AF37</f>
        <v>-1</v>
      </c>
      <c r="AG37" s="65">
        <f>'H26'!AG37-'H25'!AG37</f>
        <v>-3</v>
      </c>
    </row>
    <row r="39" spans="14:24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colBreaks count="2" manualBreakCount="2">
    <brk id="11" max="36" man="1"/>
    <brk id="2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 恵</dc:creator>
  <cp:keywords/>
  <dc:description/>
  <cp:lastModifiedBy> </cp:lastModifiedBy>
  <cp:lastPrinted>2017-02-03T05:55:33Z</cp:lastPrinted>
  <dcterms:created xsi:type="dcterms:W3CDTF">2004-08-10T05:31:55Z</dcterms:created>
  <dcterms:modified xsi:type="dcterms:W3CDTF">2017-02-20T04:12:20Z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967034890</vt:i4>
  </property>
  <property fmtid="{D5CDD505-2E9C-101B-9397-08002B2CF9AE}" pid="3" name="_EmailSubject">
    <vt:lpwstr/>
  </property>
  <property fmtid="{D5CDD505-2E9C-101B-9397-08002B2CF9AE}" pid="4" name="_AuthorEmail">
    <vt:lpwstr>m071139@MIEKEN.MIE.com</vt:lpwstr>
  </property>
  <property fmtid="{D5CDD505-2E9C-101B-9397-08002B2CF9AE}" pid="5" name="_AuthorEmailDisplayName">
    <vt:lpwstr>中本 絵麻</vt:lpwstr>
  </property>
  <property fmtid="{D5CDD505-2E9C-101B-9397-08002B2CF9AE}" pid="6" name="_ReviewingToolsShownOnce">
    <vt:lpwstr/>
  </property>
</Properties>
</file>