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<sst xmlns="http://schemas.openxmlformats.org/spreadsheetml/2006/main" count="1147" uniqueCount="570">
  <si>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</si>
  <si>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</si>
  <si>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</si>
  <si>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</si>
  <si>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</si>
  <si>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</si>
  <si>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</si>
  <si>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</si>
  <si>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</si>
  <si>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</si>
  <si>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</si>
  <si>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</si>
  <si>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</si>
  <si>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</si>
  <si>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</si>
  <si>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</si>
  <si>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</si>
  <si>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</si>
  <si>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</si>
  <si>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</si>
  <si>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</si>
  <si>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</si>
  <si>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</si>
  <si>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</si>
  <si>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</si>
  <si>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</si>
  <si>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</si>
  <si>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</si>
  <si>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</si>
  <si>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</si>
  <si>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</si>
  <si>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</si>
  <si>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</si>
  <si>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</si>
  <si>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</si>
  <si>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</si>
  <si>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</si>
  <si>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</si>
  <si>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</si>
  <si>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</si>
  <si>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</si>
  <si>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</si>
  <si>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</si>
  <si>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</si>
  <si>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</si>
  <si>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</si>
  <si>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</si>
  <si>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</si>
  <si>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</si>
  <si>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</si>
  <si>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</si>
  <si>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</si>
  <si>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</si>
  <si>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</si>
  <si>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</si>
  <si>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</si>
  <si>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</si>
  <si>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</si>
  <si>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</si>
  <si>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</si>
  <si>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</si>
  <si>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</si>
  <si>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</si>
  <si>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</si>
  <si>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</si>
  <si>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</si>
  <si>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</si>
  <si>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</si>
  <si>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</si>
  <si>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</si>
  <si>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</si>
  <si>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</si>
  <si>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</si>
  <si>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</si>
  <si>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</si>
  <si>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</si>
  <si>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</si>
  <si>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</si>
  <si>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</si>
  <si>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</si>
  <si>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</si>
  <si>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</si>
  <si>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</si>
  <si>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</si>
  <si>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</si>
  <si>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</si>
  <si>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</si>
  <si>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</si>
  <si>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</si>
  <si>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</si>
  <si>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</si>
  <si>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</si>
  <si>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</si>
  <si>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</si>
  <si>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</si>
  <si>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</si>
  <si>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</si>
  <si>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</si>
  <si>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</si>
  <si>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</si>
  <si>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</si>
  <si>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</si>
  <si>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</si>
  <si>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</si>
  <si>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</si>
  <si>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</si>
  <si>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</si>
  <si>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</si>
  <si>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</si>
  <si>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</si>
  <si>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</si>
  <si>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</si>
  <si>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</si>
  <si>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</si>
  <si>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</si>
  <si>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</si>
  <si>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</si>
  <si>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</si>
  <si>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</si>
  <si>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</si>
  <si>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</si>
  <si>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</si>
  <si>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</si>
  <si>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</si>
  <si>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</si>
  <si>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</si>
  <si>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</si>
  <si>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</si>
  <si>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</si>
  <si>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</si>
  <si>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</si>
  <si>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</si>
  <si>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</si>
  <si>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</si>
  <si>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</si>
  <si>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</si>
  <si>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</si>
  <si>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</si>
  <si>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</si>
  <si>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</si>
  <si>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</si>
  <si>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</si>
  <si>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</si>
  <si>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</si>
  <si>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</si>
  <si>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</si>
  <si>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</si>
  <si>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</si>
  <si>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</si>
  <si>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</si>
  <si>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</si>
  <si>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</si>
  <si>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</si>
  <si>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</si>
  <si>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</si>
  <si>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</si>
  <si>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</si>
  <si>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</si>
  <si>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</si>
  <si>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</si>
  <si>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</si>
  <si>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</si>
  <si>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</si>
  <si>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</si>
  <si>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</si>
  <si>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</si>
  <si>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</si>
  <si>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</si>
  <si>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</si>
  <si>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</si>
  <si>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</si>
  <si>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</si>
  <si>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</si>
  <si>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</si>
  <si>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</si>
  <si>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</si>
  <si>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</si>
  <si>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</si>
  <si>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</si>
  <si>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</si>
  <si>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</si>
  <si>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</si>
  <si>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</si>
  <si>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</si>
  <si>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</si>
  <si>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</si>
  <si>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</si>
  <si>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</si>
  <si>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</si>
  <si>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</si>
  <si>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</si>
  <si>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</si>
  <si>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</si>
  <si>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</si>
  <si>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</si>
  <si>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</si>
  <si>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三重県木曽岬町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</si>
  <si>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</si>
  <si>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</si>
  <si>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</si>
  <si>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</si>
  <si>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</si>
  <si>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</si>
  <si>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</si>
  <si>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</si>
  <si>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</si>
  <si>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</si>
  <si>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</si>
  <si>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</si>
  <si>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</si>
  <si>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</si>
  <si>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</si>
  <si>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</si>
  <si>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</si>
  <si>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</si>
  <si>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</si>
  <si>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</si>
  <si>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</si>
  <si>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</si>
  <si>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</si>
  <si>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</si>
  <si>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</si>
  <si>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</si>
  <si>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</si>
  <si>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</si>
  <si>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</si>
  <si>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</si>
  <si>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</si>
  <si>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</si>
  <si>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</si>
  <si>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</si>
  <si>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</si>
  <si>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</si>
  <si>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</si>
  <si>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</si>
  <si>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</si>
  <si>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</si>
  <si>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</si>
  <si>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</si>
  <si>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</si>
  <si>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</si>
  <si>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</si>
  <si>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</si>
  <si>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</si>
  <si>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</si>
  <si>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</si>
  <si>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</si>
  <si>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</si>
  <si>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</si>
  <si>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</si>
  <si>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</si>
  <si>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</si>
  <si>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</si>
  <si>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</si>
  <si>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</si>
  <si>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</si>
  <si>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</si>
  <si>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</si>
  <si>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</si>
  <si>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</si>
  <si>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</si>
  <si>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</si>
  <si>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</si>
  <si>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</si>
  <si>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</si>
  <si>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</si>
  <si>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</si>
  <si>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</si>
  <si>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</si>
  <si>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</si>
  <si>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</si>
  <si>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</si>
  <si>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</si>
  <si>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</si>
  <si>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</si>
  <si>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</si>
  <si>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</si>
  <si>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</si>
  <si>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</si>
  <si>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</si>
  <si>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</si>
  <si>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</si>
  <si>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</si>
  <si>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</si>
  <si>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</si>
  <si>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</si>
  <si>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</si>
  <si>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</si>
  <si>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</si>
  <si>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</si>
  <si>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</si>
  <si>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</si>
  <si>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</si>
  <si>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</si>
  <si>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</si>
  <si>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</si>
  <si>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</si>
  <si>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</si>
  <si>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</si>
  <si>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</si>
  <si>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</si>
  <si>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</si>
  <si>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</si>
  <si>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</si>
  <si>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</si>
  <si>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</si>
  <si>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</si>
  <si>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</si>
  <si>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</si>
  <si>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</si>
  <si>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</si>
  <si>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</si>
  <si>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</si>
  <si>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</si>
  <si>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</si>
  <si>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</si>
  <si>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</si>
  <si>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</si>
  <si>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</si>
  <si>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</si>
  <si>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</si>
  <si>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</si>
  <si>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</si>
  <si>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</si>
  <si>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</si>
  <si>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</si>
  <si>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</si>
  <si>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</si>
  <si>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</si>
  <si>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</si>
  <si>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</si>
  <si>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</si>
  <si>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</si>
  <si>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</si>
  <si>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</si>
  <si>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</si>
  <si>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</si>
  <si>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</si>
  <si>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</si>
  <si>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</si>
  <si>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</si>
  <si>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</si>
  <si>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</si>
  <si>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</si>
  <si>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</si>
  <si>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</si>
  <si>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三重県木曽岬町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</si>
  <si>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</si>
  <si>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</si>
  <si>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</si>
  <si>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</si>
  <si>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</si>
  <si>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</si>
  <si>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</si>
  <si>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</si>
  <si>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</si>
  <si>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</si>
  <si>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</si>
  <si>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</si>
  <si>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</si>
  <si>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</si>
  <si>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</si>
  <si>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</si>
  <si>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</si>
  <si>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</si>
  <si>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</si>
  <si>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</si>
  <si>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</si>
  <si>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</si>
  <si>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</si>
  <si>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</si>
  <si>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</si>
  <si>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</si>
  <si>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</si>
  <si>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</si>
  <si>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</si>
  <si>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</si>
  <si>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</si>
  <si>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</si>
  <si>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</si>
  <si>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</si>
  <si>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</si>
  <si>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</si>
  <si>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</si>
  <si>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</si>
  <si>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</si>
  <si>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</si>
  <si>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</si>
  <si>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</si>
  <si>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</si>
  <si>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</si>
  <si>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</si>
  <si>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</si>
  <si>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</si>
  <si>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</si>
  <si>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</si>
  <si>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</si>
  <si>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</si>
  <si>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</si>
  <si>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</si>
  <si>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</si>
  <si>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</si>
  <si>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</si>
  <si>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</si>
  <si>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</si>
  <si>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</si>
  <si>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</si>
  <si>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</si>
  <si>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</si>
  <si>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</si>
  <si>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</si>
  <si>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</si>
  <si>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</si>
  <si>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</si>
  <si>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</si>
  <si>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</si>
  <si>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</si>
  <si>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</si>
  <si>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</si>
  <si>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</si>
  <si>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</si>
  <si>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</si>
  <si>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</si>
  <si>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</si>
  <si>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</si>
  <si>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</si>
  <si>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</si>
  <si>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</si>
  <si>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</si>
  <si>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</si>
  <si>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</si>
  <si>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</si>
  <si>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</si>
  <si>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</si>
  <si>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</si>
  <si>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</si>
  <si>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</si>
  <si>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</si>
  <si>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</si>
  <si>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</si>
  <si>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</si>
  <si>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</si>
  <si>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</si>
  <si>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</si>
  <si>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</si>
  <si>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</si>
  <si>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</si>
  <si>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</si>
  <si>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</si>
  <si>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</si>
  <si>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</si>
  <si>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</si>
  <si>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</si>
  <si>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</si>
  <si>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</si>
  <si>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</si>
  <si>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</si>
  <si>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</si>
  <si>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</si>
  <si>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</si>
  <si>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</si>
  <si>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</si>
  <si>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</si>
  <si>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</si>
  <si>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</si>
  <si>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</si>
  <si>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</si>
  <si>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</si>
  <si>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</si>
  <si>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</si>
  <si>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</si>
  <si>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</si>
  <si>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</si>
  <si>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</si>
  <si>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</si>
  <si>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</si>
  <si>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</si>
  <si>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</si>
  <si>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</si>
  <si>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</si>
  <si>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</si>
  <si>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</si>
  <si>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</si>
  <si>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</si>
  <si>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</si>
  <si>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</si>
  <si>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</si>
  <si>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</si>
  <si>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</si>
  <si>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</si>
  <si>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</si>
  <si>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</si>
  <si>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</si>
  <si>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</si>
  <si>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</si>
  <si>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</si>
  <si>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</si>
  <si>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</si>
  <si>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</si>
  <si>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</si>
  <si>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</si>
  <si>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</si>
  <si>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</si>
  <si>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</si>
  <si>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</si>
  <si>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</si>
  <si>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</si>
  <si>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</si>
  <si>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</si>
  <si>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</si>
  <si>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</si>
  <si>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</si>
  <si>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</si>
  <si>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</si>
  <si>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</si>
  <si>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</si>
  <si>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</si>
  <si>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</si>
  <si>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</si>
  <si>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</si>
  <si>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</si>
  <si>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</si>
  <si>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1.68</t>
  </si>
  <si>
    <t>水道事業会計</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</si>
  <si>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</si>
  <si>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</si>
  <si>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</si>
  <si>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</si>
  <si>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</si>
  <si>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</si>
  <si>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</si>
  <si>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</si>
  <si>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</si>
  <si>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三重県後期高齢者医療広域連合(一般会計)</t>
  </si>
  <si>
    <t>三重県市町総合事務組合（一般会計）</t>
  </si>
  <si>
    <t>三重県市町総合事務組合（共同研修特別会計）</t>
  </si>
  <si>
    <t>三重県市町総合事務組合（デジタル地図特別会計）</t>
  </si>
  <si>
    <t>三重県市町総合事務組合（物品特別会計）</t>
  </si>
  <si>
    <t>三重県市町総合事務組合（退職手当特別会計）</t>
  </si>
  <si>
    <t>三重県市町総合事務組合（公平委員会特別会計）</t>
  </si>
  <si>
    <t>桑名・員弁広域連合（一般会計）</t>
  </si>
  <si>
    <t xml:space="preserve">三重県後期高齢者医療広域連合(後期高齢者医療特別会計) </t>
  </si>
  <si>
    <t>-</t>
    <phoneticPr fontId="2"/>
  </si>
  <si>
    <t>-</t>
    <phoneticPr fontId="2"/>
  </si>
  <si>
    <t>三重県市町総合事務組合（消防救急無線特別会計）</t>
  </si>
  <si>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</si>
  <si>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</si>
  <si>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t>
    <phoneticPr fontId="2"/>
  </si>
  <si>
    <t>-</t>
    <phoneticPr fontId="2"/>
  </si>
  <si>
    <t>-</t>
    <phoneticPr fontId="2"/>
  </si>
  <si>
    <t>○</t>
    <phoneticPr fontId="2"/>
  </si>
  <si>
    <t>木曽岬町土地開発公社</t>
    <rPh sb="0" eb="4">
      <t>キソサキチョウ</t>
    </rPh>
    <rPh sb="4" eb="6">
      <t>トチ</t>
    </rPh>
    <rPh sb="6" eb="8">
      <t>カイハツ</t>
    </rPh>
    <rPh sb="8" eb="10">
      <t>コウシャ</t>
    </rPh>
    <phoneticPr fontId="2"/>
  </si>
  <si>
    <t>-</t>
    <phoneticPr fontId="2"/>
  </si>
  <si>
    <t>H27年度にて事業を精算し、基金を一般会計に繰り入れ</t>
    <rPh sb="3" eb="4">
      <t>ネン</t>
    </rPh>
    <rPh sb="4" eb="5">
      <t>ド</t>
    </rPh>
    <rPh sb="7" eb="9">
      <t>ジギョウ</t>
    </rPh>
    <rPh sb="10" eb="12">
      <t>セイサン</t>
    </rPh>
    <rPh sb="14" eb="16">
      <t>キキン</t>
    </rPh>
    <rPh sb="17" eb="19">
      <t>イッパン</t>
    </rPh>
    <rPh sb="19" eb="21">
      <t>カイケイ</t>
    </rPh>
    <rPh sb="22" eb="23">
      <t>ク</t>
    </rPh>
    <rPh sb="24" eb="25">
      <t>イ</t>
    </rPh>
    <phoneticPr fontId="2"/>
  </si>
  <si>
    <t>-</t>
    <phoneticPr fontId="2"/>
  </si>
  <si>
    <t>-</t>
    <phoneticPr fontId="2"/>
  </si>
  <si>
    <t>三重地方税管理回収機構（一般会計）</t>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</si>
  <si>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</si>
  <si>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</si>
  <si>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</si>
  <si>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</si>
  <si>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</si>
  <si>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</si>
  <si>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</si>
  <si>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</si>
  <si>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</si>
  <si>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</si>
  <si>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</si>
  <si>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</si>
  <si>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公債費については、利率の高い起債の繰上償還と下水道事業にかかる地方債のピークが過ぎたため減少傾向にあるものの、防災対策事業や庁舎建設等の事業費を補うために平成28年度内において多額の借入を行っており、今後は増加が見込まれる。将来負担比率においても公債費同様に、平成28年度内に行った事業に充当する為に基金の取崩を行ったことにより、充当可能財源が減少する為、将来負担比率の増加が見込まれる。
</t>
    <rPh sb="112" eb="114">
      <t>ショウライ</t>
    </rPh>
    <rPh sb="114" eb="116">
      <t>フタン</t>
    </rPh>
    <rPh sb="116" eb="118">
      <t>ヒリツ</t>
    </rPh>
    <rPh sb="123" eb="126">
      <t>コウサイヒ</t>
    </rPh>
    <rPh sb="126" eb="128">
      <t>ドウヨウ</t>
    </rPh>
    <rPh sb="130" eb="132">
      <t>ヘイセイ</t>
    </rPh>
    <rPh sb="134" eb="135">
      <t>ネン</t>
    </rPh>
    <rPh sb="135" eb="136">
      <t>ド</t>
    </rPh>
    <rPh sb="136" eb="137">
      <t>ナイ</t>
    </rPh>
    <rPh sb="138" eb="139">
      <t>オコナ</t>
    </rPh>
    <rPh sb="141" eb="143">
      <t>ジギョウ</t>
    </rPh>
    <rPh sb="144" eb="146">
      <t>ジュウトウ</t>
    </rPh>
    <rPh sb="148" eb="149">
      <t>タメ</t>
    </rPh>
    <rPh sb="150" eb="152">
      <t>キキン</t>
    </rPh>
    <rPh sb="153" eb="155">
      <t>トリクズシ</t>
    </rPh>
    <rPh sb="156" eb="157">
      <t>オコナ</t>
    </rPh>
    <rPh sb="165" eb="167">
      <t>ジュウトウ</t>
    </rPh>
    <rPh sb="167" eb="169">
      <t>カノウ</t>
    </rPh>
    <rPh sb="169" eb="171">
      <t>ザイゲン</t>
    </rPh>
    <rPh sb="172" eb="174">
      <t>ゲンショウ</t>
    </rPh>
    <rPh sb="176" eb="177">
      <t>タメ</t>
    </rPh>
    <rPh sb="178" eb="180">
      <t>ショウライ</t>
    </rPh>
    <rPh sb="180" eb="182">
      <t>フタン</t>
    </rPh>
    <rPh sb="182" eb="184">
      <t>ヒリツ</t>
    </rPh>
    <rPh sb="185" eb="187">
      <t>ゾウカ</t>
    </rPh>
    <rPh sb="188" eb="190">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</si>
</sst>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41621</c:v>
                </c:pt>
                <c:pt idx="1">
                  <c:v>29080</c:v>
                </c:pt>
                <c:pt idx="2">
                  <c:v>25406</c:v>
                </c:pt>
                <c:pt idx="3">
                  <c:v>26336</c:v>
                </c:pt>
                <c:pt idx="4">
                  <c:v>70797</c:v>
                </c:pt>
              </c:numCache>
            </c:numRef>
          </c:val>
          <c:smooth val="0"/>
        </c:ser>
        <c:dLbls>
          <c:showLegendKey val="0"/>
          <c:showVal val="0"/>
          <c:showCatName val="0"/>
          <c:showSerName val="0"/>
          <c:showPercent val="0"/>
          <c:showBubbleSize val="0"/>
        </c:dLbls>
        <c:marker val="1"/>
        <c:smooth val="0"/>
        <c:axId val="123531648"/>
        <c:axId val="123548032"/>
      </c:lineChart>
      <c:catAx>
        <c:axId val="123531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48032"/>
        <c:crosses val="autoZero"/>
        <c:auto val="1"/>
        <c:lblAlgn val="ctr"/>
        <c:lblOffset val="100"/>
        <c:tickLblSkip val="1"/>
        <c:tickMarkSkip val="1"/>
        <c:noMultiLvlLbl val="0"/>
      </c:catAx>
      <c:valAx>
        <c:axId val="123548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3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9.17</c:v>
                </c:pt>
                <c:pt idx="1">
                  <c:v>7.69</c:v>
                </c:pt>
                <c:pt idx="2">
                  <c:v>10.45</c:v>
                </c:pt>
                <c:pt idx="3">
                  <c:v>8.5399999999999991</c:v>
                </c:pt>
                <c:pt idx="4">
                  <c:v>7.64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78.88</c:v>
                </c:pt>
                <c:pt idx="1">
                  <c:v>89.09</c:v>
                </c:pt>
                <c:pt idx="2">
                  <c:v>92.52</c:v>
                </c:pt>
                <c:pt idx="3">
                  <c:v>99.4</c:v>
                </c:pt>
                <c:pt idx="4">
                  <c:v>102.19</c:v>
                </c:pt>
              </c:numCache>
            </c:numRef>
          </c:val>
        </c:ser>
        <c:dLbls>
          <c:showLegendKey val="0"/>
          <c:showVal val="0"/>
          <c:showCatName val="0"/>
          <c:showSerName val="0"/>
          <c:showPercent val="0"/>
          <c:showBubbleSize val="0"/>
        </c:dLbls>
        <c:gapWidth val="250"/>
        <c:overlap val="100"/>
        <c:axId val="88347776"/>
        <c:axId val="8834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0.06</c:v>
                </c:pt>
                <c:pt idx="1">
                  <c:v>4.21</c:v>
                </c:pt>
                <c:pt idx="2">
                  <c:v>3.07</c:v>
                </c:pt>
                <c:pt idx="3">
                  <c:v>-1.68</c:v>
                </c:pt>
                <c:pt idx="4">
                  <c:v>2.88</c:v>
                </c:pt>
              </c:numCache>
            </c:numRef>
          </c:val>
          <c:smooth val="0"/>
        </c:ser>
        <c:dLbls>
          <c:showLegendKey val="0"/>
          <c:showVal val="0"/>
          <c:showCatName val="0"/>
          <c:showSerName val="0"/>
          <c:showPercent val="0"/>
          <c:showBubbleSize val="0"/>
        </c:dLbls>
        <c:marker val="1"/>
        <c:smooth val="0"/>
        <c:axId val="88347776"/>
        <c:axId val="88349696"/>
      </c:lineChart>
      <c:catAx>
        <c:axId val="883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349696"/>
        <c:crosses val="autoZero"/>
        <c:auto val="1"/>
        <c:lblAlgn val="ctr"/>
        <c:lblOffset val="100"/>
        <c:tickLblSkip val="1"/>
        <c:tickMarkSkip val="1"/>
        <c:noMultiLvlLbl val="0"/>
      </c:catAx>
      <c:valAx>
        <c:axId val="8834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4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0.03</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0.18</c:v>
                </c:pt>
                <c:pt idx="4">
                  <c:v>#N/A</c:v>
                </c:pt>
                <c:pt idx="5">
                  <c:v>0.16</c:v>
                </c:pt>
                <c:pt idx="6">
                  <c:v>#N/A</c:v>
                </c:pt>
                <c:pt idx="7">
                  <c:v>0.21</c:v>
                </c:pt>
                <c:pt idx="8">
                  <c:v>#N/A</c:v>
                </c:pt>
                <c:pt idx="9">
                  <c:v>0.14000000000000001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c:v>
                </c:pt>
                <c:pt idx="4">
                  <c:v>#N/A</c:v>
                </c:pt>
                <c:pt idx="5">
                  <c:v>0.21</c:v>
                </c:pt>
                <c:pt idx="6">
                  <c:v>#N/A</c:v>
                </c:pt>
                <c:pt idx="7">
                  <c:v>0.22</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0.92</c:v>
                </c:pt>
                <c:pt idx="2">
                  <c:v>#N/A</c:v>
                </c:pt>
                <c:pt idx="3">
                  <c:v>0.63</c:v>
                </c:pt>
                <c:pt idx="4">
                  <c:v>#N/A</c:v>
                </c:pt>
                <c:pt idx="5">
                  <c:v>0.56000000000000005</c:v>
                </c:pt>
                <c:pt idx="6">
                  <c:v>#N/A</c:v>
                </c:pt>
                <c:pt idx="7">
                  <c:v>0.96</c:v>
                </c:pt>
                <c:pt idx="8">
                  <c:v>#N/A</c:v>
                </c:pt>
                <c:pt idx="9">
                  <c:v>1.38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3.16</c:v>
                </c:pt>
                <c:pt idx="2">
                  <c:v>#N/A</c:v>
                </c:pt>
                <c:pt idx="3">
                  <c:v>2.65</c:v>
                </c:pt>
                <c:pt idx="4">
                  <c:v>#N/A</c:v>
                </c:pt>
                <c:pt idx="5">
                  <c:v>2.74</c:v>
                </c:pt>
                <c:pt idx="6">
                  <c:v>#N/A</c:v>
                </c:pt>
                <c:pt idx="7">
                  <c:v>2.21</c:v>
                </c:pt>
                <c:pt idx="8">
                  <c:v>#N/A</c:v>
                </c:pt>
                <c:pt idx="9">
                  <c:v>2.39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9.16</c:v>
                </c:pt>
                <c:pt idx="2">
                  <c:v>#N/A</c:v>
                </c:pt>
                <c:pt idx="3">
                  <c:v>7.67</c:v>
                </c:pt>
                <c:pt idx="4">
                  <c:v>#N/A</c:v>
                </c:pt>
                <c:pt idx="5">
                  <c:v>10.44</c:v>
                </c:pt>
                <c:pt idx="6">
                  <c:v>#N/A</c:v>
                </c:pt>
                <c:pt idx="7">
                  <c:v>8.5299999999999994</c:v>
                </c:pt>
                <c:pt idx="8">
                  <c:v>#N/A</c:v>
                </c:pt>
                <c:pt idx="9">
                  <c:v>7.63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41.83</c:v>
                </c:pt>
                <c:pt idx="2">
                  <c:v>#N/A</c:v>
                </c:pt>
                <c:pt idx="3">
                  <c:v>42.62</c:v>
                </c:pt>
                <c:pt idx="4">
                  <c:v>#N/A</c:v>
                </c:pt>
                <c:pt idx="5">
                  <c:v>43</c:v>
                </c:pt>
                <c:pt idx="6">
                  <c:v>#N/A</c:v>
                </c:pt>
                <c:pt idx="7">
                  <c:v>44.26</c:v>
                </c:pt>
                <c:pt idx="8">
                  <c:v>#N/A</c:v>
                </c:pt>
                <c:pt idx="9">
                  <c:v>43.03</c:v>
                </c:pt>
              </c:numCache>
            </c:numRef>
          </c:val>
        </c:ser>
        <c:dLbls>
          <c:showLegendKey val="0"/>
          <c:showVal val="0"/>
          <c:showCatName val="0"/>
          <c:showSerName val="0"/>
          <c:showPercent val="0"/>
          <c:showBubbleSize val="0"/>
        </c:dLbls>
        <c:gapWidth val="150"/>
        <c:overlap val="100"/>
        <c:axId val="88783488"/>
        <c:axId val="88793472"/>
      </c:barChart>
      <c:catAx>
        <c:axId val="8878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793472"/>
        <c:crosses val="autoZero"/>
        <c:auto val="1"/>
        <c:lblAlgn val="ctr"/>
        <c:lblOffset val="100"/>
        <c:tickLblSkip val="1"/>
        <c:tickMarkSkip val="1"/>
        <c:noMultiLvlLbl val="0"/>
      </c:catAx>
      <c:valAx>
        <c:axId val="8879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78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297</c:v>
                </c:pt>
                <c:pt idx="5">
                  <c:v>298</c:v>
                </c:pt>
                <c:pt idx="8">
                  <c:v>294</c:v>
                </c:pt>
                <c:pt idx="11">
                  <c:v>302</c:v>
                </c:pt>
                <c:pt idx="14">
                  <c:v>296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48</c:v>
                </c:pt>
                <c:pt idx="6">
                  <c:v>50</c:v>
                </c:pt>
                <c:pt idx="9">
                  <c:v>43</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c:v>
                </c:pt>
                <c:pt idx="3">
                  <c:v>209</c:v>
                </c:pt>
                <c:pt idx="6">
                  <c:v>209</c:v>
                </c:pt>
                <c:pt idx="9">
                  <c:v>209</c:v>
                </c:pt>
                <c:pt idx="12">
                  <c:v>208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212</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207</c:v>
                </c:pt>
                <c:pt idx="3">
                  <c:v>197</c:v>
                </c:pt>
                <c:pt idx="6">
                  <c:v>192</c:v>
                </c:pt>
                <c:pt idx="9">
                  <c:v>136</c:v>
                </c:pt>
                <c:pt idx="12">
                  <c:v>118</c:v>
                </c:pt>
              </c:numCache>
            </c:numRef>
          </c:val>
        </c:ser>
        <c:dLbls>
          <c:showLegendKey val="0"/>
          <c:showVal val="0"/>
          <c:showCatName val="0"/>
          <c:showSerName val="0"/>
          <c:showPercent val="0"/>
          <c:showBubbleSize val="0"/>
        </c:dLbls>
        <c:gapWidth val="100"/>
        <c:overlap val="100"/>
        <c:axId val="88905984"/>
        <c:axId val="8892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165</c:v>
                </c:pt>
                <c:pt idx="2">
                  <c:v>#N/A</c:v>
                </c:pt>
                <c:pt idx="3">
                  <c:v>#N/A</c:v>
                </c:pt>
                <c:pt idx="4">
                  <c:v>156</c:v>
                </c:pt>
                <c:pt idx="5">
                  <c:v>#N/A</c:v>
                </c:pt>
                <c:pt idx="6">
                  <c:v>#N/A</c:v>
                </c:pt>
                <c:pt idx="7">
                  <c:v>157</c:v>
                </c:pt>
                <c:pt idx="8">
                  <c:v>#N/A</c:v>
                </c:pt>
                <c:pt idx="9">
                  <c:v>#N/A</c:v>
                </c:pt>
                <c:pt idx="10">
                  <c:v>86</c:v>
                </c:pt>
                <c:pt idx="11">
                  <c:v>#N/A</c:v>
                </c:pt>
                <c:pt idx="12">
                  <c:v>#N/A</c:v>
                </c:pt>
                <c:pt idx="13">
                  <c:v>73</c:v>
                </c:pt>
                <c:pt idx="14">
                  <c:v>#N/A</c:v>
                </c:pt>
              </c:numCache>
            </c:numRef>
          </c:val>
          <c:smooth val="0"/>
        </c:ser>
        <c:dLbls>
          <c:showLegendKey val="0"/>
          <c:showVal val="0"/>
          <c:showCatName val="0"/>
          <c:showSerName val="0"/>
          <c:showPercent val="0"/>
          <c:showBubbleSize val="0"/>
        </c:dLbls>
        <c:marker val="1"/>
        <c:smooth val="0"/>
        <c:axId val="88905984"/>
        <c:axId val="88920448"/>
      </c:lineChart>
      <c:catAx>
        <c:axId val="889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20448"/>
        <c:crosses val="autoZero"/>
        <c:auto val="1"/>
        <c:lblAlgn val="ctr"/>
        <c:lblOffset val="100"/>
        <c:tickLblSkip val="1"/>
        <c:tickMarkSkip val="1"/>
        <c:noMultiLvlLbl val="0"/>
      </c:catAx>
      <c:valAx>
        <c:axId val="8892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0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2958</c:v>
                </c:pt>
                <c:pt idx="5">
                  <c:v>2332</c:v>
                </c:pt>
                <c:pt idx="8">
                  <c:v>2993</c:v>
                </c:pt>
                <c:pt idx="11">
                  <c:v>2877</c:v>
                </c:pt>
                <c:pt idx="14">
                  <c:v>2982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3787</c:v>
                </c:pt>
                <c:pt idx="5">
                  <c:v>3956</c:v>
                </c:pt>
                <c:pt idx="8">
                  <c:v>3951</c:v>
                </c:pt>
                <c:pt idx="11">
                  <c:v>4082</c:v>
                </c:pt>
                <c:pt idx="14">
                  <c:v>4591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c:v>
                </c:pt>
                <c:pt idx="3">
                  <c:v>19</c:v>
                </c:pt>
                <c:pt idx="6">
                  <c:v>41</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358</c:v>
                </c:pt>
                <c:pt idx="3">
                  <c:v>302</c:v>
                </c:pt>
                <c:pt idx="6">
                  <c:v>244</c:v>
                </c:pt>
                <c:pt idx="9">
                  <c:v>187</c:v>
                </c:pt>
                <c:pt idx="12">
                  <c:v>131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1835</c:v>
                </c:pt>
                <c:pt idx="3">
                  <c:v>1700</c:v>
                </c:pt>
                <c:pt idx="6">
                  <c:v>1556</c:v>
                </c:pt>
                <c:pt idx="9">
                  <c:v>1406</c:v>
                </c:pt>
                <c:pt idx="12">
                  <c:v>1251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1516</c:v>
                </c:pt>
                <c:pt idx="3">
                  <c:v>1546</c:v>
                </c:pt>
                <c:pt idx="6">
                  <c:v>1558</c:v>
                </c:pt>
                <c:pt idx="9">
                  <c:v>1595</c:v>
                </c:pt>
                <c:pt idx="12">
                  <c:v>1846</c:v>
                </c:pt>
              </c:numCache>
            </c:numRef>
          </c:val>
        </c:ser>
        <c:dLbls>
          <c:showLegendKey val="0"/>
          <c:showVal val="0"/>
          <c:showCatName val="0"/>
          <c:showSerName val="0"/>
          <c:showPercent val="0"/>
          <c:showBubbleSize val="0"/>
        </c:dLbls>
        <c:gapWidth val="100"/>
        <c:overlap val="100"/>
        <c:axId val="88998272"/>
        <c:axId val="8900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8998272"/>
        <c:axId val="89000192"/>
      </c:lineChart>
      <c:catAx>
        <c:axId val="889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000192"/>
        <c:crosses val="autoZero"/>
        <c:auto val="1"/>
        <c:lblAlgn val="ctr"/>
        <c:lblOffset val="100"/>
        <c:tickLblSkip val="1"/>
        <c:tickMarkSkip val="1"/>
        <c:noMultiLvlLbl val="0"/>
      </c:catAx>
      <c:valAx>
        <c:axId val="8900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{48AC3592-3A06-4BB0-AA41-22D7F2D038BA}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{17DFA561-CCF1-4CD5-9CB3-59188DBAA256}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{5E3B6348-5DCE-4BD9-BD9F-4C77E08B3243}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{C73ECE61-FB96-440B-B433-45632832ED4A}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{ADCBE2B4-4763-449D-98B7-885C5E79613E}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{B280CE95-06D5-4706-8A2B-6DBFB8F9D837}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{8926D440-B400-4C62-ADBE-C1A1F350B121}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{AFEDD31D-4557-470D-B8A5-AEF17DDF8F63}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{EDAB417F-99B9-4376-9174-C3FF71A3B460}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{0F0DBCA6-144F-4AD0-9E54-D3F3AEE179E5}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133440"/>
        <c:axId val="89135360"/>
      </c:scatterChart>
      <c:valAx>
        <c:axId val="89133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135360"/>
        <c:crosses val="autoZero"/>
        <c:crossBetween val="midCat"/>
      </c:valAx>
      <c:valAx>
        <c:axId val="89135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133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{886BBF31-637E-4979-8C4A-F9CA50C5CE8E}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{FFAAF27A-B3DF-4C70-AB0D-25F17DA00BB4}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{DBE8257F-C9BE-4DEA-B899-B48769978801}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{88007A5F-F8D0-477C-9D57-824DDF657185}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{A5527D83-6988-4F02-ABA5-AAEBA420FB45}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9.3000000000000007</c:v>
                </c:pt>
                <c:pt idx="2">
                  <c:v>9.1</c:v>
                </c:pt>
                <c:pt idx="3">
                  <c:v>7.6</c:v>
                </c:pt>
                <c:pt idx="4">
                  <c:v>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{7DBB6E82-85DA-4B6D-8731-540B5E1516BD}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{68174FD7-90AC-406B-87CB-6A63A5C5A40C}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{82F241F1-838C-40CF-AB7F-DCE25F134C2A}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{9EC199C5-DFA2-40B9-AF06-6AA6DB4C6643}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{B6B37E32-5DB1-4493-8FE4-D55BAE1B59DA}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89177472"/>
        <c:axId val="89196032"/>
      </c:scatterChart>
      <c:valAx>
        <c:axId val="89177472"/>
        <c:scaling>
          <c:orientation val="minMax"/>
          <c:max val="12.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196032"/>
        <c:crosses val="autoZero"/>
        <c:crossBetween val="midCat"/>
      </c:valAx>
      <c:valAx>
        <c:axId val="89196032"/>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17747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公債費については、利率の高い起債の繰上償還と下水道事業にかかる地方債のピークが過ぎたため減少傾向にあるものの、防災対策事業や庁舎建設等の事業費を補うために平成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年度内において多額の借入を行っており、今後は増加が見込まれる。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いずれの年も充当可能財源等の額が将来負担額を上回っており、潤沢な基金を背景に健全な財政運営がなされていると判断できる。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6,162
15.74
3,677,211
3,496,002
162,279
2,124,867
1,845,707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6,162
15.74
3,677,211
3,496,002
162,279
2,124,867
1,845,707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6,162
15.74
3,677,211
3,496,002
162,279
2,124,867
1,845,707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6,162
15.74
3,677,211
3,496,002
162,279
2,124,867
1,845,707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類似団体内の平均値を上回っているものの、県下北勢管内の市町にあっては依然として低い数値で横ばいとなっている。依然、厳しい財政状況は続くと思われ、今後も安定的な税収確保に努めながら、本町第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次総合計画に定める重点事業を早期に実現し、新たな財源確保に繋がるよう努める。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71362</xdr:rowOff>
    </xdr:from>
    <xdr:to>
      <xdr:col>7</xdr:col>
      <xdr:colOff>152400</xdr:colOff>
      <xdr:row>42</xdr:row>
      <xdr:rowOff>82852</xdr:rowOff>
    </xdr:to>
    <xdr:cxnSp macro="">
      <xdr:nvCxnSpPr>
        <xdr:cNvPr id="69" name="直線コネクタ 68"/>
        <xdr:cNvCxnSpPr/>
      </xdr:nvCxnSpPr>
      <xdr:spPr>
        <a:xfrm flipV="1">
          <a:off x="4114800" y="727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82852</xdr:rowOff>
    </xdr:to>
    <xdr:cxnSp macro="">
      <xdr:nvCxnSpPr>
        <xdr:cNvPr id="72" name="直線コネクタ 71"/>
        <xdr:cNvCxnSpPr/>
      </xdr:nvCxnSpPr>
      <xdr:spPr>
        <a:xfrm>
          <a:off x="3225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82852</xdr:rowOff>
    </xdr:to>
    <xdr:cxnSp macro="">
      <xdr:nvCxnSpPr>
        <xdr:cNvPr id="75" name="直線コネクタ 74"/>
        <xdr:cNvCxnSpPr/>
      </xdr:nvCxnSpPr>
      <xdr:spPr>
        <a:xfrm>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71362</xdr:rowOff>
    </xdr:to>
    <xdr:cxnSp macro="">
      <xdr:nvCxnSpPr>
        <xdr:cNvPr id="78" name="直線コネクタ 77"/>
        <xdr:cNvCxnSpPr/>
      </xdr:nvCxnSpPr>
      <xdr:spPr>
        <a:xfrm>
          <a:off x="1447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20562</xdr:rowOff>
    </xdr:from>
    <xdr:to>
      <xdr:col>7</xdr:col>
      <xdr:colOff>203200</xdr:colOff>
      <xdr:row>42</xdr:row>
      <xdr:rowOff>122162</xdr:rowOff>
    </xdr:to>
    <xdr:sp macro="" textlink="">
      <xdr:nvSpPr>
        <xdr:cNvPr id="88" name="円/楕円 87"/>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37089</xdr:rowOff>
    </xdr:from>
    <xdr:ext cx="762000" cy="259045"/>
    <xdr:sp macro="" textlink="">
      <xdr:nvSpPr>
        <xdr:cNvPr id="89"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90" name="円/楕円 89"/>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1" name="テキスト ボックス 90"/>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32052</xdr:rowOff>
    </xdr:from>
    <xdr:to>
      <xdr:col>4</xdr:col>
      <xdr:colOff>533400</xdr:colOff>
      <xdr:row>42</xdr:row>
      <xdr:rowOff>133652</xdr:rowOff>
    </xdr:to>
    <xdr:sp macro="" textlink="">
      <xdr:nvSpPr>
        <xdr:cNvPr id="92" name="円/楕円 91"/>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143829</xdr:rowOff>
    </xdr:from>
    <xdr:ext cx="762000" cy="259045"/>
    <xdr:sp macro="" textlink="">
      <xdr:nvSpPr>
        <xdr:cNvPr id="93" name="テキスト ボックス 92"/>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4" name="円/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5" name="テキスト ボックス 94"/>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6" name="円/楕円 95"/>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97" name="テキスト ボックス 96"/>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類似団体平均値に対して、本町は</a:t>
          </a:r>
          <a:r>
            <a:rPr lang="en-US" altLang="ja-JP" sz="1100" b="0" i="0">
              <a:solidFill>
                <a:schemeClr val="dk1"/>
              </a:solidFill>
              <a:effectLst/>
              <a:latin typeface="+mn-lt"/>
              <a:ea typeface="+mn-ea"/>
              <a:cs typeface="+mn-cs"/>
            </a:rPr>
            <a:t>85.7</a:t>
          </a:r>
          <a:r>
            <a:rPr lang="ja-JP" altLang="ja-JP" sz="1100" b="0" i="0">
              <a:solidFill>
                <a:schemeClr val="dk1"/>
              </a:solidFill>
              <a:effectLst/>
              <a:latin typeface="+mn-lt"/>
              <a:ea typeface="+mn-ea"/>
              <a:cs typeface="+mn-cs"/>
            </a:rPr>
            <a:t>％と回って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庁舎建設による公債費</a:t>
          </a:r>
          <a:r>
            <a:rPr lang="ja-JP" altLang="ja-JP" sz="1100" b="0" i="0">
              <a:solidFill>
                <a:schemeClr val="dk1"/>
              </a:solidFill>
              <a:effectLst/>
              <a:latin typeface="+mn-lt"/>
              <a:ea typeface="+mn-ea"/>
              <a:cs typeface="+mn-cs"/>
            </a:rPr>
            <a:t>の増</a:t>
          </a:r>
          <a:r>
            <a:rPr lang="ja-JP" altLang="en-US" sz="1100" b="0" i="0">
              <a:solidFill>
                <a:schemeClr val="dk1"/>
              </a:solidFill>
              <a:effectLst/>
              <a:latin typeface="+mn-lt"/>
              <a:ea typeface="+mn-ea"/>
              <a:cs typeface="+mn-cs"/>
            </a:rPr>
            <a:t>が大きな要因として</a:t>
          </a:r>
          <a:r>
            <a:rPr lang="ja-JP" altLang="ja-JP" sz="1100" b="0" i="0">
              <a:solidFill>
                <a:schemeClr val="dk1"/>
              </a:solidFill>
              <a:effectLst/>
              <a:latin typeface="+mn-lt"/>
              <a:ea typeface="+mn-ea"/>
              <a:cs typeface="+mn-cs"/>
            </a:rPr>
            <a:t>考えられる。今後も扶助費は上昇する傾向にあり、限られた財源の中で非常に厳しい状況ではあるが、新たな行政改革に取り組み、特に、事務事業の見直しを図り、経常経費の更なる抑制に努める。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51435</xdr:rowOff>
    </xdr:to>
    <xdr:cxnSp macro="">
      <xdr:nvCxnSpPr>
        <xdr:cNvPr id="132" name="直線コネクタ 131"/>
        <xdr:cNvCxnSpPr/>
      </xdr:nvCxnSpPr>
      <xdr:spPr>
        <a:xfrm>
          <a:off x="4114800" y="1095586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86148</xdr:rowOff>
    </xdr:from>
    <xdr:to>
      <xdr:col>6</xdr:col>
      <xdr:colOff>0</xdr:colOff>
      <xdr:row>63</xdr:row>
      <xdr:rowOff>154517</xdr:rowOff>
    </xdr:to>
    <xdr:cxnSp macro="">
      <xdr:nvCxnSpPr>
        <xdr:cNvPr id="135" name="直線コネクタ 134"/>
        <xdr:cNvCxnSpPr/>
      </xdr:nvCxnSpPr>
      <xdr:spPr>
        <a:xfrm>
          <a:off x="3225800" y="1088749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86148</xdr:rowOff>
    </xdr:from>
    <xdr:to>
      <xdr:col>4</xdr:col>
      <xdr:colOff>482600</xdr:colOff>
      <xdr:row>63</xdr:row>
      <xdr:rowOff>110279</xdr:rowOff>
    </xdr:to>
    <xdr:cxnSp macro="">
      <xdr:nvCxnSpPr>
        <xdr:cNvPr id="138" name="直線コネクタ 137"/>
        <xdr:cNvCxnSpPr/>
      </xdr:nvCxnSpPr>
      <xdr:spPr>
        <a:xfrm flipV="1">
          <a:off x="2336800" y="108874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110279</xdr:rowOff>
    </xdr:from>
    <xdr:to>
      <xdr:col>3</xdr:col>
      <xdr:colOff>279400</xdr:colOff>
      <xdr:row>63</xdr:row>
      <xdr:rowOff>170604</xdr:rowOff>
    </xdr:to>
    <xdr:cxnSp macro="">
      <xdr:nvCxnSpPr>
        <xdr:cNvPr id="141" name="直線コネクタ 140"/>
        <xdr:cNvCxnSpPr/>
      </xdr:nvCxnSpPr>
      <xdr:spPr>
        <a:xfrm flipV="1">
          <a:off x="1447800" y="109116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635</xdr:rowOff>
    </xdr:from>
    <xdr:to>
      <xdr:col>7</xdr:col>
      <xdr:colOff>203200</xdr:colOff>
      <xdr:row>64</xdr:row>
      <xdr:rowOff>102235</xdr:rowOff>
    </xdr:to>
    <xdr:sp macro="" textlink="">
      <xdr:nvSpPr>
        <xdr:cNvPr id="151" name="円/楕円 150"/>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144162</xdr:rowOff>
    </xdr:from>
    <xdr:ext cx="762000" cy="259045"/>
    <xdr:sp macro="" textlink="">
      <xdr:nvSpPr>
        <xdr:cNvPr id="152"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3" name="円/楕円 152"/>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54" name="テキスト ボックス 153"/>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35348</xdr:rowOff>
    </xdr:from>
    <xdr:to>
      <xdr:col>4</xdr:col>
      <xdr:colOff>533400</xdr:colOff>
      <xdr:row>63</xdr:row>
      <xdr:rowOff>136948</xdr:rowOff>
    </xdr:to>
    <xdr:sp macro="" textlink="">
      <xdr:nvSpPr>
        <xdr:cNvPr id="155" name="円/楕円 154"/>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147125</xdr:rowOff>
    </xdr:from>
    <xdr:ext cx="762000" cy="259045"/>
    <xdr:sp macro="" textlink="">
      <xdr:nvSpPr>
        <xdr:cNvPr id="156" name="テキスト ボックス 155"/>
        <xdr:cNvSpPr txBox="1"/>
      </xdr:nvSpPr>
      <xdr:spPr>
        <a:xfrm>
          <a:off x="2844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59479</xdr:rowOff>
    </xdr:from>
    <xdr:to>
      <xdr:col>3</xdr:col>
      <xdr:colOff>330200</xdr:colOff>
      <xdr:row>63</xdr:row>
      <xdr:rowOff>161079</xdr:rowOff>
    </xdr:to>
    <xdr:sp macro="" textlink="">
      <xdr:nvSpPr>
        <xdr:cNvPr id="157" name="円/楕円 156"/>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145856</xdr:rowOff>
    </xdr:from>
    <xdr:ext cx="762000" cy="259045"/>
    <xdr:sp macro="" textlink="">
      <xdr:nvSpPr>
        <xdr:cNvPr id="158" name="テキスト ボックス 157"/>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9" name="円/楕円 158"/>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60" name="テキスト ボックス 159"/>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[186,076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前年度より</a:t>
          </a:r>
          <a:r>
            <a:rPr lang="en-US" altLang="ja-JP" sz="1100" b="0" i="0">
              <a:solidFill>
                <a:schemeClr val="dk1"/>
              </a:solidFill>
              <a:effectLst/>
              <a:latin typeface="+mn-lt"/>
              <a:ea typeface="+mn-ea"/>
              <a:cs typeface="+mn-cs"/>
            </a:rPr>
            <a:t>4,095</a:t>
          </a:r>
          <a:r>
            <a:rPr lang="ja-JP" altLang="ja-JP" sz="1100" b="0" i="0">
              <a:solidFill>
                <a:schemeClr val="dk1"/>
              </a:solidFill>
              <a:effectLst/>
              <a:latin typeface="+mn-lt"/>
              <a:ea typeface="+mn-ea"/>
              <a:cs typeface="+mn-cs"/>
            </a:rPr>
            <a:t>円</a:t>
          </a:r>
          <a:r>
            <a:rPr lang="ja-JP" altLang="en-US" sz="1100" b="0" i="0">
              <a:solidFill>
                <a:schemeClr val="dk1"/>
              </a:solidFill>
              <a:effectLst/>
              <a:latin typeface="+mn-lt"/>
              <a:ea typeface="+mn-ea"/>
              <a:cs typeface="+mn-cs"/>
            </a:rPr>
            <a:t>増加し</a:t>
          </a:r>
          <a:r>
            <a:rPr lang="ja-JP" altLang="ja-JP" sz="1100" b="0" i="0">
              <a:solidFill>
                <a:schemeClr val="dk1"/>
              </a:solidFill>
              <a:effectLst/>
              <a:latin typeface="+mn-lt"/>
              <a:ea typeface="+mn-ea"/>
              <a:cs typeface="+mn-cs"/>
            </a:rPr>
            <a:t>、全国市町村及び三重県市町平均値を</a:t>
          </a:r>
          <a:r>
            <a:rPr lang="ja-JP" altLang="en-US" sz="1100" b="0" i="0">
              <a:solidFill>
                <a:schemeClr val="dk1"/>
              </a:solidFill>
              <a:effectLst/>
              <a:latin typeface="+mn-lt"/>
              <a:ea typeface="+mn-ea"/>
              <a:cs typeface="+mn-cs"/>
            </a:rPr>
            <a:t>上</a:t>
          </a:r>
          <a:r>
            <a:rPr lang="ja-JP" altLang="ja-JP" sz="1100" b="0" i="0">
              <a:solidFill>
                <a:schemeClr val="dk1"/>
              </a:solidFill>
              <a:effectLst/>
              <a:latin typeface="+mn-lt"/>
              <a:ea typeface="+mn-ea"/>
              <a:cs typeface="+mn-cs"/>
            </a:rPr>
            <a:t>回る値となっている。　この主な要因は、ゴミ処理及びし尿処理業務並びに消防業務等を一部事務組合等への委託料の割合が高いことが考えられる。今後も引き続き行政改革に取り組み、各種委託業務等の見直しを図りながら経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107700</xdr:rowOff>
    </xdr:from>
    <xdr:to>
      <xdr:col>7</xdr:col>
      <xdr:colOff>152400</xdr:colOff>
      <xdr:row>82</xdr:row>
      <xdr:rowOff>115934</xdr:rowOff>
    </xdr:to>
    <xdr:cxnSp macro="">
      <xdr:nvCxnSpPr>
        <xdr:cNvPr id="194" name="直線コネクタ 193"/>
        <xdr:cNvCxnSpPr/>
      </xdr:nvCxnSpPr>
      <xdr:spPr>
        <a:xfrm>
          <a:off x="4114800" y="14166600"/>
          <a:ext cx="8382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107700</xdr:rowOff>
    </xdr:from>
    <xdr:to>
      <xdr:col>6</xdr:col>
      <xdr:colOff>0</xdr:colOff>
      <xdr:row>82</xdr:row>
      <xdr:rowOff>120602</xdr:rowOff>
    </xdr:to>
    <xdr:cxnSp macro="">
      <xdr:nvCxnSpPr>
        <xdr:cNvPr id="197" name="直線コネクタ 196"/>
        <xdr:cNvCxnSpPr/>
      </xdr:nvCxnSpPr>
      <xdr:spPr>
        <a:xfrm flipV="1">
          <a:off x="3225800" y="14166600"/>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58370</xdr:rowOff>
    </xdr:from>
    <xdr:to>
      <xdr:col>4</xdr:col>
      <xdr:colOff>482600</xdr:colOff>
      <xdr:row>82</xdr:row>
      <xdr:rowOff>120602</xdr:rowOff>
    </xdr:to>
    <xdr:cxnSp macro="">
      <xdr:nvCxnSpPr>
        <xdr:cNvPr id="200" name="直線コネクタ 199"/>
        <xdr:cNvCxnSpPr/>
      </xdr:nvCxnSpPr>
      <xdr:spPr>
        <a:xfrm>
          <a:off x="2336800" y="14117270"/>
          <a:ext cx="889000" cy="6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58370</xdr:rowOff>
    </xdr:from>
    <xdr:to>
      <xdr:col>3</xdr:col>
      <xdr:colOff>279400</xdr:colOff>
      <xdr:row>82</xdr:row>
      <xdr:rowOff>73816</xdr:rowOff>
    </xdr:to>
    <xdr:cxnSp macro="">
      <xdr:nvCxnSpPr>
        <xdr:cNvPr id="203" name="直線コネクタ 202"/>
        <xdr:cNvCxnSpPr/>
      </xdr:nvCxnSpPr>
      <xdr:spPr>
        <a:xfrm flipV="1">
          <a:off x="1447800" y="14117270"/>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65134</xdr:rowOff>
    </xdr:from>
    <xdr:to>
      <xdr:col>7</xdr:col>
      <xdr:colOff>203200</xdr:colOff>
      <xdr:row>82</xdr:row>
      <xdr:rowOff>166734</xdr:rowOff>
    </xdr:to>
    <xdr:sp macro="" textlink="">
      <xdr:nvSpPr>
        <xdr:cNvPr id="213" name="円/楕円 212"/>
        <xdr:cNvSpPr/>
      </xdr:nvSpPr>
      <xdr:spPr>
        <a:xfrm>
          <a:off x="4902200" y="141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81661</xdr:rowOff>
    </xdr:from>
    <xdr:ext cx="762000" cy="259045"/>
    <xdr:sp macro="" textlink="">
      <xdr:nvSpPr>
        <xdr:cNvPr id="214" name="人件費・物件費等の状況該当値テキスト"/>
        <xdr:cNvSpPr txBox="1"/>
      </xdr:nvSpPr>
      <xdr:spPr>
        <a:xfrm>
          <a:off x="5041900" y="139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186,076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56900</xdr:rowOff>
    </xdr:from>
    <xdr:to>
      <xdr:col>6</xdr:col>
      <xdr:colOff>50800</xdr:colOff>
      <xdr:row>82</xdr:row>
      <xdr:rowOff>158500</xdr:rowOff>
    </xdr:to>
    <xdr:sp macro="" textlink="">
      <xdr:nvSpPr>
        <xdr:cNvPr id="215" name="円/楕円 214"/>
        <xdr:cNvSpPr/>
      </xdr:nvSpPr>
      <xdr:spPr>
        <a:xfrm>
          <a:off x="4064000" y="14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168677</xdr:rowOff>
    </xdr:from>
    <xdr:ext cx="736600" cy="259045"/>
    <xdr:sp macro="" textlink="">
      <xdr:nvSpPr>
        <xdr:cNvPr id="216" name="テキスト ボックス 215"/>
        <xdr:cNvSpPr txBox="1"/>
      </xdr:nvSpPr>
      <xdr:spPr>
        <a:xfrm>
          <a:off x="3733800" y="1388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69802</xdr:rowOff>
    </xdr:from>
    <xdr:to>
      <xdr:col>4</xdr:col>
      <xdr:colOff>533400</xdr:colOff>
      <xdr:row>82</xdr:row>
      <xdr:rowOff>171402</xdr:rowOff>
    </xdr:to>
    <xdr:sp macro="" textlink="">
      <xdr:nvSpPr>
        <xdr:cNvPr id="217" name="円/楕円 216"/>
        <xdr:cNvSpPr/>
      </xdr:nvSpPr>
      <xdr:spPr>
        <a:xfrm>
          <a:off x="3175000" y="141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10129</xdr:rowOff>
    </xdr:from>
    <xdr:ext cx="762000" cy="259045"/>
    <xdr:sp macro="" textlink="">
      <xdr:nvSpPr>
        <xdr:cNvPr id="218" name="テキスト ボックス 217"/>
        <xdr:cNvSpPr txBox="1"/>
      </xdr:nvSpPr>
      <xdr:spPr>
        <a:xfrm>
          <a:off x="2844800" y="1389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7570</xdr:rowOff>
    </xdr:from>
    <xdr:to>
      <xdr:col>3</xdr:col>
      <xdr:colOff>330200</xdr:colOff>
      <xdr:row>82</xdr:row>
      <xdr:rowOff>109170</xdr:rowOff>
    </xdr:to>
    <xdr:sp macro="" textlink="">
      <xdr:nvSpPr>
        <xdr:cNvPr id="219" name="円/楕円 218"/>
        <xdr:cNvSpPr/>
      </xdr:nvSpPr>
      <xdr:spPr>
        <a:xfrm>
          <a:off x="2286000" y="140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119347</xdr:rowOff>
    </xdr:from>
    <xdr:ext cx="762000" cy="259045"/>
    <xdr:sp macro="" textlink="">
      <xdr:nvSpPr>
        <xdr:cNvPr id="220" name="テキスト ボックス 219"/>
        <xdr:cNvSpPr txBox="1"/>
      </xdr:nvSpPr>
      <xdr:spPr>
        <a:xfrm>
          <a:off x="1955800" y="1383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23016</xdr:rowOff>
    </xdr:from>
    <xdr:to>
      <xdr:col>2</xdr:col>
      <xdr:colOff>127000</xdr:colOff>
      <xdr:row>82</xdr:row>
      <xdr:rowOff>124616</xdr:rowOff>
    </xdr:to>
    <xdr:sp macro="" textlink="">
      <xdr:nvSpPr>
        <xdr:cNvPr id="221" name="円/楕円 220"/>
        <xdr:cNvSpPr/>
      </xdr:nvSpPr>
      <xdr:spPr>
        <a:xfrm>
          <a:off x="1397000" y="140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134793</xdr:rowOff>
    </xdr:from>
    <xdr:ext cx="762000" cy="259045"/>
    <xdr:sp macro="" textlink="">
      <xdr:nvSpPr>
        <xdr:cNvPr id="222" name="テキスト ボックス 221"/>
        <xdr:cNvSpPr txBox="1"/>
      </xdr:nvSpPr>
      <xdr:spPr>
        <a:xfrm>
          <a:off x="1066800" y="1385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人件費については、本町、定員適正化計画に基づき適正に人事管理を図っている。また、ラスパイレス指数も</a:t>
          </a:r>
          <a:r>
            <a:rPr lang="en-US" altLang="ja-JP" sz="1100" b="0" i="0">
              <a:solidFill>
                <a:schemeClr val="dk1"/>
              </a:solidFill>
              <a:effectLst/>
              <a:latin typeface="+mn-lt"/>
              <a:ea typeface="+mn-ea"/>
              <a:cs typeface="+mn-cs"/>
            </a:rPr>
            <a:t>97.5</a:t>
          </a:r>
          <a:r>
            <a:rPr lang="ja-JP" altLang="ja-JP" sz="1100" b="0" i="0">
              <a:solidFill>
                <a:schemeClr val="dk1"/>
              </a:solidFill>
              <a:effectLst/>
              <a:latin typeface="+mn-lt"/>
              <a:ea typeface="+mn-ea"/>
              <a:cs typeface="+mn-cs"/>
            </a:rPr>
            <a:t>と類似団体は上回っているものの、三重県下で低レベルにある。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61384</xdr:rowOff>
    </xdr:to>
    <xdr:cxnSp macro="">
      <xdr:nvCxnSpPr>
        <xdr:cNvPr id="256" name="直線コネクタ 255"/>
        <xdr:cNvCxnSpPr/>
      </xdr:nvCxnSpPr>
      <xdr:spPr>
        <a:xfrm>
          <a:off x="16179800" y="1479803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53339</xdr:rowOff>
    </xdr:to>
    <xdr:cxnSp macro="">
      <xdr:nvCxnSpPr>
        <xdr:cNvPr id="259" name="直線コネクタ 258"/>
        <xdr:cNvCxnSpPr/>
      </xdr:nvCxnSpPr>
      <xdr:spPr>
        <a:xfrm>
          <a:off x="15290800" y="147015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1" name="テキスト ボックス 260"/>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90</xdr:row>
      <xdr:rowOff>43180</xdr:rowOff>
    </xdr:to>
    <xdr:cxnSp macro="">
      <xdr:nvCxnSpPr>
        <xdr:cNvPr id="262" name="直線コネクタ 261"/>
        <xdr:cNvCxnSpPr/>
      </xdr:nvCxnSpPr>
      <xdr:spPr>
        <a:xfrm flipV="1">
          <a:off x="14401800" y="14701520"/>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19050</xdr:rowOff>
    </xdr:from>
    <xdr:to>
      <xdr:col>21</xdr:col>
      <xdr:colOff>0</xdr:colOff>
      <xdr:row>90</xdr:row>
      <xdr:rowOff>43180</xdr:rowOff>
    </xdr:to>
    <xdr:cxnSp macro="">
      <xdr:nvCxnSpPr>
        <xdr:cNvPr id="265" name="直線コネクタ 264"/>
        <xdr:cNvCxnSpPr/>
      </xdr:nvCxnSpPr>
      <xdr:spPr>
        <a:xfrm>
          <a:off x="13512800" y="15449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7" name="テキスト ボックス 266"/>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5" name="円/楕円 274"/>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154111</xdr:rowOff>
    </xdr:from>
    <xdr:ext cx="762000" cy="259045"/>
    <xdr:sp macro="" textlink="">
      <xdr:nvSpPr>
        <xdr:cNvPr id="276"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7" name="円/楕円 276"/>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8" name="テキスト ボックス 277"/>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9" name="円/楕円 278"/>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80" name="テキスト ボックス 279"/>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163830</xdr:rowOff>
    </xdr:from>
    <xdr:to>
      <xdr:col>21</xdr:col>
      <xdr:colOff>50800</xdr:colOff>
      <xdr:row>90</xdr:row>
      <xdr:rowOff>93980</xdr:rowOff>
    </xdr:to>
    <xdr:sp macro="" textlink="">
      <xdr:nvSpPr>
        <xdr:cNvPr id="281" name="円/楕円 280"/>
        <xdr:cNvSpPr/>
      </xdr:nvSpPr>
      <xdr:spPr>
        <a:xfrm>
          <a:off x="14351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78757</xdr:rowOff>
    </xdr:from>
    <xdr:ext cx="762000" cy="259045"/>
    <xdr:sp macro="" textlink="">
      <xdr:nvSpPr>
        <xdr:cNvPr id="282" name="テキスト ボックス 281"/>
        <xdr:cNvSpPr txBox="1"/>
      </xdr:nvSpPr>
      <xdr:spPr>
        <a:xfrm>
          <a:off x="14020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4" name="テキスト ボックス 283"/>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職員数については、平成</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年度以降退職者補充を抑制してきたため、</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年間で１７％以上の削減となっています。また、定員適正化計画は平成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29</a:t>
          </a:r>
          <a:r>
            <a:rPr lang="ja-JP" altLang="ja-JP" sz="1100" b="0" i="0">
              <a:solidFill>
                <a:schemeClr val="dk1"/>
              </a:solidFill>
              <a:effectLst/>
              <a:latin typeface="+mn-lt"/>
              <a:ea typeface="+mn-ea"/>
              <a:cs typeface="+mn-cs"/>
            </a:rPr>
            <a:t>年度までに</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％の削減率を目標に掲げ削減を図っている。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63204</xdr:rowOff>
    </xdr:from>
    <xdr:to>
      <xdr:col>24</xdr:col>
      <xdr:colOff>558800</xdr:colOff>
      <xdr:row>60</xdr:row>
      <xdr:rowOff>103420</xdr:rowOff>
    </xdr:to>
    <xdr:cxnSp macro="">
      <xdr:nvCxnSpPr>
        <xdr:cNvPr id="319" name="直線コネクタ 318"/>
        <xdr:cNvCxnSpPr/>
      </xdr:nvCxnSpPr>
      <xdr:spPr>
        <a:xfrm flipV="1">
          <a:off x="16179800" y="103502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103420</xdr:rowOff>
    </xdr:from>
    <xdr:to>
      <xdr:col>23</xdr:col>
      <xdr:colOff>406400</xdr:colOff>
      <xdr:row>60</xdr:row>
      <xdr:rowOff>121920</xdr:rowOff>
    </xdr:to>
    <xdr:cxnSp macro="">
      <xdr:nvCxnSpPr>
        <xdr:cNvPr id="322" name="直線コネクタ 321"/>
        <xdr:cNvCxnSpPr/>
      </xdr:nvCxnSpPr>
      <xdr:spPr>
        <a:xfrm flipV="1">
          <a:off x="15290800" y="10390420"/>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105029</xdr:rowOff>
    </xdr:from>
    <xdr:to>
      <xdr:col>22</xdr:col>
      <xdr:colOff>203200</xdr:colOff>
      <xdr:row>60</xdr:row>
      <xdr:rowOff>121920</xdr:rowOff>
    </xdr:to>
    <xdr:cxnSp macro="">
      <xdr:nvCxnSpPr>
        <xdr:cNvPr id="325" name="直線コネクタ 324"/>
        <xdr:cNvCxnSpPr/>
      </xdr:nvCxnSpPr>
      <xdr:spPr>
        <a:xfrm>
          <a:off x="14401800" y="1039202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96986</xdr:rowOff>
    </xdr:from>
    <xdr:to>
      <xdr:col>21</xdr:col>
      <xdr:colOff>0</xdr:colOff>
      <xdr:row>60</xdr:row>
      <xdr:rowOff>105029</xdr:rowOff>
    </xdr:to>
    <xdr:cxnSp macro="">
      <xdr:nvCxnSpPr>
        <xdr:cNvPr id="328" name="直線コネクタ 327"/>
        <xdr:cNvCxnSpPr/>
      </xdr:nvCxnSpPr>
      <xdr:spPr>
        <a:xfrm>
          <a:off x="13512800" y="103839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12404</xdr:rowOff>
    </xdr:from>
    <xdr:to>
      <xdr:col>24</xdr:col>
      <xdr:colOff>609600</xdr:colOff>
      <xdr:row>60</xdr:row>
      <xdr:rowOff>114004</xdr:rowOff>
    </xdr:to>
    <xdr:sp macro="" textlink="">
      <xdr:nvSpPr>
        <xdr:cNvPr id="338" name="円/楕円 337"/>
        <xdr:cNvSpPr/>
      </xdr:nvSpPr>
      <xdr:spPr>
        <a:xfrm>
          <a:off x="169672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28931</xdr:rowOff>
    </xdr:from>
    <xdr:ext cx="762000" cy="259045"/>
    <xdr:sp macro="" textlink="">
      <xdr:nvSpPr>
        <xdr:cNvPr id="339" name="定員管理の状況該当値テキスト"/>
        <xdr:cNvSpPr txBox="1"/>
      </xdr:nvSpPr>
      <xdr:spPr>
        <a:xfrm>
          <a:off x="17106900" y="1014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52620</xdr:rowOff>
    </xdr:from>
    <xdr:to>
      <xdr:col>23</xdr:col>
      <xdr:colOff>457200</xdr:colOff>
      <xdr:row>60</xdr:row>
      <xdr:rowOff>154220</xdr:rowOff>
    </xdr:to>
    <xdr:sp macro="" textlink="">
      <xdr:nvSpPr>
        <xdr:cNvPr id="340" name="円/楕円 339"/>
        <xdr:cNvSpPr/>
      </xdr:nvSpPr>
      <xdr:spPr>
        <a:xfrm>
          <a:off x="16129000" y="10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164397</xdr:rowOff>
    </xdr:from>
    <xdr:ext cx="736600" cy="259045"/>
    <xdr:sp macro="" textlink="">
      <xdr:nvSpPr>
        <xdr:cNvPr id="341" name="テキスト ボックス 340"/>
        <xdr:cNvSpPr txBox="1"/>
      </xdr:nvSpPr>
      <xdr:spPr>
        <a:xfrm>
          <a:off x="15798800" y="1010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71120</xdr:rowOff>
    </xdr:from>
    <xdr:to>
      <xdr:col>22</xdr:col>
      <xdr:colOff>254000</xdr:colOff>
      <xdr:row>61</xdr:row>
      <xdr:rowOff>1270</xdr:rowOff>
    </xdr:to>
    <xdr:sp macro="" textlink="">
      <xdr:nvSpPr>
        <xdr:cNvPr id="342" name="円/楕円 341"/>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43" name="テキスト ボックス 342"/>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54229</xdr:rowOff>
    </xdr:from>
    <xdr:to>
      <xdr:col>21</xdr:col>
      <xdr:colOff>50800</xdr:colOff>
      <xdr:row>60</xdr:row>
      <xdr:rowOff>155829</xdr:rowOff>
    </xdr:to>
    <xdr:sp macro="" textlink="">
      <xdr:nvSpPr>
        <xdr:cNvPr id="344" name="円/楕円 343"/>
        <xdr:cNvSpPr/>
      </xdr:nvSpPr>
      <xdr:spPr>
        <a:xfrm>
          <a:off x="14351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166006</xdr:rowOff>
    </xdr:from>
    <xdr:ext cx="762000" cy="259045"/>
    <xdr:sp macro="" textlink="">
      <xdr:nvSpPr>
        <xdr:cNvPr id="345" name="テキスト ボックス 344"/>
        <xdr:cNvSpPr txBox="1"/>
      </xdr:nvSpPr>
      <xdr:spPr>
        <a:xfrm>
          <a:off x="14020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46186</xdr:rowOff>
    </xdr:from>
    <xdr:to>
      <xdr:col>19</xdr:col>
      <xdr:colOff>533400</xdr:colOff>
      <xdr:row>60</xdr:row>
      <xdr:rowOff>147786</xdr:rowOff>
    </xdr:to>
    <xdr:sp macro="" textlink="">
      <xdr:nvSpPr>
        <xdr:cNvPr id="346" name="円/楕円 345"/>
        <xdr:cNvSpPr/>
      </xdr:nvSpPr>
      <xdr:spPr>
        <a:xfrm>
          <a:off x="134620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157963</xdr:rowOff>
    </xdr:from>
    <xdr:ext cx="762000" cy="259045"/>
    <xdr:sp macro="" textlink="">
      <xdr:nvSpPr>
        <xdr:cNvPr id="347" name="テキスト ボックス 346"/>
        <xdr:cNvSpPr txBox="1"/>
      </xdr:nvSpPr>
      <xdr:spPr>
        <a:xfrm>
          <a:off x="13131800" y="1010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類似団体は厳しい財政状況にあり、本町が財政を圧迫するような新たな地方債の発行は極力控えていることから、類似団体内でも低い数値にある</a:t>
          </a:r>
          <a:r>
            <a:rPr lang="ja-JP" altLang="en-US" sz="1100" b="0" i="0">
              <a:solidFill>
                <a:schemeClr val="dk1"/>
              </a:solidFill>
              <a:effectLst/>
              <a:latin typeface="+mn-lt"/>
              <a:ea typeface="+mn-ea"/>
              <a:cs typeface="+mn-cs"/>
            </a:rPr>
            <a:t>が、平成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年度においては防災対策や庁舎建設事業があり、今後大幅な増加が見込まれる。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136652</xdr:rowOff>
    </xdr:to>
    <xdr:cxnSp macro="">
      <xdr:nvCxnSpPr>
        <xdr:cNvPr id="379" name="直線コネクタ 378"/>
        <xdr:cNvCxnSpPr/>
      </xdr:nvCxnSpPr>
      <xdr:spPr>
        <a:xfrm flipV="1">
          <a:off x="16179800" y="684022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109982</xdr:rowOff>
    </xdr:to>
    <xdr:cxnSp macro="">
      <xdr:nvCxnSpPr>
        <xdr:cNvPr id="382" name="直線コネクタ 381"/>
        <xdr:cNvCxnSpPr/>
      </xdr:nvCxnSpPr>
      <xdr:spPr>
        <a:xfrm flipV="1">
          <a:off x="15290800" y="69946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109982</xdr:rowOff>
    </xdr:from>
    <xdr:to>
      <xdr:col>22</xdr:col>
      <xdr:colOff>203200</xdr:colOff>
      <xdr:row>41</xdr:row>
      <xdr:rowOff>129286</xdr:rowOff>
    </xdr:to>
    <xdr:cxnSp macro="">
      <xdr:nvCxnSpPr>
        <xdr:cNvPr id="385" name="直線コネクタ 384"/>
        <xdr:cNvCxnSpPr/>
      </xdr:nvCxnSpPr>
      <xdr:spPr>
        <a:xfrm flipV="1">
          <a:off x="14401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7" name="テキスト ボックス 38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15748</xdr:rowOff>
    </xdr:to>
    <xdr:cxnSp macro="">
      <xdr:nvCxnSpPr>
        <xdr:cNvPr id="388" name="直線コネクタ 387"/>
        <xdr:cNvCxnSpPr/>
      </xdr:nvCxnSpPr>
      <xdr:spPr>
        <a:xfrm flipV="1">
          <a:off x="13512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0" name="テキスト ボックス 389"/>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2" name="テキスト ボックス 39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400" name="円/楕円 399"/>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401" name="テキスト ボックス 400"/>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59182</xdr:rowOff>
    </xdr:from>
    <xdr:to>
      <xdr:col>22</xdr:col>
      <xdr:colOff>254000</xdr:colOff>
      <xdr:row>41</xdr:row>
      <xdr:rowOff>160782</xdr:rowOff>
    </xdr:to>
    <xdr:sp macro="" textlink="">
      <xdr:nvSpPr>
        <xdr:cNvPr id="402" name="円/楕円 401"/>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403" name="テキスト ボックス 40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4" name="円/楕円 403"/>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5" name="テキスト ボックス 404"/>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06" name="円/楕円 405"/>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07" name="テキスト ボックス 406"/>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将来負担比率は例年に続き、なしの状態を維持している。</a:t>
          </a:r>
          <a:r>
            <a:rPr lang="ja-JP" altLang="ja-JP" sz="1100" b="0" i="0">
              <a:solidFill>
                <a:schemeClr val="dk1"/>
              </a:solidFill>
              <a:effectLst/>
              <a:latin typeface="+mn-lt"/>
              <a:ea typeface="+mn-ea"/>
              <a:cs typeface="+mn-cs"/>
            </a:rPr>
            <a:t>主な要因はとしては、下水道事業に係る地方債の繰上償還による地方債残高の減や、普通交付税の増額に伴う標準財政規模の増、財政調整基金及び減債基金の積立による充当可能基金の増額等があげられる。今後も公債費等、義務的経費の削減を中心とする行財政改革を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1" name="フローチャート : 判断 440"/>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2" name="テキスト ボックス 441"/>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43" name="フローチャート : 判断 442"/>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4" name="テキスト ボックス 443"/>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5" name="フローチャート : 判断 444"/>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6" name="テキスト ボックス 445"/>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7" name="フローチャート : 判断 446"/>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8" name="テキスト ボックス 447"/>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6,162
15.74
3,677,211
3,496,002
162,279
2,124,867
1,845,707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人件費については、平成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年度において</a:t>
          </a:r>
          <a:r>
            <a:rPr lang="en-US" altLang="ja-JP" sz="1100" b="0" i="0">
              <a:solidFill>
                <a:schemeClr val="dk1"/>
              </a:solidFill>
              <a:effectLst/>
              <a:latin typeface="+mn-lt"/>
              <a:ea typeface="+mn-ea"/>
              <a:cs typeface="+mn-cs"/>
            </a:rPr>
            <a:t>25.1</a:t>
          </a:r>
          <a:r>
            <a:rPr lang="ja-JP" altLang="ja-JP" sz="1100" b="0" i="0">
              <a:solidFill>
                <a:schemeClr val="dk1"/>
              </a:solidFill>
              <a:effectLst/>
              <a:latin typeface="+mn-lt"/>
              <a:ea typeface="+mn-ea"/>
              <a:cs typeface="+mn-cs"/>
            </a:rPr>
            <a:t>％と類似団体平均と比べて大きく上回っている。これは、平成</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年度以降退職補充を行わなかったため、職員の高年齢化により、人件費が引き上がっていると考えられる。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161290</xdr:rowOff>
    </xdr:to>
    <xdr:cxnSp macro="">
      <xdr:nvCxnSpPr>
        <xdr:cNvPr id="66" name="直線コネクタ 65"/>
        <xdr:cNvCxnSpPr/>
      </xdr:nvCxnSpPr>
      <xdr:spPr>
        <a:xfrm flipV="1">
          <a:off x="3987800" y="64211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161290</xdr:rowOff>
    </xdr:to>
    <xdr:cxnSp macro="">
      <xdr:nvCxnSpPr>
        <xdr:cNvPr id="69" name="直線コネクタ 68"/>
        <xdr:cNvCxnSpPr/>
      </xdr:nvCxnSpPr>
      <xdr:spPr>
        <a:xfrm>
          <a:off x="3098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54610</xdr:rowOff>
    </xdr:to>
    <xdr:cxnSp macro="">
      <xdr:nvCxnSpPr>
        <xdr:cNvPr id="72" name="直線コネクタ 71"/>
        <xdr:cNvCxnSpPr/>
      </xdr:nvCxnSpPr>
      <xdr:spPr>
        <a:xfrm flipV="1">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115570</xdr:rowOff>
    </xdr:to>
    <xdr:cxnSp macro="">
      <xdr:nvCxnSpPr>
        <xdr:cNvPr id="75" name="直線コネクタ 74"/>
        <xdr:cNvCxnSpPr/>
      </xdr:nvCxnSpPr>
      <xdr:spPr>
        <a:xfrm flipV="1">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7" name="円/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物件費については、</a:t>
          </a:r>
          <a:r>
            <a:rPr lang="ja-JP" altLang="en-US" sz="1100" b="0" i="0">
              <a:solidFill>
                <a:schemeClr val="dk1"/>
              </a:solidFill>
              <a:effectLst/>
              <a:latin typeface="+mn-lt"/>
              <a:ea typeface="+mn-ea"/>
              <a:cs typeface="+mn-cs"/>
            </a:rPr>
            <a:t>類似</a:t>
          </a:r>
          <a:r>
            <a:rPr lang="ja-JP" altLang="ja-JP" sz="1100" b="0" i="0">
              <a:solidFill>
                <a:schemeClr val="dk1"/>
              </a:solidFill>
              <a:effectLst/>
              <a:latin typeface="+mn-lt"/>
              <a:ea typeface="+mn-ea"/>
              <a:cs typeface="+mn-cs"/>
            </a:rPr>
            <a:t>団体を</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ポイント上回っており、</a:t>
          </a:r>
          <a:r>
            <a:rPr lang="ja-JP" altLang="en-US" sz="1100" b="0" i="0">
              <a:solidFill>
                <a:schemeClr val="dk1"/>
              </a:solidFill>
              <a:effectLst/>
              <a:latin typeface="+mn-lt"/>
              <a:ea typeface="+mn-ea"/>
              <a:cs typeface="+mn-cs"/>
            </a:rPr>
            <a:t>今後は新庁舎の維持管理費用の発生や複合型施設二期工事の完了に伴いさらなる委託料</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物件費</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の増が見込まれる。対策として、維持管理業務を総合管理として一括で委託することを検討している。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161290</xdr:rowOff>
    </xdr:to>
    <xdr:cxnSp macro="">
      <xdr:nvCxnSpPr>
        <xdr:cNvPr id="127" name="直線コネクタ 126"/>
        <xdr:cNvCxnSpPr/>
      </xdr:nvCxnSpPr>
      <xdr:spPr>
        <a:xfrm flipV="1">
          <a:off x="15671800" y="3022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161290</xdr:rowOff>
    </xdr:to>
    <xdr:cxnSp macro="">
      <xdr:nvCxnSpPr>
        <xdr:cNvPr id="130" name="直線コネクタ 129"/>
        <xdr:cNvCxnSpPr/>
      </xdr:nvCxnSpPr>
      <xdr:spPr>
        <a:xfrm>
          <a:off x="14782800" y="296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46990</xdr:rowOff>
    </xdr:to>
    <xdr:cxnSp macro="">
      <xdr:nvCxnSpPr>
        <xdr:cNvPr id="133" name="直線コネクタ 132"/>
        <xdr:cNvCxnSpPr/>
      </xdr:nvCxnSpPr>
      <xdr:spPr>
        <a:xfrm>
          <a:off x="13893800" y="292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16510</xdr:rowOff>
    </xdr:to>
    <xdr:cxnSp macro="">
      <xdr:nvCxnSpPr>
        <xdr:cNvPr id="136" name="直線コネクタ 135"/>
        <xdr:cNvCxnSpPr/>
      </xdr:nvCxnSpPr>
      <xdr:spPr>
        <a:xfrm flipV="1">
          <a:off x="13004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8" name="円/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50" name="円/楕円 149"/>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51" name="テキスト ボックス 150"/>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2" name="円/楕円 151"/>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3" name="テキスト ボックス 152"/>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4" name="円/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5" name="テキスト ボックス 154"/>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扶助費に係る経常経費比率が類似団体平均を下回っているものの、高齢化率は年々上昇傾向にあるので、行政施策で予防に努め、今後の扶助費の上昇を抑制する努力をする。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xdr:rowOff>
    </xdr:to>
    <xdr:cxnSp macro="">
      <xdr:nvCxnSpPr>
        <xdr:cNvPr id="188" name="直線コネクタ 187"/>
        <xdr:cNvCxnSpPr/>
      </xdr:nvCxnSpPr>
      <xdr:spPr>
        <a:xfrm flipV="1">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91" name="直線コネクタ 190"/>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53</xdr:row>
      <xdr:rowOff>165100</xdr:rowOff>
    </xdr:to>
    <xdr:cxnSp macro="">
      <xdr:nvCxnSpPr>
        <xdr:cNvPr id="194" name="直線コネクタ 193"/>
        <xdr:cNvCxnSpPr/>
      </xdr:nvCxnSpPr>
      <xdr:spPr>
        <a:xfrm>
          <a:off x="2209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165100</xdr:rowOff>
    </xdr:to>
    <xdr:cxnSp macro="">
      <xdr:nvCxnSpPr>
        <xdr:cNvPr id="197" name="直線コネクタ 196"/>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7" name="円/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9" name="円/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11" name="円/楕円 210"/>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2" name="テキスト ボックス 211"/>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3" name="円/楕円 212"/>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4" name="テキスト ボックス 213"/>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5" name="円/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公営企業会計への維持管理及び公債費補填のための繰出金が大きな要因と思われる。今後も、財政の硬直化が進んでいくと考えられる。今後も人件費及び扶助費は上昇する傾向であり、限られた財源の中では非常に厳しい状況であるが、新たな行財政改革に取り組み事務事業の見直しを図り、経常経費の更なる抑制に努め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60</xdr:row>
      <xdr:rowOff>27940</xdr:rowOff>
    </xdr:to>
    <xdr:cxnSp macro="">
      <xdr:nvCxnSpPr>
        <xdr:cNvPr id="249" name="直線コネクタ 248"/>
        <xdr:cNvCxnSpPr/>
      </xdr:nvCxnSpPr>
      <xdr:spPr>
        <a:xfrm>
          <a:off x="15671800" y="996442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58</xdr:row>
      <xdr:rowOff>20320</xdr:rowOff>
    </xdr:to>
    <xdr:cxnSp macro="">
      <xdr:nvCxnSpPr>
        <xdr:cNvPr id="252" name="直線コネクタ 251"/>
        <xdr:cNvCxnSpPr/>
      </xdr:nvCxnSpPr>
      <xdr:spPr>
        <a:xfrm>
          <a:off x="14782800" y="983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62230</xdr:rowOff>
    </xdr:to>
    <xdr:cxnSp macro="">
      <xdr:nvCxnSpPr>
        <xdr:cNvPr id="255" name="直線コネクタ 254"/>
        <xdr:cNvCxnSpPr/>
      </xdr:nvCxnSpPr>
      <xdr:spPr>
        <a:xfrm>
          <a:off x="13893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107950</xdr:rowOff>
    </xdr:to>
    <xdr:cxnSp macro="">
      <xdr:nvCxnSpPr>
        <xdr:cNvPr id="258" name="直線コネクタ 257"/>
        <xdr:cNvCxnSpPr/>
      </xdr:nvCxnSpPr>
      <xdr:spPr>
        <a:xfrm flipV="1">
          <a:off x="13004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148590</xdr:rowOff>
    </xdr:from>
    <xdr:to>
      <xdr:col>24</xdr:col>
      <xdr:colOff>82550</xdr:colOff>
      <xdr:row>60</xdr:row>
      <xdr:rowOff>78740</xdr:rowOff>
    </xdr:to>
    <xdr:sp macro="" textlink="">
      <xdr:nvSpPr>
        <xdr:cNvPr id="268" name="円/楕円 267"/>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120667</xdr:rowOff>
    </xdr:from>
    <xdr:ext cx="762000" cy="259045"/>
    <xdr:sp macro="" textlink="">
      <xdr:nvSpPr>
        <xdr:cNvPr id="269" name="その他該当値テキスト"/>
        <xdr:cNvSpPr txBox="1"/>
      </xdr:nvSpPr>
      <xdr:spPr>
        <a:xfrm>
          <a:off x="16598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70" name="円/楕円 269"/>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1" name="テキスト ボックス 270"/>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2" name="円/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4" name="円/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5" name="テキスト ボックス 274"/>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6" name="円/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a:solidFill>
                <a:schemeClr val="dk1"/>
              </a:solidFill>
              <a:effectLst/>
              <a:latin typeface="+mn-lt"/>
              <a:ea typeface="+mn-ea"/>
              <a:cs typeface="+mn-cs"/>
            </a:rPr>
            <a:t>補助費についても、</a:t>
          </a:r>
          <a:r>
            <a:rPr lang="ja-JP" altLang="en-US" sz="1100" b="0" i="0" u="none" strike="noStrike" baseline="0" smtClean="0">
              <a:solidFill>
                <a:schemeClr val="dk1"/>
              </a:solidFill>
              <a:latin typeface="+mn-lt"/>
              <a:ea typeface="+mn-ea"/>
              <a:cs typeface="+mn-cs"/>
            </a:rPr>
            <a:t>国民健康保険財政調整交付金や介護給付費負担金など社会保障関係経費の増加等により、補助費等に係る経常収支比率は類似団体平均を</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ポイント上回っており、</a:t>
          </a:r>
          <a:r>
            <a:rPr lang="ja-JP" altLang="en-US" sz="1100" b="0" i="0" u="none" strike="noStrike" baseline="0" smtClean="0">
              <a:solidFill>
                <a:schemeClr val="dk1"/>
              </a:solidFill>
              <a:latin typeface="+mn-lt"/>
              <a:ea typeface="+mn-ea"/>
              <a:cs typeface="+mn-cs"/>
            </a:rPr>
            <a:t>高齢化の進展などによりこの傾向は続くことが見込まれるため、</a:t>
          </a:r>
          <a:r>
            <a:rPr lang="ja-JP" altLang="ja-JP" sz="1100" b="0" i="0">
              <a:solidFill>
                <a:schemeClr val="dk1"/>
              </a:solidFill>
              <a:effectLst/>
              <a:latin typeface="+mn-lt"/>
              <a:ea typeface="+mn-ea"/>
              <a:cs typeface="+mn-cs"/>
            </a:rPr>
            <a:t>新たな行政改革の取り組みで見直しを図り、経費の抑制に努める。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101854</xdr:rowOff>
    </xdr:to>
    <xdr:cxnSp macro="">
      <xdr:nvCxnSpPr>
        <xdr:cNvPr id="307" name="直線コネクタ 306"/>
        <xdr:cNvCxnSpPr/>
      </xdr:nvCxnSpPr>
      <xdr:spPr>
        <a:xfrm>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120142</xdr:rowOff>
    </xdr:to>
    <xdr:cxnSp macro="">
      <xdr:nvCxnSpPr>
        <xdr:cNvPr id="310" name="直線コネクタ 309"/>
        <xdr:cNvCxnSpPr/>
      </xdr:nvCxnSpPr>
      <xdr:spPr>
        <a:xfrm flipV="1">
          <a:off x="14782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37</xdr:row>
      <xdr:rowOff>147574</xdr:rowOff>
    </xdr:to>
    <xdr:cxnSp macro="">
      <xdr:nvCxnSpPr>
        <xdr:cNvPr id="313" name="直線コネクタ 312"/>
        <xdr:cNvCxnSpPr/>
      </xdr:nvCxnSpPr>
      <xdr:spPr>
        <a:xfrm flipV="1">
          <a:off x="13893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147574</xdr:rowOff>
    </xdr:to>
    <xdr:cxnSp macro="">
      <xdr:nvCxnSpPr>
        <xdr:cNvPr id="316" name="直線コネクタ 315"/>
        <xdr:cNvCxnSpPr/>
      </xdr:nvCxnSpPr>
      <xdr:spPr>
        <a:xfrm>
          <a:off x="13004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8" name="テキスト ボックス 317"/>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0" name="テキスト ボックス 31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6" name="円/楕円 32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8" name="円/楕円 327"/>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9" name="テキスト ボックス 328"/>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0" name="円/楕円 329"/>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1" name="テキスト ボックス 330"/>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2" name="円/楕円 331"/>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3" name="テキスト ボックス 332"/>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4" name="円/楕円 333"/>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5" name="テキスト ボックス 334"/>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公債費については、利率の高い起債の繰上償還と下水道事業にかかる地方債のピークが過ぎたため減少傾向にあ</a:t>
          </a:r>
          <a:r>
            <a:rPr lang="ja-JP" altLang="en-US" sz="1100" b="0" i="0">
              <a:solidFill>
                <a:schemeClr val="dk1"/>
              </a:solidFill>
              <a:effectLst/>
              <a:latin typeface="+mn-lt"/>
              <a:ea typeface="+mn-ea"/>
              <a:cs typeface="+mn-cs"/>
            </a:rPr>
            <a:t>るものの、防災対策事業や庁舎建設等の事業費を補うために平成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年度内において多額の借入を行っており、今後は増加が見込まれる。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145288</xdr:rowOff>
    </xdr:from>
    <xdr:to>
      <xdr:col>7</xdr:col>
      <xdr:colOff>15875</xdr:colOff>
      <xdr:row>75</xdr:row>
      <xdr:rowOff>28702</xdr:rowOff>
    </xdr:to>
    <xdr:cxnSp macro="">
      <xdr:nvCxnSpPr>
        <xdr:cNvPr id="365" name="直線コネクタ 364"/>
        <xdr:cNvCxnSpPr/>
      </xdr:nvCxnSpPr>
      <xdr:spPr>
        <a:xfrm flipV="1">
          <a:off x="3987800" y="128325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147574</xdr:rowOff>
    </xdr:to>
    <xdr:cxnSp macro="">
      <xdr:nvCxnSpPr>
        <xdr:cNvPr id="368" name="直線コネクタ 367"/>
        <xdr:cNvCxnSpPr/>
      </xdr:nvCxnSpPr>
      <xdr:spPr>
        <a:xfrm flipV="1">
          <a:off x="3098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147574</xdr:rowOff>
    </xdr:from>
    <xdr:to>
      <xdr:col>4</xdr:col>
      <xdr:colOff>346075</xdr:colOff>
      <xdr:row>75</xdr:row>
      <xdr:rowOff>156718</xdr:rowOff>
    </xdr:to>
    <xdr:cxnSp macro="">
      <xdr:nvCxnSpPr>
        <xdr:cNvPr id="371" name="直線コネクタ 370"/>
        <xdr:cNvCxnSpPr/>
      </xdr:nvCxnSpPr>
      <xdr:spPr>
        <a:xfrm flipV="1">
          <a:off x="2209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76</xdr:row>
      <xdr:rowOff>8128</xdr:rowOff>
    </xdr:to>
    <xdr:cxnSp macro="">
      <xdr:nvCxnSpPr>
        <xdr:cNvPr id="374" name="直線コネクタ 373"/>
        <xdr:cNvCxnSpPr/>
      </xdr:nvCxnSpPr>
      <xdr:spPr>
        <a:xfrm flipV="1">
          <a:off x="1320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94488</xdr:rowOff>
    </xdr:from>
    <xdr:to>
      <xdr:col>7</xdr:col>
      <xdr:colOff>66675</xdr:colOff>
      <xdr:row>75</xdr:row>
      <xdr:rowOff>24638</xdr:rowOff>
    </xdr:to>
    <xdr:sp macro="" textlink="">
      <xdr:nvSpPr>
        <xdr:cNvPr id="384" name="円/楕円 383"/>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3065</xdr:rowOff>
    </xdr:from>
    <xdr:ext cx="762000" cy="259045"/>
    <xdr:sp macro="" textlink="">
      <xdr:nvSpPr>
        <xdr:cNvPr id="385" name="公債費該当値テキスト"/>
        <xdr:cNvSpPr txBox="1"/>
      </xdr:nvSpPr>
      <xdr:spPr>
        <a:xfrm>
          <a:off x="4914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86" name="円/楕円 385"/>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87" name="テキスト ボックス 386"/>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96774</xdr:rowOff>
    </xdr:from>
    <xdr:to>
      <xdr:col>4</xdr:col>
      <xdr:colOff>396875</xdr:colOff>
      <xdr:row>76</xdr:row>
      <xdr:rowOff>26924</xdr:rowOff>
    </xdr:to>
    <xdr:sp macro="" textlink="">
      <xdr:nvSpPr>
        <xdr:cNvPr id="388" name="円/楕円 387"/>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37101</xdr:rowOff>
    </xdr:from>
    <xdr:ext cx="762000" cy="259045"/>
    <xdr:sp macro="" textlink="">
      <xdr:nvSpPr>
        <xdr:cNvPr id="389" name="テキスト ボックス 388"/>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105918</xdr:rowOff>
    </xdr:from>
    <xdr:to>
      <xdr:col>3</xdr:col>
      <xdr:colOff>193675</xdr:colOff>
      <xdr:row>76</xdr:row>
      <xdr:rowOff>36069</xdr:rowOff>
    </xdr:to>
    <xdr:sp macro="" textlink="">
      <xdr:nvSpPr>
        <xdr:cNvPr id="390" name="円/楕円 389"/>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46245</xdr:rowOff>
    </xdr:from>
    <xdr:ext cx="762000" cy="259045"/>
    <xdr:sp macro="" textlink="">
      <xdr:nvSpPr>
        <xdr:cNvPr id="391" name="テキスト ボックス 390"/>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128778</xdr:rowOff>
    </xdr:from>
    <xdr:to>
      <xdr:col>1</xdr:col>
      <xdr:colOff>676275</xdr:colOff>
      <xdr:row>76</xdr:row>
      <xdr:rowOff>58928</xdr:rowOff>
    </xdr:to>
    <xdr:sp macro="" textlink="">
      <xdr:nvSpPr>
        <xdr:cNvPr id="392" name="円/楕円 391"/>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69105</xdr:rowOff>
    </xdr:from>
    <xdr:ext cx="762000" cy="259045"/>
    <xdr:sp macro="" textlink="">
      <xdr:nvSpPr>
        <xdr:cNvPr id="393" name="テキスト ボックス 392"/>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特別会計への繰出金が類似団体を上回る要因と思われる。今後もこれら経常的経費については、新たな行財政改革の取り組みや更なる経費の抑制に努める必要がある。歳入においても安定的な税収の確保に努めながら、本町第</a:t>
          </a:r>
          <a:r>
            <a:rPr lang="en-US" altLang="ja-JP" sz="1100" b="0" i="0">
              <a:solidFill>
                <a:schemeClr val="dk1"/>
              </a:solidFill>
              <a:effectLst/>
              <a:latin typeface="+mn-lt"/>
              <a:ea typeface="+mn-ea"/>
              <a:cs typeface="+mn-cs"/>
            </a:rPr>
            <a:t>5</a:t>
          </a:r>
          <a:r>
            <a:rPr lang="ja-JP" altLang="ja-JP" sz="1100" b="0" i="0">
              <a:solidFill>
                <a:schemeClr val="dk1"/>
              </a:solidFill>
              <a:effectLst/>
              <a:latin typeface="+mn-lt"/>
              <a:ea typeface="+mn-ea"/>
              <a:cs typeface="+mn-cs"/>
            </a:rPr>
            <a:t>次総合計画に定める重点事業を早期に実現し、新たな財源確保に努力する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122428</xdr:rowOff>
    </xdr:from>
    <xdr:to>
      <xdr:col>24</xdr:col>
      <xdr:colOff>31750</xdr:colOff>
      <xdr:row>81</xdr:row>
      <xdr:rowOff>83565</xdr:rowOff>
    </xdr:to>
    <xdr:cxnSp macro="">
      <xdr:nvCxnSpPr>
        <xdr:cNvPr id="424" name="直線コネクタ 423"/>
        <xdr:cNvCxnSpPr/>
      </xdr:nvCxnSpPr>
      <xdr:spPr>
        <a:xfrm>
          <a:off x="15671800" y="13838428"/>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97282</xdr:rowOff>
    </xdr:from>
    <xdr:to>
      <xdr:col>22</xdr:col>
      <xdr:colOff>565150</xdr:colOff>
      <xdr:row>80</xdr:row>
      <xdr:rowOff>122428</xdr:rowOff>
    </xdr:to>
    <xdr:cxnSp macro="">
      <xdr:nvCxnSpPr>
        <xdr:cNvPr id="427" name="直線コネクタ 426"/>
        <xdr:cNvCxnSpPr/>
      </xdr:nvCxnSpPr>
      <xdr:spPr>
        <a:xfrm>
          <a:off x="14782800" y="136418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97282</xdr:rowOff>
    </xdr:from>
    <xdr:to>
      <xdr:col>21</xdr:col>
      <xdr:colOff>361950</xdr:colOff>
      <xdr:row>79</xdr:row>
      <xdr:rowOff>115570</xdr:rowOff>
    </xdr:to>
    <xdr:cxnSp macro="">
      <xdr:nvCxnSpPr>
        <xdr:cNvPr id="430" name="直線コネクタ 429"/>
        <xdr:cNvCxnSpPr/>
      </xdr:nvCxnSpPr>
      <xdr:spPr>
        <a:xfrm flipV="1">
          <a:off x="13893800" y="136418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115570</xdr:rowOff>
    </xdr:from>
    <xdr:to>
      <xdr:col>20</xdr:col>
      <xdr:colOff>158750</xdr:colOff>
      <xdr:row>79</xdr:row>
      <xdr:rowOff>161289</xdr:rowOff>
    </xdr:to>
    <xdr:cxnSp macro="">
      <xdr:nvCxnSpPr>
        <xdr:cNvPr id="433" name="直線コネクタ 432"/>
        <xdr:cNvCxnSpPr/>
      </xdr:nvCxnSpPr>
      <xdr:spPr>
        <a:xfrm flipV="1">
          <a:off x="13004800" y="13660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149114</xdr:rowOff>
    </xdr:from>
    <xdr:ext cx="762000" cy="259045"/>
    <xdr:sp macro="" textlink="">
      <xdr:nvSpPr>
        <xdr:cNvPr id="435" name="テキスト ボックス 434"/>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32765</xdr:rowOff>
    </xdr:from>
    <xdr:to>
      <xdr:col>24</xdr:col>
      <xdr:colOff>82550</xdr:colOff>
      <xdr:row>81</xdr:row>
      <xdr:rowOff>134365</xdr:rowOff>
    </xdr:to>
    <xdr:sp macro="" textlink="">
      <xdr:nvSpPr>
        <xdr:cNvPr id="443" name="円/楕円 442"/>
        <xdr:cNvSpPr/>
      </xdr:nvSpPr>
      <xdr:spPr>
        <a:xfrm>
          <a:off x="164592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112792</xdr:rowOff>
    </xdr:from>
    <xdr:ext cx="762000" cy="259045"/>
    <xdr:sp macro="" textlink="">
      <xdr:nvSpPr>
        <xdr:cNvPr id="444" name="公債費以外該当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71628</xdr:rowOff>
    </xdr:from>
    <xdr:to>
      <xdr:col>22</xdr:col>
      <xdr:colOff>615950</xdr:colOff>
      <xdr:row>81</xdr:row>
      <xdr:rowOff>1778</xdr:rowOff>
    </xdr:to>
    <xdr:sp macro="" textlink="">
      <xdr:nvSpPr>
        <xdr:cNvPr id="445" name="円/楕円 444"/>
        <xdr:cNvSpPr/>
      </xdr:nvSpPr>
      <xdr:spPr>
        <a:xfrm>
          <a:off x="15621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158005</xdr:rowOff>
    </xdr:from>
    <xdr:ext cx="736600" cy="259045"/>
    <xdr:sp macro="" textlink="">
      <xdr:nvSpPr>
        <xdr:cNvPr id="446" name="テキスト ボックス 445"/>
        <xdr:cNvSpPr txBox="1"/>
      </xdr:nvSpPr>
      <xdr:spPr>
        <a:xfrm>
          <a:off x="15290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46482</xdr:rowOff>
    </xdr:from>
    <xdr:to>
      <xdr:col>21</xdr:col>
      <xdr:colOff>412750</xdr:colOff>
      <xdr:row>79</xdr:row>
      <xdr:rowOff>148082</xdr:rowOff>
    </xdr:to>
    <xdr:sp macro="" textlink="">
      <xdr:nvSpPr>
        <xdr:cNvPr id="447" name="円/楕円 446"/>
        <xdr:cNvSpPr/>
      </xdr:nvSpPr>
      <xdr:spPr>
        <a:xfrm>
          <a:off x="14732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132859</xdr:rowOff>
    </xdr:from>
    <xdr:ext cx="762000" cy="259045"/>
    <xdr:sp macro="" textlink="">
      <xdr:nvSpPr>
        <xdr:cNvPr id="448" name="テキスト ボックス 447"/>
        <xdr:cNvSpPr txBox="1"/>
      </xdr:nvSpPr>
      <xdr:spPr>
        <a:xfrm>
          <a:off x="14401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64770</xdr:rowOff>
    </xdr:from>
    <xdr:to>
      <xdr:col>20</xdr:col>
      <xdr:colOff>209550</xdr:colOff>
      <xdr:row>79</xdr:row>
      <xdr:rowOff>166370</xdr:rowOff>
    </xdr:to>
    <xdr:sp macro="" textlink="">
      <xdr:nvSpPr>
        <xdr:cNvPr id="449" name="円/楕円 448"/>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151147</xdr:rowOff>
    </xdr:from>
    <xdr:ext cx="762000" cy="259045"/>
    <xdr:sp macro="" textlink="">
      <xdr:nvSpPr>
        <xdr:cNvPr id="450" name="テキスト ボックス 449"/>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110489</xdr:rowOff>
    </xdr:from>
    <xdr:to>
      <xdr:col>19</xdr:col>
      <xdr:colOff>6350</xdr:colOff>
      <xdr:row>80</xdr:row>
      <xdr:rowOff>40639</xdr:rowOff>
    </xdr:to>
    <xdr:sp macro="" textlink="">
      <xdr:nvSpPr>
        <xdr:cNvPr id="451" name="円/楕円 450"/>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25416</xdr:rowOff>
    </xdr:from>
    <xdr:ext cx="762000" cy="259045"/>
    <xdr:sp macro="" textlink="">
      <xdr:nvSpPr>
        <xdr:cNvPr id="452" name="テキスト ボックス 451"/>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三重県木曽岬町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50731</xdr:rowOff>
    </xdr:from>
    <xdr:to>
      <xdr:col>4</xdr:col>
      <xdr:colOff>1117600</xdr:colOff>
      <xdr:row>18</xdr:row>
      <xdr:rowOff>64303</xdr:rowOff>
    </xdr:to>
    <xdr:cxnSp macro="">
      <xdr:nvCxnSpPr>
        <xdr:cNvPr id="50" name="直線コネクタ 49"/>
        <xdr:cNvCxnSpPr/>
      </xdr:nvCxnSpPr>
      <xdr:spPr bwMode="auto">
        <a:xfrm flipV="1">
          <a:off x="5003800" y="3184456"/>
          <a:ext cx="647700" cy="1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64303</xdr:rowOff>
    </xdr:from>
    <xdr:to>
      <xdr:col>4</xdr:col>
      <xdr:colOff>469900</xdr:colOff>
      <xdr:row>18</xdr:row>
      <xdr:rowOff>80145</xdr:rowOff>
    </xdr:to>
    <xdr:cxnSp macro="">
      <xdr:nvCxnSpPr>
        <xdr:cNvPr id="53" name="直線コネクタ 52"/>
        <xdr:cNvCxnSpPr/>
      </xdr:nvCxnSpPr>
      <xdr:spPr bwMode="auto">
        <a:xfrm flipV="1">
          <a:off x="4305300" y="3198028"/>
          <a:ext cx="698500" cy="1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80145</xdr:rowOff>
    </xdr:from>
    <xdr:to>
      <xdr:col>3</xdr:col>
      <xdr:colOff>904875</xdr:colOff>
      <xdr:row>18</xdr:row>
      <xdr:rowOff>105146</xdr:rowOff>
    </xdr:to>
    <xdr:cxnSp macro="">
      <xdr:nvCxnSpPr>
        <xdr:cNvPr id="56" name="直線コネクタ 55"/>
        <xdr:cNvCxnSpPr/>
      </xdr:nvCxnSpPr>
      <xdr:spPr bwMode="auto">
        <a:xfrm flipV="1">
          <a:off x="3606800" y="3213870"/>
          <a:ext cx="698500" cy="2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69995</xdr:rowOff>
    </xdr:from>
    <xdr:to>
      <xdr:col>3</xdr:col>
      <xdr:colOff>206375</xdr:colOff>
      <xdr:row>18</xdr:row>
      <xdr:rowOff>105146</xdr:rowOff>
    </xdr:to>
    <xdr:cxnSp macro="">
      <xdr:nvCxnSpPr>
        <xdr:cNvPr id="59" name="直線コネクタ 58"/>
        <xdr:cNvCxnSpPr/>
      </xdr:nvCxnSpPr>
      <xdr:spPr bwMode="auto">
        <a:xfrm>
          <a:off x="2908300" y="3203720"/>
          <a:ext cx="698500" cy="3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171381</xdr:rowOff>
    </xdr:from>
    <xdr:to>
      <xdr:col>5</xdr:col>
      <xdr:colOff>34925</xdr:colOff>
      <xdr:row>18</xdr:row>
      <xdr:rowOff>101531</xdr:rowOff>
    </xdr:to>
    <xdr:sp macro="" textlink="">
      <xdr:nvSpPr>
        <xdr:cNvPr id="69" name="円/楕円 68"/>
        <xdr:cNvSpPr/>
      </xdr:nvSpPr>
      <xdr:spPr bwMode="auto">
        <a:xfrm>
          <a:off x="5600700" y="313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79958</xdr:rowOff>
    </xdr:from>
    <xdr:ext cx="762000" cy="259045"/>
    <xdr:sp macro="" textlink="">
      <xdr:nvSpPr>
        <xdr:cNvPr id="70" name="人口1人当たり決算額の推移該当値テキスト130"/>
        <xdr:cNvSpPr txBox="1"/>
      </xdr:nvSpPr>
      <xdr:spPr>
        <a:xfrm>
          <a:off x="5740400" y="304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13503</xdr:rowOff>
    </xdr:from>
    <xdr:to>
      <xdr:col>4</xdr:col>
      <xdr:colOff>520700</xdr:colOff>
      <xdr:row>18</xdr:row>
      <xdr:rowOff>115103</xdr:rowOff>
    </xdr:to>
    <xdr:sp macro="" textlink="">
      <xdr:nvSpPr>
        <xdr:cNvPr id="71" name="円/楕円 70"/>
        <xdr:cNvSpPr/>
      </xdr:nvSpPr>
      <xdr:spPr bwMode="auto">
        <a:xfrm>
          <a:off x="4953000" y="314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99880</xdr:rowOff>
    </xdr:from>
    <xdr:ext cx="736600" cy="259045"/>
    <xdr:sp macro="" textlink="">
      <xdr:nvSpPr>
        <xdr:cNvPr id="72" name="テキスト ボックス 71"/>
        <xdr:cNvSpPr txBox="1"/>
      </xdr:nvSpPr>
      <xdr:spPr>
        <a:xfrm>
          <a:off x="4622800" y="32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29345</xdr:rowOff>
    </xdr:from>
    <xdr:to>
      <xdr:col>3</xdr:col>
      <xdr:colOff>955675</xdr:colOff>
      <xdr:row>18</xdr:row>
      <xdr:rowOff>130945</xdr:rowOff>
    </xdr:to>
    <xdr:sp macro="" textlink="">
      <xdr:nvSpPr>
        <xdr:cNvPr id="73" name="円/楕円 72"/>
        <xdr:cNvSpPr/>
      </xdr:nvSpPr>
      <xdr:spPr bwMode="auto">
        <a:xfrm>
          <a:off x="4254500" y="316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115722</xdr:rowOff>
    </xdr:from>
    <xdr:ext cx="762000" cy="259045"/>
    <xdr:sp macro="" textlink="">
      <xdr:nvSpPr>
        <xdr:cNvPr id="74" name="テキスト ボックス 73"/>
        <xdr:cNvSpPr txBox="1"/>
      </xdr:nvSpPr>
      <xdr:spPr>
        <a:xfrm>
          <a:off x="3924300" y="324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54346</xdr:rowOff>
    </xdr:from>
    <xdr:to>
      <xdr:col>3</xdr:col>
      <xdr:colOff>257175</xdr:colOff>
      <xdr:row>18</xdr:row>
      <xdr:rowOff>155946</xdr:rowOff>
    </xdr:to>
    <xdr:sp macro="" textlink="">
      <xdr:nvSpPr>
        <xdr:cNvPr id="75" name="円/楕円 74"/>
        <xdr:cNvSpPr/>
      </xdr:nvSpPr>
      <xdr:spPr bwMode="auto">
        <a:xfrm>
          <a:off x="3556000" y="3188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140723</xdr:rowOff>
    </xdr:from>
    <xdr:ext cx="762000" cy="259045"/>
    <xdr:sp macro="" textlink="">
      <xdr:nvSpPr>
        <xdr:cNvPr id="76" name="テキスト ボックス 75"/>
        <xdr:cNvSpPr txBox="1"/>
      </xdr:nvSpPr>
      <xdr:spPr>
        <a:xfrm>
          <a:off x="3225800" y="327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19195</xdr:rowOff>
    </xdr:from>
    <xdr:to>
      <xdr:col>2</xdr:col>
      <xdr:colOff>692150</xdr:colOff>
      <xdr:row>18</xdr:row>
      <xdr:rowOff>120795</xdr:rowOff>
    </xdr:to>
    <xdr:sp macro="" textlink="">
      <xdr:nvSpPr>
        <xdr:cNvPr id="77" name="円/楕円 76"/>
        <xdr:cNvSpPr/>
      </xdr:nvSpPr>
      <xdr:spPr bwMode="auto">
        <a:xfrm>
          <a:off x="2857500" y="315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105572</xdr:rowOff>
    </xdr:from>
    <xdr:ext cx="762000" cy="259045"/>
    <xdr:sp macro="" textlink="">
      <xdr:nvSpPr>
        <xdr:cNvPr id="78" name="テキスト ボックス 77"/>
        <xdr:cNvSpPr txBox="1"/>
      </xdr:nvSpPr>
      <xdr:spPr>
        <a:xfrm>
          <a:off x="2527300" y="323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53756</xdr:rowOff>
    </xdr:from>
    <xdr:to>
      <xdr:col>4</xdr:col>
      <xdr:colOff>1117600</xdr:colOff>
      <xdr:row>37</xdr:row>
      <xdr:rowOff>92962</xdr:rowOff>
    </xdr:to>
    <xdr:cxnSp macro="">
      <xdr:nvCxnSpPr>
        <xdr:cNvPr id="110" name="直線コネクタ 109"/>
        <xdr:cNvCxnSpPr/>
      </xdr:nvCxnSpPr>
      <xdr:spPr bwMode="auto">
        <a:xfrm>
          <a:off x="5003800" y="7178456"/>
          <a:ext cx="647700" cy="39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319161</xdr:rowOff>
    </xdr:from>
    <xdr:to>
      <xdr:col>4</xdr:col>
      <xdr:colOff>469900</xdr:colOff>
      <xdr:row>37</xdr:row>
      <xdr:rowOff>53756</xdr:rowOff>
    </xdr:to>
    <xdr:cxnSp macro="">
      <xdr:nvCxnSpPr>
        <xdr:cNvPr id="113" name="直線コネクタ 112"/>
        <xdr:cNvCxnSpPr/>
      </xdr:nvCxnSpPr>
      <xdr:spPr bwMode="auto">
        <a:xfrm>
          <a:off x="4305300" y="6929511"/>
          <a:ext cx="698500" cy="248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319161</xdr:rowOff>
    </xdr:from>
    <xdr:to>
      <xdr:col>3</xdr:col>
      <xdr:colOff>904875</xdr:colOff>
      <xdr:row>35</xdr:row>
      <xdr:rowOff>335414</xdr:rowOff>
    </xdr:to>
    <xdr:cxnSp macro="">
      <xdr:nvCxnSpPr>
        <xdr:cNvPr id="116" name="直線コネクタ 115"/>
        <xdr:cNvCxnSpPr/>
      </xdr:nvCxnSpPr>
      <xdr:spPr bwMode="auto">
        <a:xfrm flipV="1">
          <a:off x="3606800" y="6929511"/>
          <a:ext cx="6985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284459</xdr:rowOff>
    </xdr:from>
    <xdr:to>
      <xdr:col>3</xdr:col>
      <xdr:colOff>206375</xdr:colOff>
      <xdr:row>35</xdr:row>
      <xdr:rowOff>335414</xdr:rowOff>
    </xdr:to>
    <xdr:cxnSp macro="">
      <xdr:nvCxnSpPr>
        <xdr:cNvPr id="119" name="直線コネクタ 118"/>
        <xdr:cNvCxnSpPr/>
      </xdr:nvCxnSpPr>
      <xdr:spPr bwMode="auto">
        <a:xfrm>
          <a:off x="2908300" y="6894809"/>
          <a:ext cx="698500" cy="5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42162</xdr:rowOff>
    </xdr:from>
    <xdr:to>
      <xdr:col>5</xdr:col>
      <xdr:colOff>34925</xdr:colOff>
      <xdr:row>37</xdr:row>
      <xdr:rowOff>143762</xdr:rowOff>
    </xdr:to>
    <xdr:sp macro="" textlink="">
      <xdr:nvSpPr>
        <xdr:cNvPr id="129" name="円/楕円 128"/>
        <xdr:cNvSpPr/>
      </xdr:nvSpPr>
      <xdr:spPr bwMode="auto">
        <a:xfrm>
          <a:off x="5600700" y="716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14239</xdr:rowOff>
    </xdr:from>
    <xdr:ext cx="762000" cy="259045"/>
    <xdr:sp macro="" textlink="">
      <xdr:nvSpPr>
        <xdr:cNvPr id="130" name="人口1人当たり決算額の推移該当値テキスト445"/>
        <xdr:cNvSpPr txBox="1"/>
      </xdr:nvSpPr>
      <xdr:spPr>
        <a:xfrm>
          <a:off x="5740400" y="713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2956</xdr:rowOff>
    </xdr:from>
    <xdr:to>
      <xdr:col>4</xdr:col>
      <xdr:colOff>520700</xdr:colOff>
      <xdr:row>37</xdr:row>
      <xdr:rowOff>104556</xdr:rowOff>
    </xdr:to>
    <xdr:sp macro="" textlink="">
      <xdr:nvSpPr>
        <xdr:cNvPr id="131" name="円/楕円 130"/>
        <xdr:cNvSpPr/>
      </xdr:nvSpPr>
      <xdr:spPr bwMode="auto">
        <a:xfrm>
          <a:off x="4953000" y="712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89333</xdr:rowOff>
    </xdr:from>
    <xdr:ext cx="736600" cy="259045"/>
    <xdr:sp macro="" textlink="">
      <xdr:nvSpPr>
        <xdr:cNvPr id="132" name="テキスト ボックス 131"/>
        <xdr:cNvSpPr txBox="1"/>
      </xdr:nvSpPr>
      <xdr:spPr>
        <a:xfrm>
          <a:off x="4622800" y="721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268361</xdr:rowOff>
    </xdr:from>
    <xdr:to>
      <xdr:col>3</xdr:col>
      <xdr:colOff>955675</xdr:colOff>
      <xdr:row>36</xdr:row>
      <xdr:rowOff>27061</xdr:rowOff>
    </xdr:to>
    <xdr:sp macro="" textlink="">
      <xdr:nvSpPr>
        <xdr:cNvPr id="133" name="円/楕円 132"/>
        <xdr:cNvSpPr/>
      </xdr:nvSpPr>
      <xdr:spPr bwMode="auto">
        <a:xfrm>
          <a:off x="4254500" y="687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11838</xdr:rowOff>
    </xdr:from>
    <xdr:ext cx="762000" cy="259045"/>
    <xdr:sp macro="" textlink="">
      <xdr:nvSpPr>
        <xdr:cNvPr id="134" name="テキスト ボックス 133"/>
        <xdr:cNvSpPr txBox="1"/>
      </xdr:nvSpPr>
      <xdr:spPr>
        <a:xfrm>
          <a:off x="3924300" y="696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284614</xdr:rowOff>
    </xdr:from>
    <xdr:to>
      <xdr:col>3</xdr:col>
      <xdr:colOff>257175</xdr:colOff>
      <xdr:row>36</xdr:row>
      <xdr:rowOff>43314</xdr:rowOff>
    </xdr:to>
    <xdr:sp macro="" textlink="">
      <xdr:nvSpPr>
        <xdr:cNvPr id="135" name="円/楕円 134"/>
        <xdr:cNvSpPr/>
      </xdr:nvSpPr>
      <xdr:spPr bwMode="auto">
        <a:xfrm>
          <a:off x="3556000" y="689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28091</xdr:rowOff>
    </xdr:from>
    <xdr:ext cx="762000" cy="259045"/>
    <xdr:sp macro="" textlink="">
      <xdr:nvSpPr>
        <xdr:cNvPr id="136" name="テキスト ボックス 135"/>
        <xdr:cNvSpPr txBox="1"/>
      </xdr:nvSpPr>
      <xdr:spPr>
        <a:xfrm>
          <a:off x="3225800" y="698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233659</xdr:rowOff>
    </xdr:from>
    <xdr:to>
      <xdr:col>2</xdr:col>
      <xdr:colOff>692150</xdr:colOff>
      <xdr:row>35</xdr:row>
      <xdr:rowOff>335259</xdr:rowOff>
    </xdr:to>
    <xdr:sp macro="" textlink="">
      <xdr:nvSpPr>
        <xdr:cNvPr id="137" name="円/楕円 136"/>
        <xdr:cNvSpPr/>
      </xdr:nvSpPr>
      <xdr:spPr bwMode="auto">
        <a:xfrm>
          <a:off x="2857500" y="684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320036</xdr:rowOff>
    </xdr:from>
    <xdr:ext cx="762000" cy="259045"/>
    <xdr:sp macro="" textlink="">
      <xdr:nvSpPr>
        <xdr:cNvPr id="138" name="テキスト ボックス 137"/>
        <xdr:cNvSpPr txBox="1"/>
      </xdr:nvSpPr>
      <xdr:spPr>
        <a:xfrm>
          <a:off x="2527300" y="693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6,162
15.74
3,677,211
3,496,002
162,279
2,124,867
1,845,707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72698</xdr:rowOff>
    </xdr:from>
    <xdr:to>
      <xdr:col>6</xdr:col>
      <xdr:colOff>511175</xdr:colOff>
      <xdr:row>37</xdr:row>
      <xdr:rowOff>90507</xdr:rowOff>
    </xdr:to>
    <xdr:cxnSp macro="">
      <xdr:nvCxnSpPr>
        <xdr:cNvPr id="63" name="直線コネクタ 62"/>
        <xdr:cNvCxnSpPr/>
      </xdr:nvCxnSpPr>
      <xdr:spPr>
        <a:xfrm flipV="1">
          <a:off x="3797300" y="6416348"/>
          <a:ext cx="8382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90507</xdr:rowOff>
    </xdr:from>
    <xdr:to>
      <xdr:col>5</xdr:col>
      <xdr:colOff>358775</xdr:colOff>
      <xdr:row>37</xdr:row>
      <xdr:rowOff>112562</xdr:rowOff>
    </xdr:to>
    <xdr:cxnSp macro="">
      <xdr:nvCxnSpPr>
        <xdr:cNvPr id="66" name="直線コネクタ 65"/>
        <xdr:cNvCxnSpPr/>
      </xdr:nvCxnSpPr>
      <xdr:spPr>
        <a:xfrm flipV="1">
          <a:off x="2908300" y="6434157"/>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112562</xdr:rowOff>
    </xdr:from>
    <xdr:to>
      <xdr:col>4</xdr:col>
      <xdr:colOff>155575</xdr:colOff>
      <xdr:row>37</xdr:row>
      <xdr:rowOff>151315</xdr:rowOff>
    </xdr:to>
    <xdr:cxnSp macro="">
      <xdr:nvCxnSpPr>
        <xdr:cNvPr id="69" name="直線コネクタ 68"/>
        <xdr:cNvCxnSpPr/>
      </xdr:nvCxnSpPr>
      <xdr:spPr>
        <a:xfrm flipV="1">
          <a:off x="2019300" y="6456212"/>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92630</xdr:rowOff>
    </xdr:from>
    <xdr:to>
      <xdr:col>2</xdr:col>
      <xdr:colOff>638175</xdr:colOff>
      <xdr:row>37</xdr:row>
      <xdr:rowOff>151315</xdr:rowOff>
    </xdr:to>
    <xdr:cxnSp macro="">
      <xdr:nvCxnSpPr>
        <xdr:cNvPr id="72" name="直線コネクタ 71"/>
        <xdr:cNvCxnSpPr/>
      </xdr:nvCxnSpPr>
      <xdr:spPr>
        <a:xfrm>
          <a:off x="1130300" y="6436280"/>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21898</xdr:rowOff>
    </xdr:from>
    <xdr:to>
      <xdr:col>6</xdr:col>
      <xdr:colOff>561975</xdr:colOff>
      <xdr:row>37</xdr:row>
      <xdr:rowOff>123498</xdr:rowOff>
    </xdr:to>
    <xdr:sp macro="" textlink="">
      <xdr:nvSpPr>
        <xdr:cNvPr id="82" name="円/楕円 81"/>
        <xdr:cNvSpPr/>
      </xdr:nvSpPr>
      <xdr:spPr>
        <a:xfrm>
          <a:off x="4584700" y="63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325</xdr:rowOff>
    </xdr:from>
    <xdr:ext cx="534377" cy="259045"/>
    <xdr:sp macro="" textlink="">
      <xdr:nvSpPr>
        <xdr:cNvPr id="83" name="人件費該当値テキスト"/>
        <xdr:cNvSpPr txBox="1"/>
      </xdr:nvSpPr>
      <xdr:spPr>
        <a:xfrm>
          <a:off x="4686300" y="634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93,905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39707</xdr:rowOff>
    </xdr:from>
    <xdr:to>
      <xdr:col>5</xdr:col>
      <xdr:colOff>409575</xdr:colOff>
      <xdr:row>37</xdr:row>
      <xdr:rowOff>141307</xdr:rowOff>
    </xdr:to>
    <xdr:sp macro="" textlink="">
      <xdr:nvSpPr>
        <xdr:cNvPr id="84" name="円/楕円 83"/>
        <xdr:cNvSpPr/>
      </xdr:nvSpPr>
      <xdr:spPr>
        <a:xfrm>
          <a:off x="3746500" y="63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132435</xdr:rowOff>
    </xdr:from>
    <xdr:ext cx="534377" cy="259045"/>
    <xdr:sp macro="" textlink="">
      <xdr:nvSpPr>
        <xdr:cNvPr id="85" name="テキスト ボックス 84"/>
        <xdr:cNvSpPr txBox="1"/>
      </xdr:nvSpPr>
      <xdr:spPr>
        <a:xfrm>
          <a:off x="3530111" y="64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61762</xdr:rowOff>
    </xdr:from>
    <xdr:to>
      <xdr:col>4</xdr:col>
      <xdr:colOff>206375</xdr:colOff>
      <xdr:row>37</xdr:row>
      <xdr:rowOff>163362</xdr:rowOff>
    </xdr:to>
    <xdr:sp macro="" textlink="">
      <xdr:nvSpPr>
        <xdr:cNvPr id="86" name="円/楕円 85"/>
        <xdr:cNvSpPr/>
      </xdr:nvSpPr>
      <xdr:spPr>
        <a:xfrm>
          <a:off x="2857500" y="64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154489</xdr:rowOff>
    </xdr:from>
    <xdr:ext cx="534377" cy="259045"/>
    <xdr:sp macro="" textlink="">
      <xdr:nvSpPr>
        <xdr:cNvPr id="87" name="テキスト ボックス 86"/>
        <xdr:cNvSpPr txBox="1"/>
      </xdr:nvSpPr>
      <xdr:spPr>
        <a:xfrm>
          <a:off x="2641111" y="64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100515</xdr:rowOff>
    </xdr:from>
    <xdr:to>
      <xdr:col>3</xdr:col>
      <xdr:colOff>3175</xdr:colOff>
      <xdr:row>38</xdr:row>
      <xdr:rowOff>30665</xdr:rowOff>
    </xdr:to>
    <xdr:sp macro="" textlink="">
      <xdr:nvSpPr>
        <xdr:cNvPr id="88" name="円/楕円 87"/>
        <xdr:cNvSpPr/>
      </xdr:nvSpPr>
      <xdr:spPr>
        <a:xfrm>
          <a:off x="1968500" y="64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21792</xdr:rowOff>
    </xdr:from>
    <xdr:ext cx="534377" cy="259045"/>
    <xdr:sp macro="" textlink="">
      <xdr:nvSpPr>
        <xdr:cNvPr id="89" name="テキスト ボックス 88"/>
        <xdr:cNvSpPr txBox="1"/>
      </xdr:nvSpPr>
      <xdr:spPr>
        <a:xfrm>
          <a:off x="1752111" y="65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41830</xdr:rowOff>
    </xdr:from>
    <xdr:to>
      <xdr:col>1</xdr:col>
      <xdr:colOff>485775</xdr:colOff>
      <xdr:row>37</xdr:row>
      <xdr:rowOff>143430</xdr:rowOff>
    </xdr:to>
    <xdr:sp macro="" textlink="">
      <xdr:nvSpPr>
        <xdr:cNvPr id="90" name="円/楕円 89"/>
        <xdr:cNvSpPr/>
      </xdr:nvSpPr>
      <xdr:spPr>
        <a:xfrm>
          <a:off x="1079500" y="63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134557</xdr:rowOff>
    </xdr:from>
    <xdr:ext cx="534377" cy="259045"/>
    <xdr:sp macro="" textlink="">
      <xdr:nvSpPr>
        <xdr:cNvPr id="91" name="テキスト ボックス 90"/>
        <xdr:cNvSpPr txBox="1"/>
      </xdr:nvSpPr>
      <xdr:spPr>
        <a:xfrm>
          <a:off x="863111" y="647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96431</xdr:rowOff>
    </xdr:from>
    <xdr:to>
      <xdr:col>6</xdr:col>
      <xdr:colOff>511175</xdr:colOff>
      <xdr:row>57</xdr:row>
      <xdr:rowOff>105983</xdr:rowOff>
    </xdr:to>
    <xdr:cxnSp macro="">
      <xdr:nvCxnSpPr>
        <xdr:cNvPr id="118" name="直線コネクタ 117"/>
        <xdr:cNvCxnSpPr/>
      </xdr:nvCxnSpPr>
      <xdr:spPr>
        <a:xfrm flipV="1">
          <a:off x="3797300" y="9869081"/>
          <a:ext cx="8382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85401</xdr:rowOff>
    </xdr:from>
    <xdr:to>
      <xdr:col>5</xdr:col>
      <xdr:colOff>358775</xdr:colOff>
      <xdr:row>57</xdr:row>
      <xdr:rowOff>105983</xdr:rowOff>
    </xdr:to>
    <xdr:cxnSp macro="">
      <xdr:nvCxnSpPr>
        <xdr:cNvPr id="121" name="直線コネクタ 120"/>
        <xdr:cNvCxnSpPr/>
      </xdr:nvCxnSpPr>
      <xdr:spPr>
        <a:xfrm>
          <a:off x="2908300" y="9858051"/>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85401</xdr:rowOff>
    </xdr:from>
    <xdr:to>
      <xdr:col>4</xdr:col>
      <xdr:colOff>155575</xdr:colOff>
      <xdr:row>57</xdr:row>
      <xdr:rowOff>146476</xdr:rowOff>
    </xdr:to>
    <xdr:cxnSp macro="">
      <xdr:nvCxnSpPr>
        <xdr:cNvPr id="124" name="直線コネクタ 123"/>
        <xdr:cNvCxnSpPr/>
      </xdr:nvCxnSpPr>
      <xdr:spPr>
        <a:xfrm flipV="1">
          <a:off x="2019300" y="9858051"/>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140040</xdr:rowOff>
    </xdr:from>
    <xdr:to>
      <xdr:col>2</xdr:col>
      <xdr:colOff>638175</xdr:colOff>
      <xdr:row>57</xdr:row>
      <xdr:rowOff>146476</xdr:rowOff>
    </xdr:to>
    <xdr:cxnSp macro="">
      <xdr:nvCxnSpPr>
        <xdr:cNvPr id="127" name="直線コネクタ 126"/>
        <xdr:cNvCxnSpPr/>
      </xdr:nvCxnSpPr>
      <xdr:spPr>
        <a:xfrm>
          <a:off x="1130300" y="9912690"/>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45631</xdr:rowOff>
    </xdr:from>
    <xdr:to>
      <xdr:col>6</xdr:col>
      <xdr:colOff>561975</xdr:colOff>
      <xdr:row>57</xdr:row>
      <xdr:rowOff>147231</xdr:rowOff>
    </xdr:to>
    <xdr:sp macro="" textlink="">
      <xdr:nvSpPr>
        <xdr:cNvPr id="137" name="円/楕円 136"/>
        <xdr:cNvSpPr/>
      </xdr:nvSpPr>
      <xdr:spPr>
        <a:xfrm>
          <a:off x="4584700" y="98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55183</xdr:rowOff>
    </xdr:from>
    <xdr:to>
      <xdr:col>5</xdr:col>
      <xdr:colOff>409575</xdr:colOff>
      <xdr:row>57</xdr:row>
      <xdr:rowOff>156783</xdr:rowOff>
    </xdr:to>
    <xdr:sp macro="" textlink="">
      <xdr:nvSpPr>
        <xdr:cNvPr id="139" name="円/楕円 138"/>
        <xdr:cNvSpPr/>
      </xdr:nvSpPr>
      <xdr:spPr>
        <a:xfrm>
          <a:off x="3746500" y="98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147910</xdr:rowOff>
    </xdr:from>
    <xdr:ext cx="534377" cy="259045"/>
    <xdr:sp macro="" textlink="">
      <xdr:nvSpPr>
        <xdr:cNvPr id="140" name="テキスト ボックス 139"/>
        <xdr:cNvSpPr txBox="1"/>
      </xdr:nvSpPr>
      <xdr:spPr>
        <a:xfrm>
          <a:off x="3530111" y="99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34601</xdr:rowOff>
    </xdr:from>
    <xdr:to>
      <xdr:col>4</xdr:col>
      <xdr:colOff>206375</xdr:colOff>
      <xdr:row>57</xdr:row>
      <xdr:rowOff>136201</xdr:rowOff>
    </xdr:to>
    <xdr:sp macro="" textlink="">
      <xdr:nvSpPr>
        <xdr:cNvPr id="141" name="円/楕円 140"/>
        <xdr:cNvSpPr/>
      </xdr:nvSpPr>
      <xdr:spPr>
        <a:xfrm>
          <a:off x="2857500" y="98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127328</xdr:rowOff>
    </xdr:from>
    <xdr:ext cx="534377" cy="259045"/>
    <xdr:sp macro="" textlink="">
      <xdr:nvSpPr>
        <xdr:cNvPr id="142" name="テキスト ボックス 141"/>
        <xdr:cNvSpPr txBox="1"/>
      </xdr:nvSpPr>
      <xdr:spPr>
        <a:xfrm>
          <a:off x="2641111" y="98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95676</xdr:rowOff>
    </xdr:from>
    <xdr:to>
      <xdr:col>3</xdr:col>
      <xdr:colOff>3175</xdr:colOff>
      <xdr:row>58</xdr:row>
      <xdr:rowOff>25826</xdr:rowOff>
    </xdr:to>
    <xdr:sp macro="" textlink="">
      <xdr:nvSpPr>
        <xdr:cNvPr id="143" name="円/楕円 142"/>
        <xdr:cNvSpPr/>
      </xdr:nvSpPr>
      <xdr:spPr>
        <a:xfrm>
          <a:off x="1968500" y="9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16953</xdr:rowOff>
    </xdr:from>
    <xdr:ext cx="534377" cy="259045"/>
    <xdr:sp macro="" textlink="">
      <xdr:nvSpPr>
        <xdr:cNvPr id="144" name="テキスト ボックス 143"/>
        <xdr:cNvSpPr txBox="1"/>
      </xdr:nvSpPr>
      <xdr:spPr>
        <a:xfrm>
          <a:off x="1752111" y="99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89240</xdr:rowOff>
    </xdr:from>
    <xdr:to>
      <xdr:col>1</xdr:col>
      <xdr:colOff>485775</xdr:colOff>
      <xdr:row>58</xdr:row>
      <xdr:rowOff>19390</xdr:rowOff>
    </xdr:to>
    <xdr:sp macro="" textlink="">
      <xdr:nvSpPr>
        <xdr:cNvPr id="145" name="円/楕円 144"/>
        <xdr:cNvSpPr/>
      </xdr:nvSpPr>
      <xdr:spPr>
        <a:xfrm>
          <a:off x="1079500" y="98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10517</xdr:rowOff>
    </xdr:from>
    <xdr:ext cx="534377" cy="259045"/>
    <xdr:sp macro="" textlink="">
      <xdr:nvSpPr>
        <xdr:cNvPr id="146" name="テキスト ボックス 145"/>
        <xdr:cNvSpPr txBox="1"/>
      </xdr:nvSpPr>
      <xdr:spPr>
        <a:xfrm>
          <a:off x="863111" y="995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6381</xdr:rowOff>
    </xdr:from>
    <xdr:to>
      <xdr:col>6</xdr:col>
      <xdr:colOff>511175</xdr:colOff>
      <xdr:row>78</xdr:row>
      <xdr:rowOff>11570</xdr:rowOff>
    </xdr:to>
    <xdr:cxnSp macro="">
      <xdr:nvCxnSpPr>
        <xdr:cNvPr id="173" name="直線コネクタ 172"/>
        <xdr:cNvCxnSpPr/>
      </xdr:nvCxnSpPr>
      <xdr:spPr>
        <a:xfrm>
          <a:off x="3797300" y="13379481"/>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6381</xdr:rowOff>
    </xdr:from>
    <xdr:to>
      <xdr:col>5</xdr:col>
      <xdr:colOff>358775</xdr:colOff>
      <xdr:row>78</xdr:row>
      <xdr:rowOff>24211</xdr:rowOff>
    </xdr:to>
    <xdr:cxnSp macro="">
      <xdr:nvCxnSpPr>
        <xdr:cNvPr id="176" name="直線コネクタ 175"/>
        <xdr:cNvCxnSpPr/>
      </xdr:nvCxnSpPr>
      <xdr:spPr>
        <a:xfrm flipV="1">
          <a:off x="2908300" y="1337948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24211</xdr:rowOff>
    </xdr:from>
    <xdr:to>
      <xdr:col>4</xdr:col>
      <xdr:colOff>155575</xdr:colOff>
      <xdr:row>78</xdr:row>
      <xdr:rowOff>48763</xdr:rowOff>
    </xdr:to>
    <xdr:cxnSp macro="">
      <xdr:nvCxnSpPr>
        <xdr:cNvPr id="179" name="直線コネクタ 178"/>
        <xdr:cNvCxnSpPr/>
      </xdr:nvCxnSpPr>
      <xdr:spPr>
        <a:xfrm flipV="1">
          <a:off x="2019300" y="13397311"/>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48763</xdr:rowOff>
    </xdr:from>
    <xdr:to>
      <xdr:col>2</xdr:col>
      <xdr:colOff>638175</xdr:colOff>
      <xdr:row>78</xdr:row>
      <xdr:rowOff>66686</xdr:rowOff>
    </xdr:to>
    <xdr:cxnSp macro="">
      <xdr:nvCxnSpPr>
        <xdr:cNvPr id="182" name="直線コネクタ 181"/>
        <xdr:cNvCxnSpPr/>
      </xdr:nvCxnSpPr>
      <xdr:spPr>
        <a:xfrm flipV="1">
          <a:off x="1130300" y="13421863"/>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132220</xdr:rowOff>
    </xdr:from>
    <xdr:to>
      <xdr:col>6</xdr:col>
      <xdr:colOff>561975</xdr:colOff>
      <xdr:row>78</xdr:row>
      <xdr:rowOff>62370</xdr:rowOff>
    </xdr:to>
    <xdr:sp macro="" textlink="">
      <xdr:nvSpPr>
        <xdr:cNvPr id="192" name="円/楕円 191"/>
        <xdr:cNvSpPr/>
      </xdr:nvSpPr>
      <xdr:spPr>
        <a:xfrm>
          <a:off x="45847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51577</xdr:rowOff>
    </xdr:from>
    <xdr:ext cx="469744" cy="259045"/>
    <xdr:sp macro="" textlink="">
      <xdr:nvSpPr>
        <xdr:cNvPr id="193" name="維持補修費該当値テキスト"/>
        <xdr:cNvSpPr txBox="1"/>
      </xdr:nvSpPr>
      <xdr:spPr>
        <a:xfrm>
          <a:off x="4686300" y="13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127031</xdr:rowOff>
    </xdr:from>
    <xdr:to>
      <xdr:col>5</xdr:col>
      <xdr:colOff>409575</xdr:colOff>
      <xdr:row>78</xdr:row>
      <xdr:rowOff>57181</xdr:rowOff>
    </xdr:to>
    <xdr:sp macro="" textlink="">
      <xdr:nvSpPr>
        <xdr:cNvPr id="194" name="円/楕円 193"/>
        <xdr:cNvSpPr/>
      </xdr:nvSpPr>
      <xdr:spPr>
        <a:xfrm>
          <a:off x="3746500" y="133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48308</xdr:rowOff>
    </xdr:from>
    <xdr:ext cx="469744" cy="259045"/>
    <xdr:sp macro="" textlink="">
      <xdr:nvSpPr>
        <xdr:cNvPr id="195" name="テキスト ボックス 194"/>
        <xdr:cNvSpPr txBox="1"/>
      </xdr:nvSpPr>
      <xdr:spPr>
        <a:xfrm>
          <a:off x="3562427" y="134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144861</xdr:rowOff>
    </xdr:from>
    <xdr:to>
      <xdr:col>4</xdr:col>
      <xdr:colOff>206375</xdr:colOff>
      <xdr:row>78</xdr:row>
      <xdr:rowOff>75011</xdr:rowOff>
    </xdr:to>
    <xdr:sp macro="" textlink="">
      <xdr:nvSpPr>
        <xdr:cNvPr id="196" name="円/楕円 195"/>
        <xdr:cNvSpPr/>
      </xdr:nvSpPr>
      <xdr:spPr>
        <a:xfrm>
          <a:off x="2857500" y="133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66138</xdr:rowOff>
    </xdr:from>
    <xdr:ext cx="469744" cy="259045"/>
    <xdr:sp macro="" textlink="">
      <xdr:nvSpPr>
        <xdr:cNvPr id="197" name="テキスト ボックス 196"/>
        <xdr:cNvSpPr txBox="1"/>
      </xdr:nvSpPr>
      <xdr:spPr>
        <a:xfrm>
          <a:off x="2673427" y="1343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169413</xdr:rowOff>
    </xdr:from>
    <xdr:to>
      <xdr:col>3</xdr:col>
      <xdr:colOff>3175</xdr:colOff>
      <xdr:row>78</xdr:row>
      <xdr:rowOff>99563</xdr:rowOff>
    </xdr:to>
    <xdr:sp macro="" textlink="">
      <xdr:nvSpPr>
        <xdr:cNvPr id="198" name="円/楕円 197"/>
        <xdr:cNvSpPr/>
      </xdr:nvSpPr>
      <xdr:spPr>
        <a:xfrm>
          <a:off x="1968500" y="133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90690</xdr:rowOff>
    </xdr:from>
    <xdr:ext cx="469744" cy="259045"/>
    <xdr:sp macro="" textlink="">
      <xdr:nvSpPr>
        <xdr:cNvPr id="199" name="テキスト ボックス 198"/>
        <xdr:cNvSpPr txBox="1"/>
      </xdr:nvSpPr>
      <xdr:spPr>
        <a:xfrm>
          <a:off x="1784427" y="1346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15886</xdr:rowOff>
    </xdr:from>
    <xdr:to>
      <xdr:col>1</xdr:col>
      <xdr:colOff>485775</xdr:colOff>
      <xdr:row>78</xdr:row>
      <xdr:rowOff>117486</xdr:rowOff>
    </xdr:to>
    <xdr:sp macro="" textlink="">
      <xdr:nvSpPr>
        <xdr:cNvPr id="200" name="円/楕円 199"/>
        <xdr:cNvSpPr/>
      </xdr:nvSpPr>
      <xdr:spPr>
        <a:xfrm>
          <a:off x="1079500" y="133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108613</xdr:rowOff>
    </xdr:from>
    <xdr:ext cx="469744" cy="259045"/>
    <xdr:sp macro="" textlink="">
      <xdr:nvSpPr>
        <xdr:cNvPr id="201" name="テキスト ボックス 200"/>
        <xdr:cNvSpPr txBox="1"/>
      </xdr:nvSpPr>
      <xdr:spPr>
        <a:xfrm>
          <a:off x="895427" y="1348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152406</xdr:rowOff>
    </xdr:from>
    <xdr:to>
      <xdr:col>6</xdr:col>
      <xdr:colOff>511175</xdr:colOff>
      <xdr:row>97</xdr:row>
      <xdr:rowOff>170027</xdr:rowOff>
    </xdr:to>
    <xdr:cxnSp macro="">
      <xdr:nvCxnSpPr>
        <xdr:cNvPr id="231" name="直線コネクタ 230"/>
        <xdr:cNvCxnSpPr/>
      </xdr:nvCxnSpPr>
      <xdr:spPr>
        <a:xfrm>
          <a:off x="3797300" y="16783056"/>
          <a:ext cx="8382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152406</xdr:rowOff>
    </xdr:from>
    <xdr:to>
      <xdr:col>5</xdr:col>
      <xdr:colOff>358775</xdr:colOff>
      <xdr:row>98</xdr:row>
      <xdr:rowOff>25457</xdr:rowOff>
    </xdr:to>
    <xdr:cxnSp macro="">
      <xdr:nvCxnSpPr>
        <xdr:cNvPr id="234" name="直線コネクタ 233"/>
        <xdr:cNvCxnSpPr/>
      </xdr:nvCxnSpPr>
      <xdr:spPr>
        <a:xfrm flipV="1">
          <a:off x="2908300" y="16783056"/>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25457</xdr:rowOff>
    </xdr:from>
    <xdr:to>
      <xdr:col>4</xdr:col>
      <xdr:colOff>155575</xdr:colOff>
      <xdr:row>98</xdr:row>
      <xdr:rowOff>47289</xdr:rowOff>
    </xdr:to>
    <xdr:cxnSp macro="">
      <xdr:nvCxnSpPr>
        <xdr:cNvPr id="237" name="直線コネクタ 236"/>
        <xdr:cNvCxnSpPr/>
      </xdr:nvCxnSpPr>
      <xdr:spPr>
        <a:xfrm flipV="1">
          <a:off x="2019300" y="1682755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161207</xdr:rowOff>
    </xdr:from>
    <xdr:to>
      <xdr:col>2</xdr:col>
      <xdr:colOff>638175</xdr:colOff>
      <xdr:row>98</xdr:row>
      <xdr:rowOff>47289</xdr:rowOff>
    </xdr:to>
    <xdr:cxnSp macro="">
      <xdr:nvCxnSpPr>
        <xdr:cNvPr id="240" name="直線コネクタ 239"/>
        <xdr:cNvCxnSpPr/>
      </xdr:nvCxnSpPr>
      <xdr:spPr>
        <a:xfrm>
          <a:off x="1130300" y="16791857"/>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119227</xdr:rowOff>
    </xdr:from>
    <xdr:to>
      <xdr:col>6</xdr:col>
      <xdr:colOff>561975</xdr:colOff>
      <xdr:row>98</xdr:row>
      <xdr:rowOff>49377</xdr:rowOff>
    </xdr:to>
    <xdr:sp macro="" textlink="">
      <xdr:nvSpPr>
        <xdr:cNvPr id="250" name="円/楕円 249"/>
        <xdr:cNvSpPr/>
      </xdr:nvSpPr>
      <xdr:spPr>
        <a:xfrm>
          <a:off x="45847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34154</xdr:rowOff>
    </xdr:from>
    <xdr:ext cx="534377" cy="259045"/>
    <xdr:sp macro="" textlink="">
      <xdr:nvSpPr>
        <xdr:cNvPr id="251" name="扶助費該当値テキスト"/>
        <xdr:cNvSpPr txBox="1"/>
      </xdr:nvSpPr>
      <xdr:spPr>
        <a:xfrm>
          <a:off x="4686300" y="166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101606</xdr:rowOff>
    </xdr:from>
    <xdr:to>
      <xdr:col>5</xdr:col>
      <xdr:colOff>409575</xdr:colOff>
      <xdr:row>98</xdr:row>
      <xdr:rowOff>31756</xdr:rowOff>
    </xdr:to>
    <xdr:sp macro="" textlink="">
      <xdr:nvSpPr>
        <xdr:cNvPr id="252" name="円/楕円 251"/>
        <xdr:cNvSpPr/>
      </xdr:nvSpPr>
      <xdr:spPr>
        <a:xfrm>
          <a:off x="3746500" y="167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22883</xdr:rowOff>
    </xdr:from>
    <xdr:ext cx="534377" cy="259045"/>
    <xdr:sp macro="" textlink="">
      <xdr:nvSpPr>
        <xdr:cNvPr id="253" name="テキスト ボックス 252"/>
        <xdr:cNvSpPr txBox="1"/>
      </xdr:nvSpPr>
      <xdr:spPr>
        <a:xfrm>
          <a:off x="3530111" y="168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146107</xdr:rowOff>
    </xdr:from>
    <xdr:to>
      <xdr:col>4</xdr:col>
      <xdr:colOff>206375</xdr:colOff>
      <xdr:row>98</xdr:row>
      <xdr:rowOff>76257</xdr:rowOff>
    </xdr:to>
    <xdr:sp macro="" textlink="">
      <xdr:nvSpPr>
        <xdr:cNvPr id="254" name="円/楕円 253"/>
        <xdr:cNvSpPr/>
      </xdr:nvSpPr>
      <xdr:spPr>
        <a:xfrm>
          <a:off x="2857500" y="167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67384</xdr:rowOff>
    </xdr:from>
    <xdr:ext cx="534377" cy="259045"/>
    <xdr:sp macro="" textlink="">
      <xdr:nvSpPr>
        <xdr:cNvPr id="255" name="テキスト ボックス 254"/>
        <xdr:cNvSpPr txBox="1"/>
      </xdr:nvSpPr>
      <xdr:spPr>
        <a:xfrm>
          <a:off x="2641111" y="1686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167939</xdr:rowOff>
    </xdr:from>
    <xdr:to>
      <xdr:col>3</xdr:col>
      <xdr:colOff>3175</xdr:colOff>
      <xdr:row>98</xdr:row>
      <xdr:rowOff>98089</xdr:rowOff>
    </xdr:to>
    <xdr:sp macro="" textlink="">
      <xdr:nvSpPr>
        <xdr:cNvPr id="256" name="円/楕円 255"/>
        <xdr:cNvSpPr/>
      </xdr:nvSpPr>
      <xdr:spPr>
        <a:xfrm>
          <a:off x="1968500" y="167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89216</xdr:rowOff>
    </xdr:from>
    <xdr:ext cx="534377" cy="259045"/>
    <xdr:sp macro="" textlink="">
      <xdr:nvSpPr>
        <xdr:cNvPr id="257" name="テキスト ボックス 256"/>
        <xdr:cNvSpPr txBox="1"/>
      </xdr:nvSpPr>
      <xdr:spPr>
        <a:xfrm>
          <a:off x="1752111" y="168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110407</xdr:rowOff>
    </xdr:from>
    <xdr:to>
      <xdr:col>1</xdr:col>
      <xdr:colOff>485775</xdr:colOff>
      <xdr:row>98</xdr:row>
      <xdr:rowOff>40557</xdr:rowOff>
    </xdr:to>
    <xdr:sp macro="" textlink="">
      <xdr:nvSpPr>
        <xdr:cNvPr id="258" name="円/楕円 257"/>
        <xdr:cNvSpPr/>
      </xdr:nvSpPr>
      <xdr:spPr>
        <a:xfrm>
          <a:off x="1079500" y="167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31684</xdr:rowOff>
    </xdr:from>
    <xdr:ext cx="534377" cy="259045"/>
    <xdr:sp macro="" textlink="">
      <xdr:nvSpPr>
        <xdr:cNvPr id="259" name="テキスト ボックス 258"/>
        <xdr:cNvSpPr txBox="1"/>
      </xdr:nvSpPr>
      <xdr:spPr>
        <a:xfrm>
          <a:off x="863111" y="1683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152557</xdr:rowOff>
    </xdr:from>
    <xdr:to>
      <xdr:col>15</xdr:col>
      <xdr:colOff>180975</xdr:colOff>
      <xdr:row>38</xdr:row>
      <xdr:rowOff>92910</xdr:rowOff>
    </xdr:to>
    <xdr:cxnSp macro="">
      <xdr:nvCxnSpPr>
        <xdr:cNvPr id="287" name="直線コネクタ 286"/>
        <xdr:cNvCxnSpPr/>
      </xdr:nvCxnSpPr>
      <xdr:spPr>
        <a:xfrm flipV="1">
          <a:off x="9639300" y="6496207"/>
          <a:ext cx="838200" cy="1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76350</xdr:rowOff>
    </xdr:from>
    <xdr:to>
      <xdr:col>14</xdr:col>
      <xdr:colOff>28575</xdr:colOff>
      <xdr:row>38</xdr:row>
      <xdr:rowOff>92910</xdr:rowOff>
    </xdr:to>
    <xdr:cxnSp macro="">
      <xdr:nvCxnSpPr>
        <xdr:cNvPr id="290" name="直線コネクタ 289"/>
        <xdr:cNvCxnSpPr/>
      </xdr:nvCxnSpPr>
      <xdr:spPr>
        <a:xfrm>
          <a:off x="8750300" y="6591450"/>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76350</xdr:rowOff>
    </xdr:from>
    <xdr:to>
      <xdr:col>12</xdr:col>
      <xdr:colOff>511175</xdr:colOff>
      <xdr:row>38</xdr:row>
      <xdr:rowOff>81883</xdr:rowOff>
    </xdr:to>
    <xdr:cxnSp macro="">
      <xdr:nvCxnSpPr>
        <xdr:cNvPr id="293" name="直線コネクタ 292"/>
        <xdr:cNvCxnSpPr/>
      </xdr:nvCxnSpPr>
      <xdr:spPr>
        <a:xfrm flipV="1">
          <a:off x="7861300" y="6591450"/>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56901</xdr:rowOff>
    </xdr:from>
    <xdr:to>
      <xdr:col>11</xdr:col>
      <xdr:colOff>307975</xdr:colOff>
      <xdr:row>38</xdr:row>
      <xdr:rowOff>81883</xdr:rowOff>
    </xdr:to>
    <xdr:cxnSp macro="">
      <xdr:nvCxnSpPr>
        <xdr:cNvPr id="296" name="直線コネクタ 295"/>
        <xdr:cNvCxnSpPr/>
      </xdr:nvCxnSpPr>
      <xdr:spPr>
        <a:xfrm>
          <a:off x="6972300" y="6572001"/>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101757</xdr:rowOff>
    </xdr:from>
    <xdr:to>
      <xdr:col>15</xdr:col>
      <xdr:colOff>231775</xdr:colOff>
      <xdr:row>38</xdr:row>
      <xdr:rowOff>31907</xdr:rowOff>
    </xdr:to>
    <xdr:sp macro="" textlink="">
      <xdr:nvSpPr>
        <xdr:cNvPr id="306" name="円/楕円 305"/>
        <xdr:cNvSpPr/>
      </xdr:nvSpPr>
      <xdr:spPr>
        <a:xfrm>
          <a:off x="10426700" y="6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80184</xdr:rowOff>
    </xdr:from>
    <xdr:ext cx="534377" cy="259045"/>
    <xdr:sp macro="" textlink="">
      <xdr:nvSpPr>
        <xdr:cNvPr id="307" name="補助費等該当値テキスト"/>
        <xdr:cNvSpPr txBox="1"/>
      </xdr:nvSpPr>
      <xdr:spPr>
        <a:xfrm>
          <a:off x="10528300" y="6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42110</xdr:rowOff>
    </xdr:from>
    <xdr:to>
      <xdr:col>14</xdr:col>
      <xdr:colOff>79375</xdr:colOff>
      <xdr:row>38</xdr:row>
      <xdr:rowOff>143710</xdr:rowOff>
    </xdr:to>
    <xdr:sp macro="" textlink="">
      <xdr:nvSpPr>
        <xdr:cNvPr id="308" name="円/楕円 307"/>
        <xdr:cNvSpPr/>
      </xdr:nvSpPr>
      <xdr:spPr>
        <a:xfrm>
          <a:off x="9588500" y="65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134837</xdr:rowOff>
    </xdr:from>
    <xdr:ext cx="534377" cy="259045"/>
    <xdr:sp macro="" textlink="">
      <xdr:nvSpPr>
        <xdr:cNvPr id="309" name="テキスト ボックス 308"/>
        <xdr:cNvSpPr txBox="1"/>
      </xdr:nvSpPr>
      <xdr:spPr>
        <a:xfrm>
          <a:off x="9372111" y="664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25550</xdr:rowOff>
    </xdr:from>
    <xdr:to>
      <xdr:col>12</xdr:col>
      <xdr:colOff>561975</xdr:colOff>
      <xdr:row>38</xdr:row>
      <xdr:rowOff>127150</xdr:rowOff>
    </xdr:to>
    <xdr:sp macro="" textlink="">
      <xdr:nvSpPr>
        <xdr:cNvPr id="310" name="円/楕円 309"/>
        <xdr:cNvSpPr/>
      </xdr:nvSpPr>
      <xdr:spPr>
        <a:xfrm>
          <a:off x="8699500" y="654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118277</xdr:rowOff>
    </xdr:from>
    <xdr:ext cx="534377" cy="259045"/>
    <xdr:sp macro="" textlink="">
      <xdr:nvSpPr>
        <xdr:cNvPr id="311" name="テキスト ボックス 310"/>
        <xdr:cNvSpPr txBox="1"/>
      </xdr:nvSpPr>
      <xdr:spPr>
        <a:xfrm>
          <a:off x="8483111" y="663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31083</xdr:rowOff>
    </xdr:from>
    <xdr:to>
      <xdr:col>11</xdr:col>
      <xdr:colOff>358775</xdr:colOff>
      <xdr:row>38</xdr:row>
      <xdr:rowOff>132683</xdr:rowOff>
    </xdr:to>
    <xdr:sp macro="" textlink="">
      <xdr:nvSpPr>
        <xdr:cNvPr id="312" name="円/楕円 311"/>
        <xdr:cNvSpPr/>
      </xdr:nvSpPr>
      <xdr:spPr>
        <a:xfrm>
          <a:off x="7810500" y="65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123810</xdr:rowOff>
    </xdr:from>
    <xdr:ext cx="534377" cy="259045"/>
    <xdr:sp macro="" textlink="">
      <xdr:nvSpPr>
        <xdr:cNvPr id="313" name="テキスト ボックス 312"/>
        <xdr:cNvSpPr txBox="1"/>
      </xdr:nvSpPr>
      <xdr:spPr>
        <a:xfrm>
          <a:off x="7594111" y="66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6101</xdr:rowOff>
    </xdr:from>
    <xdr:to>
      <xdr:col>10</xdr:col>
      <xdr:colOff>155575</xdr:colOff>
      <xdr:row>38</xdr:row>
      <xdr:rowOff>107701</xdr:rowOff>
    </xdr:to>
    <xdr:sp macro="" textlink="">
      <xdr:nvSpPr>
        <xdr:cNvPr id="314" name="円/楕円 313"/>
        <xdr:cNvSpPr/>
      </xdr:nvSpPr>
      <xdr:spPr>
        <a:xfrm>
          <a:off x="6921500" y="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98828</xdr:rowOff>
    </xdr:from>
    <xdr:ext cx="534377" cy="259045"/>
    <xdr:sp macro="" textlink="">
      <xdr:nvSpPr>
        <xdr:cNvPr id="315" name="テキスト ボックス 314"/>
        <xdr:cNvSpPr txBox="1"/>
      </xdr:nvSpPr>
      <xdr:spPr>
        <a:xfrm>
          <a:off x="6705111" y="6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75758</xdr:rowOff>
    </xdr:from>
    <xdr:to>
      <xdr:col>15</xdr:col>
      <xdr:colOff>180975</xdr:colOff>
      <xdr:row>59</xdr:row>
      <xdr:rowOff>90278</xdr:rowOff>
    </xdr:to>
    <xdr:cxnSp macro="">
      <xdr:nvCxnSpPr>
        <xdr:cNvPr id="346" name="直線コネクタ 345"/>
        <xdr:cNvCxnSpPr/>
      </xdr:nvCxnSpPr>
      <xdr:spPr>
        <a:xfrm flipV="1">
          <a:off x="9639300" y="10191308"/>
          <a:ext cx="8382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90278</xdr:rowOff>
    </xdr:from>
    <xdr:to>
      <xdr:col>14</xdr:col>
      <xdr:colOff>28575</xdr:colOff>
      <xdr:row>59</xdr:row>
      <xdr:rowOff>90582</xdr:rowOff>
    </xdr:to>
    <xdr:cxnSp macro="">
      <xdr:nvCxnSpPr>
        <xdr:cNvPr id="349" name="直線コネクタ 348"/>
        <xdr:cNvCxnSpPr/>
      </xdr:nvCxnSpPr>
      <xdr:spPr>
        <a:xfrm flipV="1">
          <a:off x="8750300" y="1020582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89382</xdr:rowOff>
    </xdr:from>
    <xdr:to>
      <xdr:col>12</xdr:col>
      <xdr:colOff>511175</xdr:colOff>
      <xdr:row>59</xdr:row>
      <xdr:rowOff>90582</xdr:rowOff>
    </xdr:to>
    <xdr:cxnSp macro="">
      <xdr:nvCxnSpPr>
        <xdr:cNvPr id="352" name="直線コネクタ 351"/>
        <xdr:cNvCxnSpPr/>
      </xdr:nvCxnSpPr>
      <xdr:spPr>
        <a:xfrm>
          <a:off x="7861300" y="1020493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85286</xdr:rowOff>
    </xdr:from>
    <xdr:to>
      <xdr:col>11</xdr:col>
      <xdr:colOff>307975</xdr:colOff>
      <xdr:row>59</xdr:row>
      <xdr:rowOff>89382</xdr:rowOff>
    </xdr:to>
    <xdr:cxnSp macro="">
      <xdr:nvCxnSpPr>
        <xdr:cNvPr id="355" name="直線コネクタ 354"/>
        <xdr:cNvCxnSpPr/>
      </xdr:nvCxnSpPr>
      <xdr:spPr>
        <a:xfrm>
          <a:off x="6972300" y="10200836"/>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24958</xdr:rowOff>
    </xdr:from>
    <xdr:to>
      <xdr:col>15</xdr:col>
      <xdr:colOff>231775</xdr:colOff>
      <xdr:row>59</xdr:row>
      <xdr:rowOff>126558</xdr:rowOff>
    </xdr:to>
    <xdr:sp macro="" textlink="">
      <xdr:nvSpPr>
        <xdr:cNvPr id="365" name="円/楕円 364"/>
        <xdr:cNvSpPr/>
      </xdr:nvSpPr>
      <xdr:spPr>
        <a:xfrm>
          <a:off x="10426700" y="101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70,797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39478</xdr:rowOff>
    </xdr:from>
    <xdr:to>
      <xdr:col>14</xdr:col>
      <xdr:colOff>79375</xdr:colOff>
      <xdr:row>59</xdr:row>
      <xdr:rowOff>141078</xdr:rowOff>
    </xdr:to>
    <xdr:sp macro="" textlink="">
      <xdr:nvSpPr>
        <xdr:cNvPr id="367" name="円/楕円 366"/>
        <xdr:cNvSpPr/>
      </xdr:nvSpPr>
      <xdr:spPr>
        <a:xfrm>
          <a:off x="9588500" y="101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132205</xdr:rowOff>
    </xdr:from>
    <xdr:ext cx="534377" cy="259045"/>
    <xdr:sp macro="" textlink="">
      <xdr:nvSpPr>
        <xdr:cNvPr id="368" name="テキスト ボックス 367"/>
        <xdr:cNvSpPr txBox="1"/>
      </xdr:nvSpPr>
      <xdr:spPr>
        <a:xfrm>
          <a:off x="9372111" y="102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39782</xdr:rowOff>
    </xdr:from>
    <xdr:to>
      <xdr:col>12</xdr:col>
      <xdr:colOff>561975</xdr:colOff>
      <xdr:row>59</xdr:row>
      <xdr:rowOff>141382</xdr:rowOff>
    </xdr:to>
    <xdr:sp macro="" textlink="">
      <xdr:nvSpPr>
        <xdr:cNvPr id="369" name="円/楕円 368"/>
        <xdr:cNvSpPr/>
      </xdr:nvSpPr>
      <xdr:spPr>
        <a:xfrm>
          <a:off x="8699500" y="101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132509</xdr:rowOff>
    </xdr:from>
    <xdr:ext cx="534377" cy="259045"/>
    <xdr:sp macro="" textlink="">
      <xdr:nvSpPr>
        <xdr:cNvPr id="370" name="テキスト ボックス 369"/>
        <xdr:cNvSpPr txBox="1"/>
      </xdr:nvSpPr>
      <xdr:spPr>
        <a:xfrm>
          <a:off x="8483111" y="102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38582</xdr:rowOff>
    </xdr:from>
    <xdr:to>
      <xdr:col>11</xdr:col>
      <xdr:colOff>358775</xdr:colOff>
      <xdr:row>59</xdr:row>
      <xdr:rowOff>140182</xdr:rowOff>
    </xdr:to>
    <xdr:sp macro="" textlink="">
      <xdr:nvSpPr>
        <xdr:cNvPr id="371" name="円/楕円 370"/>
        <xdr:cNvSpPr/>
      </xdr:nvSpPr>
      <xdr:spPr>
        <a:xfrm>
          <a:off x="7810500" y="101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131309</xdr:rowOff>
    </xdr:from>
    <xdr:ext cx="534377" cy="259045"/>
    <xdr:sp macro="" textlink="">
      <xdr:nvSpPr>
        <xdr:cNvPr id="372" name="テキスト ボックス 371"/>
        <xdr:cNvSpPr txBox="1"/>
      </xdr:nvSpPr>
      <xdr:spPr>
        <a:xfrm>
          <a:off x="7594111" y="102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34486</xdr:rowOff>
    </xdr:from>
    <xdr:to>
      <xdr:col>10</xdr:col>
      <xdr:colOff>155575</xdr:colOff>
      <xdr:row>59</xdr:row>
      <xdr:rowOff>136086</xdr:rowOff>
    </xdr:to>
    <xdr:sp macro="" textlink="">
      <xdr:nvSpPr>
        <xdr:cNvPr id="373" name="円/楕円 372"/>
        <xdr:cNvSpPr/>
      </xdr:nvSpPr>
      <xdr:spPr>
        <a:xfrm>
          <a:off x="6921500" y="101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127213</xdr:rowOff>
    </xdr:from>
    <xdr:ext cx="534377" cy="259045"/>
    <xdr:sp macro="" textlink="">
      <xdr:nvSpPr>
        <xdr:cNvPr id="374" name="テキスト ボックス 373"/>
        <xdr:cNvSpPr txBox="1"/>
      </xdr:nvSpPr>
      <xdr:spPr>
        <a:xfrm>
          <a:off x="6705111" y="102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117267</xdr:rowOff>
    </xdr:from>
    <xdr:to>
      <xdr:col>15</xdr:col>
      <xdr:colOff>180975</xdr:colOff>
      <xdr:row>78</xdr:row>
      <xdr:rowOff>134827</xdr:rowOff>
    </xdr:to>
    <xdr:cxnSp macro="">
      <xdr:nvCxnSpPr>
        <xdr:cNvPr id="401" name="直線コネクタ 400"/>
        <xdr:cNvCxnSpPr/>
      </xdr:nvCxnSpPr>
      <xdr:spPr>
        <a:xfrm flipV="1">
          <a:off x="9639300" y="13490367"/>
          <a:ext cx="8382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66467</xdr:rowOff>
    </xdr:from>
    <xdr:to>
      <xdr:col>15</xdr:col>
      <xdr:colOff>231775</xdr:colOff>
      <xdr:row>78</xdr:row>
      <xdr:rowOff>168067</xdr:rowOff>
    </xdr:to>
    <xdr:sp macro="" textlink="">
      <xdr:nvSpPr>
        <xdr:cNvPr id="411" name="円/楕円 410"/>
        <xdr:cNvSpPr/>
      </xdr:nvSpPr>
      <xdr:spPr>
        <a:xfrm>
          <a:off x="10426700" y="134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84027</xdr:rowOff>
    </xdr:from>
    <xdr:to>
      <xdr:col>14</xdr:col>
      <xdr:colOff>79375</xdr:colOff>
      <xdr:row>79</xdr:row>
      <xdr:rowOff>14177</xdr:rowOff>
    </xdr:to>
    <xdr:sp macro="" textlink="">
      <xdr:nvSpPr>
        <xdr:cNvPr id="413" name="円/楕円 412"/>
        <xdr:cNvSpPr/>
      </xdr:nvSpPr>
      <xdr:spPr>
        <a:xfrm>
          <a:off x="9588500" y="134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5304</xdr:rowOff>
    </xdr:from>
    <xdr:ext cx="534377" cy="259045"/>
    <xdr:sp macro="" textlink="">
      <xdr:nvSpPr>
        <xdr:cNvPr id="414" name="テキスト ボックス 413"/>
        <xdr:cNvSpPr txBox="1"/>
      </xdr:nvSpPr>
      <xdr:spPr>
        <a:xfrm>
          <a:off x="9372111" y="135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63449</xdr:rowOff>
    </xdr:from>
    <xdr:to>
      <xdr:col>15</xdr:col>
      <xdr:colOff>180975</xdr:colOff>
      <xdr:row>98</xdr:row>
      <xdr:rowOff>95031</xdr:rowOff>
    </xdr:to>
    <xdr:cxnSp macro="">
      <xdr:nvCxnSpPr>
        <xdr:cNvPr id="441" name="直線コネクタ 440"/>
        <xdr:cNvCxnSpPr/>
      </xdr:nvCxnSpPr>
      <xdr:spPr>
        <a:xfrm flipV="1">
          <a:off x="9639300" y="16865549"/>
          <a:ext cx="838200" cy="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12649</xdr:rowOff>
    </xdr:from>
    <xdr:to>
      <xdr:col>15</xdr:col>
      <xdr:colOff>231775</xdr:colOff>
      <xdr:row>98</xdr:row>
      <xdr:rowOff>114249</xdr:rowOff>
    </xdr:to>
    <xdr:sp macro="" textlink="">
      <xdr:nvSpPr>
        <xdr:cNvPr id="451" name="円/楕円 450"/>
        <xdr:cNvSpPr/>
      </xdr:nvSpPr>
      <xdr:spPr>
        <a:xfrm>
          <a:off x="10426700" y="168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99026</xdr:rowOff>
    </xdr:from>
    <xdr:ext cx="534377" cy="259045"/>
    <xdr:sp macro="" textlink="">
      <xdr:nvSpPr>
        <xdr:cNvPr id="452" name="普通建設事業費 （ うち更新整備　）該当値テキスト"/>
        <xdr:cNvSpPr txBox="1"/>
      </xdr:nvSpPr>
      <xdr:spPr>
        <a:xfrm>
          <a:off x="10528300" y="167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44231</xdr:rowOff>
    </xdr:from>
    <xdr:to>
      <xdr:col>14</xdr:col>
      <xdr:colOff>79375</xdr:colOff>
      <xdr:row>98</xdr:row>
      <xdr:rowOff>145831</xdr:rowOff>
    </xdr:to>
    <xdr:sp macro="" textlink="">
      <xdr:nvSpPr>
        <xdr:cNvPr id="453" name="円/楕円 452"/>
        <xdr:cNvSpPr/>
      </xdr:nvSpPr>
      <xdr:spPr>
        <a:xfrm>
          <a:off x="9588500" y="168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136958</xdr:rowOff>
    </xdr:from>
    <xdr:ext cx="469744" cy="259045"/>
    <xdr:sp macro="" textlink="">
      <xdr:nvSpPr>
        <xdr:cNvPr id="454" name="テキスト ボックス 453"/>
        <xdr:cNvSpPr txBox="1"/>
      </xdr:nvSpPr>
      <xdr:spPr>
        <a:xfrm>
          <a:off x="9404427" y="1693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77819</xdr:rowOff>
    </xdr:from>
    <xdr:to>
      <xdr:col>23</xdr:col>
      <xdr:colOff>517525</xdr:colOff>
      <xdr:row>77</xdr:row>
      <xdr:rowOff>92066</xdr:rowOff>
    </xdr:to>
    <xdr:cxnSp macro="">
      <xdr:nvCxnSpPr>
        <xdr:cNvPr id="581" name="直線コネクタ 580"/>
        <xdr:cNvCxnSpPr/>
      </xdr:nvCxnSpPr>
      <xdr:spPr>
        <a:xfrm>
          <a:off x="15481300" y="13279469"/>
          <a:ext cx="8382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29514</xdr:rowOff>
    </xdr:from>
    <xdr:to>
      <xdr:col>22</xdr:col>
      <xdr:colOff>365125</xdr:colOff>
      <xdr:row>77</xdr:row>
      <xdr:rowOff>77819</xdr:rowOff>
    </xdr:to>
    <xdr:cxnSp macro="">
      <xdr:nvCxnSpPr>
        <xdr:cNvPr id="584" name="直線コネクタ 583"/>
        <xdr:cNvCxnSpPr/>
      </xdr:nvCxnSpPr>
      <xdr:spPr>
        <a:xfrm>
          <a:off x="14592300" y="13231164"/>
          <a:ext cx="8890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29327</xdr:rowOff>
    </xdr:from>
    <xdr:to>
      <xdr:col>21</xdr:col>
      <xdr:colOff>161925</xdr:colOff>
      <xdr:row>77</xdr:row>
      <xdr:rowOff>29514</xdr:rowOff>
    </xdr:to>
    <xdr:cxnSp macro="">
      <xdr:nvCxnSpPr>
        <xdr:cNvPr id="587" name="直線コネクタ 586"/>
        <xdr:cNvCxnSpPr/>
      </xdr:nvCxnSpPr>
      <xdr:spPr>
        <a:xfrm>
          <a:off x="13703300" y="13230977"/>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13895</xdr:rowOff>
    </xdr:from>
    <xdr:to>
      <xdr:col>19</xdr:col>
      <xdr:colOff>644525</xdr:colOff>
      <xdr:row>77</xdr:row>
      <xdr:rowOff>29327</xdr:rowOff>
    </xdr:to>
    <xdr:cxnSp macro="">
      <xdr:nvCxnSpPr>
        <xdr:cNvPr id="590" name="直線コネクタ 589"/>
        <xdr:cNvCxnSpPr/>
      </xdr:nvCxnSpPr>
      <xdr:spPr>
        <a:xfrm>
          <a:off x="12814300" y="13215545"/>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41266</xdr:rowOff>
    </xdr:from>
    <xdr:to>
      <xdr:col>23</xdr:col>
      <xdr:colOff>568325</xdr:colOff>
      <xdr:row>77</xdr:row>
      <xdr:rowOff>142866</xdr:rowOff>
    </xdr:to>
    <xdr:sp macro="" textlink="">
      <xdr:nvSpPr>
        <xdr:cNvPr id="600" name="円/楕円 599"/>
        <xdr:cNvSpPr/>
      </xdr:nvSpPr>
      <xdr:spPr>
        <a:xfrm>
          <a:off x="16268700" y="132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127643</xdr:rowOff>
    </xdr:from>
    <xdr:ext cx="534377" cy="259045"/>
    <xdr:sp macro="" textlink="">
      <xdr:nvSpPr>
        <xdr:cNvPr id="601" name="公債費該当値テキスト"/>
        <xdr:cNvSpPr txBox="1"/>
      </xdr:nvSpPr>
      <xdr:spPr>
        <a:xfrm>
          <a:off x="16370300" y="131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27019</xdr:rowOff>
    </xdr:from>
    <xdr:to>
      <xdr:col>22</xdr:col>
      <xdr:colOff>415925</xdr:colOff>
      <xdr:row>77</xdr:row>
      <xdr:rowOff>128619</xdr:rowOff>
    </xdr:to>
    <xdr:sp macro="" textlink="">
      <xdr:nvSpPr>
        <xdr:cNvPr id="602" name="円/楕円 601"/>
        <xdr:cNvSpPr/>
      </xdr:nvSpPr>
      <xdr:spPr>
        <a:xfrm>
          <a:off x="15430500" y="132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119746</xdr:rowOff>
    </xdr:from>
    <xdr:ext cx="534377" cy="259045"/>
    <xdr:sp macro="" textlink="">
      <xdr:nvSpPr>
        <xdr:cNvPr id="603" name="テキスト ボックス 602"/>
        <xdr:cNvSpPr txBox="1"/>
      </xdr:nvSpPr>
      <xdr:spPr>
        <a:xfrm>
          <a:off x="15214111" y="133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150164</xdr:rowOff>
    </xdr:from>
    <xdr:to>
      <xdr:col>21</xdr:col>
      <xdr:colOff>212725</xdr:colOff>
      <xdr:row>77</xdr:row>
      <xdr:rowOff>80314</xdr:rowOff>
    </xdr:to>
    <xdr:sp macro="" textlink="">
      <xdr:nvSpPr>
        <xdr:cNvPr id="604" name="円/楕円 603"/>
        <xdr:cNvSpPr/>
      </xdr:nvSpPr>
      <xdr:spPr>
        <a:xfrm>
          <a:off x="14541500" y="13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71441</xdr:rowOff>
    </xdr:from>
    <xdr:ext cx="534377" cy="259045"/>
    <xdr:sp macro="" textlink="">
      <xdr:nvSpPr>
        <xdr:cNvPr id="605" name="テキスト ボックス 604"/>
        <xdr:cNvSpPr txBox="1"/>
      </xdr:nvSpPr>
      <xdr:spPr>
        <a:xfrm>
          <a:off x="14325111" y="13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149977</xdr:rowOff>
    </xdr:from>
    <xdr:to>
      <xdr:col>20</xdr:col>
      <xdr:colOff>9525</xdr:colOff>
      <xdr:row>77</xdr:row>
      <xdr:rowOff>80127</xdr:rowOff>
    </xdr:to>
    <xdr:sp macro="" textlink="">
      <xdr:nvSpPr>
        <xdr:cNvPr id="606" name="円/楕円 605"/>
        <xdr:cNvSpPr/>
      </xdr:nvSpPr>
      <xdr:spPr>
        <a:xfrm>
          <a:off x="13652500" y="131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71254</xdr:rowOff>
    </xdr:from>
    <xdr:ext cx="534377" cy="259045"/>
    <xdr:sp macro="" textlink="">
      <xdr:nvSpPr>
        <xdr:cNvPr id="607" name="テキスト ボックス 606"/>
        <xdr:cNvSpPr txBox="1"/>
      </xdr:nvSpPr>
      <xdr:spPr>
        <a:xfrm>
          <a:off x="13436111" y="132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134545</xdr:rowOff>
    </xdr:from>
    <xdr:to>
      <xdr:col>18</xdr:col>
      <xdr:colOff>492125</xdr:colOff>
      <xdr:row>77</xdr:row>
      <xdr:rowOff>64695</xdr:rowOff>
    </xdr:to>
    <xdr:sp macro="" textlink="">
      <xdr:nvSpPr>
        <xdr:cNvPr id="608" name="円/楕円 607"/>
        <xdr:cNvSpPr/>
      </xdr:nvSpPr>
      <xdr:spPr>
        <a:xfrm>
          <a:off x="12763500" y="131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55822</xdr:rowOff>
    </xdr:from>
    <xdr:ext cx="534377" cy="259045"/>
    <xdr:sp macro="" textlink="">
      <xdr:nvSpPr>
        <xdr:cNvPr id="609" name="テキスト ボックス 608"/>
        <xdr:cNvSpPr txBox="1"/>
      </xdr:nvSpPr>
      <xdr:spPr>
        <a:xfrm>
          <a:off x="12547111" y="132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102518</xdr:rowOff>
    </xdr:from>
    <xdr:to>
      <xdr:col>23</xdr:col>
      <xdr:colOff>517525</xdr:colOff>
      <xdr:row>98</xdr:row>
      <xdr:rowOff>138508</xdr:rowOff>
    </xdr:to>
    <xdr:cxnSp macro="">
      <xdr:nvCxnSpPr>
        <xdr:cNvPr id="636" name="直線コネクタ 635"/>
        <xdr:cNvCxnSpPr/>
      </xdr:nvCxnSpPr>
      <xdr:spPr>
        <a:xfrm flipV="1">
          <a:off x="15481300" y="16904618"/>
          <a:ext cx="838200" cy="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136680</xdr:rowOff>
    </xdr:from>
    <xdr:to>
      <xdr:col>22</xdr:col>
      <xdr:colOff>365125</xdr:colOff>
      <xdr:row>98</xdr:row>
      <xdr:rowOff>138508</xdr:rowOff>
    </xdr:to>
    <xdr:cxnSp macro="">
      <xdr:nvCxnSpPr>
        <xdr:cNvPr id="639" name="直線コネクタ 638"/>
        <xdr:cNvCxnSpPr/>
      </xdr:nvCxnSpPr>
      <xdr:spPr>
        <a:xfrm>
          <a:off x="14592300" y="1693878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131471</xdr:rowOff>
    </xdr:from>
    <xdr:to>
      <xdr:col>21</xdr:col>
      <xdr:colOff>161925</xdr:colOff>
      <xdr:row>98</xdr:row>
      <xdr:rowOff>136680</xdr:rowOff>
    </xdr:to>
    <xdr:cxnSp macro="">
      <xdr:nvCxnSpPr>
        <xdr:cNvPr id="642" name="直線コネクタ 641"/>
        <xdr:cNvCxnSpPr/>
      </xdr:nvCxnSpPr>
      <xdr:spPr>
        <a:xfrm>
          <a:off x="13703300" y="16933571"/>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131471</xdr:rowOff>
    </xdr:from>
    <xdr:to>
      <xdr:col>19</xdr:col>
      <xdr:colOff>644525</xdr:colOff>
      <xdr:row>98</xdr:row>
      <xdr:rowOff>138792</xdr:rowOff>
    </xdr:to>
    <xdr:cxnSp macro="">
      <xdr:nvCxnSpPr>
        <xdr:cNvPr id="645" name="直線コネクタ 644"/>
        <xdr:cNvCxnSpPr/>
      </xdr:nvCxnSpPr>
      <xdr:spPr>
        <a:xfrm flipV="1">
          <a:off x="12814300" y="16933571"/>
          <a:ext cx="8890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51718</xdr:rowOff>
    </xdr:from>
    <xdr:to>
      <xdr:col>23</xdr:col>
      <xdr:colOff>568325</xdr:colOff>
      <xdr:row>98</xdr:row>
      <xdr:rowOff>153318</xdr:rowOff>
    </xdr:to>
    <xdr:sp macro="" textlink="">
      <xdr:nvSpPr>
        <xdr:cNvPr id="655" name="円/楕円 654"/>
        <xdr:cNvSpPr/>
      </xdr:nvSpPr>
      <xdr:spPr>
        <a:xfrm>
          <a:off x="16268700" y="168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11095</xdr:rowOff>
    </xdr:from>
    <xdr:ext cx="534377" cy="259045"/>
    <xdr:sp macro="" textlink="">
      <xdr:nvSpPr>
        <xdr:cNvPr id="656" name="積立金該当値テキスト"/>
        <xdr:cNvSpPr txBox="1"/>
      </xdr:nvSpPr>
      <xdr:spPr>
        <a:xfrm>
          <a:off x="16370300" y="166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87708</xdr:rowOff>
    </xdr:from>
    <xdr:to>
      <xdr:col>22</xdr:col>
      <xdr:colOff>415925</xdr:colOff>
      <xdr:row>99</xdr:row>
      <xdr:rowOff>17858</xdr:rowOff>
    </xdr:to>
    <xdr:sp macro="" textlink="">
      <xdr:nvSpPr>
        <xdr:cNvPr id="657" name="円/楕円 656"/>
        <xdr:cNvSpPr/>
      </xdr:nvSpPr>
      <xdr:spPr>
        <a:xfrm>
          <a:off x="15430500" y="168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8985</xdr:rowOff>
    </xdr:from>
    <xdr:ext cx="469744" cy="259045"/>
    <xdr:sp macro="" textlink="">
      <xdr:nvSpPr>
        <xdr:cNvPr id="658" name="テキスト ボックス 657"/>
        <xdr:cNvSpPr txBox="1"/>
      </xdr:nvSpPr>
      <xdr:spPr>
        <a:xfrm>
          <a:off x="15246427" y="1698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85880</xdr:rowOff>
    </xdr:from>
    <xdr:to>
      <xdr:col>21</xdr:col>
      <xdr:colOff>212725</xdr:colOff>
      <xdr:row>99</xdr:row>
      <xdr:rowOff>16030</xdr:rowOff>
    </xdr:to>
    <xdr:sp macro="" textlink="">
      <xdr:nvSpPr>
        <xdr:cNvPr id="659" name="円/楕円 658"/>
        <xdr:cNvSpPr/>
      </xdr:nvSpPr>
      <xdr:spPr>
        <a:xfrm>
          <a:off x="14541500" y="16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7157</xdr:rowOff>
    </xdr:from>
    <xdr:ext cx="469744" cy="259045"/>
    <xdr:sp macro="" textlink="">
      <xdr:nvSpPr>
        <xdr:cNvPr id="660" name="テキスト ボックス 659"/>
        <xdr:cNvSpPr txBox="1"/>
      </xdr:nvSpPr>
      <xdr:spPr>
        <a:xfrm>
          <a:off x="14357427" y="169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80671</xdr:rowOff>
    </xdr:from>
    <xdr:to>
      <xdr:col>20</xdr:col>
      <xdr:colOff>9525</xdr:colOff>
      <xdr:row>99</xdr:row>
      <xdr:rowOff>10821</xdr:rowOff>
    </xdr:to>
    <xdr:sp macro="" textlink="">
      <xdr:nvSpPr>
        <xdr:cNvPr id="661" name="円/楕円 660"/>
        <xdr:cNvSpPr/>
      </xdr:nvSpPr>
      <xdr:spPr>
        <a:xfrm>
          <a:off x="13652500" y="16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1948</xdr:rowOff>
    </xdr:from>
    <xdr:ext cx="534377" cy="259045"/>
    <xdr:sp macro="" textlink="">
      <xdr:nvSpPr>
        <xdr:cNvPr id="662" name="テキスト ボックス 661"/>
        <xdr:cNvSpPr txBox="1"/>
      </xdr:nvSpPr>
      <xdr:spPr>
        <a:xfrm>
          <a:off x="13436111" y="169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87992</xdr:rowOff>
    </xdr:from>
    <xdr:to>
      <xdr:col>18</xdr:col>
      <xdr:colOff>492125</xdr:colOff>
      <xdr:row>99</xdr:row>
      <xdr:rowOff>18142</xdr:rowOff>
    </xdr:to>
    <xdr:sp macro="" textlink="">
      <xdr:nvSpPr>
        <xdr:cNvPr id="663" name="円/楕円 662"/>
        <xdr:cNvSpPr/>
      </xdr:nvSpPr>
      <xdr:spPr>
        <a:xfrm>
          <a:off x="12763500" y="168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9269</xdr:rowOff>
    </xdr:from>
    <xdr:ext cx="469744" cy="259045"/>
    <xdr:sp macro="" textlink="">
      <xdr:nvSpPr>
        <xdr:cNvPr id="664" name="テキスト ボックス 663"/>
        <xdr:cNvSpPr txBox="1"/>
      </xdr:nvSpPr>
      <xdr:spPr>
        <a:xfrm>
          <a:off x="12579427" y="1698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40475</xdr:rowOff>
    </xdr:from>
    <xdr:to>
      <xdr:col>32</xdr:col>
      <xdr:colOff>187325</xdr:colOff>
      <xdr:row>59</xdr:row>
      <xdr:rowOff>42316</xdr:rowOff>
    </xdr:to>
    <xdr:cxnSp macro="">
      <xdr:nvCxnSpPr>
        <xdr:cNvPr id="748" name="直線コネクタ 747"/>
        <xdr:cNvCxnSpPr/>
      </xdr:nvCxnSpPr>
      <xdr:spPr>
        <a:xfrm>
          <a:off x="21323300" y="10156025"/>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40475</xdr:rowOff>
    </xdr:from>
    <xdr:to>
      <xdr:col>31</xdr:col>
      <xdr:colOff>34925</xdr:colOff>
      <xdr:row>59</xdr:row>
      <xdr:rowOff>40970</xdr:rowOff>
    </xdr:to>
    <xdr:cxnSp macro="">
      <xdr:nvCxnSpPr>
        <xdr:cNvPr id="751" name="直線コネクタ 750"/>
        <xdr:cNvCxnSpPr/>
      </xdr:nvCxnSpPr>
      <xdr:spPr>
        <a:xfrm flipV="1">
          <a:off x="20434300" y="1015602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40970</xdr:rowOff>
    </xdr:from>
    <xdr:to>
      <xdr:col>29</xdr:col>
      <xdr:colOff>517525</xdr:colOff>
      <xdr:row>59</xdr:row>
      <xdr:rowOff>41275</xdr:rowOff>
    </xdr:to>
    <xdr:cxnSp macro="">
      <xdr:nvCxnSpPr>
        <xdr:cNvPr id="754" name="直線コネクタ 753"/>
        <xdr:cNvCxnSpPr/>
      </xdr:nvCxnSpPr>
      <xdr:spPr>
        <a:xfrm flipV="1">
          <a:off x="19545300" y="1015652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41148</xdr:rowOff>
    </xdr:from>
    <xdr:to>
      <xdr:col>28</xdr:col>
      <xdr:colOff>314325</xdr:colOff>
      <xdr:row>59</xdr:row>
      <xdr:rowOff>41275</xdr:rowOff>
    </xdr:to>
    <xdr:cxnSp macro="">
      <xdr:nvCxnSpPr>
        <xdr:cNvPr id="757" name="直線コネクタ 756"/>
        <xdr:cNvCxnSpPr/>
      </xdr:nvCxnSpPr>
      <xdr:spPr>
        <a:xfrm>
          <a:off x="18656300" y="1015669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162966</xdr:rowOff>
    </xdr:from>
    <xdr:to>
      <xdr:col>32</xdr:col>
      <xdr:colOff>238125</xdr:colOff>
      <xdr:row>59</xdr:row>
      <xdr:rowOff>93116</xdr:rowOff>
    </xdr:to>
    <xdr:sp macro="" textlink="">
      <xdr:nvSpPr>
        <xdr:cNvPr id="767" name="円/楕円 766"/>
        <xdr:cNvSpPr/>
      </xdr:nvSpPr>
      <xdr:spPr>
        <a:xfrm>
          <a:off x="221107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161125</xdr:rowOff>
    </xdr:from>
    <xdr:to>
      <xdr:col>31</xdr:col>
      <xdr:colOff>85725</xdr:colOff>
      <xdr:row>59</xdr:row>
      <xdr:rowOff>91275</xdr:rowOff>
    </xdr:to>
    <xdr:sp macro="" textlink="">
      <xdr:nvSpPr>
        <xdr:cNvPr id="769" name="円/楕円 768"/>
        <xdr:cNvSpPr/>
      </xdr:nvSpPr>
      <xdr:spPr>
        <a:xfrm>
          <a:off x="21272500" y="101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82402</xdr:rowOff>
    </xdr:from>
    <xdr:ext cx="378565" cy="259045"/>
    <xdr:sp macro="" textlink="">
      <xdr:nvSpPr>
        <xdr:cNvPr id="770" name="テキスト ボックス 769"/>
        <xdr:cNvSpPr txBox="1"/>
      </xdr:nvSpPr>
      <xdr:spPr>
        <a:xfrm>
          <a:off x="21134017" y="1019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161620</xdr:rowOff>
    </xdr:from>
    <xdr:to>
      <xdr:col>29</xdr:col>
      <xdr:colOff>568325</xdr:colOff>
      <xdr:row>59</xdr:row>
      <xdr:rowOff>91770</xdr:rowOff>
    </xdr:to>
    <xdr:sp macro="" textlink="">
      <xdr:nvSpPr>
        <xdr:cNvPr id="771" name="円/楕円 770"/>
        <xdr:cNvSpPr/>
      </xdr:nvSpPr>
      <xdr:spPr>
        <a:xfrm>
          <a:off x="20383500" y="101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82897</xdr:rowOff>
    </xdr:from>
    <xdr:ext cx="378565" cy="259045"/>
    <xdr:sp macro="" textlink="">
      <xdr:nvSpPr>
        <xdr:cNvPr id="772" name="テキスト ボックス 771"/>
        <xdr:cNvSpPr txBox="1"/>
      </xdr:nvSpPr>
      <xdr:spPr>
        <a:xfrm>
          <a:off x="20245017" y="1019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161925</xdr:rowOff>
    </xdr:from>
    <xdr:to>
      <xdr:col>28</xdr:col>
      <xdr:colOff>365125</xdr:colOff>
      <xdr:row>59</xdr:row>
      <xdr:rowOff>92075</xdr:rowOff>
    </xdr:to>
    <xdr:sp macro="" textlink="">
      <xdr:nvSpPr>
        <xdr:cNvPr id="773" name="円/楕円 772"/>
        <xdr:cNvSpPr/>
      </xdr:nvSpPr>
      <xdr:spPr>
        <a:xfrm>
          <a:off x="19494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83202</xdr:rowOff>
    </xdr:from>
    <xdr:ext cx="378565" cy="259045"/>
    <xdr:sp macro="" textlink="">
      <xdr:nvSpPr>
        <xdr:cNvPr id="774" name="テキスト ボックス 773"/>
        <xdr:cNvSpPr txBox="1"/>
      </xdr:nvSpPr>
      <xdr:spPr>
        <a:xfrm>
          <a:off x="19356017" y="10198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161798</xdr:rowOff>
    </xdr:from>
    <xdr:to>
      <xdr:col>27</xdr:col>
      <xdr:colOff>161925</xdr:colOff>
      <xdr:row>59</xdr:row>
      <xdr:rowOff>91948</xdr:rowOff>
    </xdr:to>
    <xdr:sp macro="" textlink="">
      <xdr:nvSpPr>
        <xdr:cNvPr id="775" name="円/楕円 774"/>
        <xdr:cNvSpPr/>
      </xdr:nvSpPr>
      <xdr:spPr>
        <a:xfrm>
          <a:off x="18605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83075</xdr:rowOff>
    </xdr:from>
    <xdr:ext cx="378565" cy="259045"/>
    <xdr:sp macro="" textlink="">
      <xdr:nvSpPr>
        <xdr:cNvPr id="776" name="テキスト ボックス 775"/>
        <xdr:cNvSpPr txBox="1"/>
      </xdr:nvSpPr>
      <xdr:spPr>
        <a:xfrm>
          <a:off x="18467017" y="101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93663</xdr:rowOff>
    </xdr:from>
    <xdr:to>
      <xdr:col>32</xdr:col>
      <xdr:colOff>187325</xdr:colOff>
      <xdr:row>75</xdr:row>
      <xdr:rowOff>148234</xdr:rowOff>
    </xdr:to>
    <xdr:cxnSp macro="">
      <xdr:nvCxnSpPr>
        <xdr:cNvPr id="806" name="直線コネクタ 805"/>
        <xdr:cNvCxnSpPr/>
      </xdr:nvCxnSpPr>
      <xdr:spPr>
        <a:xfrm flipV="1">
          <a:off x="21323300" y="12952413"/>
          <a:ext cx="8382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148234</xdr:rowOff>
    </xdr:from>
    <xdr:to>
      <xdr:col>31</xdr:col>
      <xdr:colOff>34925</xdr:colOff>
      <xdr:row>76</xdr:row>
      <xdr:rowOff>1766</xdr:rowOff>
    </xdr:to>
    <xdr:cxnSp macro="">
      <xdr:nvCxnSpPr>
        <xdr:cNvPr id="809" name="直線コネクタ 808"/>
        <xdr:cNvCxnSpPr/>
      </xdr:nvCxnSpPr>
      <xdr:spPr>
        <a:xfrm flipV="1">
          <a:off x="20434300" y="13006984"/>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83380</xdr:rowOff>
    </xdr:from>
    <xdr:ext cx="534377" cy="259045"/>
    <xdr:sp macro="" textlink="">
      <xdr:nvSpPr>
        <xdr:cNvPr id="811" name="テキスト ボックス 810"/>
        <xdr:cNvSpPr txBox="1"/>
      </xdr:nvSpPr>
      <xdr:spPr>
        <a:xfrm>
          <a:off x="21056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1766</xdr:rowOff>
    </xdr:from>
    <xdr:to>
      <xdr:col>29</xdr:col>
      <xdr:colOff>517525</xdr:colOff>
      <xdr:row>76</xdr:row>
      <xdr:rowOff>62916</xdr:rowOff>
    </xdr:to>
    <xdr:cxnSp macro="">
      <xdr:nvCxnSpPr>
        <xdr:cNvPr id="812" name="直線コネクタ 811"/>
        <xdr:cNvCxnSpPr/>
      </xdr:nvCxnSpPr>
      <xdr:spPr>
        <a:xfrm flipV="1">
          <a:off x="19545300" y="13031966"/>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4" name="テキスト ボックス 813"/>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169596</xdr:rowOff>
    </xdr:from>
    <xdr:to>
      <xdr:col>28</xdr:col>
      <xdr:colOff>314325</xdr:colOff>
      <xdr:row>76</xdr:row>
      <xdr:rowOff>62916</xdr:rowOff>
    </xdr:to>
    <xdr:cxnSp macro="">
      <xdr:nvCxnSpPr>
        <xdr:cNvPr id="815" name="直線コネクタ 814"/>
        <xdr:cNvCxnSpPr/>
      </xdr:nvCxnSpPr>
      <xdr:spPr>
        <a:xfrm>
          <a:off x="18656300" y="13028346"/>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19" name="テキスト ボックス 818"/>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42863</xdr:rowOff>
    </xdr:from>
    <xdr:to>
      <xdr:col>32</xdr:col>
      <xdr:colOff>238125</xdr:colOff>
      <xdr:row>75</xdr:row>
      <xdr:rowOff>144463</xdr:rowOff>
    </xdr:to>
    <xdr:sp macro="" textlink="">
      <xdr:nvSpPr>
        <xdr:cNvPr id="825" name="円/楕円 824"/>
        <xdr:cNvSpPr/>
      </xdr:nvSpPr>
      <xdr:spPr>
        <a:xfrm>
          <a:off x="22110700" y="12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65740</xdr:rowOff>
    </xdr:from>
    <xdr:ext cx="534377" cy="259045"/>
    <xdr:sp macro="" textlink="">
      <xdr:nvSpPr>
        <xdr:cNvPr id="826" name="繰出金該当値テキスト"/>
        <xdr:cNvSpPr txBox="1"/>
      </xdr:nvSpPr>
      <xdr:spPr>
        <a:xfrm>
          <a:off x="22212300" y="127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80,125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97434</xdr:rowOff>
    </xdr:from>
    <xdr:to>
      <xdr:col>31</xdr:col>
      <xdr:colOff>85725</xdr:colOff>
      <xdr:row>76</xdr:row>
      <xdr:rowOff>27584</xdr:rowOff>
    </xdr:to>
    <xdr:sp macro="" textlink="">
      <xdr:nvSpPr>
        <xdr:cNvPr id="827" name="円/楕円 826"/>
        <xdr:cNvSpPr/>
      </xdr:nvSpPr>
      <xdr:spPr>
        <a:xfrm>
          <a:off x="21272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44111</xdr:rowOff>
    </xdr:from>
    <xdr:ext cx="534377" cy="259045"/>
    <xdr:sp macro="" textlink="">
      <xdr:nvSpPr>
        <xdr:cNvPr id="828" name="テキスト ボックス 827"/>
        <xdr:cNvSpPr txBox="1"/>
      </xdr:nvSpPr>
      <xdr:spPr>
        <a:xfrm>
          <a:off x="21056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122415</xdr:rowOff>
    </xdr:from>
    <xdr:to>
      <xdr:col>29</xdr:col>
      <xdr:colOff>568325</xdr:colOff>
      <xdr:row>76</xdr:row>
      <xdr:rowOff>52564</xdr:rowOff>
    </xdr:to>
    <xdr:sp macro="" textlink="">
      <xdr:nvSpPr>
        <xdr:cNvPr id="829" name="円/楕円 828"/>
        <xdr:cNvSpPr/>
      </xdr:nvSpPr>
      <xdr:spPr>
        <a:xfrm>
          <a:off x="20383500" y="1298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69092</xdr:rowOff>
    </xdr:from>
    <xdr:ext cx="534377" cy="259045"/>
    <xdr:sp macro="" textlink="">
      <xdr:nvSpPr>
        <xdr:cNvPr id="830" name="テキスト ボックス 829"/>
        <xdr:cNvSpPr txBox="1"/>
      </xdr:nvSpPr>
      <xdr:spPr>
        <a:xfrm>
          <a:off x="20167111" y="127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12116</xdr:rowOff>
    </xdr:from>
    <xdr:to>
      <xdr:col>28</xdr:col>
      <xdr:colOff>365125</xdr:colOff>
      <xdr:row>76</xdr:row>
      <xdr:rowOff>113716</xdr:rowOff>
    </xdr:to>
    <xdr:sp macro="" textlink="">
      <xdr:nvSpPr>
        <xdr:cNvPr id="831" name="円/楕円 830"/>
        <xdr:cNvSpPr/>
      </xdr:nvSpPr>
      <xdr:spPr>
        <a:xfrm>
          <a:off x="19494500" y="130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130243</xdr:rowOff>
    </xdr:from>
    <xdr:ext cx="534377" cy="259045"/>
    <xdr:sp macro="" textlink="">
      <xdr:nvSpPr>
        <xdr:cNvPr id="832" name="テキスト ボックス 831"/>
        <xdr:cNvSpPr txBox="1"/>
      </xdr:nvSpPr>
      <xdr:spPr>
        <a:xfrm>
          <a:off x="19278111" y="128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118796</xdr:rowOff>
    </xdr:from>
    <xdr:to>
      <xdr:col>27</xdr:col>
      <xdr:colOff>161925</xdr:colOff>
      <xdr:row>76</xdr:row>
      <xdr:rowOff>48946</xdr:rowOff>
    </xdr:to>
    <xdr:sp macro="" textlink="">
      <xdr:nvSpPr>
        <xdr:cNvPr id="833" name="円/楕円 832"/>
        <xdr:cNvSpPr/>
      </xdr:nvSpPr>
      <xdr:spPr>
        <a:xfrm>
          <a:off x="18605500" y="129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65473</xdr:rowOff>
    </xdr:from>
    <xdr:ext cx="534377" cy="259045"/>
    <xdr:sp macro="" textlink="">
      <xdr:nvSpPr>
        <xdr:cNvPr id="834" name="テキスト ボックス 833"/>
        <xdr:cNvSpPr txBox="1"/>
      </xdr:nvSpPr>
      <xdr:spPr>
        <a:xfrm>
          <a:off x="18389111" y="127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年度の歳出の中で増が大きかったのは普通建設事業費（うち新規整備）であり、同事業は平成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年の３ヵ年にわたる継続事業のうち、平成２８年度において最も支出が大きくなるため、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年度決算においては今年度以上に財政負担の増加が見込まれる。平成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年度以降は複合型施設建設が終了するため、一時的な支出の増額はなくなるが、依然厳しい状況が続くものと思われる。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6,162
15.74
3,677,211
3,496,002
162,279
2,124,867
1,845,707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135890</xdr:rowOff>
    </xdr:from>
    <xdr:to>
      <xdr:col>6</xdr:col>
      <xdr:colOff>511175</xdr:colOff>
      <xdr:row>35</xdr:row>
      <xdr:rowOff>28829</xdr:rowOff>
    </xdr:to>
    <xdr:cxnSp macro="">
      <xdr:nvCxnSpPr>
        <xdr:cNvPr id="61" name="直線コネクタ 60"/>
        <xdr:cNvCxnSpPr/>
      </xdr:nvCxnSpPr>
      <xdr:spPr>
        <a:xfrm flipV="1">
          <a:off x="3797300" y="5965190"/>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28829</xdr:rowOff>
    </xdr:from>
    <xdr:to>
      <xdr:col>5</xdr:col>
      <xdr:colOff>358775</xdr:colOff>
      <xdr:row>35</xdr:row>
      <xdr:rowOff>66548</xdr:rowOff>
    </xdr:to>
    <xdr:cxnSp macro="">
      <xdr:nvCxnSpPr>
        <xdr:cNvPr id="64" name="直線コネクタ 63"/>
        <xdr:cNvCxnSpPr/>
      </xdr:nvCxnSpPr>
      <xdr:spPr>
        <a:xfrm flipV="1">
          <a:off x="2908300" y="602957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66548</xdr:rowOff>
    </xdr:from>
    <xdr:to>
      <xdr:col>4</xdr:col>
      <xdr:colOff>155575</xdr:colOff>
      <xdr:row>35</xdr:row>
      <xdr:rowOff>66929</xdr:rowOff>
    </xdr:to>
    <xdr:cxnSp macro="">
      <xdr:nvCxnSpPr>
        <xdr:cNvPr id="67" name="直線コネクタ 66"/>
        <xdr:cNvCxnSpPr/>
      </xdr:nvCxnSpPr>
      <xdr:spPr>
        <a:xfrm flipV="1">
          <a:off x="2019300" y="60672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19050</xdr:rowOff>
    </xdr:from>
    <xdr:to>
      <xdr:col>2</xdr:col>
      <xdr:colOff>638175</xdr:colOff>
      <xdr:row>35</xdr:row>
      <xdr:rowOff>66929</xdr:rowOff>
    </xdr:to>
    <xdr:cxnSp macro="">
      <xdr:nvCxnSpPr>
        <xdr:cNvPr id="70" name="直線コネクタ 69"/>
        <xdr:cNvCxnSpPr/>
      </xdr:nvCxnSpPr>
      <xdr:spPr>
        <a:xfrm>
          <a:off x="1130300" y="5848350"/>
          <a:ext cx="889000" cy="2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85090</xdr:rowOff>
    </xdr:from>
    <xdr:to>
      <xdr:col>6</xdr:col>
      <xdr:colOff>561975</xdr:colOff>
      <xdr:row>35</xdr:row>
      <xdr:rowOff>15240</xdr:rowOff>
    </xdr:to>
    <xdr:sp macro="" textlink="">
      <xdr:nvSpPr>
        <xdr:cNvPr id="80" name="円/楕円 79"/>
        <xdr:cNvSpPr/>
      </xdr:nvSpPr>
      <xdr:spPr>
        <a:xfrm>
          <a:off x="45847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63517</xdr:rowOff>
    </xdr:from>
    <xdr:ext cx="469744" cy="259045"/>
    <xdr:sp macro="" textlink="">
      <xdr:nvSpPr>
        <xdr:cNvPr id="81" name="議会費該当値テキスト"/>
        <xdr:cNvSpPr txBox="1"/>
      </xdr:nvSpPr>
      <xdr:spPr>
        <a:xfrm>
          <a:off x="4686300"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149479</xdr:rowOff>
    </xdr:from>
    <xdr:to>
      <xdr:col>5</xdr:col>
      <xdr:colOff>409575</xdr:colOff>
      <xdr:row>35</xdr:row>
      <xdr:rowOff>79629</xdr:rowOff>
    </xdr:to>
    <xdr:sp macro="" textlink="">
      <xdr:nvSpPr>
        <xdr:cNvPr id="82" name="円/楕円 81"/>
        <xdr:cNvSpPr/>
      </xdr:nvSpPr>
      <xdr:spPr>
        <a:xfrm>
          <a:off x="3746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70756</xdr:rowOff>
    </xdr:from>
    <xdr:ext cx="469744" cy="259045"/>
    <xdr:sp macro="" textlink="">
      <xdr:nvSpPr>
        <xdr:cNvPr id="83" name="テキスト ボックス 82"/>
        <xdr:cNvSpPr txBox="1"/>
      </xdr:nvSpPr>
      <xdr:spPr>
        <a:xfrm>
          <a:off x="3562427"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15748</xdr:rowOff>
    </xdr:from>
    <xdr:to>
      <xdr:col>4</xdr:col>
      <xdr:colOff>206375</xdr:colOff>
      <xdr:row>35</xdr:row>
      <xdr:rowOff>117348</xdr:rowOff>
    </xdr:to>
    <xdr:sp macro="" textlink="">
      <xdr:nvSpPr>
        <xdr:cNvPr id="84" name="円/楕円 83"/>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108475</xdr:rowOff>
    </xdr:from>
    <xdr:ext cx="469744" cy="259045"/>
    <xdr:sp macro="" textlink="">
      <xdr:nvSpPr>
        <xdr:cNvPr id="85" name="テキスト ボックス 84"/>
        <xdr:cNvSpPr txBox="1"/>
      </xdr:nvSpPr>
      <xdr:spPr>
        <a:xfrm>
          <a:off x="2673427"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16129</xdr:rowOff>
    </xdr:from>
    <xdr:to>
      <xdr:col>3</xdr:col>
      <xdr:colOff>3175</xdr:colOff>
      <xdr:row>35</xdr:row>
      <xdr:rowOff>117729</xdr:rowOff>
    </xdr:to>
    <xdr:sp macro="" textlink="">
      <xdr:nvSpPr>
        <xdr:cNvPr id="86" name="円/楕円 85"/>
        <xdr:cNvSpPr/>
      </xdr:nvSpPr>
      <xdr:spPr>
        <a:xfrm>
          <a:off x="1968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108856</xdr:rowOff>
    </xdr:from>
    <xdr:ext cx="469744" cy="259045"/>
    <xdr:sp macro="" textlink="">
      <xdr:nvSpPr>
        <xdr:cNvPr id="87" name="テキスト ボックス 86"/>
        <xdr:cNvSpPr txBox="1"/>
      </xdr:nvSpPr>
      <xdr:spPr>
        <a:xfrm>
          <a:off x="1784427"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139700</xdr:rowOff>
    </xdr:from>
    <xdr:to>
      <xdr:col>1</xdr:col>
      <xdr:colOff>485775</xdr:colOff>
      <xdr:row>34</xdr:row>
      <xdr:rowOff>69850</xdr:rowOff>
    </xdr:to>
    <xdr:sp macro="" textlink="">
      <xdr:nvSpPr>
        <xdr:cNvPr id="88" name="円/楕円 87"/>
        <xdr:cNvSpPr/>
      </xdr:nvSpPr>
      <xdr:spPr>
        <a:xfrm>
          <a:off x="1079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60977</xdr:rowOff>
    </xdr:from>
    <xdr:ext cx="469744" cy="259045"/>
    <xdr:sp macro="" textlink="">
      <xdr:nvSpPr>
        <xdr:cNvPr id="89" name="テキスト ボックス 88"/>
        <xdr:cNvSpPr txBox="1"/>
      </xdr:nvSpPr>
      <xdr:spPr>
        <a:xfrm>
          <a:off x="895427" y="58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53713</xdr:rowOff>
    </xdr:from>
    <xdr:to>
      <xdr:col>6</xdr:col>
      <xdr:colOff>511175</xdr:colOff>
      <xdr:row>58</xdr:row>
      <xdr:rowOff>105787</xdr:rowOff>
    </xdr:to>
    <xdr:cxnSp macro="">
      <xdr:nvCxnSpPr>
        <xdr:cNvPr id="116" name="直線コネクタ 115"/>
        <xdr:cNvCxnSpPr/>
      </xdr:nvCxnSpPr>
      <xdr:spPr>
        <a:xfrm flipV="1">
          <a:off x="3797300" y="9997813"/>
          <a:ext cx="8382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105787</xdr:rowOff>
    </xdr:from>
    <xdr:to>
      <xdr:col>5</xdr:col>
      <xdr:colOff>358775</xdr:colOff>
      <xdr:row>58</xdr:row>
      <xdr:rowOff>108256</xdr:rowOff>
    </xdr:to>
    <xdr:cxnSp macro="">
      <xdr:nvCxnSpPr>
        <xdr:cNvPr id="119" name="直線コネクタ 118"/>
        <xdr:cNvCxnSpPr/>
      </xdr:nvCxnSpPr>
      <xdr:spPr>
        <a:xfrm flipV="1">
          <a:off x="2908300" y="1004988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106234</xdr:rowOff>
    </xdr:from>
    <xdr:to>
      <xdr:col>4</xdr:col>
      <xdr:colOff>155575</xdr:colOff>
      <xdr:row>58</xdr:row>
      <xdr:rowOff>108256</xdr:rowOff>
    </xdr:to>
    <xdr:cxnSp macro="">
      <xdr:nvCxnSpPr>
        <xdr:cNvPr id="122" name="直線コネクタ 121"/>
        <xdr:cNvCxnSpPr/>
      </xdr:nvCxnSpPr>
      <xdr:spPr>
        <a:xfrm>
          <a:off x="2019300" y="10050334"/>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106234</xdr:rowOff>
    </xdr:from>
    <xdr:to>
      <xdr:col>2</xdr:col>
      <xdr:colOff>638175</xdr:colOff>
      <xdr:row>58</xdr:row>
      <xdr:rowOff>111610</xdr:rowOff>
    </xdr:to>
    <xdr:cxnSp macro="">
      <xdr:nvCxnSpPr>
        <xdr:cNvPr id="125" name="直線コネクタ 124"/>
        <xdr:cNvCxnSpPr/>
      </xdr:nvCxnSpPr>
      <xdr:spPr>
        <a:xfrm flipV="1">
          <a:off x="1130300" y="10050334"/>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2913</xdr:rowOff>
    </xdr:from>
    <xdr:to>
      <xdr:col>6</xdr:col>
      <xdr:colOff>561975</xdr:colOff>
      <xdr:row>58</xdr:row>
      <xdr:rowOff>104513</xdr:rowOff>
    </xdr:to>
    <xdr:sp macro="" textlink="">
      <xdr:nvSpPr>
        <xdr:cNvPr id="135" name="円/楕円 134"/>
        <xdr:cNvSpPr/>
      </xdr:nvSpPr>
      <xdr:spPr>
        <a:xfrm>
          <a:off x="4584700" y="99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133740</xdr:rowOff>
    </xdr:from>
    <xdr:ext cx="599010" cy="259045"/>
    <xdr:sp macro="" textlink="">
      <xdr:nvSpPr>
        <xdr:cNvPr id="136" name="総務費該当値テキスト"/>
        <xdr:cNvSpPr txBox="1"/>
      </xdr:nvSpPr>
      <xdr:spPr>
        <a:xfrm>
          <a:off x="4686300" y="973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54987</xdr:rowOff>
    </xdr:from>
    <xdr:to>
      <xdr:col>5</xdr:col>
      <xdr:colOff>409575</xdr:colOff>
      <xdr:row>58</xdr:row>
      <xdr:rowOff>156587</xdr:rowOff>
    </xdr:to>
    <xdr:sp macro="" textlink="">
      <xdr:nvSpPr>
        <xdr:cNvPr id="137" name="円/楕円 136"/>
        <xdr:cNvSpPr/>
      </xdr:nvSpPr>
      <xdr:spPr>
        <a:xfrm>
          <a:off x="3746500" y="99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147714</xdr:rowOff>
    </xdr:from>
    <xdr:ext cx="534377" cy="259045"/>
    <xdr:sp macro="" textlink="">
      <xdr:nvSpPr>
        <xdr:cNvPr id="138" name="テキスト ボックス 137"/>
        <xdr:cNvSpPr txBox="1"/>
      </xdr:nvSpPr>
      <xdr:spPr>
        <a:xfrm>
          <a:off x="3530111" y="100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57456</xdr:rowOff>
    </xdr:from>
    <xdr:to>
      <xdr:col>4</xdr:col>
      <xdr:colOff>206375</xdr:colOff>
      <xdr:row>58</xdr:row>
      <xdr:rowOff>159056</xdr:rowOff>
    </xdr:to>
    <xdr:sp macro="" textlink="">
      <xdr:nvSpPr>
        <xdr:cNvPr id="139" name="円/楕円 138"/>
        <xdr:cNvSpPr/>
      </xdr:nvSpPr>
      <xdr:spPr>
        <a:xfrm>
          <a:off x="2857500" y="100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150183</xdr:rowOff>
    </xdr:from>
    <xdr:ext cx="534377" cy="259045"/>
    <xdr:sp macro="" textlink="">
      <xdr:nvSpPr>
        <xdr:cNvPr id="140" name="テキスト ボックス 139"/>
        <xdr:cNvSpPr txBox="1"/>
      </xdr:nvSpPr>
      <xdr:spPr>
        <a:xfrm>
          <a:off x="2641111" y="100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55434</xdr:rowOff>
    </xdr:from>
    <xdr:to>
      <xdr:col>3</xdr:col>
      <xdr:colOff>3175</xdr:colOff>
      <xdr:row>58</xdr:row>
      <xdr:rowOff>157034</xdr:rowOff>
    </xdr:to>
    <xdr:sp macro="" textlink="">
      <xdr:nvSpPr>
        <xdr:cNvPr id="141" name="円/楕円 140"/>
        <xdr:cNvSpPr/>
      </xdr:nvSpPr>
      <xdr:spPr>
        <a:xfrm>
          <a:off x="1968500" y="99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148161</xdr:rowOff>
    </xdr:from>
    <xdr:ext cx="534377" cy="259045"/>
    <xdr:sp macro="" textlink="">
      <xdr:nvSpPr>
        <xdr:cNvPr id="142" name="テキスト ボックス 141"/>
        <xdr:cNvSpPr txBox="1"/>
      </xdr:nvSpPr>
      <xdr:spPr>
        <a:xfrm>
          <a:off x="1752111" y="100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60810</xdr:rowOff>
    </xdr:from>
    <xdr:to>
      <xdr:col>1</xdr:col>
      <xdr:colOff>485775</xdr:colOff>
      <xdr:row>58</xdr:row>
      <xdr:rowOff>162410</xdr:rowOff>
    </xdr:to>
    <xdr:sp macro="" textlink="">
      <xdr:nvSpPr>
        <xdr:cNvPr id="143" name="円/楕円 142"/>
        <xdr:cNvSpPr/>
      </xdr:nvSpPr>
      <xdr:spPr>
        <a:xfrm>
          <a:off x="1079500" y="100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153537</xdr:rowOff>
    </xdr:from>
    <xdr:ext cx="534377" cy="259045"/>
    <xdr:sp macro="" textlink="">
      <xdr:nvSpPr>
        <xdr:cNvPr id="144" name="テキスト ボックス 143"/>
        <xdr:cNvSpPr txBox="1"/>
      </xdr:nvSpPr>
      <xdr:spPr>
        <a:xfrm>
          <a:off x="863111" y="100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76327</xdr:rowOff>
    </xdr:from>
    <xdr:to>
      <xdr:col>6</xdr:col>
      <xdr:colOff>511175</xdr:colOff>
      <xdr:row>77</xdr:row>
      <xdr:rowOff>86142</xdr:rowOff>
    </xdr:to>
    <xdr:cxnSp macro="">
      <xdr:nvCxnSpPr>
        <xdr:cNvPr id="171" name="直線コネクタ 170"/>
        <xdr:cNvCxnSpPr/>
      </xdr:nvCxnSpPr>
      <xdr:spPr>
        <a:xfrm flipV="1">
          <a:off x="3797300" y="13277977"/>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86142</xdr:rowOff>
    </xdr:from>
    <xdr:to>
      <xdr:col>5</xdr:col>
      <xdr:colOff>358775</xdr:colOff>
      <xdr:row>77</xdr:row>
      <xdr:rowOff>92232</xdr:rowOff>
    </xdr:to>
    <xdr:cxnSp macro="">
      <xdr:nvCxnSpPr>
        <xdr:cNvPr id="174" name="直線コネクタ 173"/>
        <xdr:cNvCxnSpPr/>
      </xdr:nvCxnSpPr>
      <xdr:spPr>
        <a:xfrm flipV="1">
          <a:off x="2908300" y="13287792"/>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92232</xdr:rowOff>
    </xdr:from>
    <xdr:to>
      <xdr:col>4</xdr:col>
      <xdr:colOff>155575</xdr:colOff>
      <xdr:row>77</xdr:row>
      <xdr:rowOff>99636</xdr:rowOff>
    </xdr:to>
    <xdr:cxnSp macro="">
      <xdr:nvCxnSpPr>
        <xdr:cNvPr id="177" name="直線コネクタ 176"/>
        <xdr:cNvCxnSpPr/>
      </xdr:nvCxnSpPr>
      <xdr:spPr>
        <a:xfrm flipV="1">
          <a:off x="2019300" y="13293882"/>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84714</xdr:rowOff>
    </xdr:from>
    <xdr:to>
      <xdr:col>2</xdr:col>
      <xdr:colOff>638175</xdr:colOff>
      <xdr:row>77</xdr:row>
      <xdr:rowOff>99636</xdr:rowOff>
    </xdr:to>
    <xdr:cxnSp macro="">
      <xdr:nvCxnSpPr>
        <xdr:cNvPr id="180" name="直線コネクタ 179"/>
        <xdr:cNvCxnSpPr/>
      </xdr:nvCxnSpPr>
      <xdr:spPr>
        <a:xfrm>
          <a:off x="1130300" y="13286364"/>
          <a:ext cx="8890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25527</xdr:rowOff>
    </xdr:from>
    <xdr:to>
      <xdr:col>6</xdr:col>
      <xdr:colOff>561975</xdr:colOff>
      <xdr:row>77</xdr:row>
      <xdr:rowOff>127127</xdr:rowOff>
    </xdr:to>
    <xdr:sp macro="" textlink="">
      <xdr:nvSpPr>
        <xdr:cNvPr id="190" name="円/楕円 189"/>
        <xdr:cNvSpPr/>
      </xdr:nvSpPr>
      <xdr:spPr>
        <a:xfrm>
          <a:off x="4584700" y="132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111904</xdr:rowOff>
    </xdr:from>
    <xdr:ext cx="599010" cy="259045"/>
    <xdr:sp macro="" textlink="">
      <xdr:nvSpPr>
        <xdr:cNvPr id="191" name="民生費該当値テキスト"/>
        <xdr:cNvSpPr txBox="1"/>
      </xdr:nvSpPr>
      <xdr:spPr>
        <a:xfrm>
          <a:off x="4686300" y="131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35342</xdr:rowOff>
    </xdr:from>
    <xdr:to>
      <xdr:col>5</xdr:col>
      <xdr:colOff>409575</xdr:colOff>
      <xdr:row>77</xdr:row>
      <xdr:rowOff>136942</xdr:rowOff>
    </xdr:to>
    <xdr:sp macro="" textlink="">
      <xdr:nvSpPr>
        <xdr:cNvPr id="192" name="円/楕円 191"/>
        <xdr:cNvSpPr/>
      </xdr:nvSpPr>
      <xdr:spPr>
        <a:xfrm>
          <a:off x="3746500" y="132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128069</xdr:rowOff>
    </xdr:from>
    <xdr:ext cx="534377" cy="259045"/>
    <xdr:sp macro="" textlink="">
      <xdr:nvSpPr>
        <xdr:cNvPr id="193" name="テキスト ボックス 192"/>
        <xdr:cNvSpPr txBox="1"/>
      </xdr:nvSpPr>
      <xdr:spPr>
        <a:xfrm>
          <a:off x="3530111" y="133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41432</xdr:rowOff>
    </xdr:from>
    <xdr:to>
      <xdr:col>4</xdr:col>
      <xdr:colOff>206375</xdr:colOff>
      <xdr:row>77</xdr:row>
      <xdr:rowOff>143032</xdr:rowOff>
    </xdr:to>
    <xdr:sp macro="" textlink="">
      <xdr:nvSpPr>
        <xdr:cNvPr id="194" name="円/楕円 193"/>
        <xdr:cNvSpPr/>
      </xdr:nvSpPr>
      <xdr:spPr>
        <a:xfrm>
          <a:off x="2857500" y="132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134159</xdr:rowOff>
    </xdr:from>
    <xdr:ext cx="534377" cy="259045"/>
    <xdr:sp macro="" textlink="">
      <xdr:nvSpPr>
        <xdr:cNvPr id="195" name="テキスト ボックス 194"/>
        <xdr:cNvSpPr txBox="1"/>
      </xdr:nvSpPr>
      <xdr:spPr>
        <a:xfrm>
          <a:off x="2641111" y="133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48836</xdr:rowOff>
    </xdr:from>
    <xdr:to>
      <xdr:col>3</xdr:col>
      <xdr:colOff>3175</xdr:colOff>
      <xdr:row>77</xdr:row>
      <xdr:rowOff>150436</xdr:rowOff>
    </xdr:to>
    <xdr:sp macro="" textlink="">
      <xdr:nvSpPr>
        <xdr:cNvPr id="196" name="円/楕円 195"/>
        <xdr:cNvSpPr/>
      </xdr:nvSpPr>
      <xdr:spPr>
        <a:xfrm>
          <a:off x="1968500" y="13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141563</xdr:rowOff>
    </xdr:from>
    <xdr:ext cx="534377" cy="259045"/>
    <xdr:sp macro="" textlink="">
      <xdr:nvSpPr>
        <xdr:cNvPr id="197" name="テキスト ボックス 196"/>
        <xdr:cNvSpPr txBox="1"/>
      </xdr:nvSpPr>
      <xdr:spPr>
        <a:xfrm>
          <a:off x="1752111" y="133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33914</xdr:rowOff>
    </xdr:from>
    <xdr:to>
      <xdr:col>1</xdr:col>
      <xdr:colOff>485775</xdr:colOff>
      <xdr:row>77</xdr:row>
      <xdr:rowOff>135514</xdr:rowOff>
    </xdr:to>
    <xdr:sp macro="" textlink="">
      <xdr:nvSpPr>
        <xdr:cNvPr id="198" name="円/楕円 197"/>
        <xdr:cNvSpPr/>
      </xdr:nvSpPr>
      <xdr:spPr>
        <a:xfrm>
          <a:off x="1079500" y="132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126641</xdr:rowOff>
    </xdr:from>
    <xdr:ext cx="534377" cy="259045"/>
    <xdr:sp macro="" textlink="">
      <xdr:nvSpPr>
        <xdr:cNvPr id="199" name="テキスト ボックス 198"/>
        <xdr:cNvSpPr txBox="1"/>
      </xdr:nvSpPr>
      <xdr:spPr>
        <a:xfrm>
          <a:off x="863111" y="133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39540</xdr:rowOff>
    </xdr:from>
    <xdr:to>
      <xdr:col>6</xdr:col>
      <xdr:colOff>511175</xdr:colOff>
      <xdr:row>97</xdr:row>
      <xdr:rowOff>58928</xdr:rowOff>
    </xdr:to>
    <xdr:cxnSp macro="">
      <xdr:nvCxnSpPr>
        <xdr:cNvPr id="230" name="直線コネクタ 229"/>
        <xdr:cNvCxnSpPr/>
      </xdr:nvCxnSpPr>
      <xdr:spPr>
        <a:xfrm>
          <a:off x="3797300" y="16670190"/>
          <a:ext cx="8382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39540</xdr:rowOff>
    </xdr:from>
    <xdr:to>
      <xdr:col>5</xdr:col>
      <xdr:colOff>358775</xdr:colOff>
      <xdr:row>97</xdr:row>
      <xdr:rowOff>41478</xdr:rowOff>
    </xdr:to>
    <xdr:cxnSp macro="">
      <xdr:nvCxnSpPr>
        <xdr:cNvPr id="233" name="直線コネクタ 232"/>
        <xdr:cNvCxnSpPr/>
      </xdr:nvCxnSpPr>
      <xdr:spPr>
        <a:xfrm flipV="1">
          <a:off x="2908300" y="16670190"/>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41478</xdr:rowOff>
    </xdr:from>
    <xdr:to>
      <xdr:col>4</xdr:col>
      <xdr:colOff>155575</xdr:colOff>
      <xdr:row>97</xdr:row>
      <xdr:rowOff>79894</xdr:rowOff>
    </xdr:to>
    <xdr:cxnSp macro="">
      <xdr:nvCxnSpPr>
        <xdr:cNvPr id="236" name="直線コネクタ 235"/>
        <xdr:cNvCxnSpPr/>
      </xdr:nvCxnSpPr>
      <xdr:spPr>
        <a:xfrm flipV="1">
          <a:off x="2019300" y="16672128"/>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55358</xdr:rowOff>
    </xdr:from>
    <xdr:to>
      <xdr:col>2</xdr:col>
      <xdr:colOff>638175</xdr:colOff>
      <xdr:row>97</xdr:row>
      <xdr:rowOff>79894</xdr:rowOff>
    </xdr:to>
    <xdr:cxnSp macro="">
      <xdr:nvCxnSpPr>
        <xdr:cNvPr id="239" name="直線コネクタ 238"/>
        <xdr:cNvCxnSpPr/>
      </xdr:nvCxnSpPr>
      <xdr:spPr>
        <a:xfrm>
          <a:off x="1130300" y="16686008"/>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8128</xdr:rowOff>
    </xdr:from>
    <xdr:to>
      <xdr:col>6</xdr:col>
      <xdr:colOff>561975</xdr:colOff>
      <xdr:row>97</xdr:row>
      <xdr:rowOff>109728</xdr:rowOff>
    </xdr:to>
    <xdr:sp macro="" textlink="">
      <xdr:nvSpPr>
        <xdr:cNvPr id="249" name="円/楕円 248"/>
        <xdr:cNvSpPr/>
      </xdr:nvSpPr>
      <xdr:spPr>
        <a:xfrm>
          <a:off x="4584700" y="166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158005</xdr:rowOff>
    </xdr:from>
    <xdr:ext cx="534377" cy="259045"/>
    <xdr:sp macro="" textlink="">
      <xdr:nvSpPr>
        <xdr:cNvPr id="250" name="衛生費該当値テキスト"/>
        <xdr:cNvSpPr txBox="1"/>
      </xdr:nvSpPr>
      <xdr:spPr>
        <a:xfrm>
          <a:off x="4686300" y="1661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160190</xdr:rowOff>
    </xdr:from>
    <xdr:to>
      <xdr:col>5</xdr:col>
      <xdr:colOff>409575</xdr:colOff>
      <xdr:row>97</xdr:row>
      <xdr:rowOff>90340</xdr:rowOff>
    </xdr:to>
    <xdr:sp macro="" textlink="">
      <xdr:nvSpPr>
        <xdr:cNvPr id="251" name="円/楕円 250"/>
        <xdr:cNvSpPr/>
      </xdr:nvSpPr>
      <xdr:spPr>
        <a:xfrm>
          <a:off x="3746500" y="166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81467</xdr:rowOff>
    </xdr:from>
    <xdr:ext cx="534377" cy="259045"/>
    <xdr:sp macro="" textlink="">
      <xdr:nvSpPr>
        <xdr:cNvPr id="252" name="テキスト ボックス 251"/>
        <xdr:cNvSpPr txBox="1"/>
      </xdr:nvSpPr>
      <xdr:spPr>
        <a:xfrm>
          <a:off x="3530111" y="167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162128</xdr:rowOff>
    </xdr:from>
    <xdr:to>
      <xdr:col>4</xdr:col>
      <xdr:colOff>206375</xdr:colOff>
      <xdr:row>97</xdr:row>
      <xdr:rowOff>92278</xdr:rowOff>
    </xdr:to>
    <xdr:sp macro="" textlink="">
      <xdr:nvSpPr>
        <xdr:cNvPr id="253" name="円/楕円 252"/>
        <xdr:cNvSpPr/>
      </xdr:nvSpPr>
      <xdr:spPr>
        <a:xfrm>
          <a:off x="2857500" y="166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83405</xdr:rowOff>
    </xdr:from>
    <xdr:ext cx="534377" cy="259045"/>
    <xdr:sp macro="" textlink="">
      <xdr:nvSpPr>
        <xdr:cNvPr id="254" name="テキスト ボックス 253"/>
        <xdr:cNvSpPr txBox="1"/>
      </xdr:nvSpPr>
      <xdr:spPr>
        <a:xfrm>
          <a:off x="2641111" y="167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29094</xdr:rowOff>
    </xdr:from>
    <xdr:to>
      <xdr:col>3</xdr:col>
      <xdr:colOff>3175</xdr:colOff>
      <xdr:row>97</xdr:row>
      <xdr:rowOff>130694</xdr:rowOff>
    </xdr:to>
    <xdr:sp macro="" textlink="">
      <xdr:nvSpPr>
        <xdr:cNvPr id="255" name="円/楕円 254"/>
        <xdr:cNvSpPr/>
      </xdr:nvSpPr>
      <xdr:spPr>
        <a:xfrm>
          <a:off x="1968500" y="166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121821</xdr:rowOff>
    </xdr:from>
    <xdr:ext cx="534377" cy="259045"/>
    <xdr:sp macro="" textlink="">
      <xdr:nvSpPr>
        <xdr:cNvPr id="256" name="テキスト ボックス 255"/>
        <xdr:cNvSpPr txBox="1"/>
      </xdr:nvSpPr>
      <xdr:spPr>
        <a:xfrm>
          <a:off x="1752111" y="16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4558</xdr:rowOff>
    </xdr:from>
    <xdr:to>
      <xdr:col>1</xdr:col>
      <xdr:colOff>485775</xdr:colOff>
      <xdr:row>97</xdr:row>
      <xdr:rowOff>106158</xdr:rowOff>
    </xdr:to>
    <xdr:sp macro="" textlink="">
      <xdr:nvSpPr>
        <xdr:cNvPr id="257" name="円/楕円 256"/>
        <xdr:cNvSpPr/>
      </xdr:nvSpPr>
      <xdr:spPr>
        <a:xfrm>
          <a:off x="1079500" y="166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97285</xdr:rowOff>
    </xdr:from>
    <xdr:ext cx="534377" cy="259045"/>
    <xdr:sp macro="" textlink="">
      <xdr:nvSpPr>
        <xdr:cNvPr id="258" name="テキスト ボックス 257"/>
        <xdr:cNvSpPr txBox="1"/>
      </xdr:nvSpPr>
      <xdr:spPr>
        <a:xfrm>
          <a:off x="863111" y="167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53413</xdr:rowOff>
    </xdr:from>
    <xdr:to>
      <xdr:col>15</xdr:col>
      <xdr:colOff>180975</xdr:colOff>
      <xdr:row>59</xdr:row>
      <xdr:rowOff>66808</xdr:rowOff>
    </xdr:to>
    <xdr:cxnSp macro="">
      <xdr:nvCxnSpPr>
        <xdr:cNvPr id="344" name="直線コネクタ 343"/>
        <xdr:cNvCxnSpPr/>
      </xdr:nvCxnSpPr>
      <xdr:spPr>
        <a:xfrm flipV="1">
          <a:off x="9639300" y="10168963"/>
          <a:ext cx="8382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43807</xdr:rowOff>
    </xdr:from>
    <xdr:to>
      <xdr:col>14</xdr:col>
      <xdr:colOff>28575</xdr:colOff>
      <xdr:row>59</xdr:row>
      <xdr:rowOff>66808</xdr:rowOff>
    </xdr:to>
    <xdr:cxnSp macro="">
      <xdr:nvCxnSpPr>
        <xdr:cNvPr id="347" name="直線コネクタ 346"/>
        <xdr:cNvCxnSpPr/>
      </xdr:nvCxnSpPr>
      <xdr:spPr>
        <a:xfrm>
          <a:off x="8750300" y="10159357"/>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43807</xdr:rowOff>
    </xdr:from>
    <xdr:to>
      <xdr:col>12</xdr:col>
      <xdr:colOff>511175</xdr:colOff>
      <xdr:row>59</xdr:row>
      <xdr:rowOff>65532</xdr:rowOff>
    </xdr:to>
    <xdr:cxnSp macro="">
      <xdr:nvCxnSpPr>
        <xdr:cNvPr id="350" name="直線コネクタ 349"/>
        <xdr:cNvCxnSpPr/>
      </xdr:nvCxnSpPr>
      <xdr:spPr>
        <a:xfrm flipV="1">
          <a:off x="7861300" y="10159357"/>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61560</xdr:rowOff>
    </xdr:from>
    <xdr:to>
      <xdr:col>11</xdr:col>
      <xdr:colOff>307975</xdr:colOff>
      <xdr:row>59</xdr:row>
      <xdr:rowOff>65532</xdr:rowOff>
    </xdr:to>
    <xdr:cxnSp macro="">
      <xdr:nvCxnSpPr>
        <xdr:cNvPr id="353" name="直線コネクタ 352"/>
        <xdr:cNvCxnSpPr/>
      </xdr:nvCxnSpPr>
      <xdr:spPr>
        <a:xfrm>
          <a:off x="6972300" y="10177110"/>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2613</xdr:rowOff>
    </xdr:from>
    <xdr:to>
      <xdr:col>15</xdr:col>
      <xdr:colOff>231775</xdr:colOff>
      <xdr:row>59</xdr:row>
      <xdr:rowOff>104213</xdr:rowOff>
    </xdr:to>
    <xdr:sp macro="" textlink="">
      <xdr:nvSpPr>
        <xdr:cNvPr id="363" name="円/楕円 362"/>
        <xdr:cNvSpPr/>
      </xdr:nvSpPr>
      <xdr:spPr>
        <a:xfrm>
          <a:off x="10426700" y="101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41,766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16008</xdr:rowOff>
    </xdr:from>
    <xdr:to>
      <xdr:col>14</xdr:col>
      <xdr:colOff>79375</xdr:colOff>
      <xdr:row>59</xdr:row>
      <xdr:rowOff>117608</xdr:rowOff>
    </xdr:to>
    <xdr:sp macro="" textlink="">
      <xdr:nvSpPr>
        <xdr:cNvPr id="365" name="円/楕円 364"/>
        <xdr:cNvSpPr/>
      </xdr:nvSpPr>
      <xdr:spPr>
        <a:xfrm>
          <a:off x="9588500" y="10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108735</xdr:rowOff>
    </xdr:from>
    <xdr:ext cx="534377" cy="259045"/>
    <xdr:sp macro="" textlink="">
      <xdr:nvSpPr>
        <xdr:cNvPr id="366" name="テキスト ボックス 365"/>
        <xdr:cNvSpPr txBox="1"/>
      </xdr:nvSpPr>
      <xdr:spPr>
        <a:xfrm>
          <a:off x="9372111" y="102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164457</xdr:rowOff>
    </xdr:from>
    <xdr:to>
      <xdr:col>12</xdr:col>
      <xdr:colOff>561975</xdr:colOff>
      <xdr:row>59</xdr:row>
      <xdr:rowOff>94607</xdr:rowOff>
    </xdr:to>
    <xdr:sp macro="" textlink="">
      <xdr:nvSpPr>
        <xdr:cNvPr id="367" name="円/楕円 366"/>
        <xdr:cNvSpPr/>
      </xdr:nvSpPr>
      <xdr:spPr>
        <a:xfrm>
          <a:off x="8699500" y="101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85734</xdr:rowOff>
    </xdr:from>
    <xdr:ext cx="534377" cy="259045"/>
    <xdr:sp macro="" textlink="">
      <xdr:nvSpPr>
        <xdr:cNvPr id="368" name="テキスト ボックス 367"/>
        <xdr:cNvSpPr txBox="1"/>
      </xdr:nvSpPr>
      <xdr:spPr>
        <a:xfrm>
          <a:off x="8483111" y="1020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14732</xdr:rowOff>
    </xdr:from>
    <xdr:to>
      <xdr:col>11</xdr:col>
      <xdr:colOff>358775</xdr:colOff>
      <xdr:row>59</xdr:row>
      <xdr:rowOff>116332</xdr:rowOff>
    </xdr:to>
    <xdr:sp macro="" textlink="">
      <xdr:nvSpPr>
        <xdr:cNvPr id="369" name="円/楕円 368"/>
        <xdr:cNvSpPr/>
      </xdr:nvSpPr>
      <xdr:spPr>
        <a:xfrm>
          <a:off x="7810500" y="101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107459</xdr:rowOff>
    </xdr:from>
    <xdr:ext cx="534377" cy="259045"/>
    <xdr:sp macro="" textlink="">
      <xdr:nvSpPr>
        <xdr:cNvPr id="370" name="テキスト ボックス 369"/>
        <xdr:cNvSpPr txBox="1"/>
      </xdr:nvSpPr>
      <xdr:spPr>
        <a:xfrm>
          <a:off x="7594111" y="102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10760</xdr:rowOff>
    </xdr:from>
    <xdr:to>
      <xdr:col>10</xdr:col>
      <xdr:colOff>155575</xdr:colOff>
      <xdr:row>59</xdr:row>
      <xdr:rowOff>112360</xdr:rowOff>
    </xdr:to>
    <xdr:sp macro="" textlink="">
      <xdr:nvSpPr>
        <xdr:cNvPr id="371" name="円/楕円 370"/>
        <xdr:cNvSpPr/>
      </xdr:nvSpPr>
      <xdr:spPr>
        <a:xfrm>
          <a:off x="6921500" y="1012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103487</xdr:rowOff>
    </xdr:from>
    <xdr:ext cx="534377" cy="259045"/>
    <xdr:sp macro="" textlink="">
      <xdr:nvSpPr>
        <xdr:cNvPr id="372" name="テキスト ボックス 371"/>
        <xdr:cNvSpPr txBox="1"/>
      </xdr:nvSpPr>
      <xdr:spPr>
        <a:xfrm>
          <a:off x="6705111" y="1021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108254</xdr:rowOff>
    </xdr:from>
    <xdr:to>
      <xdr:col>15</xdr:col>
      <xdr:colOff>180975</xdr:colOff>
      <xdr:row>78</xdr:row>
      <xdr:rowOff>122290</xdr:rowOff>
    </xdr:to>
    <xdr:cxnSp macro="">
      <xdr:nvCxnSpPr>
        <xdr:cNvPr id="399" name="直線コネクタ 398"/>
        <xdr:cNvCxnSpPr/>
      </xdr:nvCxnSpPr>
      <xdr:spPr>
        <a:xfrm flipV="1">
          <a:off x="9639300" y="13481354"/>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121211</xdr:rowOff>
    </xdr:from>
    <xdr:to>
      <xdr:col>14</xdr:col>
      <xdr:colOff>28575</xdr:colOff>
      <xdr:row>78</xdr:row>
      <xdr:rowOff>122290</xdr:rowOff>
    </xdr:to>
    <xdr:cxnSp macro="">
      <xdr:nvCxnSpPr>
        <xdr:cNvPr id="402" name="直線コネクタ 401"/>
        <xdr:cNvCxnSpPr/>
      </xdr:nvCxnSpPr>
      <xdr:spPr>
        <a:xfrm>
          <a:off x="8750300" y="1349431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121211</xdr:rowOff>
    </xdr:from>
    <xdr:to>
      <xdr:col>12</xdr:col>
      <xdr:colOff>511175</xdr:colOff>
      <xdr:row>78</xdr:row>
      <xdr:rowOff>126679</xdr:rowOff>
    </xdr:to>
    <xdr:cxnSp macro="">
      <xdr:nvCxnSpPr>
        <xdr:cNvPr id="405" name="直線コネクタ 404"/>
        <xdr:cNvCxnSpPr/>
      </xdr:nvCxnSpPr>
      <xdr:spPr>
        <a:xfrm flipV="1">
          <a:off x="7861300" y="13494311"/>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123524</xdr:rowOff>
    </xdr:from>
    <xdr:to>
      <xdr:col>11</xdr:col>
      <xdr:colOff>307975</xdr:colOff>
      <xdr:row>78</xdr:row>
      <xdr:rowOff>126679</xdr:rowOff>
    </xdr:to>
    <xdr:cxnSp macro="">
      <xdr:nvCxnSpPr>
        <xdr:cNvPr id="408" name="直線コネクタ 407"/>
        <xdr:cNvCxnSpPr/>
      </xdr:nvCxnSpPr>
      <xdr:spPr>
        <a:xfrm>
          <a:off x="6972300" y="1349662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57454</xdr:rowOff>
    </xdr:from>
    <xdr:to>
      <xdr:col>15</xdr:col>
      <xdr:colOff>231775</xdr:colOff>
      <xdr:row>78</xdr:row>
      <xdr:rowOff>159054</xdr:rowOff>
    </xdr:to>
    <xdr:sp macro="" textlink="">
      <xdr:nvSpPr>
        <xdr:cNvPr id="418" name="円/楕円 417"/>
        <xdr:cNvSpPr/>
      </xdr:nvSpPr>
      <xdr:spPr>
        <a:xfrm>
          <a:off x="10426700" y="134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143831</xdr:rowOff>
    </xdr:from>
    <xdr:ext cx="469744" cy="259045"/>
    <xdr:sp macro="" textlink="">
      <xdr:nvSpPr>
        <xdr:cNvPr id="419" name="商工費該当値テキスト"/>
        <xdr:cNvSpPr txBox="1"/>
      </xdr:nvSpPr>
      <xdr:spPr>
        <a:xfrm>
          <a:off x="10528300" y="133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71490</xdr:rowOff>
    </xdr:from>
    <xdr:to>
      <xdr:col>14</xdr:col>
      <xdr:colOff>79375</xdr:colOff>
      <xdr:row>79</xdr:row>
      <xdr:rowOff>1640</xdr:rowOff>
    </xdr:to>
    <xdr:sp macro="" textlink="">
      <xdr:nvSpPr>
        <xdr:cNvPr id="420" name="円/楕円 419"/>
        <xdr:cNvSpPr/>
      </xdr:nvSpPr>
      <xdr:spPr>
        <a:xfrm>
          <a:off x="9588500" y="13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164217</xdr:rowOff>
    </xdr:from>
    <xdr:ext cx="469744" cy="259045"/>
    <xdr:sp macro="" textlink="">
      <xdr:nvSpPr>
        <xdr:cNvPr id="421" name="テキスト ボックス 420"/>
        <xdr:cNvSpPr txBox="1"/>
      </xdr:nvSpPr>
      <xdr:spPr>
        <a:xfrm>
          <a:off x="9404427" y="135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70411</xdr:rowOff>
    </xdr:from>
    <xdr:to>
      <xdr:col>12</xdr:col>
      <xdr:colOff>561975</xdr:colOff>
      <xdr:row>79</xdr:row>
      <xdr:rowOff>561</xdr:rowOff>
    </xdr:to>
    <xdr:sp macro="" textlink="">
      <xdr:nvSpPr>
        <xdr:cNvPr id="422" name="円/楕円 421"/>
        <xdr:cNvSpPr/>
      </xdr:nvSpPr>
      <xdr:spPr>
        <a:xfrm>
          <a:off x="8699500" y="134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163138</xdr:rowOff>
    </xdr:from>
    <xdr:ext cx="469744" cy="259045"/>
    <xdr:sp macro="" textlink="">
      <xdr:nvSpPr>
        <xdr:cNvPr id="423" name="テキスト ボックス 422"/>
        <xdr:cNvSpPr txBox="1"/>
      </xdr:nvSpPr>
      <xdr:spPr>
        <a:xfrm>
          <a:off x="8515427" y="13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75879</xdr:rowOff>
    </xdr:from>
    <xdr:to>
      <xdr:col>11</xdr:col>
      <xdr:colOff>358775</xdr:colOff>
      <xdr:row>79</xdr:row>
      <xdr:rowOff>6029</xdr:rowOff>
    </xdr:to>
    <xdr:sp macro="" textlink="">
      <xdr:nvSpPr>
        <xdr:cNvPr id="424" name="円/楕円 423"/>
        <xdr:cNvSpPr/>
      </xdr:nvSpPr>
      <xdr:spPr>
        <a:xfrm>
          <a:off x="7810500" y="134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168606</xdr:rowOff>
    </xdr:from>
    <xdr:ext cx="469744" cy="259045"/>
    <xdr:sp macro="" textlink="">
      <xdr:nvSpPr>
        <xdr:cNvPr id="425" name="テキスト ボックス 424"/>
        <xdr:cNvSpPr txBox="1"/>
      </xdr:nvSpPr>
      <xdr:spPr>
        <a:xfrm>
          <a:off x="7626427" y="1354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72724</xdr:rowOff>
    </xdr:from>
    <xdr:to>
      <xdr:col>10</xdr:col>
      <xdr:colOff>155575</xdr:colOff>
      <xdr:row>79</xdr:row>
      <xdr:rowOff>2874</xdr:rowOff>
    </xdr:to>
    <xdr:sp macro="" textlink="">
      <xdr:nvSpPr>
        <xdr:cNvPr id="426" name="円/楕円 425"/>
        <xdr:cNvSpPr/>
      </xdr:nvSpPr>
      <xdr:spPr>
        <a:xfrm>
          <a:off x="6921500" y="13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165451</xdr:rowOff>
    </xdr:from>
    <xdr:ext cx="469744" cy="259045"/>
    <xdr:sp macro="" textlink="">
      <xdr:nvSpPr>
        <xdr:cNvPr id="427" name="テキスト ボックス 426"/>
        <xdr:cNvSpPr txBox="1"/>
      </xdr:nvSpPr>
      <xdr:spPr>
        <a:xfrm>
          <a:off x="6737427" y="1353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111854</xdr:rowOff>
    </xdr:from>
    <xdr:to>
      <xdr:col>15</xdr:col>
      <xdr:colOff>180975</xdr:colOff>
      <xdr:row>98</xdr:row>
      <xdr:rowOff>112742</xdr:rowOff>
    </xdr:to>
    <xdr:cxnSp macro="">
      <xdr:nvCxnSpPr>
        <xdr:cNvPr id="454" name="直線コネクタ 453"/>
        <xdr:cNvCxnSpPr/>
      </xdr:nvCxnSpPr>
      <xdr:spPr>
        <a:xfrm flipV="1">
          <a:off x="9639300" y="16913954"/>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112268</xdr:rowOff>
    </xdr:from>
    <xdr:to>
      <xdr:col>14</xdr:col>
      <xdr:colOff>28575</xdr:colOff>
      <xdr:row>98</xdr:row>
      <xdr:rowOff>112742</xdr:rowOff>
    </xdr:to>
    <xdr:cxnSp macro="">
      <xdr:nvCxnSpPr>
        <xdr:cNvPr id="457" name="直線コネクタ 456"/>
        <xdr:cNvCxnSpPr/>
      </xdr:nvCxnSpPr>
      <xdr:spPr>
        <a:xfrm>
          <a:off x="8750300" y="1691436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112268</xdr:rowOff>
    </xdr:from>
    <xdr:to>
      <xdr:col>12</xdr:col>
      <xdr:colOff>511175</xdr:colOff>
      <xdr:row>98</xdr:row>
      <xdr:rowOff>114415</xdr:rowOff>
    </xdr:to>
    <xdr:cxnSp macro="">
      <xdr:nvCxnSpPr>
        <xdr:cNvPr id="460" name="直線コネクタ 459"/>
        <xdr:cNvCxnSpPr/>
      </xdr:nvCxnSpPr>
      <xdr:spPr>
        <a:xfrm flipV="1">
          <a:off x="7861300" y="16914368"/>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110190</xdr:rowOff>
    </xdr:from>
    <xdr:to>
      <xdr:col>11</xdr:col>
      <xdr:colOff>307975</xdr:colOff>
      <xdr:row>98</xdr:row>
      <xdr:rowOff>114415</xdr:rowOff>
    </xdr:to>
    <xdr:cxnSp macro="">
      <xdr:nvCxnSpPr>
        <xdr:cNvPr id="463" name="直線コネクタ 462"/>
        <xdr:cNvCxnSpPr/>
      </xdr:nvCxnSpPr>
      <xdr:spPr>
        <a:xfrm>
          <a:off x="6972300" y="16912290"/>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61054</xdr:rowOff>
    </xdr:from>
    <xdr:to>
      <xdr:col>15</xdr:col>
      <xdr:colOff>231775</xdr:colOff>
      <xdr:row>98</xdr:row>
      <xdr:rowOff>162654</xdr:rowOff>
    </xdr:to>
    <xdr:sp macro="" textlink="">
      <xdr:nvSpPr>
        <xdr:cNvPr id="473" name="円/楕円 472"/>
        <xdr:cNvSpPr/>
      </xdr:nvSpPr>
      <xdr:spPr>
        <a:xfrm>
          <a:off x="10426700" y="16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61942</xdr:rowOff>
    </xdr:from>
    <xdr:to>
      <xdr:col>14</xdr:col>
      <xdr:colOff>79375</xdr:colOff>
      <xdr:row>98</xdr:row>
      <xdr:rowOff>163542</xdr:rowOff>
    </xdr:to>
    <xdr:sp macro="" textlink="">
      <xdr:nvSpPr>
        <xdr:cNvPr id="475" name="円/楕円 474"/>
        <xdr:cNvSpPr/>
      </xdr:nvSpPr>
      <xdr:spPr>
        <a:xfrm>
          <a:off x="9588500" y="1686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154669</xdr:rowOff>
    </xdr:from>
    <xdr:ext cx="534377" cy="259045"/>
    <xdr:sp macro="" textlink="">
      <xdr:nvSpPr>
        <xdr:cNvPr id="476" name="テキスト ボックス 475"/>
        <xdr:cNvSpPr txBox="1"/>
      </xdr:nvSpPr>
      <xdr:spPr>
        <a:xfrm>
          <a:off x="9372111" y="169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61468</xdr:rowOff>
    </xdr:from>
    <xdr:to>
      <xdr:col>12</xdr:col>
      <xdr:colOff>561975</xdr:colOff>
      <xdr:row>98</xdr:row>
      <xdr:rowOff>163068</xdr:rowOff>
    </xdr:to>
    <xdr:sp macro="" textlink="">
      <xdr:nvSpPr>
        <xdr:cNvPr id="477" name="円/楕円 476"/>
        <xdr:cNvSpPr/>
      </xdr:nvSpPr>
      <xdr:spPr>
        <a:xfrm>
          <a:off x="8699500" y="168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154195</xdr:rowOff>
    </xdr:from>
    <xdr:ext cx="534377" cy="259045"/>
    <xdr:sp macro="" textlink="">
      <xdr:nvSpPr>
        <xdr:cNvPr id="478" name="テキスト ボックス 477"/>
        <xdr:cNvSpPr txBox="1"/>
      </xdr:nvSpPr>
      <xdr:spPr>
        <a:xfrm>
          <a:off x="8483111" y="169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63615</xdr:rowOff>
    </xdr:from>
    <xdr:to>
      <xdr:col>11</xdr:col>
      <xdr:colOff>358775</xdr:colOff>
      <xdr:row>98</xdr:row>
      <xdr:rowOff>165215</xdr:rowOff>
    </xdr:to>
    <xdr:sp macro="" textlink="">
      <xdr:nvSpPr>
        <xdr:cNvPr id="479" name="円/楕円 478"/>
        <xdr:cNvSpPr/>
      </xdr:nvSpPr>
      <xdr:spPr>
        <a:xfrm>
          <a:off x="7810500" y="168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156342</xdr:rowOff>
    </xdr:from>
    <xdr:ext cx="534377" cy="259045"/>
    <xdr:sp macro="" textlink="">
      <xdr:nvSpPr>
        <xdr:cNvPr id="480" name="テキスト ボックス 479"/>
        <xdr:cNvSpPr txBox="1"/>
      </xdr:nvSpPr>
      <xdr:spPr>
        <a:xfrm>
          <a:off x="7594111" y="1695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59390</xdr:rowOff>
    </xdr:from>
    <xdr:to>
      <xdr:col>10</xdr:col>
      <xdr:colOff>155575</xdr:colOff>
      <xdr:row>98</xdr:row>
      <xdr:rowOff>160990</xdr:rowOff>
    </xdr:to>
    <xdr:sp macro="" textlink="">
      <xdr:nvSpPr>
        <xdr:cNvPr id="481" name="円/楕円 480"/>
        <xdr:cNvSpPr/>
      </xdr:nvSpPr>
      <xdr:spPr>
        <a:xfrm>
          <a:off x="6921500" y="168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152117</xdr:rowOff>
    </xdr:from>
    <xdr:ext cx="534377" cy="259045"/>
    <xdr:sp macro="" textlink="">
      <xdr:nvSpPr>
        <xdr:cNvPr id="482" name="テキスト ボックス 481"/>
        <xdr:cNvSpPr txBox="1"/>
      </xdr:nvSpPr>
      <xdr:spPr>
        <a:xfrm>
          <a:off x="6705111" y="169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4695</xdr:rowOff>
    </xdr:from>
    <xdr:to>
      <xdr:col>23</xdr:col>
      <xdr:colOff>517525</xdr:colOff>
      <xdr:row>36</xdr:row>
      <xdr:rowOff>165858</xdr:rowOff>
    </xdr:to>
    <xdr:cxnSp macro="">
      <xdr:nvCxnSpPr>
        <xdr:cNvPr id="513" name="直線コネクタ 512"/>
        <xdr:cNvCxnSpPr/>
      </xdr:nvCxnSpPr>
      <xdr:spPr>
        <a:xfrm flipV="1">
          <a:off x="15481300" y="6176895"/>
          <a:ext cx="8382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165858</xdr:rowOff>
    </xdr:from>
    <xdr:to>
      <xdr:col>22</xdr:col>
      <xdr:colOff>365125</xdr:colOff>
      <xdr:row>37</xdr:row>
      <xdr:rowOff>85293</xdr:rowOff>
    </xdr:to>
    <xdr:cxnSp macro="">
      <xdr:nvCxnSpPr>
        <xdr:cNvPr id="516" name="直線コネクタ 515"/>
        <xdr:cNvCxnSpPr/>
      </xdr:nvCxnSpPr>
      <xdr:spPr>
        <a:xfrm flipV="1">
          <a:off x="14592300" y="6338058"/>
          <a:ext cx="889000" cy="9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64523</xdr:rowOff>
    </xdr:from>
    <xdr:to>
      <xdr:col>21</xdr:col>
      <xdr:colOff>161925</xdr:colOff>
      <xdr:row>37</xdr:row>
      <xdr:rowOff>85293</xdr:rowOff>
    </xdr:to>
    <xdr:cxnSp macro="">
      <xdr:nvCxnSpPr>
        <xdr:cNvPr id="519" name="直線コネクタ 518"/>
        <xdr:cNvCxnSpPr/>
      </xdr:nvCxnSpPr>
      <xdr:spPr>
        <a:xfrm>
          <a:off x="13703300" y="6408173"/>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64523</xdr:rowOff>
    </xdr:from>
    <xdr:to>
      <xdr:col>19</xdr:col>
      <xdr:colOff>644525</xdr:colOff>
      <xdr:row>37</xdr:row>
      <xdr:rowOff>132646</xdr:rowOff>
    </xdr:to>
    <xdr:cxnSp macro="">
      <xdr:nvCxnSpPr>
        <xdr:cNvPr id="522" name="直線コネクタ 521"/>
        <xdr:cNvCxnSpPr/>
      </xdr:nvCxnSpPr>
      <xdr:spPr>
        <a:xfrm flipV="1">
          <a:off x="12814300" y="6408173"/>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125345</xdr:rowOff>
    </xdr:from>
    <xdr:to>
      <xdr:col>23</xdr:col>
      <xdr:colOff>568325</xdr:colOff>
      <xdr:row>36</xdr:row>
      <xdr:rowOff>55495</xdr:rowOff>
    </xdr:to>
    <xdr:sp macro="" textlink="">
      <xdr:nvSpPr>
        <xdr:cNvPr id="532" name="円/楕円 531"/>
        <xdr:cNvSpPr/>
      </xdr:nvSpPr>
      <xdr:spPr>
        <a:xfrm>
          <a:off x="162687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148222</xdr:rowOff>
    </xdr:from>
    <xdr:ext cx="534377" cy="259045"/>
    <xdr:sp macro="" textlink="">
      <xdr:nvSpPr>
        <xdr:cNvPr id="533" name="消防費該当値テキスト"/>
        <xdr:cNvSpPr txBox="1"/>
      </xdr:nvSpPr>
      <xdr:spPr>
        <a:xfrm>
          <a:off x="16370300" y="59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115058</xdr:rowOff>
    </xdr:from>
    <xdr:to>
      <xdr:col>22</xdr:col>
      <xdr:colOff>415925</xdr:colOff>
      <xdr:row>37</xdr:row>
      <xdr:rowOff>45208</xdr:rowOff>
    </xdr:to>
    <xdr:sp macro="" textlink="">
      <xdr:nvSpPr>
        <xdr:cNvPr id="534" name="円/楕円 533"/>
        <xdr:cNvSpPr/>
      </xdr:nvSpPr>
      <xdr:spPr>
        <a:xfrm>
          <a:off x="15430500" y="62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36335</xdr:rowOff>
    </xdr:from>
    <xdr:ext cx="534377" cy="259045"/>
    <xdr:sp macro="" textlink="">
      <xdr:nvSpPr>
        <xdr:cNvPr id="535" name="テキスト ボックス 534"/>
        <xdr:cNvSpPr txBox="1"/>
      </xdr:nvSpPr>
      <xdr:spPr>
        <a:xfrm>
          <a:off x="15214111" y="637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34493</xdr:rowOff>
    </xdr:from>
    <xdr:to>
      <xdr:col>21</xdr:col>
      <xdr:colOff>212725</xdr:colOff>
      <xdr:row>37</xdr:row>
      <xdr:rowOff>136093</xdr:rowOff>
    </xdr:to>
    <xdr:sp macro="" textlink="">
      <xdr:nvSpPr>
        <xdr:cNvPr id="536" name="円/楕円 535"/>
        <xdr:cNvSpPr/>
      </xdr:nvSpPr>
      <xdr:spPr>
        <a:xfrm>
          <a:off x="14541500" y="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127220</xdr:rowOff>
    </xdr:from>
    <xdr:ext cx="534377" cy="259045"/>
    <xdr:sp macro="" textlink="">
      <xdr:nvSpPr>
        <xdr:cNvPr id="537" name="テキスト ボックス 536"/>
        <xdr:cNvSpPr txBox="1"/>
      </xdr:nvSpPr>
      <xdr:spPr>
        <a:xfrm>
          <a:off x="14325111" y="64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13723</xdr:rowOff>
    </xdr:from>
    <xdr:to>
      <xdr:col>20</xdr:col>
      <xdr:colOff>9525</xdr:colOff>
      <xdr:row>37</xdr:row>
      <xdr:rowOff>115323</xdr:rowOff>
    </xdr:to>
    <xdr:sp macro="" textlink="">
      <xdr:nvSpPr>
        <xdr:cNvPr id="538" name="円/楕円 537"/>
        <xdr:cNvSpPr/>
      </xdr:nvSpPr>
      <xdr:spPr>
        <a:xfrm>
          <a:off x="13652500" y="63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106450</xdr:rowOff>
    </xdr:from>
    <xdr:ext cx="534377" cy="259045"/>
    <xdr:sp macro="" textlink="">
      <xdr:nvSpPr>
        <xdr:cNvPr id="539" name="テキスト ボックス 538"/>
        <xdr:cNvSpPr txBox="1"/>
      </xdr:nvSpPr>
      <xdr:spPr>
        <a:xfrm>
          <a:off x="13436111" y="64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81846</xdr:rowOff>
    </xdr:from>
    <xdr:to>
      <xdr:col>18</xdr:col>
      <xdr:colOff>492125</xdr:colOff>
      <xdr:row>38</xdr:row>
      <xdr:rowOff>11996</xdr:rowOff>
    </xdr:to>
    <xdr:sp macro="" textlink="">
      <xdr:nvSpPr>
        <xdr:cNvPr id="540" name="円/楕円 539"/>
        <xdr:cNvSpPr/>
      </xdr:nvSpPr>
      <xdr:spPr>
        <a:xfrm>
          <a:off x="12763500" y="64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3123</xdr:rowOff>
    </xdr:from>
    <xdr:ext cx="534377" cy="259045"/>
    <xdr:sp macro="" textlink="">
      <xdr:nvSpPr>
        <xdr:cNvPr id="541" name="テキスト ボックス 540"/>
        <xdr:cNvSpPr txBox="1"/>
      </xdr:nvSpPr>
      <xdr:spPr>
        <a:xfrm>
          <a:off x="12547111" y="65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139818</xdr:rowOff>
    </xdr:from>
    <xdr:to>
      <xdr:col>23</xdr:col>
      <xdr:colOff>517525</xdr:colOff>
      <xdr:row>57</xdr:row>
      <xdr:rowOff>150620</xdr:rowOff>
    </xdr:to>
    <xdr:cxnSp macro="">
      <xdr:nvCxnSpPr>
        <xdr:cNvPr id="572" name="直線コネクタ 571"/>
        <xdr:cNvCxnSpPr/>
      </xdr:nvCxnSpPr>
      <xdr:spPr>
        <a:xfrm flipV="1">
          <a:off x="15481300" y="9912468"/>
          <a:ext cx="8382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150620</xdr:rowOff>
    </xdr:from>
    <xdr:to>
      <xdr:col>22</xdr:col>
      <xdr:colOff>365125</xdr:colOff>
      <xdr:row>57</xdr:row>
      <xdr:rowOff>160032</xdr:rowOff>
    </xdr:to>
    <xdr:cxnSp macro="">
      <xdr:nvCxnSpPr>
        <xdr:cNvPr id="575" name="直線コネクタ 574"/>
        <xdr:cNvCxnSpPr/>
      </xdr:nvCxnSpPr>
      <xdr:spPr>
        <a:xfrm flipV="1">
          <a:off x="14592300" y="9923270"/>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137479</xdr:rowOff>
    </xdr:from>
    <xdr:to>
      <xdr:col>21</xdr:col>
      <xdr:colOff>161925</xdr:colOff>
      <xdr:row>57</xdr:row>
      <xdr:rowOff>160032</xdr:rowOff>
    </xdr:to>
    <xdr:cxnSp macro="">
      <xdr:nvCxnSpPr>
        <xdr:cNvPr id="578" name="直線コネクタ 577"/>
        <xdr:cNvCxnSpPr/>
      </xdr:nvCxnSpPr>
      <xdr:spPr>
        <a:xfrm>
          <a:off x="13703300" y="9910129"/>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91733</xdr:rowOff>
    </xdr:from>
    <xdr:to>
      <xdr:col>19</xdr:col>
      <xdr:colOff>644525</xdr:colOff>
      <xdr:row>57</xdr:row>
      <xdr:rowOff>137479</xdr:rowOff>
    </xdr:to>
    <xdr:cxnSp macro="">
      <xdr:nvCxnSpPr>
        <xdr:cNvPr id="581" name="直線コネクタ 580"/>
        <xdr:cNvCxnSpPr/>
      </xdr:nvCxnSpPr>
      <xdr:spPr>
        <a:xfrm>
          <a:off x="12814300" y="9864383"/>
          <a:ext cx="889000" cy="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89018</xdr:rowOff>
    </xdr:from>
    <xdr:to>
      <xdr:col>23</xdr:col>
      <xdr:colOff>568325</xdr:colOff>
      <xdr:row>58</xdr:row>
      <xdr:rowOff>19168</xdr:rowOff>
    </xdr:to>
    <xdr:sp macro="" textlink="">
      <xdr:nvSpPr>
        <xdr:cNvPr id="591" name="円/楕円 590"/>
        <xdr:cNvSpPr/>
      </xdr:nvSpPr>
      <xdr:spPr>
        <a:xfrm>
          <a:off x="16268700" y="98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3945</xdr:rowOff>
    </xdr:from>
    <xdr:ext cx="534377" cy="259045"/>
    <xdr:sp macro="" textlink="">
      <xdr:nvSpPr>
        <xdr:cNvPr id="592" name="教育費該当値テキスト"/>
        <xdr:cNvSpPr txBox="1"/>
      </xdr:nvSpPr>
      <xdr:spPr>
        <a:xfrm>
          <a:off x="16370300" y="977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99820</xdr:rowOff>
    </xdr:from>
    <xdr:to>
      <xdr:col>22</xdr:col>
      <xdr:colOff>415925</xdr:colOff>
      <xdr:row>58</xdr:row>
      <xdr:rowOff>29970</xdr:rowOff>
    </xdr:to>
    <xdr:sp macro="" textlink="">
      <xdr:nvSpPr>
        <xdr:cNvPr id="593" name="円/楕円 592"/>
        <xdr:cNvSpPr/>
      </xdr:nvSpPr>
      <xdr:spPr>
        <a:xfrm>
          <a:off x="15430500" y="9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21097</xdr:rowOff>
    </xdr:from>
    <xdr:ext cx="534377" cy="259045"/>
    <xdr:sp macro="" textlink="">
      <xdr:nvSpPr>
        <xdr:cNvPr id="594" name="テキスト ボックス 593"/>
        <xdr:cNvSpPr txBox="1"/>
      </xdr:nvSpPr>
      <xdr:spPr>
        <a:xfrm>
          <a:off x="15214111" y="996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109232</xdr:rowOff>
    </xdr:from>
    <xdr:to>
      <xdr:col>21</xdr:col>
      <xdr:colOff>212725</xdr:colOff>
      <xdr:row>58</xdr:row>
      <xdr:rowOff>39382</xdr:rowOff>
    </xdr:to>
    <xdr:sp macro="" textlink="">
      <xdr:nvSpPr>
        <xdr:cNvPr id="595" name="円/楕円 594"/>
        <xdr:cNvSpPr/>
      </xdr:nvSpPr>
      <xdr:spPr>
        <a:xfrm>
          <a:off x="14541500" y="98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30509</xdr:rowOff>
    </xdr:from>
    <xdr:ext cx="534377" cy="259045"/>
    <xdr:sp macro="" textlink="">
      <xdr:nvSpPr>
        <xdr:cNvPr id="596" name="テキスト ボックス 595"/>
        <xdr:cNvSpPr txBox="1"/>
      </xdr:nvSpPr>
      <xdr:spPr>
        <a:xfrm>
          <a:off x="14325111" y="99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86679</xdr:rowOff>
    </xdr:from>
    <xdr:to>
      <xdr:col>20</xdr:col>
      <xdr:colOff>9525</xdr:colOff>
      <xdr:row>58</xdr:row>
      <xdr:rowOff>16829</xdr:rowOff>
    </xdr:to>
    <xdr:sp macro="" textlink="">
      <xdr:nvSpPr>
        <xdr:cNvPr id="597" name="円/楕円 596"/>
        <xdr:cNvSpPr/>
      </xdr:nvSpPr>
      <xdr:spPr>
        <a:xfrm>
          <a:off x="13652500" y="98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7956</xdr:rowOff>
    </xdr:from>
    <xdr:ext cx="534377" cy="259045"/>
    <xdr:sp macro="" textlink="">
      <xdr:nvSpPr>
        <xdr:cNvPr id="598" name="テキスト ボックス 597"/>
        <xdr:cNvSpPr txBox="1"/>
      </xdr:nvSpPr>
      <xdr:spPr>
        <a:xfrm>
          <a:off x="13436111" y="99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40933</xdr:rowOff>
    </xdr:from>
    <xdr:to>
      <xdr:col>18</xdr:col>
      <xdr:colOff>492125</xdr:colOff>
      <xdr:row>57</xdr:row>
      <xdr:rowOff>142533</xdr:rowOff>
    </xdr:to>
    <xdr:sp macro="" textlink="">
      <xdr:nvSpPr>
        <xdr:cNvPr id="599" name="円/楕円 598"/>
        <xdr:cNvSpPr/>
      </xdr:nvSpPr>
      <xdr:spPr>
        <a:xfrm>
          <a:off x="12763500" y="98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133660</xdr:rowOff>
    </xdr:from>
    <xdr:ext cx="534377" cy="259045"/>
    <xdr:sp macro="" textlink="">
      <xdr:nvSpPr>
        <xdr:cNvPr id="600" name="テキスト ボックス 599"/>
        <xdr:cNvSpPr txBox="1"/>
      </xdr:nvSpPr>
      <xdr:spPr>
        <a:xfrm>
          <a:off x="12547111" y="99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77819</xdr:rowOff>
    </xdr:from>
    <xdr:to>
      <xdr:col>23</xdr:col>
      <xdr:colOff>517525</xdr:colOff>
      <xdr:row>97</xdr:row>
      <xdr:rowOff>92066</xdr:rowOff>
    </xdr:to>
    <xdr:cxnSp macro="">
      <xdr:nvCxnSpPr>
        <xdr:cNvPr id="678" name="直線コネクタ 677"/>
        <xdr:cNvCxnSpPr/>
      </xdr:nvCxnSpPr>
      <xdr:spPr>
        <a:xfrm>
          <a:off x="15481300" y="16708469"/>
          <a:ext cx="8382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29514</xdr:rowOff>
    </xdr:from>
    <xdr:to>
      <xdr:col>22</xdr:col>
      <xdr:colOff>365125</xdr:colOff>
      <xdr:row>97</xdr:row>
      <xdr:rowOff>77819</xdr:rowOff>
    </xdr:to>
    <xdr:cxnSp macro="">
      <xdr:nvCxnSpPr>
        <xdr:cNvPr id="681" name="直線コネクタ 680"/>
        <xdr:cNvCxnSpPr/>
      </xdr:nvCxnSpPr>
      <xdr:spPr>
        <a:xfrm>
          <a:off x="14592300" y="16660164"/>
          <a:ext cx="8890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29327</xdr:rowOff>
    </xdr:from>
    <xdr:to>
      <xdr:col>21</xdr:col>
      <xdr:colOff>161925</xdr:colOff>
      <xdr:row>97</xdr:row>
      <xdr:rowOff>29514</xdr:rowOff>
    </xdr:to>
    <xdr:cxnSp macro="">
      <xdr:nvCxnSpPr>
        <xdr:cNvPr id="684" name="直線コネクタ 683"/>
        <xdr:cNvCxnSpPr/>
      </xdr:nvCxnSpPr>
      <xdr:spPr>
        <a:xfrm>
          <a:off x="13703300" y="16659977"/>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13895</xdr:rowOff>
    </xdr:from>
    <xdr:to>
      <xdr:col>19</xdr:col>
      <xdr:colOff>644525</xdr:colOff>
      <xdr:row>97</xdr:row>
      <xdr:rowOff>29327</xdr:rowOff>
    </xdr:to>
    <xdr:cxnSp macro="">
      <xdr:nvCxnSpPr>
        <xdr:cNvPr id="687" name="直線コネクタ 686"/>
        <xdr:cNvCxnSpPr/>
      </xdr:nvCxnSpPr>
      <xdr:spPr>
        <a:xfrm>
          <a:off x="12814300" y="16644545"/>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41266</xdr:rowOff>
    </xdr:from>
    <xdr:to>
      <xdr:col>23</xdr:col>
      <xdr:colOff>568325</xdr:colOff>
      <xdr:row>97</xdr:row>
      <xdr:rowOff>142866</xdr:rowOff>
    </xdr:to>
    <xdr:sp macro="" textlink="">
      <xdr:nvSpPr>
        <xdr:cNvPr id="697" name="円/楕円 696"/>
        <xdr:cNvSpPr/>
      </xdr:nvSpPr>
      <xdr:spPr>
        <a:xfrm>
          <a:off x="16268700" y="166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127643</xdr:rowOff>
    </xdr:from>
    <xdr:ext cx="534377" cy="259045"/>
    <xdr:sp macro="" textlink="">
      <xdr:nvSpPr>
        <xdr:cNvPr id="698" name="公債費該当値テキスト"/>
        <xdr:cNvSpPr txBox="1"/>
      </xdr:nvSpPr>
      <xdr:spPr>
        <a:xfrm>
          <a:off x="16370300" y="165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27019</xdr:rowOff>
    </xdr:from>
    <xdr:to>
      <xdr:col>22</xdr:col>
      <xdr:colOff>415925</xdr:colOff>
      <xdr:row>97</xdr:row>
      <xdr:rowOff>128619</xdr:rowOff>
    </xdr:to>
    <xdr:sp macro="" textlink="">
      <xdr:nvSpPr>
        <xdr:cNvPr id="699" name="円/楕円 698"/>
        <xdr:cNvSpPr/>
      </xdr:nvSpPr>
      <xdr:spPr>
        <a:xfrm>
          <a:off x="15430500" y="166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119746</xdr:rowOff>
    </xdr:from>
    <xdr:ext cx="534377" cy="259045"/>
    <xdr:sp macro="" textlink="">
      <xdr:nvSpPr>
        <xdr:cNvPr id="700" name="テキスト ボックス 699"/>
        <xdr:cNvSpPr txBox="1"/>
      </xdr:nvSpPr>
      <xdr:spPr>
        <a:xfrm>
          <a:off x="15214111" y="167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150164</xdr:rowOff>
    </xdr:from>
    <xdr:to>
      <xdr:col>21</xdr:col>
      <xdr:colOff>212725</xdr:colOff>
      <xdr:row>97</xdr:row>
      <xdr:rowOff>80314</xdr:rowOff>
    </xdr:to>
    <xdr:sp macro="" textlink="">
      <xdr:nvSpPr>
        <xdr:cNvPr id="701" name="円/楕円 700"/>
        <xdr:cNvSpPr/>
      </xdr:nvSpPr>
      <xdr:spPr>
        <a:xfrm>
          <a:off x="14541500" y="166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71441</xdr:rowOff>
    </xdr:from>
    <xdr:ext cx="534377" cy="259045"/>
    <xdr:sp macro="" textlink="">
      <xdr:nvSpPr>
        <xdr:cNvPr id="702" name="テキスト ボックス 701"/>
        <xdr:cNvSpPr txBox="1"/>
      </xdr:nvSpPr>
      <xdr:spPr>
        <a:xfrm>
          <a:off x="14325111" y="167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149977</xdr:rowOff>
    </xdr:from>
    <xdr:to>
      <xdr:col>20</xdr:col>
      <xdr:colOff>9525</xdr:colOff>
      <xdr:row>97</xdr:row>
      <xdr:rowOff>80127</xdr:rowOff>
    </xdr:to>
    <xdr:sp macro="" textlink="">
      <xdr:nvSpPr>
        <xdr:cNvPr id="703" name="円/楕円 702"/>
        <xdr:cNvSpPr/>
      </xdr:nvSpPr>
      <xdr:spPr>
        <a:xfrm>
          <a:off x="13652500" y="166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71254</xdr:rowOff>
    </xdr:from>
    <xdr:ext cx="534377" cy="259045"/>
    <xdr:sp macro="" textlink="">
      <xdr:nvSpPr>
        <xdr:cNvPr id="704" name="テキスト ボックス 703"/>
        <xdr:cNvSpPr txBox="1"/>
      </xdr:nvSpPr>
      <xdr:spPr>
        <a:xfrm>
          <a:off x="13436111" y="167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134545</xdr:rowOff>
    </xdr:from>
    <xdr:to>
      <xdr:col>18</xdr:col>
      <xdr:colOff>492125</xdr:colOff>
      <xdr:row>97</xdr:row>
      <xdr:rowOff>64695</xdr:rowOff>
    </xdr:to>
    <xdr:sp macro="" textlink="">
      <xdr:nvSpPr>
        <xdr:cNvPr id="705" name="円/楕円 704"/>
        <xdr:cNvSpPr/>
      </xdr:nvSpPr>
      <xdr:spPr>
        <a:xfrm>
          <a:off x="12763500" y="165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55822</xdr:rowOff>
    </xdr:from>
    <xdr:ext cx="534377" cy="259045"/>
    <xdr:sp macro="" textlink="">
      <xdr:nvSpPr>
        <xdr:cNvPr id="706" name="テキスト ボックス 705"/>
        <xdr:cNvSpPr txBox="1"/>
      </xdr:nvSpPr>
      <xdr:spPr>
        <a:xfrm>
          <a:off x="12547111" y="166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では町の重点施策として、防災対策と新庁舎建設に財政支出を行っており、本町の支出のうちで大きなウエイトを占めている。総務費では新庁舎建設事業によって増加しており、消防費では排水機場、小学校の避難用の外付け階段設置に関わる事業等によって事業費が増加している。新庁舎建設事業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年度で完了する為、</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年度以降は総務費において一時的な支出はなくなるものの、防災対策は今後も継続していくため消防費の増が見込まれる。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財政調整基金の残高は堅調に増加しており、実質収支額も健全な財政運営が実現できていると判断できる。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各会計共に黒字で推移しているものの、一般会計からの繰入金に依存している部分がある。しかしながら、基金の推移から見ても、堅調に増加していることから、全般的に健全であると判断できる。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3677211</v>
      </c>
      <c r="BO4" s="409"/>
      <c r="BP4" s="409"/>
      <c r="BQ4" s="409"/>
      <c r="BR4" s="409"/>
      <c r="BS4" s="409"/>
      <c r="BT4" s="409"/>
      <c r="BU4" s="410"/>
      <c r="BV4" s="408">
        <v>2799703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7.6</v>
      </c>
      <c r="CU4" s="586"/>
      <c r="CV4" s="586"/>
      <c r="CW4" s="586"/>
      <c r="CX4" s="586"/>
      <c r="CY4" s="586"/>
      <c r="CZ4" s="586"/>
      <c r="DA4" s="587"/>
      <c r="DB4" s="585">
        <v>8.5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3496002</v>
      </c>
      <c r="BO5" s="414"/>
      <c r="BP5" s="414"/>
      <c r="BQ5" s="414"/>
      <c r="BR5" s="414"/>
      <c r="BS5" s="414"/>
      <c r="BT5" s="414"/>
      <c r="BU5" s="415"/>
      <c r="BV5" s="413">
        <v>2616300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85.7</v>
      </c>
      <c r="CU5" s="384"/>
      <c r="CV5" s="384"/>
      <c r="CW5" s="384"/>
      <c r="CX5" s="384"/>
      <c r="CY5" s="384"/>
      <c r="CZ5" s="384"/>
      <c r="DA5" s="385"/>
      <c r="DB5" s="383">
        <v>84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181209</v>
      </c>
      <c r="BO6" s="414"/>
      <c r="BP6" s="414"/>
      <c r="BQ6" s="414"/>
      <c r="BR6" s="414"/>
      <c r="BS6" s="414"/>
      <c r="BT6" s="414"/>
      <c r="BU6" s="415"/>
      <c r="BV6" s="413">
        <v>183403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91.8</v>
      </c>
      <c r="CU6" s="560"/>
      <c r="CV6" s="560"/>
      <c r="CW6" s="560"/>
      <c r="CX6" s="560"/>
      <c r="CY6" s="560"/>
      <c r="CZ6" s="560"/>
      <c r="DA6" s="561"/>
      <c r="DB6" s="559">
        <v>90.7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18930</v>
      </c>
      <c r="BO7" s="414"/>
      <c r="BP7" s="414"/>
      <c r="BQ7" s="414"/>
      <c r="BR7" s="414"/>
      <c r="BS7" s="414"/>
      <c r="BT7" s="414"/>
      <c r="BU7" s="415"/>
      <c r="BV7" s="413">
        <v>9966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2124867</v>
      </c>
      <c r="CU7" s="414"/>
      <c r="CV7" s="414"/>
      <c r="CW7" s="414"/>
      <c r="CX7" s="414"/>
      <c r="CY7" s="414"/>
      <c r="CZ7" s="414"/>
      <c r="DA7" s="415"/>
      <c r="DB7" s="413">
        <v>2031307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162279</v>
      </c>
      <c r="BO8" s="414"/>
      <c r="BP8" s="414"/>
      <c r="BQ8" s="414"/>
      <c r="BR8" s="414"/>
      <c r="BS8" s="414"/>
      <c r="BT8" s="414"/>
      <c r="BU8" s="415"/>
      <c r="BV8" s="413">
        <v>173437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0.5</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6357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99</v>
      </c>
      <c r="AV9" s="471"/>
      <c r="AW9" s="471"/>
      <c r="AX9" s="471"/>
      <c r="AY9" s="393" t="s">
        <v>100</v>
      </c>
      <c r="AZ9" s="394"/>
      <c r="BA9" s="394"/>
      <c r="BB9" s="394"/>
      <c r="BC9" s="394"/>
      <c r="BD9" s="394"/>
      <c r="BE9" s="394"/>
      <c r="BF9" s="394"/>
      <c r="BG9" s="394"/>
      <c r="BH9" s="394"/>
      <c r="BI9" s="394"/>
      <c r="BJ9" s="394"/>
      <c r="BK9" s="394"/>
      <c r="BL9" s="394"/>
      <c r="BM9" s="395"/>
      <c r="BN9" s="413">
        <v>-11158</v>
      </c>
      <c r="BO9" s="414"/>
      <c r="BP9" s="414"/>
      <c r="BQ9" s="414"/>
      <c r="BR9" s="414"/>
      <c r="BS9" s="414"/>
      <c r="BT9" s="414"/>
      <c r="BU9" s="415"/>
      <c r="BV9" s="413">
        <v>-41361</v>
      </c>
      <c r="BW9" s="414"/>
      <c r="BX9" s="414"/>
      <c r="BY9" s="414"/>
      <c r="BZ9" s="414"/>
      <c r="CA9" s="414"/>
      <c r="CB9" s="414"/>
      <c r="CC9" s="415"/>
      <c r="CD9" s="422" t="s">
        <v>101</v>
      </c>
      <c r="CE9" s="423"/>
      <c r="CF9" s="423"/>
      <c r="CG9" s="423"/>
      <c r="CH9" s="423"/>
      <c r="CI9" s="423"/>
      <c r="CJ9" s="423"/>
      <c r="CK9" s="423"/>
      <c r="CL9" s="423"/>
      <c r="CM9" s="423"/>
      <c r="CN9" s="423"/>
      <c r="CO9" s="423"/>
      <c r="CP9" s="423"/>
      <c r="CQ9" s="423"/>
      <c r="CR9" s="423"/>
      <c r="CS9" s="424"/>
      <c r="CT9" s="383">
        <v>3.8</v>
      </c>
      <c r="CU9" s="384"/>
      <c r="CV9" s="384"/>
      <c r="CW9" s="384"/>
      <c r="CX9" s="384"/>
      <c r="CY9" s="384"/>
      <c r="CZ9" s="384"/>
      <c r="DA9" s="385"/>
      <c r="DB9" s="383">
        <v>5.6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102</v>
      </c>
      <c r="M10" s="387"/>
      <c r="N10" s="387"/>
      <c r="O10" s="387"/>
      <c r="P10" s="387"/>
      <c r="Q10" s="388"/>
      <c r="R10" s="389">
        <v>6855</v>
      </c>
      <c r="S10" s="390"/>
      <c r="T10" s="390"/>
      <c r="U10" s="390"/>
      <c r="V10" s="392"/>
      <c r="W10" s="557"/>
      <c r="X10" s="375"/>
      <c r="Y10" s="375"/>
      <c r="Z10" s="375"/>
      <c r="AA10" s="375"/>
      <c r="AB10" s="375"/>
      <c r="AC10" s="375"/>
      <c r="AD10" s="375"/>
      <c r="AE10" s="375"/>
      <c r="AF10" s="375"/>
      <c r="AG10" s="375"/>
      <c r="AH10" s="375"/>
      <c r="AI10" s="375"/>
      <c r="AJ10" s="375"/>
      <c r="AK10" s="375"/>
      <c r="AL10" s="558"/>
      <c r="AM10" s="482" t="s">
        <v>103</v>
      </c>
      <c r="AN10" s="387"/>
      <c r="AO10" s="387"/>
      <c r="AP10" s="387"/>
      <c r="AQ10" s="387"/>
      <c r="AR10" s="387"/>
      <c r="AS10" s="387"/>
      <c r="AT10" s="388"/>
      <c r="AU10" s="470" t="s">
        <v>104</v>
      </c>
      <c r="AV10" s="471"/>
      <c r="AW10" s="471"/>
      <c r="AX10" s="471"/>
      <c r="AY10" s="393" t="s">
        <v>105</v>
      </c>
      <c r="AZ10" s="394"/>
      <c r="BA10" s="394"/>
      <c r="BB10" s="394"/>
      <c r="BC10" s="394"/>
      <c r="BD10" s="394"/>
      <c r="BE10" s="394"/>
      <c r="BF10" s="394"/>
      <c r="BG10" s="394"/>
      <c r="BH10" s="394"/>
      <c r="BI10" s="394"/>
      <c r="BJ10" s="394"/>
      <c r="BK10" s="394"/>
      <c r="BL10" s="394"/>
      <c r="BM10" s="395"/>
      <c r="BN10" s="413">
        <v>72413</v>
      </c>
      <c r="BO10" s="414"/>
      <c r="BP10" s="414"/>
      <c r="BQ10" s="414"/>
      <c r="BR10" s="414"/>
      <c r="BS10" s="414"/>
      <c r="BT10" s="414"/>
      <c r="BU10" s="415"/>
      <c r="BV10" s="413">
        <v>7230</v>
      </c>
      <c r="BW10" s="414"/>
      <c r="BX10" s="414"/>
      <c r="BY10" s="414"/>
      <c r="BZ10" s="414"/>
      <c r="CA10" s="414"/>
      <c r="CB10" s="414"/>
      <c r="CC10" s="41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107</v>
      </c>
      <c r="M11" s="460"/>
      <c r="N11" s="460"/>
      <c r="O11" s="460"/>
      <c r="P11" s="460"/>
      <c r="Q11" s="461"/>
      <c r="R11" s="545" t="s">
        <v>108</v>
      </c>
      <c r="S11" s="546"/>
      <c r="T11" s="546"/>
      <c r="U11" s="546"/>
      <c r="V11" s="547"/>
      <c r="W11" s="557"/>
      <c r="X11" s="375"/>
      <c r="Y11" s="375"/>
      <c r="Z11" s="375"/>
      <c r="AA11" s="375"/>
      <c r="AB11" s="375"/>
      <c r="AC11" s="375"/>
      <c r="AD11" s="375"/>
      <c r="AE11" s="375"/>
      <c r="AF11" s="375"/>
      <c r="AG11" s="375"/>
      <c r="AH11" s="375"/>
      <c r="AI11" s="375"/>
      <c r="AJ11" s="375"/>
      <c r="AK11" s="375"/>
      <c r="AL11" s="558"/>
      <c r="AM11" s="482" t="s">
        <v>109</v>
      </c>
      <c r="AN11" s="387"/>
      <c r="AO11" s="387"/>
      <c r="AP11" s="387"/>
      <c r="AQ11" s="387"/>
      <c r="AR11" s="387"/>
      <c r="AS11" s="387"/>
      <c r="AT11" s="388"/>
      <c r="AU11" s="470" t="s">
        <v>77</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6439</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t="s">
        <v>120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6162</v>
      </c>
      <c r="S13" s="515"/>
      <c r="T13" s="515"/>
      <c r="U13" s="515"/>
      <c r="V13" s="516"/>
      <c r="W13" s="502" t="s">
        <v>123</v>
      </c>
      <c r="X13" s="426"/>
      <c r="Y13" s="426"/>
      <c r="Z13" s="426"/>
      <c r="AA13" s="426"/>
      <c r="AB13" s="427"/>
      <c r="AC13" s="389">
        <v>435</v>
      </c>
      <c r="AD13" s="390"/>
      <c r="AE13" s="390"/>
      <c r="AF13" s="390"/>
      <c r="AG13" s="391"/>
      <c r="AH13" s="389">
        <v>517</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61255</v>
      </c>
      <c r="BO13" s="414"/>
      <c r="BP13" s="414"/>
      <c r="BQ13" s="414"/>
      <c r="BR13" s="414"/>
      <c r="BS13" s="414"/>
      <c r="BT13" s="414"/>
      <c r="BU13" s="415"/>
      <c r="BV13" s="413">
        <v>-34131</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6</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6521</v>
      </c>
      <c r="S14" s="515"/>
      <c r="T14" s="515"/>
      <c r="U14" s="515"/>
      <c r="V14" s="516"/>
      <c r="W14" s="517"/>
      <c r="X14" s="429"/>
      <c r="Y14" s="429"/>
      <c r="Z14" s="429"/>
      <c r="AA14" s="429"/>
      <c r="AB14" s="430"/>
      <c r="AC14" s="507">
        <v>11.7</v>
      </c>
      <c r="AD14" s="508"/>
      <c r="AE14" s="508"/>
      <c r="AF14" s="508"/>
      <c r="AG14" s="509"/>
      <c r="AH14" s="507">
        <v>12.8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t="s">
        <v>120</v>
      </c>
      <c r="CU14" s="486"/>
      <c r="CV14" s="486"/>
      <c r="CW14" s="486"/>
      <c r="CX14" s="486"/>
      <c r="CY14" s="486"/>
      <c r="CZ14" s="486"/>
      <c r="DA14" s="487"/>
      <c r="DB14" s="518" t="s">
        <v>120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6240</v>
      </c>
      <c r="S15" s="515"/>
      <c r="T15" s="515"/>
      <c r="U15" s="515"/>
      <c r="V15" s="516"/>
      <c r="W15" s="502" t="s">
        <v>130</v>
      </c>
      <c r="X15" s="426"/>
      <c r="Y15" s="426"/>
      <c r="Z15" s="426"/>
      <c r="AA15" s="426"/>
      <c r="AB15" s="427"/>
      <c r="AC15" s="389">
        <v>1289</v>
      </c>
      <c r="AD15" s="390"/>
      <c r="AE15" s="390"/>
      <c r="AF15" s="390"/>
      <c r="AG15" s="391"/>
      <c r="AH15" s="389">
        <v>1496</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888792</v>
      </c>
      <c r="BO15" s="409"/>
      <c r="BP15" s="409"/>
      <c r="BQ15" s="409"/>
      <c r="BR15" s="409"/>
      <c r="BS15" s="409"/>
      <c r="BT15" s="409"/>
      <c r="BU15" s="410"/>
      <c r="BV15" s="408">
        <v>831230</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34.5</v>
      </c>
      <c r="AD16" s="508"/>
      <c r="AE16" s="508"/>
      <c r="AF16" s="508"/>
      <c r="AG16" s="509"/>
      <c r="AH16" s="507">
        <v>37.1</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1744551</v>
      </c>
      <c r="BO16" s="414"/>
      <c r="BP16" s="414"/>
      <c r="BQ16" s="414"/>
      <c r="BR16" s="414"/>
      <c r="BS16" s="414"/>
      <c r="BT16" s="414"/>
      <c r="BU16" s="415"/>
      <c r="BV16" s="413">
        <v>1646353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2008</v>
      </c>
      <c r="AD17" s="390"/>
      <c r="AE17" s="390"/>
      <c r="AF17" s="390"/>
      <c r="AG17" s="391"/>
      <c r="AH17" s="389">
        <v>2005</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1125036</v>
      </c>
      <c r="BO17" s="414"/>
      <c r="BP17" s="414"/>
      <c r="BQ17" s="414"/>
      <c r="BR17" s="414"/>
      <c r="BS17" s="414"/>
      <c r="BT17" s="414"/>
      <c r="BU17" s="415"/>
      <c r="BV17" s="413">
        <v>1066138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15.74</v>
      </c>
      <c r="M18" s="478"/>
      <c r="N18" s="478"/>
      <c r="O18" s="478"/>
      <c r="P18" s="478"/>
      <c r="Q18" s="478"/>
      <c r="R18" s="479"/>
      <c r="S18" s="479"/>
      <c r="T18" s="479"/>
      <c r="U18" s="479"/>
      <c r="V18" s="480"/>
      <c r="W18" s="494"/>
      <c r="X18" s="495"/>
      <c r="Y18" s="495"/>
      <c r="Z18" s="495"/>
      <c r="AA18" s="495"/>
      <c r="AB18" s="503"/>
      <c r="AC18" s="377">
        <v>53.8</v>
      </c>
      <c r="AD18" s="378"/>
      <c r="AE18" s="378"/>
      <c r="AF18" s="378"/>
      <c r="AG18" s="481"/>
      <c r="AH18" s="377">
        <v>49.7</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1863175</v>
      </c>
      <c r="BO18" s="414"/>
      <c r="BP18" s="414"/>
      <c r="BQ18" s="414"/>
      <c r="BR18" s="414"/>
      <c r="BS18" s="414"/>
      <c r="BT18" s="414"/>
      <c r="BU18" s="415"/>
      <c r="BV18" s="413">
        <v>1716647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404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3135817</v>
      </c>
      <c r="BO19" s="414"/>
      <c r="BP19" s="414"/>
      <c r="BQ19" s="414"/>
      <c r="BR19" s="414"/>
      <c r="BS19" s="414"/>
      <c r="BT19" s="414"/>
      <c r="BU19" s="415"/>
      <c r="BV19" s="413">
        <v>2422223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2174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1845707</v>
      </c>
      <c r="BO23" s="414"/>
      <c r="BP23" s="414"/>
      <c r="BQ23" s="414"/>
      <c r="BR23" s="414"/>
      <c r="BS23" s="414"/>
      <c r="BT23" s="414"/>
      <c r="BU23" s="415"/>
      <c r="BV23" s="413">
        <v>1595186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6700</v>
      </c>
      <c r="R24" s="390"/>
      <c r="S24" s="390"/>
      <c r="T24" s="390"/>
      <c r="U24" s="390"/>
      <c r="V24" s="391"/>
      <c r="W24" s="455"/>
      <c r="X24" s="446"/>
      <c r="Y24" s="447"/>
      <c r="Z24" s="386" t="s">
        <v>153</v>
      </c>
      <c r="AA24" s="387"/>
      <c r="AB24" s="387"/>
      <c r="AC24" s="387"/>
      <c r="AD24" s="387"/>
      <c r="AE24" s="387"/>
      <c r="AF24" s="387"/>
      <c r="AG24" s="388"/>
      <c r="AH24" s="389">
        <v>54</v>
      </c>
      <c r="AI24" s="390"/>
      <c r="AJ24" s="390"/>
      <c r="AK24" s="390"/>
      <c r="AL24" s="391"/>
      <c r="AM24" s="389">
        <v>174528</v>
      </c>
      <c r="AN24" s="390"/>
      <c r="AO24" s="390"/>
      <c r="AP24" s="390"/>
      <c r="AQ24" s="390"/>
      <c r="AR24" s="391"/>
      <c r="AS24" s="389">
        <v>3232</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1519338</v>
      </c>
      <c r="BO24" s="414"/>
      <c r="BP24" s="414"/>
      <c r="BQ24" s="414"/>
      <c r="BR24" s="414"/>
      <c r="BS24" s="414"/>
      <c r="BT24" s="414"/>
      <c r="BU24" s="415"/>
      <c r="BV24" s="413">
        <v>1449967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t="s">
        <v>120</v>
      </c>
      <c r="M25" s="390"/>
      <c r="N25" s="390"/>
      <c r="O25" s="390"/>
      <c r="P25" s="391"/>
      <c r="Q25" s="389" t="s">
        <v>120</v>
      </c>
      <c r="R25" s="390"/>
      <c r="S25" s="390"/>
      <c r="T25" s="390"/>
      <c r="U25" s="390"/>
      <c r="V25" s="391"/>
      <c r="W25" s="455"/>
      <c r="X25" s="446"/>
      <c r="Y25" s="447"/>
      <c r="Z25" s="386" t="s">
        <v>156</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317973</v>
      </c>
      <c r="BO25" s="409"/>
      <c r="BP25" s="409"/>
      <c r="BQ25" s="409"/>
      <c r="BR25" s="409"/>
      <c r="BS25" s="409"/>
      <c r="BT25" s="409"/>
      <c r="BU25" s="410"/>
      <c r="BV25" s="408">
        <v>328521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5200</v>
      </c>
      <c r="R26" s="390"/>
      <c r="S26" s="390"/>
      <c r="T26" s="390"/>
      <c r="U26" s="390"/>
      <c r="V26" s="391"/>
      <c r="W26" s="455"/>
      <c r="X26" s="446"/>
      <c r="Y26" s="447"/>
      <c r="Z26" s="386" t="s">
        <v>159</v>
      </c>
      <c r="AA26" s="468"/>
      <c r="AB26" s="468"/>
      <c r="AC26" s="468"/>
      <c r="AD26" s="468"/>
      <c r="AE26" s="468"/>
      <c r="AF26" s="468"/>
      <c r="AG26" s="469"/>
      <c r="AH26" s="389">
        <v>1</v>
      </c>
      <c r="AI26" s="390"/>
      <c r="AJ26" s="390"/>
      <c r="AK26" s="390"/>
      <c r="AL26" s="391"/>
      <c r="AM26" s="389" t="s">
        <v>160</v>
      </c>
      <c r="AN26" s="390"/>
      <c r="AO26" s="390"/>
      <c r="AP26" s="390"/>
      <c r="AQ26" s="390"/>
      <c r="AR26" s="391"/>
      <c r="AS26" s="389" t="s">
        <v>160</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162</v>
      </c>
      <c r="F27" s="387"/>
      <c r="G27" s="387"/>
      <c r="H27" s="387"/>
      <c r="I27" s="387"/>
      <c r="J27" s="387"/>
      <c r="K27" s="388"/>
      <c r="L27" s="389">
        <v>1</v>
      </c>
      <c r="M27" s="390"/>
      <c r="N27" s="390"/>
      <c r="O27" s="390"/>
      <c r="P27" s="391"/>
      <c r="Q27" s="389">
        <v>2850</v>
      </c>
      <c r="R27" s="390"/>
      <c r="S27" s="390"/>
      <c r="T27" s="390"/>
      <c r="U27" s="390"/>
      <c r="V27" s="391"/>
      <c r="W27" s="455"/>
      <c r="X27" s="446"/>
      <c r="Y27" s="447"/>
      <c r="Z27" s="386" t="s">
        <v>163</v>
      </c>
      <c r="AA27" s="387"/>
      <c r="AB27" s="387"/>
      <c r="AC27" s="387"/>
      <c r="AD27" s="387"/>
      <c r="AE27" s="387"/>
      <c r="AF27" s="387"/>
      <c r="AG27" s="388"/>
      <c r="AH27" s="389">
        <v>7</v>
      </c>
      <c r="AI27" s="390"/>
      <c r="AJ27" s="390"/>
      <c r="AK27" s="390"/>
      <c r="AL27" s="391"/>
      <c r="AM27" s="389">
        <v>20813</v>
      </c>
      <c r="AN27" s="390"/>
      <c r="AO27" s="390"/>
      <c r="AP27" s="390"/>
      <c r="AQ27" s="390"/>
      <c r="AR27" s="391"/>
      <c r="AS27" s="389">
        <v>2973</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145427</v>
      </c>
      <c r="BO27" s="417"/>
      <c r="BP27" s="417"/>
      <c r="BQ27" s="417"/>
      <c r="BR27" s="417"/>
      <c r="BS27" s="417"/>
      <c r="BT27" s="417"/>
      <c r="BU27" s="418"/>
      <c r="BV27" s="416">
        <v>145048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2250</v>
      </c>
      <c r="R28" s="390"/>
      <c r="S28" s="390"/>
      <c r="T28" s="390"/>
      <c r="U28" s="390"/>
      <c r="V28" s="391"/>
      <c r="W28" s="455"/>
      <c r="X28" s="446"/>
      <c r="Y28" s="447"/>
      <c r="Z28" s="386" t="s">
        <v>166</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2171335</v>
      </c>
      <c r="BO28" s="409"/>
      <c r="BP28" s="409"/>
      <c r="BQ28" s="409"/>
      <c r="BR28" s="409"/>
      <c r="BS28" s="409"/>
      <c r="BT28" s="409"/>
      <c r="BU28" s="410"/>
      <c r="BV28" s="408">
        <v>2018921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6</v>
      </c>
      <c r="M29" s="390"/>
      <c r="N29" s="390"/>
      <c r="O29" s="390"/>
      <c r="P29" s="391"/>
      <c r="Q29" s="389">
        <v>2100</v>
      </c>
      <c r="R29" s="390"/>
      <c r="S29" s="390"/>
      <c r="T29" s="390"/>
      <c r="U29" s="390"/>
      <c r="V29" s="391"/>
      <c r="W29" s="456"/>
      <c r="X29" s="457"/>
      <c r="Y29" s="458"/>
      <c r="Z29" s="386" t="s">
        <v>170</v>
      </c>
      <c r="AA29" s="387"/>
      <c r="AB29" s="387"/>
      <c r="AC29" s="387"/>
      <c r="AD29" s="387"/>
      <c r="AE29" s="387"/>
      <c r="AF29" s="387"/>
      <c r="AG29" s="388"/>
      <c r="AH29" s="389">
        <v>61</v>
      </c>
      <c r="AI29" s="390"/>
      <c r="AJ29" s="390"/>
      <c r="AK29" s="390"/>
      <c r="AL29" s="391"/>
      <c r="AM29" s="389">
        <v>195341</v>
      </c>
      <c r="AN29" s="390"/>
      <c r="AO29" s="390"/>
      <c r="AP29" s="390"/>
      <c r="AQ29" s="390"/>
      <c r="AR29" s="391"/>
      <c r="AS29" s="389">
        <v>3202</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485988</v>
      </c>
      <c r="BO29" s="414"/>
      <c r="BP29" s="414"/>
      <c r="BQ29" s="414"/>
      <c r="BR29" s="414"/>
      <c r="BS29" s="414"/>
      <c r="BT29" s="414"/>
      <c r="BU29" s="415"/>
      <c r="BV29" s="413">
        <v>484448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97.5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1635099</v>
      </c>
      <c r="BO30" s="417"/>
      <c r="BP30" s="417"/>
      <c r="BQ30" s="417"/>
      <c r="BR30" s="417"/>
      <c r="BS30" s="417"/>
      <c r="BT30" s="417"/>
      <c r="BU30" s="418"/>
      <c r="BV30" s="416">
        <v>1260149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桑名広域清掃事業組合(一般会計)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木曽岬町土地開発公社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桑名広域清掃事業組合（ごみ処理施設整備事業特別会計）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三重県市町総合事務組合（一般会計）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三重県市町総合事務組合（共同研修特別会計）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三重県市町総合事務組合（デジタル地図特別会計）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三重県市町総合事務組合（物品特別会計）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三重県市町総合事務組合（退職手当特別会計）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三重県市町総合事務組合（消防救急無線特別会計）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三重県市町総合事務組合（公平委員会特別会計）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桑名・員弁広域連合（一般会計）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41.83</v>
      </c>
      <c r="G34" s="33">
        <v>42.62</v>
      </c>
      <c r="H34" s="33">
        <v>43</v>
      </c>
      <c r="I34" s="33">
        <v>44.26</v>
      </c>
      <c r="J34" s="34">
        <v>43.03</v>
      </c>
      <c r="K34" s="22"/>
      <c r="L34" s="22"/>
      <c r="M34" s="22"/>
      <c r="N34" s="22"/>
      <c r="O34" s="22"/>
      <c r="P34" s="22"/>
    </row>
    <row r="35" spans="1:16" ht="39" customHeight="1" x14ac:dyDescent="0.15">
      <c r="A35" s="22"/>
      <c r="B35" s="35"/>
      <c r="C35" s="1178" t="s">
        <v>524</v>
      </c>
      <c r="D35" s="1179"/>
      <c r="E35" s="1180"/>
      <c r="F35" s="36">
        <v>9.16</v>
      </c>
      <c r="G35" s="37">
        <v>7.67</v>
      </c>
      <c r="H35" s="37">
        <v>10.44</v>
      </c>
      <c r="I35" s="37">
        <v>8.5299999999999994</v>
      </c>
      <c r="J35" s="38">
        <v>7.63</v>
      </c>
      <c r="K35" s="22"/>
      <c r="L35" s="22"/>
      <c r="M35" s="22"/>
      <c r="N35" s="22"/>
      <c r="O35" s="22"/>
      <c r="P35" s="22"/>
    </row>
    <row r="36" spans="1:16" ht="39" customHeight="1" x14ac:dyDescent="0.15">
      <c r="A36" s="22"/>
      <c r="B36" s="35"/>
      <c r="C36" s="1178" t="s">
        <v>525</v>
      </c>
      <c r="D36" s="1179"/>
      <c r="E36" s="1180"/>
      <c r="F36" s="36">
        <v>3.16</v>
      </c>
      <c r="G36" s="37">
        <v>2.65</v>
      </c>
      <c r="H36" s="37">
        <v>2.74</v>
      </c>
      <c r="I36" s="37">
        <v>2.21</v>
      </c>
      <c r="J36" s="38">
        <v>2.39</v>
      </c>
      <c r="K36" s="22"/>
      <c r="L36" s="22"/>
      <c r="M36" s="22"/>
      <c r="N36" s="22"/>
      <c r="O36" s="22"/>
      <c r="P36" s="22"/>
    </row>
    <row r="37" spans="1:16" ht="39" customHeight="1" x14ac:dyDescent="0.15">
      <c r="A37" s="22"/>
      <c r="B37" s="35"/>
      <c r="C37" s="1178" t="s">
        <v>526</v>
      </c>
      <c r="D37" s="1179"/>
      <c r="E37" s="1180"/>
      <c r="F37" s="36">
        <v>0.92</v>
      </c>
      <c r="G37" s="37">
        <v>0.63</v>
      </c>
      <c r="H37" s="37">
        <v>0.56000000000000005</v>
      </c>
      <c r="I37" s="37">
        <v>0.96</v>
      </c>
      <c r="J37" s="38">
        <v>1.38</v>
      </c>
      <c r="K37" s="22"/>
      <c r="L37" s="22"/>
      <c r="M37" s="22"/>
      <c r="N37" s="22"/>
      <c r="O37" s="22"/>
      <c r="P37" s="22"/>
    </row>
    <row r="38" spans="1:16" ht="39" customHeight="1" x14ac:dyDescent="0.15">
      <c r="A38" s="22"/>
      <c r="B38" s="35"/>
      <c r="C38" s="1178" t="s">
        <v>527</v>
      </c>
      <c r="D38" s="1179"/>
      <c r="E38" s="1180"/>
      <c r="F38" s="36">
        <v>0.16</v>
      </c>
      <c r="G38" s="37">
        <v>0.1</v>
      </c>
      <c r="H38" s="37">
        <v>0.21</v>
      </c>
      <c r="I38" s="37">
        <v>0.22</v>
      </c>
      <c r="J38" s="38">
        <v>0.15</v>
      </c>
      <c r="K38" s="22"/>
      <c r="L38" s="22"/>
      <c r="M38" s="22"/>
      <c r="N38" s="22"/>
      <c r="O38" s="22"/>
      <c r="P38" s="22"/>
    </row>
    <row r="39" spans="1:16" ht="39" customHeight="1" x14ac:dyDescent="0.15">
      <c r="A39" s="22"/>
      <c r="B39" s="35"/>
      <c r="C39" s="1178" t="s">
        <v>528</v>
      </c>
      <c r="D39" s="1179"/>
      <c r="E39" s="1180"/>
      <c r="F39" s="36">
        <v>0.16</v>
      </c>
      <c r="G39" s="37">
        <v>0.18</v>
      </c>
      <c r="H39" s="37">
        <v>0.16</v>
      </c>
      <c r="I39" s="37">
        <v>0.21</v>
      </c>
      <c r="J39" s="38">
        <v>0.14000000000000001</v>
      </c>
      <c r="K39" s="22"/>
      <c r="L39" s="22"/>
      <c r="M39" s="22"/>
      <c r="N39" s="22"/>
      <c r="O39" s="22"/>
      <c r="P39" s="22"/>
    </row>
    <row r="40" spans="1:16" ht="39" customHeight="1" x14ac:dyDescent="0.15">
      <c r="A40" s="22"/>
      <c r="B40" s="35"/>
      <c r="C40" s="1178" t="s">
        <v>529</v>
      </c>
      <c r="D40" s="1179"/>
      <c r="E40" s="1180"/>
      <c r="F40" s="36">
        <v>0.06</v>
      </c>
      <c r="G40" s="37">
        <v>0.06</v>
      </c>
      <c r="H40" s="37">
        <v>0.03</v>
      </c>
      <c r="I40" s="37">
        <v>0.02</v>
      </c>
      <c r="J40" s="38">
        <v>0.02</v>
      </c>
      <c r="K40" s="22"/>
      <c r="L40" s="22"/>
      <c r="M40" s="22"/>
      <c r="N40" s="22"/>
      <c r="O40" s="22"/>
      <c r="P40" s="22"/>
    </row>
    <row r="41" spans="1:16" ht="39" customHeight="1" x14ac:dyDescent="0.15">
      <c r="A41" s="22"/>
      <c r="B41" s="35"/>
      <c r="C41" s="1178" t="s">
        <v>530</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532</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207</v>
      </c>
      <c r="L45" s="60">
        <v>197</v>
      </c>
      <c r="M45" s="60">
        <v>192</v>
      </c>
      <c r="N45" s="60">
        <v>136</v>
      </c>
      <c r="O45" s="61">
        <v>118</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13</v>
      </c>
      <c r="F47" s="1188"/>
      <c r="G47" s="1188"/>
      <c r="H47" s="1188"/>
      <c r="I47" s="1188"/>
      <c r="J47" s="1189"/>
      <c r="K47" s="63">
        <v>212</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14</v>
      </c>
      <c r="F48" s="1188"/>
      <c r="G48" s="1188"/>
      <c r="H48" s="1188"/>
      <c r="I48" s="1188"/>
      <c r="J48" s="1189"/>
      <c r="K48" s="63">
        <v>43</v>
      </c>
      <c r="L48" s="64">
        <v>209</v>
      </c>
      <c r="M48" s="64">
        <v>209</v>
      </c>
      <c r="N48" s="64">
        <v>209</v>
      </c>
      <c r="O48" s="65">
        <v>208</v>
      </c>
      <c r="P48" s="48"/>
      <c r="Q48" s="48"/>
      <c r="R48" s="48"/>
      <c r="S48" s="48"/>
      <c r="T48" s="48"/>
      <c r="U48" s="48"/>
    </row>
    <row r="49" spans="1:21" ht="30.75" customHeight="1" x14ac:dyDescent="0.15">
      <c r="A49" s="48"/>
      <c r="B49" s="1196"/>
      <c r="C49" s="1197"/>
      <c r="D49" s="62"/>
      <c r="E49" s="1188" t="s">
        <v>15</v>
      </c>
      <c r="F49" s="1188"/>
      <c r="G49" s="1188"/>
      <c r="H49" s="1188"/>
      <c r="I49" s="1188"/>
      <c r="J49" s="1189"/>
      <c r="K49" s="63" t="s">
        <v>477</v>
      </c>
      <c r="L49" s="64">
        <v>48</v>
      </c>
      <c r="M49" s="64">
        <v>50</v>
      </c>
      <c r="N49" s="64">
        <v>43</v>
      </c>
      <c r="O49" s="65">
        <v>43</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297</v>
      </c>
      <c r="L52" s="64">
        <v>298</v>
      </c>
      <c r="M52" s="64">
        <v>294</v>
      </c>
      <c r="N52" s="64">
        <v>302</v>
      </c>
      <c r="O52" s="65">
        <v>296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165</v>
      </c>
      <c r="L53" s="69">
        <v>156</v>
      </c>
      <c r="M53" s="69">
        <v>157</v>
      </c>
      <c r="N53" s="69">
        <v>86</v>
      </c>
      <c r="O53" s="70">
        <v>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4" t="s">
        <v>23</v>
      </c>
      <c r="C41" s="1215"/>
      <c r="D41" s="81"/>
      <c r="E41" s="1216" t="s">
        <v>24</v>
      </c>
      <c r="F41" s="1216"/>
      <c r="G41" s="1216"/>
      <c r="H41" s="1217"/>
      <c r="I41" s="82">
        <v>1516</v>
      </c>
      <c r="J41" s="83">
        <v>1546</v>
      </c>
      <c r="K41" s="83">
        <v>1558</v>
      </c>
      <c r="L41" s="83">
        <v>1595</v>
      </c>
      <c r="M41" s="84">
        <v>1846</v>
      </c>
    </row>
    <row r="42" spans="2:13" ht="27.75" customHeight="1" x14ac:dyDescent="0.15">
      <c r="B42" s="1204"/>
      <c r="C42" s="1205"/>
      <c r="D42" s="85"/>
      <c r="E42" s="1208" t="s">
        <v>25</v>
      </c>
      <c r="F42" s="1208"/>
      <c r="G42" s="1208"/>
      <c r="H42" s="1209"/>
      <c r="I42" s="86" t="s">
        <v>477</v>
      </c>
      <c r="J42" s="87" t="s">
        <v>477</v>
      </c>
      <c r="K42" s="87" t="s">
        <v>477</v>
      </c>
      <c r="L42" s="87" t="s">
        <v>477</v>
      </c>
      <c r="M42" s="88" t="s">
        <v>477</v>
      </c>
    </row>
    <row r="43" spans="2:13" ht="27.75" customHeight="1" x14ac:dyDescent="0.15">
      <c r="B43" s="1204"/>
      <c r="C43" s="1205"/>
      <c r="D43" s="85"/>
      <c r="E43" s="1208" t="s">
        <v>26</v>
      </c>
      <c r="F43" s="1208"/>
      <c r="G43" s="1208"/>
      <c r="H43" s="1209"/>
      <c r="I43" s="86">
        <v>1835</v>
      </c>
      <c r="J43" s="87">
        <v>1700</v>
      </c>
      <c r="K43" s="87">
        <v>1556</v>
      </c>
      <c r="L43" s="87">
        <v>1406</v>
      </c>
      <c r="M43" s="88">
        <v>1251</v>
      </c>
    </row>
    <row r="44" spans="2:13" ht="27.75" customHeight="1" x14ac:dyDescent="0.15">
      <c r="B44" s="1204"/>
      <c r="C44" s="1205"/>
      <c r="D44" s="85"/>
      <c r="E44" s="1208" t="s">
        <v>27</v>
      </c>
      <c r="F44" s="1208"/>
      <c r="G44" s="1208"/>
      <c r="H44" s="1209"/>
      <c r="I44" s="86">
        <v>358</v>
      </c>
      <c r="J44" s="87">
        <v>302</v>
      </c>
      <c r="K44" s="87">
        <v>244</v>
      </c>
      <c r="L44" s="87">
        <v>187</v>
      </c>
      <c r="M44" s="88">
        <v>131</v>
      </c>
    </row>
    <row r="45" spans="2:13" ht="27.75" customHeight="1" x14ac:dyDescent="0.15">
      <c r="B45" s="1204"/>
      <c r="C45" s="1205"/>
      <c r="D45" s="85"/>
      <c r="E45" s="1208" t="s">
        <v>28</v>
      </c>
      <c r="F45" s="1208"/>
      <c r="G45" s="1208"/>
      <c r="H45" s="1209"/>
      <c r="I45" s="86">
        <v>22</v>
      </c>
      <c r="J45" s="87">
        <v>19</v>
      </c>
      <c r="K45" s="87">
        <v>41</v>
      </c>
      <c r="L45" s="87" t="s">
        <v>477</v>
      </c>
      <c r="M45" s="88" t="s">
        <v>477</v>
      </c>
    </row>
    <row r="46" spans="2:13" ht="27.75" customHeight="1" x14ac:dyDescent="0.15">
      <c r="B46" s="1204"/>
      <c r="C46" s="1205"/>
      <c r="D46" s="85"/>
      <c r="E46" s="1208" t="s">
        <v>29</v>
      </c>
      <c r="F46" s="1208"/>
      <c r="G46" s="1208"/>
      <c r="H46" s="1209"/>
      <c r="I46" s="86" t="s">
        <v>477</v>
      </c>
      <c r="J46" s="87" t="s">
        <v>477</v>
      </c>
      <c r="K46" s="87" t="s">
        <v>477</v>
      </c>
      <c r="L46" s="87" t="s">
        <v>477</v>
      </c>
      <c r="M46" s="88" t="s">
        <v>477</v>
      </c>
    </row>
    <row r="47" spans="2:13" ht="27.75" customHeight="1" x14ac:dyDescent="0.15">
      <c r="B47" s="1204"/>
      <c r="C47" s="1205"/>
      <c r="D47" s="85"/>
      <c r="E47" s="1208" t="s">
        <v>30</v>
      </c>
      <c r="F47" s="1208"/>
      <c r="G47" s="1208"/>
      <c r="H47" s="1209"/>
      <c r="I47" s="86" t="s">
        <v>477</v>
      </c>
      <c r="J47" s="87" t="s">
        <v>477</v>
      </c>
      <c r="K47" s="87" t="s">
        <v>477</v>
      </c>
      <c r="L47" s="87" t="s">
        <v>477</v>
      </c>
      <c r="M47" s="88" t="s">
        <v>477</v>
      </c>
    </row>
    <row r="48" spans="2:13" ht="27.75" customHeight="1" x14ac:dyDescent="0.15">
      <c r="B48" s="1206"/>
      <c r="C48" s="1207"/>
      <c r="D48" s="85"/>
      <c r="E48" s="1208" t="s">
        <v>31</v>
      </c>
      <c r="F48" s="1208"/>
      <c r="G48" s="1208"/>
      <c r="H48" s="1209"/>
      <c r="I48" s="86" t="s">
        <v>477</v>
      </c>
      <c r="J48" s="87" t="s">
        <v>477</v>
      </c>
      <c r="K48" s="87" t="s">
        <v>477</v>
      </c>
      <c r="L48" s="87" t="s">
        <v>477</v>
      </c>
      <c r="M48" s="88" t="s">
        <v>477</v>
      </c>
    </row>
    <row r="49" spans="2:13" ht="27.75" customHeight="1" x14ac:dyDescent="0.15">
      <c r="B49" s="1202" t="s">
        <v>32</v>
      </c>
      <c r="C49" s="1203"/>
      <c r="D49" s="89"/>
      <c r="E49" s="1208" t="s">
        <v>33</v>
      </c>
      <c r="F49" s="1208"/>
      <c r="G49" s="1208"/>
      <c r="H49" s="1209"/>
      <c r="I49" s="86">
        <v>3787</v>
      </c>
      <c r="J49" s="87">
        <v>3956</v>
      </c>
      <c r="K49" s="87">
        <v>3951</v>
      </c>
      <c r="L49" s="87">
        <v>4082</v>
      </c>
      <c r="M49" s="88">
        <v>4591</v>
      </c>
    </row>
    <row r="50" spans="2:13" ht="27.75" customHeight="1" x14ac:dyDescent="0.15">
      <c r="B50" s="1204"/>
      <c r="C50" s="1205"/>
      <c r="D50" s="85"/>
      <c r="E50" s="1208" t="s">
        <v>34</v>
      </c>
      <c r="F50" s="1208"/>
      <c r="G50" s="1208"/>
      <c r="H50" s="1209"/>
      <c r="I50" s="86" t="s">
        <v>477</v>
      </c>
      <c r="J50" s="87" t="s">
        <v>477</v>
      </c>
      <c r="K50" s="87" t="s">
        <v>477</v>
      </c>
      <c r="L50" s="87" t="s">
        <v>477</v>
      </c>
      <c r="M50" s="88" t="s">
        <v>477</v>
      </c>
    </row>
    <row r="51" spans="2:13" ht="27.75" customHeight="1" x14ac:dyDescent="0.15">
      <c r="B51" s="1206"/>
      <c r="C51" s="1207"/>
      <c r="D51" s="85"/>
      <c r="E51" s="1208" t="s">
        <v>35</v>
      </c>
      <c r="F51" s="1208"/>
      <c r="G51" s="1208"/>
      <c r="H51" s="1209"/>
      <c r="I51" s="86">
        <v>2958</v>
      </c>
      <c r="J51" s="87">
        <v>2332</v>
      </c>
      <c r="K51" s="87">
        <v>2993</v>
      </c>
      <c r="L51" s="87">
        <v>2877</v>
      </c>
      <c r="M51" s="88">
        <v>2982</v>
      </c>
    </row>
    <row r="52" spans="2:13" ht="27.75" customHeight="1" thickBot="1" x14ac:dyDescent="0.2">
      <c r="B52" s="1210" t="s">
        <v>36</v>
      </c>
      <c r="C52" s="1211"/>
      <c r="D52" s="90"/>
      <c r="E52" s="1212" t="s">
        <v>37</v>
      </c>
      <c r="F52" s="1212"/>
      <c r="G52" s="1212"/>
      <c r="H52" s="1213"/>
      <c r="I52" s="91">
        <v>-3014</v>
      </c>
      <c r="J52" s="92">
        <v>-2721</v>
      </c>
      <c r="K52" s="92">
        <v>-3545</v>
      </c>
      <c r="L52" s="92">
        <v>-3771</v>
      </c>
      <c r="M52" s="93">
        <v>-4345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27"/>
      <c r="H50" s="1228"/>
      <c r="I50" s="1228"/>
      <c r="J50" s="1229"/>
      <c r="K50" s="354" t="s">
        <v>517</v>
      </c>
      <c r="L50" s="354" t="s">
        <v>518</v>
      </c>
      <c r="M50" s="354" t="s">
        <v>519</v>
      </c>
      <c r="N50" s="354" t="s">
        <v>520</v>
      </c>
      <c r="O50" s="354" t="s">
        <v>521</v>
      </c>
    </row>
    <row r="51" spans="1:17" x14ac:dyDescent="0.15">
      <c r="B51" s="248"/>
      <c r="C51" s="244"/>
      <c r="D51" s="244"/>
      <c r="E51" s="244"/>
      <c r="F51" s="244"/>
      <c r="G51" s="1230" t="s">
        <v>562</v>
      </c>
      <c r="H51" s="1231"/>
      <c r="I51" s="1236" t="s">
        <v>563</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564</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565</v>
      </c>
      <c r="H55" s="1242"/>
      <c r="I55" s="1240" t="s">
        <v>563</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564</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50" t="s">
        <v>569</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7"/>
      <c r="H72" s="1228"/>
      <c r="I72" s="1228"/>
      <c r="J72" s="1229"/>
      <c r="K72" s="354" t="s">
        <v>517</v>
      </c>
      <c r="L72" s="354" t="s">
        <v>518</v>
      </c>
      <c r="M72" s="354" t="s">
        <v>519</v>
      </c>
      <c r="N72" s="354" t="s">
        <v>520</v>
      </c>
      <c r="O72" s="354" t="s">
        <v>521</v>
      </c>
    </row>
    <row r="73" spans="2:30" x14ac:dyDescent="0.15">
      <c r="B73" s="248"/>
      <c r="C73" s="244"/>
      <c r="D73" s="244"/>
      <c r="E73" s="244"/>
      <c r="F73" s="244"/>
      <c r="G73" s="1230" t="s">
        <v>562</v>
      </c>
      <c r="H73" s="1231"/>
      <c r="I73" s="1236" t="s">
        <v>563</v>
      </c>
      <c r="J73" s="1236"/>
      <c r="K73" s="1251"/>
      <c r="L73" s="1251"/>
      <c r="M73" s="1239"/>
      <c r="N73" s="1239"/>
      <c r="O73" s="1239"/>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568</v>
      </c>
      <c r="J75" s="1240"/>
      <c r="K75" s="1252">
        <v>9.9</v>
      </c>
      <c r="L75" s="1252">
        <v>9.3000000000000007</v>
      </c>
      <c r="M75" s="1252">
        <v>9.1</v>
      </c>
      <c r="N75" s="1252">
        <v>7.6</v>
      </c>
      <c r="O75" s="1252">
        <v>6</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565</v>
      </c>
      <c r="H77" s="1242"/>
      <c r="I77" s="1240" t="s">
        <v>563</v>
      </c>
      <c r="J77" s="1240"/>
      <c r="K77" s="1251">
        <v>27.1</v>
      </c>
      <c r="L77" s="1251">
        <v>18.7</v>
      </c>
      <c r="M77" s="1239">
        <v>12.9</v>
      </c>
      <c r="N77" s="1239">
        <v>22.6</v>
      </c>
      <c r="O77" s="1239">
        <v>0.8</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568</v>
      </c>
      <c r="J79" s="1249"/>
      <c r="K79" s="1254">
        <v>11.9</v>
      </c>
      <c r="L79" s="1254">
        <v>10.7</v>
      </c>
      <c r="M79" s="1254">
        <v>10</v>
      </c>
      <c r="N79" s="1254">
        <v>9.5</v>
      </c>
      <c r="O79" s="1254">
        <v>8.1</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41621</v>
      </c>
      <c r="E3" s="116"/>
      <c r="F3" s="117">
        <v>96333</v>
      </c>
      <c r="G3" s="118"/>
      <c r="H3" s="119"/>
    </row>
    <row r="4" spans="1:8" x14ac:dyDescent="0.15">
      <c r="A4" s="120"/>
      <c r="B4" s="121"/>
      <c r="C4" s="122"/>
      <c r="D4" s="123">
        <v>23517</v>
      </c>
      <c r="E4" s="124"/>
      <c r="F4" s="125">
        <v>57060</v>
      </c>
      <c r="G4" s="126"/>
      <c r="H4" s="127"/>
    </row>
    <row r="5" spans="1:8" x14ac:dyDescent="0.15">
      <c r="A5" s="108" t="s">
        <v>511</v>
      </c>
      <c r="B5" s="113"/>
      <c r="C5" s="114"/>
      <c r="D5" s="115">
        <v>29080</v>
      </c>
      <c r="E5" s="116"/>
      <c r="F5" s="117">
        <v>117673</v>
      </c>
      <c r="G5" s="118"/>
      <c r="H5" s="119"/>
    </row>
    <row r="6" spans="1:8" x14ac:dyDescent="0.15">
      <c r="A6" s="120"/>
      <c r="B6" s="121"/>
      <c r="C6" s="122"/>
      <c r="D6" s="123">
        <v>6033</v>
      </c>
      <c r="E6" s="124"/>
      <c r="F6" s="125">
        <v>62359</v>
      </c>
      <c r="G6" s="126"/>
      <c r="H6" s="127"/>
    </row>
    <row r="7" spans="1:8" x14ac:dyDescent="0.15">
      <c r="A7" s="108" t="s">
        <v>512</v>
      </c>
      <c r="B7" s="113"/>
      <c r="C7" s="114"/>
      <c r="D7" s="115">
        <v>25406</v>
      </c>
      <c r="E7" s="116"/>
      <c r="F7" s="117">
        <v>118223</v>
      </c>
      <c r="G7" s="118"/>
      <c r="H7" s="119"/>
    </row>
    <row r="8" spans="1:8" x14ac:dyDescent="0.15">
      <c r="A8" s="120"/>
      <c r="B8" s="121"/>
      <c r="C8" s="122"/>
      <c r="D8" s="123">
        <v>8315</v>
      </c>
      <c r="E8" s="124"/>
      <c r="F8" s="125">
        <v>57106</v>
      </c>
      <c r="G8" s="126"/>
      <c r="H8" s="127"/>
    </row>
    <row r="9" spans="1:8" x14ac:dyDescent="0.15">
      <c r="A9" s="108" t="s">
        <v>513</v>
      </c>
      <c r="B9" s="113"/>
      <c r="C9" s="114"/>
      <c r="D9" s="115">
        <v>26336</v>
      </c>
      <c r="E9" s="116"/>
      <c r="F9" s="117">
        <v>128485</v>
      </c>
      <c r="G9" s="118"/>
      <c r="H9" s="119"/>
    </row>
    <row r="10" spans="1:8" x14ac:dyDescent="0.15">
      <c r="A10" s="120"/>
      <c r="B10" s="121"/>
      <c r="C10" s="122"/>
      <c r="D10" s="123">
        <v>16026</v>
      </c>
      <c r="E10" s="124"/>
      <c r="F10" s="125">
        <v>62765</v>
      </c>
      <c r="G10" s="126"/>
      <c r="H10" s="127"/>
    </row>
    <row r="11" spans="1:8" x14ac:dyDescent="0.15">
      <c r="A11" s="108" t="s">
        <v>514</v>
      </c>
      <c r="B11" s="113"/>
      <c r="C11" s="114"/>
      <c r="D11" s="115">
        <v>70797</v>
      </c>
      <c r="E11" s="116"/>
      <c r="F11" s="117">
        <v>128611</v>
      </c>
      <c r="G11" s="118"/>
      <c r="H11" s="119"/>
    </row>
    <row r="12" spans="1:8" x14ac:dyDescent="0.15">
      <c r="A12" s="120"/>
      <c r="B12" s="121"/>
      <c r="C12" s="128"/>
      <c r="D12" s="123">
        <v>41041</v>
      </c>
      <c r="E12" s="124"/>
      <c r="F12" s="125">
        <v>61552</v>
      </c>
      <c r="G12" s="126"/>
      <c r="H12" s="127"/>
    </row>
    <row r="13" spans="1:8" x14ac:dyDescent="0.15">
      <c r="A13" s="108"/>
      <c r="B13" s="113"/>
      <c r="C13" s="129"/>
      <c r="D13" s="130">
        <v>38648</v>
      </c>
      <c r="E13" s="131"/>
      <c r="F13" s="132">
        <v>117865</v>
      </c>
      <c r="G13" s="133"/>
      <c r="H13" s="119"/>
    </row>
    <row r="14" spans="1:8" x14ac:dyDescent="0.15">
      <c r="A14" s="120"/>
      <c r="B14" s="121"/>
      <c r="C14" s="122"/>
      <c r="D14" s="123">
        <v>18986</v>
      </c>
      <c r="E14" s="124"/>
      <c r="F14" s="125">
        <v>60168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9.17</v>
      </c>
      <c r="C19" s="134">
        <f>ROUND(VALUE(SUBSTITUTE(実質収支比率等に係る経年分析!G$48,"▲","-")),2)</f>
        <v>7.69</v>
      </c>
      <c r="D19" s="134">
        <f>ROUND(VALUE(SUBSTITUTE(実質収支比率等に係る経年分析!H$48,"▲","-")),2)</f>
        <v>10.45</v>
      </c>
      <c r="E19" s="134">
        <f>ROUND(VALUE(SUBSTITUTE(実質収支比率等に係る経年分析!I$48,"▲","-")),2)</f>
        <v>8.5399999999999991</v>
      </c>
      <c r="F19" s="134">
        <f>ROUND(VALUE(SUBSTITUTE(実質収支比率等に係る経年分析!J$48,"▲","-")),2)</f>
        <v>7.64</v>
      </c>
    </row>
    <row r="20" spans="1:11" x14ac:dyDescent="0.15">
      <c r="A20" s="134" t="s">
        <v>42</v>
      </c>
      <c r="B20" s="134">
        <f>ROUND(VALUE(SUBSTITUTE(実質収支比率等に係る経年分析!F$47,"▲","-")),2)</f>
        <v>78.88</v>
      </c>
      <c r="C20" s="134">
        <f>ROUND(VALUE(SUBSTITUTE(実質収支比率等に係る経年分析!G$47,"▲","-")),2)</f>
        <v>89.09</v>
      </c>
      <c r="D20" s="134">
        <f>ROUND(VALUE(SUBSTITUTE(実質収支比率等に係る経年分析!H$47,"▲","-")),2)</f>
        <v>92.52</v>
      </c>
      <c r="E20" s="134">
        <f>ROUND(VALUE(SUBSTITUTE(実質収支比率等に係る経年分析!I$47,"▲","-")),2)</f>
        <v>99.4</v>
      </c>
      <c r="F20" s="134">
        <f>ROUND(VALUE(SUBSTITUTE(実質収支比率等に係る経年分析!J$47,"▲","-")),2)</f>
        <v>102.19</v>
      </c>
    </row>
    <row r="21" spans="1:11" x14ac:dyDescent="0.15">
      <c r="A21" s="134" t="s">
        <v>43</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4.21</v>
      </c>
      <c r="D21" s="134">
        <f>IF(ISNUMBER(VALUE(SUBSTITUTE(実質収支比率等に係る経年分析!H$49,"▲","-"))),ROUND(VALUE(SUBSTITUTE(実質収支比率等に係る経年分析!H$49,"▲","-")),2),NA())</f>
        <v>3.07</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2.88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8.5299999999999994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43.03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297</v>
      </c>
      <c r="E42" s="136"/>
      <c r="F42" s="136"/>
      <c r="G42" s="136">
        <f>'実質公債費比率（分子）の構造'!L$52</f>
        <v>298</v>
      </c>
      <c r="H42" s="136"/>
      <c r="I42" s="136"/>
      <c r="J42" s="136">
        <f>'実質公債費比率（分子）の構造'!M$52</f>
        <v>294</v>
      </c>
      <c r="K42" s="136"/>
      <c r="L42" s="136"/>
      <c r="M42" s="136">
        <f>'実質公債費比率（分子）の構造'!N$52</f>
        <v>302</v>
      </c>
      <c r="N42" s="136"/>
      <c r="O42" s="136"/>
      <c r="P42" s="136">
        <f>'実質公債費比率（分子）の構造'!O$52</f>
        <v>296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f>'実質公債費比率（分子）の構造'!L$49</f>
        <v>48</v>
      </c>
      <c r="F45" s="136"/>
      <c r="G45" s="136"/>
      <c r="H45" s="136">
        <f>'実質公債費比率（分子）の構造'!M$49</f>
        <v>50</v>
      </c>
      <c r="I45" s="136"/>
      <c r="J45" s="136"/>
      <c r="K45" s="136">
        <f>'実質公債費比率（分子）の構造'!N$49</f>
        <v>43</v>
      </c>
      <c r="L45" s="136"/>
      <c r="M45" s="136"/>
      <c r="N45" s="136">
        <f>'実質公債費比率（分子）の構造'!O$49</f>
        <v>43</v>
      </c>
      <c r="O45" s="136"/>
      <c r="P45" s="136"/>
    </row>
    <row r="46" spans="1:16" x14ac:dyDescent="0.15">
      <c r="A46" s="136" t="s">
        <v>54</v>
      </c>
      <c r="B46" s="136">
        <f>'実質公債費比率（分子）の構造'!K$48</f>
        <v>43</v>
      </c>
      <c r="C46" s="136"/>
      <c r="D46" s="136"/>
      <c r="E46" s="136">
        <f>'実質公債費比率（分子）の構造'!L$48</f>
        <v>209</v>
      </c>
      <c r="F46" s="136"/>
      <c r="G46" s="136"/>
      <c r="H46" s="136">
        <f>'実質公債費比率（分子）の構造'!M$48</f>
        <v>209</v>
      </c>
      <c r="I46" s="136"/>
      <c r="J46" s="136"/>
      <c r="K46" s="136">
        <f>'実質公債費比率（分子）の構造'!N$48</f>
        <v>209</v>
      </c>
      <c r="L46" s="136"/>
      <c r="M46" s="136"/>
      <c r="N46" s="136">
        <f>'実質公債費比率（分子）の構造'!O$48</f>
        <v>208</v>
      </c>
      <c r="O46" s="136"/>
      <c r="P46" s="136"/>
    </row>
    <row r="47" spans="1:16" x14ac:dyDescent="0.15">
      <c r="A47" s="136" t="s">
        <v>55</v>
      </c>
      <c r="B47" s="136">
        <f>'実質公債費比率（分子）の構造'!K$47</f>
        <v>212</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207</v>
      </c>
      <c r="C49" s="136"/>
      <c r="D49" s="136"/>
      <c r="E49" s="136">
        <f>'実質公債費比率（分子）の構造'!L$45</f>
        <v>197</v>
      </c>
      <c r="F49" s="136"/>
      <c r="G49" s="136"/>
      <c r="H49" s="136">
        <f>'実質公債費比率（分子）の構造'!M$45</f>
        <v>192</v>
      </c>
      <c r="I49" s="136"/>
      <c r="J49" s="136"/>
      <c r="K49" s="136">
        <f>'実質公債費比率（分子）の構造'!N$45</f>
        <v>136</v>
      </c>
      <c r="L49" s="136"/>
      <c r="M49" s="136"/>
      <c r="N49" s="136">
        <f>'実質公債費比率（分子）の構造'!O$45</f>
        <v>118</v>
      </c>
      <c r="O49" s="136"/>
      <c r="P49" s="136"/>
    </row>
    <row r="50" spans="1:16" x14ac:dyDescent="0.15">
      <c r="A50" s="136" t="s">
        <v>58</v>
      </c>
      <c r="B50" s="136" t="e">
        <f>NA()</f>
        <v>#N/A</v>
      </c>
      <c r="C50" s="136">
        <f>IF(ISNUMBER('実質公債費比率（分子）の構造'!K$53),'実質公債費比率（分子）の構造'!K$53,NA())</f>
        <v>165</v>
      </c>
      <c r="D50" s="136" t="e">
        <f>NA()</f>
        <v>#N/A</v>
      </c>
      <c r="E50" s="136" t="e">
        <f>NA()</f>
        <v>#N/A</v>
      </c>
      <c r="F50" s="136">
        <f>IF(ISNUMBER('実質公債費比率（分子）の構造'!L$53),'実質公債費比率（分子）の構造'!L$53,NA())</f>
        <v>156</v>
      </c>
      <c r="G50" s="136" t="e">
        <f>NA()</f>
        <v>#N/A</v>
      </c>
      <c r="H50" s="136" t="e">
        <f>NA()</f>
        <v>#N/A</v>
      </c>
      <c r="I50" s="136">
        <f>IF(ISNUMBER('実質公債費比率（分子）の構造'!M$53),'実質公債費比率（分子）の構造'!M$53,NA())</f>
        <v>157</v>
      </c>
      <c r="J50" s="136" t="e">
        <f>NA()</f>
        <v>#N/A</v>
      </c>
      <c r="K50" s="136" t="e">
        <f>NA()</f>
        <v>#N/A</v>
      </c>
      <c r="L50" s="136">
        <f>IF(ISNUMBER('実質公債費比率（分子）の構造'!N$53),'実質公債費比率（分子）の構造'!N$53,NA())</f>
        <v>86</v>
      </c>
      <c r="M50" s="136" t="e">
        <f>NA()</f>
        <v>#N/A</v>
      </c>
      <c r="N50" s="136" t="e">
        <f>NA()</f>
        <v>#N/A</v>
      </c>
      <c r="O50" s="136">
        <f>IF(ISNUMBER('実質公債費比率（分子）の構造'!O$53),'実質公債費比率（分子）の構造'!O$53,NA())</f>
        <v>73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2958</v>
      </c>
      <c r="E56" s="135"/>
      <c r="F56" s="135"/>
      <c r="G56" s="135">
        <f>'将来負担比率（分子）の構造'!J$51</f>
        <v>2332</v>
      </c>
      <c r="H56" s="135"/>
      <c r="I56" s="135"/>
      <c r="J56" s="135">
        <f>'将来負担比率（分子）の構造'!K$51</f>
        <v>2993</v>
      </c>
      <c r="K56" s="135"/>
      <c r="L56" s="135"/>
      <c r="M56" s="135">
        <f>'将来負担比率（分子）の構造'!L$51</f>
        <v>2877</v>
      </c>
      <c r="N56" s="135"/>
      <c r="O56" s="135"/>
      <c r="P56" s="135">
        <f>'将来負担比率（分子）の構造'!M$51</f>
        <v>2982</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3787</v>
      </c>
      <c r="E58" s="135"/>
      <c r="F58" s="135"/>
      <c r="G58" s="135">
        <f>'将来負担比率（分子）の構造'!J$49</f>
        <v>3956</v>
      </c>
      <c r="H58" s="135"/>
      <c r="I58" s="135"/>
      <c r="J58" s="135">
        <f>'将来負担比率（分子）の構造'!K$49</f>
        <v>3951</v>
      </c>
      <c r="K58" s="135"/>
      <c r="L58" s="135"/>
      <c r="M58" s="135">
        <f>'将来負担比率（分子）の構造'!L$49</f>
        <v>4082</v>
      </c>
      <c r="N58" s="135"/>
      <c r="O58" s="135"/>
      <c r="P58" s="135">
        <f>'将来負担比率（分子）の構造'!M$49</f>
        <v>4591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22</v>
      </c>
      <c r="C62" s="135"/>
      <c r="D62" s="135"/>
      <c r="E62" s="135">
        <f>'将来負担比率（分子）の構造'!J$45</f>
        <v>19</v>
      </c>
      <c r="F62" s="135"/>
      <c r="G62" s="135"/>
      <c r="H62" s="135">
        <f>'将来負担比率（分子）の構造'!K$45</f>
        <v>41</v>
      </c>
      <c r="I62" s="135"/>
      <c r="J62" s="135"/>
      <c r="K62" s="135" t="str">
        <f>'将来負担比率（分子）の構造'!L$45</f>
        <v>-</v>
      </c>
      <c r="L62" s="135"/>
      <c r="M62" s="135"/>
      <c r="N62" s="135" t="str">
        <f>'将来負担比率（分子）の構造'!M$45</f>
        <v>-</v>
      </c>
      <c r="O62" s="135"/>
      <c r="P62" s="135"/>
    </row>
    <row r="63" spans="1:16" x14ac:dyDescent="0.15">
      <c r="A63" s="135" t="s">
        <v>27</v>
      </c>
      <c r="B63" s="135">
        <f>'将来負担比率（分子）の構造'!I$44</f>
        <v>358</v>
      </c>
      <c r="C63" s="135"/>
      <c r="D63" s="135"/>
      <c r="E63" s="135">
        <f>'将来負担比率（分子）の構造'!J$44</f>
        <v>302</v>
      </c>
      <c r="F63" s="135"/>
      <c r="G63" s="135"/>
      <c r="H63" s="135">
        <f>'将来負担比率（分子）の構造'!K$44</f>
        <v>244</v>
      </c>
      <c r="I63" s="135"/>
      <c r="J63" s="135"/>
      <c r="K63" s="135">
        <f>'将来負担比率（分子）の構造'!L$44</f>
        <v>187</v>
      </c>
      <c r="L63" s="135"/>
      <c r="M63" s="135"/>
      <c r="N63" s="135">
        <f>'将来負担比率（分子）の構造'!M$44</f>
        <v>131</v>
      </c>
      <c r="O63" s="135"/>
      <c r="P63" s="135"/>
    </row>
    <row r="64" spans="1:16" x14ac:dyDescent="0.15">
      <c r="A64" s="135" t="s">
        <v>26</v>
      </c>
      <c r="B64" s="135">
        <f>'将来負担比率（分子）の構造'!I$43</f>
        <v>1835</v>
      </c>
      <c r="C64" s="135"/>
      <c r="D64" s="135"/>
      <c r="E64" s="135">
        <f>'将来負担比率（分子）の構造'!J$43</f>
        <v>1700</v>
      </c>
      <c r="F64" s="135"/>
      <c r="G64" s="135"/>
      <c r="H64" s="135">
        <f>'将来負担比率（分子）の構造'!K$43</f>
        <v>1556</v>
      </c>
      <c r="I64" s="135"/>
      <c r="J64" s="135"/>
      <c r="K64" s="135">
        <f>'将来負担比率（分子）の構造'!L$43</f>
        <v>1406</v>
      </c>
      <c r="L64" s="135"/>
      <c r="M64" s="135"/>
      <c r="N64" s="135">
        <f>'将来負担比率（分子）の構造'!M$43</f>
        <v>1251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1516</v>
      </c>
      <c r="C66" s="135"/>
      <c r="D66" s="135"/>
      <c r="E66" s="135">
        <f>'将来負担比率（分子）の構造'!J$41</f>
        <v>1546</v>
      </c>
      <c r="F66" s="135"/>
      <c r="G66" s="135"/>
      <c r="H66" s="135">
        <f>'将来負担比率（分子）の構造'!K$41</f>
        <v>1558</v>
      </c>
      <c r="I66" s="135"/>
      <c r="J66" s="135"/>
      <c r="K66" s="135">
        <f>'将来負担比率（分子）の構造'!L$41</f>
        <v>1595</v>
      </c>
      <c r="L66" s="135"/>
      <c r="M66" s="135"/>
      <c r="N66" s="135">
        <f>'将来負担比率（分子）の構造'!M$41</f>
        <v>1846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960904</v>
      </c>
      <c r="S5" s="669"/>
      <c r="T5" s="669"/>
      <c r="U5" s="669"/>
      <c r="V5" s="669"/>
      <c r="W5" s="669"/>
      <c r="X5" s="669"/>
      <c r="Y5" s="716"/>
      <c r="Z5" s="729">
        <v>26.1</v>
      </c>
      <c r="AA5" s="729"/>
      <c r="AB5" s="729"/>
      <c r="AC5" s="729"/>
      <c r="AD5" s="730">
        <v>960904</v>
      </c>
      <c r="AE5" s="730"/>
      <c r="AF5" s="730"/>
      <c r="AG5" s="730"/>
      <c r="AH5" s="730"/>
      <c r="AI5" s="730"/>
      <c r="AJ5" s="730"/>
      <c r="AK5" s="730"/>
      <c r="AL5" s="717">
        <v>47.4</v>
      </c>
      <c r="AM5" s="686"/>
      <c r="AN5" s="686"/>
      <c r="AO5" s="718"/>
      <c r="AP5" s="705" t="s">
        <v>209</v>
      </c>
      <c r="AQ5" s="706"/>
      <c r="AR5" s="706"/>
      <c r="AS5" s="706"/>
      <c r="AT5" s="706"/>
      <c r="AU5" s="706"/>
      <c r="AV5" s="706"/>
      <c r="AW5" s="706"/>
      <c r="AX5" s="706"/>
      <c r="AY5" s="706"/>
      <c r="AZ5" s="706"/>
      <c r="BA5" s="706"/>
      <c r="BB5" s="706"/>
      <c r="BC5" s="706"/>
      <c r="BD5" s="706"/>
      <c r="BE5" s="706"/>
      <c r="BF5" s="707"/>
      <c r="BG5" s="618">
        <v>960431</v>
      </c>
      <c r="BH5" s="619"/>
      <c r="BI5" s="619"/>
      <c r="BJ5" s="619"/>
      <c r="BK5" s="619"/>
      <c r="BL5" s="619"/>
      <c r="BM5" s="619"/>
      <c r="BN5" s="620"/>
      <c r="BO5" s="671">
        <v>100</v>
      </c>
      <c r="BP5" s="671"/>
      <c r="BQ5" s="671"/>
      <c r="BR5" s="671"/>
      <c r="BS5" s="672" t="s">
        <v>210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211</v>
      </c>
      <c r="CS5" s="724"/>
      <c r="CT5" s="724"/>
      <c r="CU5" s="724"/>
      <c r="CV5" s="724"/>
      <c r="CW5" s="724"/>
      <c r="CX5" s="724"/>
      <c r="CY5" s="725"/>
      <c r="CZ5" s="723" t="s">
        <v>202</v>
      </c>
      <c r="DA5" s="724"/>
      <c r="DB5" s="724"/>
      <c r="DC5" s="725"/>
      <c r="DD5" s="723" t="s">
        <v>212</v>
      </c>
      <c r="DE5" s="724"/>
      <c r="DF5" s="724"/>
      <c r="DG5" s="724"/>
      <c r="DH5" s="724"/>
      <c r="DI5" s="724"/>
      <c r="DJ5" s="724"/>
      <c r="DK5" s="724"/>
      <c r="DL5" s="724"/>
      <c r="DM5" s="724"/>
      <c r="DN5" s="724"/>
      <c r="DO5" s="724"/>
      <c r="DP5" s="725"/>
      <c r="DQ5" s="723" t="s">
        <v>213</v>
      </c>
      <c r="DR5" s="724"/>
      <c r="DS5" s="724"/>
      <c r="DT5" s="724"/>
      <c r="DU5" s="724"/>
      <c r="DV5" s="724"/>
      <c r="DW5" s="724"/>
      <c r="DX5" s="724"/>
      <c r="DY5" s="724"/>
      <c r="DZ5" s="724"/>
      <c r="EA5" s="724"/>
      <c r="EB5" s="724"/>
      <c r="EC5" s="725"/>
    </row>
    <row r="6" spans="2:143" ht="11.25" customHeight="1" x14ac:dyDescent="0.15">
      <c r="B6" s="615" t="s">
        <v>214</v>
      </c>
      <c r="C6" s="616"/>
      <c r="D6" s="616"/>
      <c r="E6" s="616"/>
      <c r="F6" s="616"/>
      <c r="G6" s="616"/>
      <c r="H6" s="616"/>
      <c r="I6" s="616"/>
      <c r="J6" s="616"/>
      <c r="K6" s="616"/>
      <c r="L6" s="616"/>
      <c r="M6" s="616"/>
      <c r="N6" s="616"/>
      <c r="O6" s="616"/>
      <c r="P6" s="616"/>
      <c r="Q6" s="617"/>
      <c r="R6" s="618">
        <v>40874</v>
      </c>
      <c r="S6" s="619"/>
      <c r="T6" s="619"/>
      <c r="U6" s="619"/>
      <c r="V6" s="619"/>
      <c r="W6" s="619"/>
      <c r="X6" s="619"/>
      <c r="Y6" s="620"/>
      <c r="Z6" s="671">
        <v>1.1000000000000001</v>
      </c>
      <c r="AA6" s="671"/>
      <c r="AB6" s="671"/>
      <c r="AC6" s="671"/>
      <c r="AD6" s="672">
        <v>40874</v>
      </c>
      <c r="AE6" s="672"/>
      <c r="AF6" s="672"/>
      <c r="AG6" s="672"/>
      <c r="AH6" s="672"/>
      <c r="AI6" s="672"/>
      <c r="AJ6" s="672"/>
      <c r="AK6" s="672"/>
      <c r="AL6" s="641">
        <v>2</v>
      </c>
      <c r="AM6" s="673"/>
      <c r="AN6" s="673"/>
      <c r="AO6" s="674"/>
      <c r="AP6" s="615" t="s">
        <v>215</v>
      </c>
      <c r="AQ6" s="616"/>
      <c r="AR6" s="616"/>
      <c r="AS6" s="616"/>
      <c r="AT6" s="616"/>
      <c r="AU6" s="616"/>
      <c r="AV6" s="616"/>
      <c r="AW6" s="616"/>
      <c r="AX6" s="616"/>
      <c r="AY6" s="616"/>
      <c r="AZ6" s="616"/>
      <c r="BA6" s="616"/>
      <c r="BB6" s="616"/>
      <c r="BC6" s="616"/>
      <c r="BD6" s="616"/>
      <c r="BE6" s="616"/>
      <c r="BF6" s="617"/>
      <c r="BG6" s="618">
        <v>960431</v>
      </c>
      <c r="BH6" s="619"/>
      <c r="BI6" s="619"/>
      <c r="BJ6" s="619"/>
      <c r="BK6" s="619"/>
      <c r="BL6" s="619"/>
      <c r="BM6" s="619"/>
      <c r="BN6" s="620"/>
      <c r="BO6" s="671">
        <v>100</v>
      </c>
      <c r="BP6" s="671"/>
      <c r="BQ6" s="671"/>
      <c r="BR6" s="671"/>
      <c r="BS6" s="672" t="s">
        <v>210</v>
      </c>
      <c r="BT6" s="672"/>
      <c r="BU6" s="672"/>
      <c r="BV6" s="672"/>
      <c r="BW6" s="672"/>
      <c r="BX6" s="672"/>
      <c r="BY6" s="672"/>
      <c r="BZ6" s="672"/>
      <c r="CA6" s="672"/>
      <c r="CB6" s="708"/>
      <c r="CD6" s="675" t="s">
        <v>216</v>
      </c>
      <c r="CE6" s="676"/>
      <c r="CF6" s="676"/>
      <c r="CG6" s="676"/>
      <c r="CH6" s="676"/>
      <c r="CI6" s="676"/>
      <c r="CJ6" s="676"/>
      <c r="CK6" s="676"/>
      <c r="CL6" s="676"/>
      <c r="CM6" s="676"/>
      <c r="CN6" s="676"/>
      <c r="CO6" s="676"/>
      <c r="CP6" s="676"/>
      <c r="CQ6" s="677"/>
      <c r="CR6" s="618">
        <v>58143</v>
      </c>
      <c r="CS6" s="619"/>
      <c r="CT6" s="619"/>
      <c r="CU6" s="619"/>
      <c r="CV6" s="619"/>
      <c r="CW6" s="619"/>
      <c r="CX6" s="619"/>
      <c r="CY6" s="620"/>
      <c r="CZ6" s="671">
        <v>1.7</v>
      </c>
      <c r="DA6" s="671"/>
      <c r="DB6" s="671"/>
      <c r="DC6" s="671"/>
      <c r="DD6" s="624" t="s">
        <v>210</v>
      </c>
      <c r="DE6" s="619"/>
      <c r="DF6" s="619"/>
      <c r="DG6" s="619"/>
      <c r="DH6" s="619"/>
      <c r="DI6" s="619"/>
      <c r="DJ6" s="619"/>
      <c r="DK6" s="619"/>
      <c r="DL6" s="619"/>
      <c r="DM6" s="619"/>
      <c r="DN6" s="619"/>
      <c r="DO6" s="619"/>
      <c r="DP6" s="620"/>
      <c r="DQ6" s="624">
        <v>58143</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1752</v>
      </c>
      <c r="S7" s="619"/>
      <c r="T7" s="619"/>
      <c r="U7" s="619"/>
      <c r="V7" s="619"/>
      <c r="W7" s="619"/>
      <c r="X7" s="619"/>
      <c r="Y7" s="620"/>
      <c r="Z7" s="671">
        <v>0</v>
      </c>
      <c r="AA7" s="671"/>
      <c r="AB7" s="671"/>
      <c r="AC7" s="671"/>
      <c r="AD7" s="672">
        <v>1752</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381868</v>
      </c>
      <c r="BH7" s="619"/>
      <c r="BI7" s="619"/>
      <c r="BJ7" s="619"/>
      <c r="BK7" s="619"/>
      <c r="BL7" s="619"/>
      <c r="BM7" s="619"/>
      <c r="BN7" s="620"/>
      <c r="BO7" s="671">
        <v>39.700000000000003</v>
      </c>
      <c r="BP7" s="671"/>
      <c r="BQ7" s="671"/>
      <c r="BR7" s="671"/>
      <c r="BS7" s="672" t="s">
        <v>210</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1211003</v>
      </c>
      <c r="CS7" s="619"/>
      <c r="CT7" s="619"/>
      <c r="CU7" s="619"/>
      <c r="CV7" s="619"/>
      <c r="CW7" s="619"/>
      <c r="CX7" s="619"/>
      <c r="CY7" s="620"/>
      <c r="CZ7" s="671">
        <v>34.6</v>
      </c>
      <c r="DA7" s="671"/>
      <c r="DB7" s="671"/>
      <c r="DC7" s="671"/>
      <c r="DD7" s="624">
        <v>220483</v>
      </c>
      <c r="DE7" s="619"/>
      <c r="DF7" s="619"/>
      <c r="DG7" s="619"/>
      <c r="DH7" s="619"/>
      <c r="DI7" s="619"/>
      <c r="DJ7" s="619"/>
      <c r="DK7" s="619"/>
      <c r="DL7" s="619"/>
      <c r="DM7" s="619"/>
      <c r="DN7" s="619"/>
      <c r="DO7" s="619"/>
      <c r="DP7" s="620"/>
      <c r="DQ7" s="624">
        <v>1117968</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5909</v>
      </c>
      <c r="S8" s="619"/>
      <c r="T8" s="619"/>
      <c r="U8" s="619"/>
      <c r="V8" s="619"/>
      <c r="W8" s="619"/>
      <c r="X8" s="619"/>
      <c r="Y8" s="620"/>
      <c r="Z8" s="671">
        <v>0.2</v>
      </c>
      <c r="AA8" s="671"/>
      <c r="AB8" s="671"/>
      <c r="AC8" s="671"/>
      <c r="AD8" s="672">
        <v>5909</v>
      </c>
      <c r="AE8" s="672"/>
      <c r="AF8" s="672"/>
      <c r="AG8" s="672"/>
      <c r="AH8" s="672"/>
      <c r="AI8" s="672"/>
      <c r="AJ8" s="672"/>
      <c r="AK8" s="672"/>
      <c r="AL8" s="641">
        <v>0.3</v>
      </c>
      <c r="AM8" s="673"/>
      <c r="AN8" s="673"/>
      <c r="AO8" s="674"/>
      <c r="AP8" s="615" t="s">
        <v>221</v>
      </c>
      <c r="AQ8" s="616"/>
      <c r="AR8" s="616"/>
      <c r="AS8" s="616"/>
      <c r="AT8" s="616"/>
      <c r="AU8" s="616"/>
      <c r="AV8" s="616"/>
      <c r="AW8" s="616"/>
      <c r="AX8" s="616"/>
      <c r="AY8" s="616"/>
      <c r="AZ8" s="616"/>
      <c r="BA8" s="616"/>
      <c r="BB8" s="616"/>
      <c r="BC8" s="616"/>
      <c r="BD8" s="616"/>
      <c r="BE8" s="616"/>
      <c r="BF8" s="617"/>
      <c r="BG8" s="618">
        <v>13179</v>
      </c>
      <c r="BH8" s="619"/>
      <c r="BI8" s="619"/>
      <c r="BJ8" s="619"/>
      <c r="BK8" s="619"/>
      <c r="BL8" s="619"/>
      <c r="BM8" s="619"/>
      <c r="BN8" s="620"/>
      <c r="BO8" s="671">
        <v>1.4</v>
      </c>
      <c r="BP8" s="671"/>
      <c r="BQ8" s="671"/>
      <c r="BR8" s="671"/>
      <c r="BS8" s="624" t="s">
        <v>111</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661428</v>
      </c>
      <c r="CS8" s="619"/>
      <c r="CT8" s="619"/>
      <c r="CU8" s="619"/>
      <c r="CV8" s="619"/>
      <c r="CW8" s="619"/>
      <c r="CX8" s="619"/>
      <c r="CY8" s="620"/>
      <c r="CZ8" s="671">
        <v>18.899999999999999</v>
      </c>
      <c r="DA8" s="671"/>
      <c r="DB8" s="671"/>
      <c r="DC8" s="671"/>
      <c r="DD8" s="624">
        <v>995</v>
      </c>
      <c r="DE8" s="619"/>
      <c r="DF8" s="619"/>
      <c r="DG8" s="619"/>
      <c r="DH8" s="619"/>
      <c r="DI8" s="619"/>
      <c r="DJ8" s="619"/>
      <c r="DK8" s="619"/>
      <c r="DL8" s="619"/>
      <c r="DM8" s="619"/>
      <c r="DN8" s="619"/>
      <c r="DO8" s="619"/>
      <c r="DP8" s="620"/>
      <c r="DQ8" s="624">
        <v>447143</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5328</v>
      </c>
      <c r="S9" s="619"/>
      <c r="T9" s="619"/>
      <c r="U9" s="619"/>
      <c r="V9" s="619"/>
      <c r="W9" s="619"/>
      <c r="X9" s="619"/>
      <c r="Y9" s="620"/>
      <c r="Z9" s="671">
        <v>0.1</v>
      </c>
      <c r="AA9" s="671"/>
      <c r="AB9" s="671"/>
      <c r="AC9" s="671"/>
      <c r="AD9" s="672">
        <v>5328</v>
      </c>
      <c r="AE9" s="672"/>
      <c r="AF9" s="672"/>
      <c r="AG9" s="672"/>
      <c r="AH9" s="672"/>
      <c r="AI9" s="672"/>
      <c r="AJ9" s="672"/>
      <c r="AK9" s="672"/>
      <c r="AL9" s="641">
        <v>0.3</v>
      </c>
      <c r="AM9" s="673"/>
      <c r="AN9" s="673"/>
      <c r="AO9" s="674"/>
      <c r="AP9" s="615" t="s">
        <v>224</v>
      </c>
      <c r="AQ9" s="616"/>
      <c r="AR9" s="616"/>
      <c r="AS9" s="616"/>
      <c r="AT9" s="616"/>
      <c r="AU9" s="616"/>
      <c r="AV9" s="616"/>
      <c r="AW9" s="616"/>
      <c r="AX9" s="616"/>
      <c r="AY9" s="616"/>
      <c r="AZ9" s="616"/>
      <c r="BA9" s="616"/>
      <c r="BB9" s="616"/>
      <c r="BC9" s="616"/>
      <c r="BD9" s="616"/>
      <c r="BE9" s="616"/>
      <c r="BF9" s="617"/>
      <c r="BG9" s="618">
        <v>295224</v>
      </c>
      <c r="BH9" s="619"/>
      <c r="BI9" s="619"/>
      <c r="BJ9" s="619"/>
      <c r="BK9" s="619"/>
      <c r="BL9" s="619"/>
      <c r="BM9" s="619"/>
      <c r="BN9" s="620"/>
      <c r="BO9" s="671">
        <v>30.7</v>
      </c>
      <c r="BP9" s="671"/>
      <c r="BQ9" s="671"/>
      <c r="BR9" s="671"/>
      <c r="BS9" s="624" t="s">
        <v>111</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226462</v>
      </c>
      <c r="CS9" s="619"/>
      <c r="CT9" s="619"/>
      <c r="CU9" s="619"/>
      <c r="CV9" s="619"/>
      <c r="CW9" s="619"/>
      <c r="CX9" s="619"/>
      <c r="CY9" s="620"/>
      <c r="CZ9" s="671">
        <v>6.5</v>
      </c>
      <c r="DA9" s="671"/>
      <c r="DB9" s="671"/>
      <c r="DC9" s="671"/>
      <c r="DD9" s="624" t="s">
        <v>111</v>
      </c>
      <c r="DE9" s="619"/>
      <c r="DF9" s="619"/>
      <c r="DG9" s="619"/>
      <c r="DH9" s="619"/>
      <c r="DI9" s="619"/>
      <c r="DJ9" s="619"/>
      <c r="DK9" s="619"/>
      <c r="DL9" s="619"/>
      <c r="DM9" s="619"/>
      <c r="DN9" s="619"/>
      <c r="DO9" s="619"/>
      <c r="DP9" s="620"/>
      <c r="DQ9" s="624">
        <v>212589</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125770</v>
      </c>
      <c r="S10" s="619"/>
      <c r="T10" s="619"/>
      <c r="U10" s="619"/>
      <c r="V10" s="619"/>
      <c r="W10" s="619"/>
      <c r="X10" s="619"/>
      <c r="Y10" s="620"/>
      <c r="Z10" s="671">
        <v>3.4</v>
      </c>
      <c r="AA10" s="671"/>
      <c r="AB10" s="671"/>
      <c r="AC10" s="671"/>
      <c r="AD10" s="672">
        <v>125770</v>
      </c>
      <c r="AE10" s="672"/>
      <c r="AF10" s="672"/>
      <c r="AG10" s="672"/>
      <c r="AH10" s="672"/>
      <c r="AI10" s="672"/>
      <c r="AJ10" s="672"/>
      <c r="AK10" s="672"/>
      <c r="AL10" s="641">
        <v>6.2</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20683</v>
      </c>
      <c r="BH10" s="619"/>
      <c r="BI10" s="619"/>
      <c r="BJ10" s="619"/>
      <c r="BK10" s="619"/>
      <c r="BL10" s="619"/>
      <c r="BM10" s="619"/>
      <c r="BN10" s="620"/>
      <c r="BO10" s="671">
        <v>2.2000000000000002</v>
      </c>
      <c r="BP10" s="671"/>
      <c r="BQ10" s="671"/>
      <c r="BR10" s="671"/>
      <c r="BS10" s="624" t="s">
        <v>111</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t="s">
        <v>111</v>
      </c>
      <c r="CS10" s="619"/>
      <c r="CT10" s="619"/>
      <c r="CU10" s="619"/>
      <c r="CV10" s="619"/>
      <c r="CW10" s="619"/>
      <c r="CX10" s="619"/>
      <c r="CY10" s="620"/>
      <c r="CZ10" s="671" t="s">
        <v>111</v>
      </c>
      <c r="DA10" s="671"/>
      <c r="DB10" s="671"/>
      <c r="DC10" s="671"/>
      <c r="DD10" s="624" t="s">
        <v>111</v>
      </c>
      <c r="DE10" s="619"/>
      <c r="DF10" s="619"/>
      <c r="DG10" s="619"/>
      <c r="DH10" s="619"/>
      <c r="DI10" s="619"/>
      <c r="DJ10" s="619"/>
      <c r="DK10" s="619"/>
      <c r="DL10" s="619"/>
      <c r="DM10" s="619"/>
      <c r="DN10" s="619"/>
      <c r="DO10" s="619"/>
      <c r="DP10" s="620"/>
      <c r="DQ10" s="624" t="s">
        <v>111</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52782</v>
      </c>
      <c r="BH11" s="619"/>
      <c r="BI11" s="619"/>
      <c r="BJ11" s="619"/>
      <c r="BK11" s="619"/>
      <c r="BL11" s="619"/>
      <c r="BM11" s="619"/>
      <c r="BN11" s="620"/>
      <c r="BO11" s="671">
        <v>5.5</v>
      </c>
      <c r="BP11" s="671"/>
      <c r="BQ11" s="671"/>
      <c r="BR11" s="671"/>
      <c r="BS11" s="624" t="s">
        <v>111</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268933</v>
      </c>
      <c r="CS11" s="619"/>
      <c r="CT11" s="619"/>
      <c r="CU11" s="619"/>
      <c r="CV11" s="619"/>
      <c r="CW11" s="619"/>
      <c r="CX11" s="619"/>
      <c r="CY11" s="620"/>
      <c r="CZ11" s="671">
        <v>7.7</v>
      </c>
      <c r="DA11" s="671"/>
      <c r="DB11" s="671"/>
      <c r="DC11" s="671"/>
      <c r="DD11" s="624">
        <v>20240</v>
      </c>
      <c r="DE11" s="619"/>
      <c r="DF11" s="619"/>
      <c r="DG11" s="619"/>
      <c r="DH11" s="619"/>
      <c r="DI11" s="619"/>
      <c r="DJ11" s="619"/>
      <c r="DK11" s="619"/>
      <c r="DL11" s="619"/>
      <c r="DM11" s="619"/>
      <c r="DN11" s="619"/>
      <c r="DO11" s="619"/>
      <c r="DP11" s="620"/>
      <c r="DQ11" s="624">
        <v>198576</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535394</v>
      </c>
      <c r="BH12" s="619"/>
      <c r="BI12" s="619"/>
      <c r="BJ12" s="619"/>
      <c r="BK12" s="619"/>
      <c r="BL12" s="619"/>
      <c r="BM12" s="619"/>
      <c r="BN12" s="620"/>
      <c r="BO12" s="671">
        <v>55.7</v>
      </c>
      <c r="BP12" s="671"/>
      <c r="BQ12" s="671"/>
      <c r="BR12" s="671"/>
      <c r="BS12" s="624" t="s">
        <v>111</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22144</v>
      </c>
      <c r="CS12" s="619"/>
      <c r="CT12" s="619"/>
      <c r="CU12" s="619"/>
      <c r="CV12" s="619"/>
      <c r="CW12" s="619"/>
      <c r="CX12" s="619"/>
      <c r="CY12" s="620"/>
      <c r="CZ12" s="671">
        <v>0.6</v>
      </c>
      <c r="DA12" s="671"/>
      <c r="DB12" s="671"/>
      <c r="DC12" s="671"/>
      <c r="DD12" s="624">
        <v>3040</v>
      </c>
      <c r="DE12" s="619"/>
      <c r="DF12" s="619"/>
      <c r="DG12" s="619"/>
      <c r="DH12" s="619"/>
      <c r="DI12" s="619"/>
      <c r="DJ12" s="619"/>
      <c r="DK12" s="619"/>
      <c r="DL12" s="619"/>
      <c r="DM12" s="619"/>
      <c r="DN12" s="619"/>
      <c r="DO12" s="619"/>
      <c r="DP12" s="620"/>
      <c r="DQ12" s="624">
        <v>11487</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9785</v>
      </c>
      <c r="S13" s="619"/>
      <c r="T13" s="619"/>
      <c r="U13" s="619"/>
      <c r="V13" s="619"/>
      <c r="W13" s="619"/>
      <c r="X13" s="619"/>
      <c r="Y13" s="620"/>
      <c r="Z13" s="671">
        <v>0.3</v>
      </c>
      <c r="AA13" s="671"/>
      <c r="AB13" s="671"/>
      <c r="AC13" s="671"/>
      <c r="AD13" s="672">
        <v>9785</v>
      </c>
      <c r="AE13" s="672"/>
      <c r="AF13" s="672"/>
      <c r="AG13" s="672"/>
      <c r="AH13" s="672"/>
      <c r="AI13" s="672"/>
      <c r="AJ13" s="672"/>
      <c r="AK13" s="672"/>
      <c r="AL13" s="641">
        <v>0.5</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516032</v>
      </c>
      <c r="BH13" s="619"/>
      <c r="BI13" s="619"/>
      <c r="BJ13" s="619"/>
      <c r="BK13" s="619"/>
      <c r="BL13" s="619"/>
      <c r="BM13" s="619"/>
      <c r="BN13" s="620"/>
      <c r="BO13" s="671">
        <v>53.7</v>
      </c>
      <c r="BP13" s="671"/>
      <c r="BQ13" s="671"/>
      <c r="BR13" s="671"/>
      <c r="BS13" s="624" t="s">
        <v>111</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392177</v>
      </c>
      <c r="CS13" s="619"/>
      <c r="CT13" s="619"/>
      <c r="CU13" s="619"/>
      <c r="CV13" s="619"/>
      <c r="CW13" s="619"/>
      <c r="CX13" s="619"/>
      <c r="CY13" s="620"/>
      <c r="CZ13" s="671">
        <v>11.2</v>
      </c>
      <c r="DA13" s="671"/>
      <c r="DB13" s="671"/>
      <c r="DC13" s="671"/>
      <c r="DD13" s="624">
        <v>119378</v>
      </c>
      <c r="DE13" s="619"/>
      <c r="DF13" s="619"/>
      <c r="DG13" s="619"/>
      <c r="DH13" s="619"/>
      <c r="DI13" s="619"/>
      <c r="DJ13" s="619"/>
      <c r="DK13" s="619"/>
      <c r="DL13" s="619"/>
      <c r="DM13" s="619"/>
      <c r="DN13" s="619"/>
      <c r="DO13" s="619"/>
      <c r="DP13" s="620"/>
      <c r="DQ13" s="624">
        <v>316858</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14814</v>
      </c>
      <c r="BH14" s="619"/>
      <c r="BI14" s="619"/>
      <c r="BJ14" s="619"/>
      <c r="BK14" s="619"/>
      <c r="BL14" s="619"/>
      <c r="BM14" s="619"/>
      <c r="BN14" s="620"/>
      <c r="BO14" s="671">
        <v>1.5</v>
      </c>
      <c r="BP14" s="671"/>
      <c r="BQ14" s="671"/>
      <c r="BR14" s="671"/>
      <c r="BS14" s="624" t="s">
        <v>111</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239970</v>
      </c>
      <c r="CS14" s="619"/>
      <c r="CT14" s="619"/>
      <c r="CU14" s="619"/>
      <c r="CV14" s="619"/>
      <c r="CW14" s="619"/>
      <c r="CX14" s="619"/>
      <c r="CY14" s="620"/>
      <c r="CZ14" s="671">
        <v>6.9</v>
      </c>
      <c r="DA14" s="671"/>
      <c r="DB14" s="671"/>
      <c r="DC14" s="671"/>
      <c r="DD14" s="624">
        <v>82188</v>
      </c>
      <c r="DE14" s="619"/>
      <c r="DF14" s="619"/>
      <c r="DG14" s="619"/>
      <c r="DH14" s="619"/>
      <c r="DI14" s="619"/>
      <c r="DJ14" s="619"/>
      <c r="DK14" s="619"/>
      <c r="DL14" s="619"/>
      <c r="DM14" s="619"/>
      <c r="DN14" s="619"/>
      <c r="DO14" s="619"/>
      <c r="DP14" s="620"/>
      <c r="DQ14" s="624">
        <v>205652</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2577</v>
      </c>
      <c r="S15" s="619"/>
      <c r="T15" s="619"/>
      <c r="U15" s="619"/>
      <c r="V15" s="619"/>
      <c r="W15" s="619"/>
      <c r="X15" s="619"/>
      <c r="Y15" s="620"/>
      <c r="Z15" s="671">
        <v>0.1</v>
      </c>
      <c r="AA15" s="671"/>
      <c r="AB15" s="671"/>
      <c r="AC15" s="671"/>
      <c r="AD15" s="672">
        <v>2577</v>
      </c>
      <c r="AE15" s="672"/>
      <c r="AF15" s="672"/>
      <c r="AG15" s="672"/>
      <c r="AH15" s="672"/>
      <c r="AI15" s="672"/>
      <c r="AJ15" s="672"/>
      <c r="AK15" s="672"/>
      <c r="AL15" s="641">
        <v>0.1</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28355</v>
      </c>
      <c r="BH15" s="619"/>
      <c r="BI15" s="619"/>
      <c r="BJ15" s="619"/>
      <c r="BK15" s="619"/>
      <c r="BL15" s="619"/>
      <c r="BM15" s="619"/>
      <c r="BN15" s="620"/>
      <c r="BO15" s="671">
        <v>3</v>
      </c>
      <c r="BP15" s="671"/>
      <c r="BQ15" s="671"/>
      <c r="BR15" s="671"/>
      <c r="BS15" s="624" t="s">
        <v>111</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297685</v>
      </c>
      <c r="CS15" s="619"/>
      <c r="CT15" s="619"/>
      <c r="CU15" s="619"/>
      <c r="CV15" s="619"/>
      <c r="CW15" s="619"/>
      <c r="CX15" s="619"/>
      <c r="CY15" s="620"/>
      <c r="CZ15" s="671">
        <v>8.5</v>
      </c>
      <c r="DA15" s="671"/>
      <c r="DB15" s="671"/>
      <c r="DC15" s="671"/>
      <c r="DD15" s="624">
        <v>9540</v>
      </c>
      <c r="DE15" s="619"/>
      <c r="DF15" s="619"/>
      <c r="DG15" s="619"/>
      <c r="DH15" s="619"/>
      <c r="DI15" s="619"/>
      <c r="DJ15" s="619"/>
      <c r="DK15" s="619"/>
      <c r="DL15" s="619"/>
      <c r="DM15" s="619"/>
      <c r="DN15" s="619"/>
      <c r="DO15" s="619"/>
      <c r="DP15" s="620"/>
      <c r="DQ15" s="624">
        <v>268135</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958860</v>
      </c>
      <c r="S16" s="619"/>
      <c r="T16" s="619"/>
      <c r="U16" s="619"/>
      <c r="V16" s="619"/>
      <c r="W16" s="619"/>
      <c r="X16" s="619"/>
      <c r="Y16" s="620"/>
      <c r="Z16" s="671">
        <v>26.1</v>
      </c>
      <c r="AA16" s="671"/>
      <c r="AB16" s="671"/>
      <c r="AC16" s="671"/>
      <c r="AD16" s="672">
        <v>855759</v>
      </c>
      <c r="AE16" s="672"/>
      <c r="AF16" s="672"/>
      <c r="AG16" s="672"/>
      <c r="AH16" s="672"/>
      <c r="AI16" s="672"/>
      <c r="AJ16" s="672"/>
      <c r="AK16" s="672"/>
      <c r="AL16" s="641">
        <v>42.2</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t="s">
        <v>111</v>
      </c>
      <c r="CS16" s="619"/>
      <c r="CT16" s="619"/>
      <c r="CU16" s="619"/>
      <c r="CV16" s="619"/>
      <c r="CW16" s="619"/>
      <c r="CX16" s="619"/>
      <c r="CY16" s="620"/>
      <c r="CZ16" s="671" t="s">
        <v>111</v>
      </c>
      <c r="DA16" s="671"/>
      <c r="DB16" s="671"/>
      <c r="DC16" s="671"/>
      <c r="DD16" s="624" t="s">
        <v>111</v>
      </c>
      <c r="DE16" s="619"/>
      <c r="DF16" s="619"/>
      <c r="DG16" s="619"/>
      <c r="DH16" s="619"/>
      <c r="DI16" s="619"/>
      <c r="DJ16" s="619"/>
      <c r="DK16" s="619"/>
      <c r="DL16" s="619"/>
      <c r="DM16" s="619"/>
      <c r="DN16" s="619"/>
      <c r="DO16" s="619"/>
      <c r="DP16" s="620"/>
      <c r="DQ16" s="624" t="s">
        <v>111</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855759</v>
      </c>
      <c r="S17" s="619"/>
      <c r="T17" s="619"/>
      <c r="U17" s="619"/>
      <c r="V17" s="619"/>
      <c r="W17" s="619"/>
      <c r="X17" s="619"/>
      <c r="Y17" s="620"/>
      <c r="Z17" s="671">
        <v>23.3</v>
      </c>
      <c r="AA17" s="671"/>
      <c r="AB17" s="671"/>
      <c r="AC17" s="671"/>
      <c r="AD17" s="672">
        <v>855759</v>
      </c>
      <c r="AE17" s="672"/>
      <c r="AF17" s="672"/>
      <c r="AG17" s="672"/>
      <c r="AH17" s="672"/>
      <c r="AI17" s="672"/>
      <c r="AJ17" s="672"/>
      <c r="AK17" s="672"/>
      <c r="AL17" s="641">
        <v>42.2</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118057</v>
      </c>
      <c r="CS17" s="619"/>
      <c r="CT17" s="619"/>
      <c r="CU17" s="619"/>
      <c r="CV17" s="619"/>
      <c r="CW17" s="619"/>
      <c r="CX17" s="619"/>
      <c r="CY17" s="620"/>
      <c r="CZ17" s="671">
        <v>3.4</v>
      </c>
      <c r="DA17" s="671"/>
      <c r="DB17" s="671"/>
      <c r="DC17" s="671"/>
      <c r="DD17" s="624" t="s">
        <v>111</v>
      </c>
      <c r="DE17" s="619"/>
      <c r="DF17" s="619"/>
      <c r="DG17" s="619"/>
      <c r="DH17" s="619"/>
      <c r="DI17" s="619"/>
      <c r="DJ17" s="619"/>
      <c r="DK17" s="619"/>
      <c r="DL17" s="619"/>
      <c r="DM17" s="619"/>
      <c r="DN17" s="619"/>
      <c r="DO17" s="619"/>
      <c r="DP17" s="620"/>
      <c r="DQ17" s="624">
        <v>118057</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103100</v>
      </c>
      <c r="S18" s="619"/>
      <c r="T18" s="619"/>
      <c r="U18" s="619"/>
      <c r="V18" s="619"/>
      <c r="W18" s="619"/>
      <c r="X18" s="619"/>
      <c r="Y18" s="620"/>
      <c r="Z18" s="671">
        <v>2.8</v>
      </c>
      <c r="AA18" s="671"/>
      <c r="AB18" s="671"/>
      <c r="AC18" s="671"/>
      <c r="AD18" s="672" t="s">
        <v>111</v>
      </c>
      <c r="AE18" s="672"/>
      <c r="AF18" s="672"/>
      <c r="AG18" s="672"/>
      <c r="AH18" s="672"/>
      <c r="AI18" s="672"/>
      <c r="AJ18" s="672"/>
      <c r="AK18" s="672"/>
      <c r="AL18" s="641" t="s">
        <v>111</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111</v>
      </c>
      <c r="AE19" s="672"/>
      <c r="AF19" s="672"/>
      <c r="AG19" s="672"/>
      <c r="AH19" s="672"/>
      <c r="AI19" s="672"/>
      <c r="AJ19" s="672"/>
      <c r="AK19" s="672"/>
      <c r="AL19" s="641" t="s">
        <v>111</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473</v>
      </c>
      <c r="BH19" s="619"/>
      <c r="BI19" s="619"/>
      <c r="BJ19" s="619"/>
      <c r="BK19" s="619"/>
      <c r="BL19" s="619"/>
      <c r="BM19" s="619"/>
      <c r="BN19" s="620"/>
      <c r="BO19" s="671">
        <v>0</v>
      </c>
      <c r="BP19" s="671"/>
      <c r="BQ19" s="671"/>
      <c r="BR19" s="671"/>
      <c r="BS19" s="624" t="s">
        <v>111</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2111759</v>
      </c>
      <c r="S20" s="619"/>
      <c r="T20" s="619"/>
      <c r="U20" s="619"/>
      <c r="V20" s="619"/>
      <c r="W20" s="619"/>
      <c r="X20" s="619"/>
      <c r="Y20" s="620"/>
      <c r="Z20" s="671">
        <v>57.4</v>
      </c>
      <c r="AA20" s="671"/>
      <c r="AB20" s="671"/>
      <c r="AC20" s="671"/>
      <c r="AD20" s="672">
        <v>2008658</v>
      </c>
      <c r="AE20" s="672"/>
      <c r="AF20" s="672"/>
      <c r="AG20" s="672"/>
      <c r="AH20" s="672"/>
      <c r="AI20" s="672"/>
      <c r="AJ20" s="672"/>
      <c r="AK20" s="672"/>
      <c r="AL20" s="641">
        <v>99</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473</v>
      </c>
      <c r="BH20" s="619"/>
      <c r="BI20" s="619"/>
      <c r="BJ20" s="619"/>
      <c r="BK20" s="619"/>
      <c r="BL20" s="619"/>
      <c r="BM20" s="619"/>
      <c r="BN20" s="620"/>
      <c r="BO20" s="671">
        <v>0</v>
      </c>
      <c r="BP20" s="671"/>
      <c r="BQ20" s="671"/>
      <c r="BR20" s="671"/>
      <c r="BS20" s="624" t="s">
        <v>111</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3496002</v>
      </c>
      <c r="CS20" s="619"/>
      <c r="CT20" s="619"/>
      <c r="CU20" s="619"/>
      <c r="CV20" s="619"/>
      <c r="CW20" s="619"/>
      <c r="CX20" s="619"/>
      <c r="CY20" s="620"/>
      <c r="CZ20" s="671">
        <v>100</v>
      </c>
      <c r="DA20" s="671"/>
      <c r="DB20" s="671"/>
      <c r="DC20" s="671"/>
      <c r="DD20" s="624">
        <v>455864</v>
      </c>
      <c r="DE20" s="619"/>
      <c r="DF20" s="619"/>
      <c r="DG20" s="619"/>
      <c r="DH20" s="619"/>
      <c r="DI20" s="619"/>
      <c r="DJ20" s="619"/>
      <c r="DK20" s="619"/>
      <c r="DL20" s="619"/>
      <c r="DM20" s="619"/>
      <c r="DN20" s="619"/>
      <c r="DO20" s="619"/>
      <c r="DP20" s="620"/>
      <c r="DQ20" s="624">
        <v>2954608</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v>920</v>
      </c>
      <c r="S21" s="619"/>
      <c r="T21" s="619"/>
      <c r="U21" s="619"/>
      <c r="V21" s="619"/>
      <c r="W21" s="619"/>
      <c r="X21" s="619"/>
      <c r="Y21" s="620"/>
      <c r="Z21" s="671">
        <v>0</v>
      </c>
      <c r="AA21" s="671"/>
      <c r="AB21" s="671"/>
      <c r="AC21" s="671"/>
      <c r="AD21" s="672">
        <v>920</v>
      </c>
      <c r="AE21" s="672"/>
      <c r="AF21" s="672"/>
      <c r="AG21" s="672"/>
      <c r="AH21" s="672"/>
      <c r="AI21" s="672"/>
      <c r="AJ21" s="672"/>
      <c r="AK21" s="672"/>
      <c r="AL21" s="641">
        <v>0</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473</v>
      </c>
      <c r="BH21" s="619"/>
      <c r="BI21" s="619"/>
      <c r="BJ21" s="619"/>
      <c r="BK21" s="619"/>
      <c r="BL21" s="619"/>
      <c r="BM21" s="619"/>
      <c r="BN21" s="620"/>
      <c r="BO21" s="671">
        <v>0</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24009</v>
      </c>
      <c r="S22" s="619"/>
      <c r="T22" s="619"/>
      <c r="U22" s="619"/>
      <c r="V22" s="619"/>
      <c r="W22" s="619"/>
      <c r="X22" s="619"/>
      <c r="Y22" s="620"/>
      <c r="Z22" s="671">
        <v>0.7</v>
      </c>
      <c r="AA22" s="671"/>
      <c r="AB22" s="671"/>
      <c r="AC22" s="671"/>
      <c r="AD22" s="672">
        <v>721</v>
      </c>
      <c r="AE22" s="672"/>
      <c r="AF22" s="672"/>
      <c r="AG22" s="672"/>
      <c r="AH22" s="672"/>
      <c r="AI22" s="672"/>
      <c r="AJ22" s="672"/>
      <c r="AK22" s="672"/>
      <c r="AL22" s="641">
        <v>0</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47072</v>
      </c>
      <c r="S23" s="619"/>
      <c r="T23" s="619"/>
      <c r="U23" s="619"/>
      <c r="V23" s="619"/>
      <c r="W23" s="619"/>
      <c r="X23" s="619"/>
      <c r="Y23" s="620"/>
      <c r="Z23" s="671">
        <v>1.3</v>
      </c>
      <c r="AA23" s="671"/>
      <c r="AB23" s="671"/>
      <c r="AC23" s="671"/>
      <c r="AD23" s="672">
        <v>57</v>
      </c>
      <c r="AE23" s="672"/>
      <c r="AF23" s="672"/>
      <c r="AG23" s="672"/>
      <c r="AH23" s="672"/>
      <c r="AI23" s="672"/>
      <c r="AJ23" s="672"/>
      <c r="AK23" s="672"/>
      <c r="AL23" s="641">
        <v>0</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7484</v>
      </c>
      <c r="S24" s="619"/>
      <c r="T24" s="619"/>
      <c r="U24" s="619"/>
      <c r="V24" s="619"/>
      <c r="W24" s="619"/>
      <c r="X24" s="619"/>
      <c r="Y24" s="620"/>
      <c r="Z24" s="671">
        <v>0.2</v>
      </c>
      <c r="AA24" s="671"/>
      <c r="AB24" s="671"/>
      <c r="AC24" s="671"/>
      <c r="AD24" s="672">
        <v>11</v>
      </c>
      <c r="AE24" s="672"/>
      <c r="AF24" s="672"/>
      <c r="AG24" s="672"/>
      <c r="AH24" s="672"/>
      <c r="AI24" s="672"/>
      <c r="AJ24" s="672"/>
      <c r="AK24" s="672"/>
      <c r="AL24" s="641">
        <v>0</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924948</v>
      </c>
      <c r="CS24" s="669"/>
      <c r="CT24" s="669"/>
      <c r="CU24" s="669"/>
      <c r="CV24" s="669"/>
      <c r="CW24" s="669"/>
      <c r="CX24" s="669"/>
      <c r="CY24" s="716"/>
      <c r="CZ24" s="720">
        <v>26.5</v>
      </c>
      <c r="DA24" s="721"/>
      <c r="DB24" s="721"/>
      <c r="DC24" s="722"/>
      <c r="DD24" s="715">
        <v>728655</v>
      </c>
      <c r="DE24" s="669"/>
      <c r="DF24" s="669"/>
      <c r="DG24" s="669"/>
      <c r="DH24" s="669"/>
      <c r="DI24" s="669"/>
      <c r="DJ24" s="669"/>
      <c r="DK24" s="716"/>
      <c r="DL24" s="715">
        <v>724567</v>
      </c>
      <c r="DM24" s="669"/>
      <c r="DN24" s="669"/>
      <c r="DO24" s="669"/>
      <c r="DP24" s="669"/>
      <c r="DQ24" s="669"/>
      <c r="DR24" s="669"/>
      <c r="DS24" s="669"/>
      <c r="DT24" s="669"/>
      <c r="DU24" s="669"/>
      <c r="DV24" s="716"/>
      <c r="DW24" s="717">
        <v>33.299999999999997</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233968</v>
      </c>
      <c r="S25" s="619"/>
      <c r="T25" s="619"/>
      <c r="U25" s="619"/>
      <c r="V25" s="619"/>
      <c r="W25" s="619"/>
      <c r="X25" s="619"/>
      <c r="Y25" s="620"/>
      <c r="Z25" s="671">
        <v>6.4</v>
      </c>
      <c r="AA25" s="671"/>
      <c r="AB25" s="671"/>
      <c r="AC25" s="671"/>
      <c r="AD25" s="672" t="s">
        <v>111</v>
      </c>
      <c r="AE25" s="672"/>
      <c r="AF25" s="672"/>
      <c r="AG25" s="672"/>
      <c r="AH25" s="672"/>
      <c r="AI25" s="672"/>
      <c r="AJ25" s="672"/>
      <c r="AK25" s="672"/>
      <c r="AL25" s="641" t="s">
        <v>111</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604656</v>
      </c>
      <c r="CS25" s="637"/>
      <c r="CT25" s="637"/>
      <c r="CU25" s="637"/>
      <c r="CV25" s="637"/>
      <c r="CW25" s="637"/>
      <c r="CX25" s="637"/>
      <c r="CY25" s="638"/>
      <c r="CZ25" s="621">
        <v>17.3</v>
      </c>
      <c r="DA25" s="639"/>
      <c r="DB25" s="639"/>
      <c r="DC25" s="640"/>
      <c r="DD25" s="624">
        <v>548987</v>
      </c>
      <c r="DE25" s="637"/>
      <c r="DF25" s="637"/>
      <c r="DG25" s="637"/>
      <c r="DH25" s="637"/>
      <c r="DI25" s="637"/>
      <c r="DJ25" s="637"/>
      <c r="DK25" s="638"/>
      <c r="DL25" s="624">
        <v>544899</v>
      </c>
      <c r="DM25" s="637"/>
      <c r="DN25" s="637"/>
      <c r="DO25" s="637"/>
      <c r="DP25" s="637"/>
      <c r="DQ25" s="637"/>
      <c r="DR25" s="637"/>
      <c r="DS25" s="637"/>
      <c r="DT25" s="637"/>
      <c r="DU25" s="637"/>
      <c r="DV25" s="638"/>
      <c r="DW25" s="641">
        <v>25.1</v>
      </c>
      <c r="DX25" s="642"/>
      <c r="DY25" s="642"/>
      <c r="DZ25" s="642"/>
      <c r="EA25" s="642"/>
      <c r="EB25" s="642"/>
      <c r="EC25" s="643"/>
    </row>
    <row r="26" spans="2:133" ht="11.25" customHeight="1" x14ac:dyDescent="0.15">
      <c r="B26" s="712" t="s">
        <v>277</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386347</v>
      </c>
      <c r="CS26" s="619"/>
      <c r="CT26" s="619"/>
      <c r="CU26" s="619"/>
      <c r="CV26" s="619"/>
      <c r="CW26" s="619"/>
      <c r="CX26" s="619"/>
      <c r="CY26" s="620"/>
      <c r="CZ26" s="621">
        <v>11.1</v>
      </c>
      <c r="DA26" s="639"/>
      <c r="DB26" s="639"/>
      <c r="DC26" s="640"/>
      <c r="DD26" s="624">
        <v>336258</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194387</v>
      </c>
      <c r="S27" s="619"/>
      <c r="T27" s="619"/>
      <c r="U27" s="619"/>
      <c r="V27" s="619"/>
      <c r="W27" s="619"/>
      <c r="X27" s="619"/>
      <c r="Y27" s="620"/>
      <c r="Z27" s="671">
        <v>5.3</v>
      </c>
      <c r="AA27" s="671"/>
      <c r="AB27" s="671"/>
      <c r="AC27" s="671"/>
      <c r="AD27" s="672" t="s">
        <v>111</v>
      </c>
      <c r="AE27" s="672"/>
      <c r="AF27" s="672"/>
      <c r="AG27" s="672"/>
      <c r="AH27" s="672"/>
      <c r="AI27" s="672"/>
      <c r="AJ27" s="672"/>
      <c r="AK27" s="672"/>
      <c r="AL27" s="641" t="s">
        <v>111</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960904</v>
      </c>
      <c r="BH27" s="619"/>
      <c r="BI27" s="619"/>
      <c r="BJ27" s="619"/>
      <c r="BK27" s="619"/>
      <c r="BL27" s="619"/>
      <c r="BM27" s="619"/>
      <c r="BN27" s="620"/>
      <c r="BO27" s="671">
        <v>100</v>
      </c>
      <c r="BP27" s="671"/>
      <c r="BQ27" s="671"/>
      <c r="BR27" s="671"/>
      <c r="BS27" s="624" t="s">
        <v>111</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202235</v>
      </c>
      <c r="CS27" s="637"/>
      <c r="CT27" s="637"/>
      <c r="CU27" s="637"/>
      <c r="CV27" s="637"/>
      <c r="CW27" s="637"/>
      <c r="CX27" s="637"/>
      <c r="CY27" s="638"/>
      <c r="CZ27" s="621">
        <v>5.8</v>
      </c>
      <c r="DA27" s="639"/>
      <c r="DB27" s="639"/>
      <c r="DC27" s="640"/>
      <c r="DD27" s="624">
        <v>61611</v>
      </c>
      <c r="DE27" s="637"/>
      <c r="DF27" s="637"/>
      <c r="DG27" s="637"/>
      <c r="DH27" s="637"/>
      <c r="DI27" s="637"/>
      <c r="DJ27" s="637"/>
      <c r="DK27" s="638"/>
      <c r="DL27" s="624">
        <v>61611</v>
      </c>
      <c r="DM27" s="637"/>
      <c r="DN27" s="637"/>
      <c r="DO27" s="637"/>
      <c r="DP27" s="637"/>
      <c r="DQ27" s="637"/>
      <c r="DR27" s="637"/>
      <c r="DS27" s="637"/>
      <c r="DT27" s="637"/>
      <c r="DU27" s="637"/>
      <c r="DV27" s="638"/>
      <c r="DW27" s="641">
        <v>2.8</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464761</v>
      </c>
      <c r="S28" s="619"/>
      <c r="T28" s="619"/>
      <c r="U28" s="619"/>
      <c r="V28" s="619"/>
      <c r="W28" s="619"/>
      <c r="X28" s="619"/>
      <c r="Y28" s="620"/>
      <c r="Z28" s="671">
        <v>12.6</v>
      </c>
      <c r="AA28" s="671"/>
      <c r="AB28" s="671"/>
      <c r="AC28" s="671"/>
      <c r="AD28" s="672">
        <v>6005</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118057</v>
      </c>
      <c r="CS28" s="619"/>
      <c r="CT28" s="619"/>
      <c r="CU28" s="619"/>
      <c r="CV28" s="619"/>
      <c r="CW28" s="619"/>
      <c r="CX28" s="619"/>
      <c r="CY28" s="620"/>
      <c r="CZ28" s="621">
        <v>3.4</v>
      </c>
      <c r="DA28" s="639"/>
      <c r="DB28" s="639"/>
      <c r="DC28" s="640"/>
      <c r="DD28" s="624">
        <v>118057</v>
      </c>
      <c r="DE28" s="619"/>
      <c r="DF28" s="619"/>
      <c r="DG28" s="619"/>
      <c r="DH28" s="619"/>
      <c r="DI28" s="619"/>
      <c r="DJ28" s="619"/>
      <c r="DK28" s="620"/>
      <c r="DL28" s="624">
        <v>118057</v>
      </c>
      <c r="DM28" s="619"/>
      <c r="DN28" s="619"/>
      <c r="DO28" s="619"/>
      <c r="DP28" s="619"/>
      <c r="DQ28" s="619"/>
      <c r="DR28" s="619"/>
      <c r="DS28" s="619"/>
      <c r="DT28" s="619"/>
      <c r="DU28" s="619"/>
      <c r="DV28" s="620"/>
      <c r="DW28" s="641">
        <v>5.4</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2270</v>
      </c>
      <c r="S29" s="619"/>
      <c r="T29" s="619"/>
      <c r="U29" s="619"/>
      <c r="V29" s="619"/>
      <c r="W29" s="619"/>
      <c r="X29" s="619"/>
      <c r="Y29" s="620"/>
      <c r="Z29" s="671">
        <v>0.1</v>
      </c>
      <c r="AA29" s="671"/>
      <c r="AB29" s="671"/>
      <c r="AC29" s="671"/>
      <c r="AD29" s="672" t="s">
        <v>111</v>
      </c>
      <c r="AE29" s="672"/>
      <c r="AF29" s="672"/>
      <c r="AG29" s="672"/>
      <c r="AH29" s="672"/>
      <c r="AI29" s="672"/>
      <c r="AJ29" s="672"/>
      <c r="AK29" s="672"/>
      <c r="AL29" s="641" t="s">
        <v>111</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289</v>
      </c>
      <c r="CG29" s="652"/>
      <c r="CH29" s="652"/>
      <c r="CI29" s="652"/>
      <c r="CJ29" s="652"/>
      <c r="CK29" s="652"/>
      <c r="CL29" s="652"/>
      <c r="CM29" s="652"/>
      <c r="CN29" s="652"/>
      <c r="CO29" s="652"/>
      <c r="CP29" s="652"/>
      <c r="CQ29" s="653"/>
      <c r="CR29" s="618">
        <v>118057</v>
      </c>
      <c r="CS29" s="637"/>
      <c r="CT29" s="637"/>
      <c r="CU29" s="637"/>
      <c r="CV29" s="637"/>
      <c r="CW29" s="637"/>
      <c r="CX29" s="637"/>
      <c r="CY29" s="638"/>
      <c r="CZ29" s="621">
        <v>3.4</v>
      </c>
      <c r="DA29" s="639"/>
      <c r="DB29" s="639"/>
      <c r="DC29" s="640"/>
      <c r="DD29" s="624">
        <v>118057</v>
      </c>
      <c r="DE29" s="637"/>
      <c r="DF29" s="637"/>
      <c r="DG29" s="637"/>
      <c r="DH29" s="637"/>
      <c r="DI29" s="637"/>
      <c r="DJ29" s="637"/>
      <c r="DK29" s="638"/>
      <c r="DL29" s="624">
        <v>118057</v>
      </c>
      <c r="DM29" s="637"/>
      <c r="DN29" s="637"/>
      <c r="DO29" s="637"/>
      <c r="DP29" s="637"/>
      <c r="DQ29" s="637"/>
      <c r="DR29" s="637"/>
      <c r="DS29" s="637"/>
      <c r="DT29" s="637"/>
      <c r="DU29" s="637"/>
      <c r="DV29" s="638"/>
      <c r="DW29" s="641">
        <v>5.4</v>
      </c>
      <c r="DX29" s="642"/>
      <c r="DY29" s="642"/>
      <c r="DZ29" s="642"/>
      <c r="EA29" s="642"/>
      <c r="EB29" s="642"/>
      <c r="EC29" s="643"/>
    </row>
    <row r="30" spans="2:133" ht="11.25" customHeight="1" x14ac:dyDescent="0.15">
      <c r="B30" s="615" t="s">
        <v>290</v>
      </c>
      <c r="C30" s="616"/>
      <c r="D30" s="616"/>
      <c r="E30" s="616"/>
      <c r="F30" s="616"/>
      <c r="G30" s="616"/>
      <c r="H30" s="616"/>
      <c r="I30" s="616"/>
      <c r="J30" s="616"/>
      <c r="K30" s="616"/>
      <c r="L30" s="616"/>
      <c r="M30" s="616"/>
      <c r="N30" s="616"/>
      <c r="O30" s="616"/>
      <c r="P30" s="616"/>
      <c r="Q30" s="617"/>
      <c r="R30" s="618">
        <v>77981</v>
      </c>
      <c r="S30" s="619"/>
      <c r="T30" s="619"/>
      <c r="U30" s="619"/>
      <c r="V30" s="619"/>
      <c r="W30" s="619"/>
      <c r="X30" s="619"/>
      <c r="Y30" s="620"/>
      <c r="Z30" s="671">
        <v>2.1</v>
      </c>
      <c r="AA30" s="671"/>
      <c r="AB30" s="671"/>
      <c r="AC30" s="671"/>
      <c r="AD30" s="672" t="s">
        <v>111</v>
      </c>
      <c r="AE30" s="672"/>
      <c r="AF30" s="672"/>
      <c r="AG30" s="672"/>
      <c r="AH30" s="672"/>
      <c r="AI30" s="672"/>
      <c r="AJ30" s="672"/>
      <c r="AK30" s="672"/>
      <c r="AL30" s="641" t="s">
        <v>111</v>
      </c>
      <c r="AM30" s="673"/>
      <c r="AN30" s="673"/>
      <c r="AO30" s="674"/>
      <c r="AP30" s="696" t="s">
        <v>291</v>
      </c>
      <c r="AQ30" s="697"/>
      <c r="AR30" s="697"/>
      <c r="AS30" s="697"/>
      <c r="AT30" s="702" t="s">
        <v>292</v>
      </c>
      <c r="AU30" s="182"/>
      <c r="AV30" s="182"/>
      <c r="AW30" s="182"/>
      <c r="AX30" s="705" t="s">
        <v>170</v>
      </c>
      <c r="AY30" s="706"/>
      <c r="AZ30" s="706"/>
      <c r="BA30" s="706"/>
      <c r="BB30" s="706"/>
      <c r="BC30" s="706"/>
      <c r="BD30" s="706"/>
      <c r="BE30" s="706"/>
      <c r="BF30" s="707"/>
      <c r="BG30" s="684">
        <v>98.7</v>
      </c>
      <c r="BH30" s="685"/>
      <c r="BI30" s="685"/>
      <c r="BJ30" s="685"/>
      <c r="BK30" s="685"/>
      <c r="BL30" s="685"/>
      <c r="BM30" s="686">
        <v>96.5</v>
      </c>
      <c r="BN30" s="685"/>
      <c r="BO30" s="685"/>
      <c r="BP30" s="685"/>
      <c r="BQ30" s="687"/>
      <c r="BR30" s="684">
        <v>98.3</v>
      </c>
      <c r="BS30" s="685"/>
      <c r="BT30" s="685"/>
      <c r="BU30" s="685"/>
      <c r="BV30" s="685"/>
      <c r="BW30" s="685"/>
      <c r="BX30" s="686">
        <v>96.3</v>
      </c>
      <c r="BY30" s="685"/>
      <c r="BZ30" s="685"/>
      <c r="CA30" s="685"/>
      <c r="CB30" s="687"/>
      <c r="CD30" s="690"/>
      <c r="CE30" s="691"/>
      <c r="CF30" s="655" t="s">
        <v>293</v>
      </c>
      <c r="CG30" s="652"/>
      <c r="CH30" s="652"/>
      <c r="CI30" s="652"/>
      <c r="CJ30" s="652"/>
      <c r="CK30" s="652"/>
      <c r="CL30" s="652"/>
      <c r="CM30" s="652"/>
      <c r="CN30" s="652"/>
      <c r="CO30" s="652"/>
      <c r="CP30" s="652"/>
      <c r="CQ30" s="653"/>
      <c r="CR30" s="618">
        <v>102279</v>
      </c>
      <c r="CS30" s="619"/>
      <c r="CT30" s="619"/>
      <c r="CU30" s="619"/>
      <c r="CV30" s="619"/>
      <c r="CW30" s="619"/>
      <c r="CX30" s="619"/>
      <c r="CY30" s="620"/>
      <c r="CZ30" s="621">
        <v>2.9</v>
      </c>
      <c r="DA30" s="639"/>
      <c r="DB30" s="639"/>
      <c r="DC30" s="640"/>
      <c r="DD30" s="624">
        <v>102279</v>
      </c>
      <c r="DE30" s="619"/>
      <c r="DF30" s="619"/>
      <c r="DG30" s="619"/>
      <c r="DH30" s="619"/>
      <c r="DI30" s="619"/>
      <c r="DJ30" s="619"/>
      <c r="DK30" s="620"/>
      <c r="DL30" s="624">
        <v>102279</v>
      </c>
      <c r="DM30" s="619"/>
      <c r="DN30" s="619"/>
      <c r="DO30" s="619"/>
      <c r="DP30" s="619"/>
      <c r="DQ30" s="619"/>
      <c r="DR30" s="619"/>
      <c r="DS30" s="619"/>
      <c r="DT30" s="619"/>
      <c r="DU30" s="619"/>
      <c r="DV30" s="620"/>
      <c r="DW30" s="641">
        <v>4.7</v>
      </c>
      <c r="DX30" s="642"/>
      <c r="DY30" s="642"/>
      <c r="DZ30" s="642"/>
      <c r="EA30" s="642"/>
      <c r="EB30" s="642"/>
      <c r="EC30" s="643"/>
    </row>
    <row r="31" spans="2:133" ht="11.25" customHeight="1" x14ac:dyDescent="0.15">
      <c r="B31" s="615" t="s">
        <v>294</v>
      </c>
      <c r="C31" s="616"/>
      <c r="D31" s="616"/>
      <c r="E31" s="616"/>
      <c r="F31" s="616"/>
      <c r="G31" s="616"/>
      <c r="H31" s="616"/>
      <c r="I31" s="616"/>
      <c r="J31" s="616"/>
      <c r="K31" s="616"/>
      <c r="L31" s="616"/>
      <c r="M31" s="616"/>
      <c r="N31" s="616"/>
      <c r="O31" s="616"/>
      <c r="P31" s="616"/>
      <c r="Q31" s="617"/>
      <c r="R31" s="618">
        <v>103402</v>
      </c>
      <c r="S31" s="619"/>
      <c r="T31" s="619"/>
      <c r="U31" s="619"/>
      <c r="V31" s="619"/>
      <c r="W31" s="619"/>
      <c r="X31" s="619"/>
      <c r="Y31" s="620"/>
      <c r="Z31" s="671">
        <v>2.8</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98.5</v>
      </c>
      <c r="BH31" s="637"/>
      <c r="BI31" s="637"/>
      <c r="BJ31" s="637"/>
      <c r="BK31" s="637"/>
      <c r="BL31" s="637"/>
      <c r="BM31" s="673">
        <v>95.4</v>
      </c>
      <c r="BN31" s="683"/>
      <c r="BO31" s="683"/>
      <c r="BP31" s="683"/>
      <c r="BQ31" s="647"/>
      <c r="BR31" s="682">
        <v>97.8</v>
      </c>
      <c r="BS31" s="637"/>
      <c r="BT31" s="637"/>
      <c r="BU31" s="637"/>
      <c r="BV31" s="637"/>
      <c r="BW31" s="637"/>
      <c r="BX31" s="673">
        <v>95.1</v>
      </c>
      <c r="BY31" s="683"/>
      <c r="BZ31" s="683"/>
      <c r="CA31" s="683"/>
      <c r="CB31" s="647"/>
      <c r="CD31" s="690"/>
      <c r="CE31" s="691"/>
      <c r="CF31" s="655" t="s">
        <v>297</v>
      </c>
      <c r="CG31" s="652"/>
      <c r="CH31" s="652"/>
      <c r="CI31" s="652"/>
      <c r="CJ31" s="652"/>
      <c r="CK31" s="652"/>
      <c r="CL31" s="652"/>
      <c r="CM31" s="652"/>
      <c r="CN31" s="652"/>
      <c r="CO31" s="652"/>
      <c r="CP31" s="652"/>
      <c r="CQ31" s="653"/>
      <c r="CR31" s="618">
        <v>15778</v>
      </c>
      <c r="CS31" s="637"/>
      <c r="CT31" s="637"/>
      <c r="CU31" s="637"/>
      <c r="CV31" s="637"/>
      <c r="CW31" s="637"/>
      <c r="CX31" s="637"/>
      <c r="CY31" s="638"/>
      <c r="CZ31" s="621">
        <v>0.5</v>
      </c>
      <c r="DA31" s="639"/>
      <c r="DB31" s="639"/>
      <c r="DC31" s="640"/>
      <c r="DD31" s="624">
        <v>15778</v>
      </c>
      <c r="DE31" s="637"/>
      <c r="DF31" s="637"/>
      <c r="DG31" s="637"/>
      <c r="DH31" s="637"/>
      <c r="DI31" s="637"/>
      <c r="DJ31" s="637"/>
      <c r="DK31" s="638"/>
      <c r="DL31" s="624">
        <v>15778</v>
      </c>
      <c r="DM31" s="637"/>
      <c r="DN31" s="637"/>
      <c r="DO31" s="637"/>
      <c r="DP31" s="637"/>
      <c r="DQ31" s="637"/>
      <c r="DR31" s="637"/>
      <c r="DS31" s="637"/>
      <c r="DT31" s="637"/>
      <c r="DU31" s="637"/>
      <c r="DV31" s="638"/>
      <c r="DW31" s="641">
        <v>0.7</v>
      </c>
      <c r="DX31" s="642"/>
      <c r="DY31" s="642"/>
      <c r="DZ31" s="642"/>
      <c r="EA31" s="642"/>
      <c r="EB31" s="642"/>
      <c r="EC31" s="643"/>
    </row>
    <row r="32" spans="2:133" ht="11.25" customHeight="1" x14ac:dyDescent="0.15">
      <c r="B32" s="615" t="s">
        <v>298</v>
      </c>
      <c r="C32" s="616"/>
      <c r="D32" s="616"/>
      <c r="E32" s="616"/>
      <c r="F32" s="616"/>
      <c r="G32" s="616"/>
      <c r="H32" s="616"/>
      <c r="I32" s="616"/>
      <c r="J32" s="616"/>
      <c r="K32" s="616"/>
      <c r="L32" s="616"/>
      <c r="M32" s="616"/>
      <c r="N32" s="616"/>
      <c r="O32" s="616"/>
      <c r="P32" s="616"/>
      <c r="Q32" s="617"/>
      <c r="R32" s="618">
        <v>56398</v>
      </c>
      <c r="S32" s="619"/>
      <c r="T32" s="619"/>
      <c r="U32" s="619"/>
      <c r="V32" s="619"/>
      <c r="W32" s="619"/>
      <c r="X32" s="619"/>
      <c r="Y32" s="620"/>
      <c r="Z32" s="671">
        <v>1.5</v>
      </c>
      <c r="AA32" s="671"/>
      <c r="AB32" s="671"/>
      <c r="AC32" s="671"/>
      <c r="AD32" s="672">
        <v>12617</v>
      </c>
      <c r="AE32" s="672"/>
      <c r="AF32" s="672"/>
      <c r="AG32" s="672"/>
      <c r="AH32" s="672"/>
      <c r="AI32" s="672"/>
      <c r="AJ32" s="672"/>
      <c r="AK32" s="672"/>
      <c r="AL32" s="641">
        <v>0.6</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98.8</v>
      </c>
      <c r="BH32" s="603"/>
      <c r="BI32" s="603"/>
      <c r="BJ32" s="603"/>
      <c r="BK32" s="603"/>
      <c r="BL32" s="603"/>
      <c r="BM32" s="666">
        <v>97</v>
      </c>
      <c r="BN32" s="603"/>
      <c r="BO32" s="603"/>
      <c r="BP32" s="603"/>
      <c r="BQ32" s="660"/>
      <c r="BR32" s="681">
        <v>98.7</v>
      </c>
      <c r="BS32" s="603"/>
      <c r="BT32" s="603"/>
      <c r="BU32" s="603"/>
      <c r="BV32" s="603"/>
      <c r="BW32" s="603"/>
      <c r="BX32" s="666">
        <v>97</v>
      </c>
      <c r="BY32" s="603"/>
      <c r="BZ32" s="603"/>
      <c r="CA32" s="603"/>
      <c r="CB32" s="660"/>
      <c r="CD32" s="692"/>
      <c r="CE32" s="693"/>
      <c r="CF32" s="655" t="s">
        <v>300</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301</v>
      </c>
      <c r="C33" s="616"/>
      <c r="D33" s="616"/>
      <c r="E33" s="616"/>
      <c r="F33" s="616"/>
      <c r="G33" s="616"/>
      <c r="H33" s="616"/>
      <c r="I33" s="616"/>
      <c r="J33" s="616"/>
      <c r="K33" s="616"/>
      <c r="L33" s="616"/>
      <c r="M33" s="616"/>
      <c r="N33" s="616"/>
      <c r="O33" s="616"/>
      <c r="P33" s="616"/>
      <c r="Q33" s="617"/>
      <c r="R33" s="618">
        <v>352800</v>
      </c>
      <c r="S33" s="619"/>
      <c r="T33" s="619"/>
      <c r="U33" s="619"/>
      <c r="V33" s="619"/>
      <c r="W33" s="619"/>
      <c r="X33" s="619"/>
      <c r="Y33" s="620"/>
      <c r="Z33" s="671">
        <v>9.6</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2115190</v>
      </c>
      <c r="CS33" s="637"/>
      <c r="CT33" s="637"/>
      <c r="CU33" s="637"/>
      <c r="CV33" s="637"/>
      <c r="CW33" s="637"/>
      <c r="CX33" s="637"/>
      <c r="CY33" s="638"/>
      <c r="CZ33" s="621">
        <v>60.5</v>
      </c>
      <c r="DA33" s="639"/>
      <c r="DB33" s="639"/>
      <c r="DC33" s="640"/>
      <c r="DD33" s="624">
        <v>1858611</v>
      </c>
      <c r="DE33" s="637"/>
      <c r="DF33" s="637"/>
      <c r="DG33" s="637"/>
      <c r="DH33" s="637"/>
      <c r="DI33" s="637"/>
      <c r="DJ33" s="637"/>
      <c r="DK33" s="638"/>
      <c r="DL33" s="624">
        <v>1138608</v>
      </c>
      <c r="DM33" s="637"/>
      <c r="DN33" s="637"/>
      <c r="DO33" s="637"/>
      <c r="DP33" s="637"/>
      <c r="DQ33" s="637"/>
      <c r="DR33" s="637"/>
      <c r="DS33" s="637"/>
      <c r="DT33" s="637"/>
      <c r="DU33" s="637"/>
      <c r="DV33" s="638"/>
      <c r="DW33" s="641">
        <v>52.4</v>
      </c>
      <c r="DX33" s="642"/>
      <c r="DY33" s="642"/>
      <c r="DZ33" s="642"/>
      <c r="EA33" s="642"/>
      <c r="EB33" s="642"/>
      <c r="EC33" s="643"/>
    </row>
    <row r="34" spans="2:133" ht="11.25" customHeight="1" x14ac:dyDescent="0.15">
      <c r="B34" s="615" t="s">
        <v>303</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604805</v>
      </c>
      <c r="CS34" s="619"/>
      <c r="CT34" s="619"/>
      <c r="CU34" s="619"/>
      <c r="CV34" s="619"/>
      <c r="CW34" s="619"/>
      <c r="CX34" s="619"/>
      <c r="CY34" s="620"/>
      <c r="CZ34" s="621">
        <v>17.3</v>
      </c>
      <c r="DA34" s="639"/>
      <c r="DB34" s="639"/>
      <c r="DC34" s="640"/>
      <c r="DD34" s="624">
        <v>453031</v>
      </c>
      <c r="DE34" s="619"/>
      <c r="DF34" s="619"/>
      <c r="DG34" s="619"/>
      <c r="DH34" s="619"/>
      <c r="DI34" s="619"/>
      <c r="DJ34" s="619"/>
      <c r="DK34" s="620"/>
      <c r="DL34" s="624">
        <v>337412</v>
      </c>
      <c r="DM34" s="619"/>
      <c r="DN34" s="619"/>
      <c r="DO34" s="619"/>
      <c r="DP34" s="619"/>
      <c r="DQ34" s="619"/>
      <c r="DR34" s="619"/>
      <c r="DS34" s="619"/>
      <c r="DT34" s="619"/>
      <c r="DU34" s="619"/>
      <c r="DV34" s="620"/>
      <c r="DW34" s="641">
        <v>15.5</v>
      </c>
      <c r="DX34" s="642"/>
      <c r="DY34" s="642"/>
      <c r="DZ34" s="642"/>
      <c r="EA34" s="642"/>
      <c r="EB34" s="642"/>
      <c r="EC34" s="643"/>
    </row>
    <row r="35" spans="2:133" ht="11.25" customHeight="1" x14ac:dyDescent="0.15">
      <c r="B35" s="615" t="s">
        <v>307</v>
      </c>
      <c r="C35" s="616"/>
      <c r="D35" s="616"/>
      <c r="E35" s="616"/>
      <c r="F35" s="616"/>
      <c r="G35" s="616"/>
      <c r="H35" s="616"/>
      <c r="I35" s="616"/>
      <c r="J35" s="616"/>
      <c r="K35" s="616"/>
      <c r="L35" s="616"/>
      <c r="M35" s="616"/>
      <c r="N35" s="616"/>
      <c r="O35" s="616"/>
      <c r="P35" s="616"/>
      <c r="Q35" s="617"/>
      <c r="R35" s="618">
        <v>144000</v>
      </c>
      <c r="S35" s="619"/>
      <c r="T35" s="619"/>
      <c r="U35" s="619"/>
      <c r="V35" s="619"/>
      <c r="W35" s="619"/>
      <c r="X35" s="619"/>
      <c r="Y35" s="620"/>
      <c r="Z35" s="671">
        <v>3.9</v>
      </c>
      <c r="AA35" s="671"/>
      <c r="AB35" s="671"/>
      <c r="AC35" s="671"/>
      <c r="AD35" s="672" t="s">
        <v>111</v>
      </c>
      <c r="AE35" s="672"/>
      <c r="AF35" s="672"/>
      <c r="AG35" s="672"/>
      <c r="AH35" s="672"/>
      <c r="AI35" s="672"/>
      <c r="AJ35" s="672"/>
      <c r="AK35" s="672"/>
      <c r="AL35" s="641" t="s">
        <v>111</v>
      </c>
      <c r="AM35" s="673"/>
      <c r="AN35" s="673"/>
      <c r="AO35" s="674"/>
      <c r="AP35" s="186"/>
      <c r="AQ35" s="675" t="s">
        <v>308</v>
      </c>
      <c r="AR35" s="676"/>
      <c r="AS35" s="676"/>
      <c r="AT35" s="676"/>
      <c r="AU35" s="676"/>
      <c r="AV35" s="676"/>
      <c r="AW35" s="676"/>
      <c r="AX35" s="676"/>
      <c r="AY35" s="677"/>
      <c r="AZ35" s="668">
        <v>517471</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50869</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36090</v>
      </c>
      <c r="CS35" s="637"/>
      <c r="CT35" s="637"/>
      <c r="CU35" s="637"/>
      <c r="CV35" s="637"/>
      <c r="CW35" s="637"/>
      <c r="CX35" s="637"/>
      <c r="CY35" s="638"/>
      <c r="CZ35" s="621">
        <v>1</v>
      </c>
      <c r="DA35" s="639"/>
      <c r="DB35" s="639"/>
      <c r="DC35" s="640"/>
      <c r="DD35" s="624">
        <v>31414</v>
      </c>
      <c r="DE35" s="637"/>
      <c r="DF35" s="637"/>
      <c r="DG35" s="637"/>
      <c r="DH35" s="637"/>
      <c r="DI35" s="637"/>
      <c r="DJ35" s="637"/>
      <c r="DK35" s="638"/>
      <c r="DL35" s="624">
        <v>5491</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15">
      <c r="B36" s="599" t="s">
        <v>311</v>
      </c>
      <c r="C36" s="600"/>
      <c r="D36" s="600"/>
      <c r="E36" s="600"/>
      <c r="F36" s="600"/>
      <c r="G36" s="600"/>
      <c r="H36" s="600"/>
      <c r="I36" s="600"/>
      <c r="J36" s="600"/>
      <c r="K36" s="600"/>
      <c r="L36" s="600"/>
      <c r="M36" s="600"/>
      <c r="N36" s="600"/>
      <c r="O36" s="600"/>
      <c r="P36" s="600"/>
      <c r="Q36" s="601"/>
      <c r="R36" s="602">
        <v>3677211</v>
      </c>
      <c r="S36" s="659"/>
      <c r="T36" s="659"/>
      <c r="U36" s="659"/>
      <c r="V36" s="659"/>
      <c r="W36" s="659"/>
      <c r="X36" s="659"/>
      <c r="Y36" s="662"/>
      <c r="Z36" s="663">
        <v>100</v>
      </c>
      <c r="AA36" s="663"/>
      <c r="AB36" s="663"/>
      <c r="AC36" s="663"/>
      <c r="AD36" s="664">
        <v>2028989</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312465</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-21963</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433629</v>
      </c>
      <c r="CS36" s="619"/>
      <c r="CT36" s="619"/>
      <c r="CU36" s="619"/>
      <c r="CV36" s="619"/>
      <c r="CW36" s="619"/>
      <c r="CX36" s="619"/>
      <c r="CY36" s="620"/>
      <c r="CZ36" s="621">
        <v>12.4</v>
      </c>
      <c r="DA36" s="639"/>
      <c r="DB36" s="639"/>
      <c r="DC36" s="640"/>
      <c r="DD36" s="624">
        <v>364396</v>
      </c>
      <c r="DE36" s="619"/>
      <c r="DF36" s="619"/>
      <c r="DG36" s="619"/>
      <c r="DH36" s="619"/>
      <c r="DI36" s="619"/>
      <c r="DJ36" s="619"/>
      <c r="DK36" s="620"/>
      <c r="DL36" s="624">
        <v>341374</v>
      </c>
      <c r="DM36" s="619"/>
      <c r="DN36" s="619"/>
      <c r="DO36" s="619"/>
      <c r="DP36" s="619"/>
      <c r="DQ36" s="619"/>
      <c r="DR36" s="619"/>
      <c r="DS36" s="619"/>
      <c r="DT36" s="619"/>
      <c r="DU36" s="619"/>
      <c r="DV36" s="620"/>
      <c r="DW36" s="641">
        <v>15.7</v>
      </c>
      <c r="DX36" s="642"/>
      <c r="DY36" s="642"/>
      <c r="DZ36" s="642"/>
      <c r="EA36" s="642"/>
      <c r="EB36" s="642"/>
      <c r="EC36" s="643"/>
    </row>
    <row r="37" spans="2:133" ht="11.25" customHeight="1" x14ac:dyDescent="0.15">
      <c r="AQ37" s="644" t="s">
        <v>315</v>
      </c>
      <c r="AR37" s="645"/>
      <c r="AS37" s="645"/>
      <c r="AT37" s="645"/>
      <c r="AU37" s="645"/>
      <c r="AV37" s="645"/>
      <c r="AW37" s="645"/>
      <c r="AX37" s="645"/>
      <c r="AY37" s="646"/>
      <c r="AZ37" s="618">
        <v>1548</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1034</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117200</v>
      </c>
      <c r="CS37" s="637"/>
      <c r="CT37" s="637"/>
      <c r="CU37" s="637"/>
      <c r="CV37" s="637"/>
      <c r="CW37" s="637"/>
      <c r="CX37" s="637"/>
      <c r="CY37" s="638"/>
      <c r="CZ37" s="621">
        <v>3.4</v>
      </c>
      <c r="DA37" s="639"/>
      <c r="DB37" s="639"/>
      <c r="DC37" s="640"/>
      <c r="DD37" s="624">
        <v>117200</v>
      </c>
      <c r="DE37" s="637"/>
      <c r="DF37" s="637"/>
      <c r="DG37" s="637"/>
      <c r="DH37" s="637"/>
      <c r="DI37" s="637"/>
      <c r="DJ37" s="637"/>
      <c r="DK37" s="638"/>
      <c r="DL37" s="624">
        <v>117200</v>
      </c>
      <c r="DM37" s="637"/>
      <c r="DN37" s="637"/>
      <c r="DO37" s="637"/>
      <c r="DP37" s="637"/>
      <c r="DQ37" s="637"/>
      <c r="DR37" s="637"/>
      <c r="DS37" s="637"/>
      <c r="DT37" s="637"/>
      <c r="DU37" s="637"/>
      <c r="DV37" s="638"/>
      <c r="DW37" s="641">
        <v>5.4</v>
      </c>
      <c r="DX37" s="642"/>
      <c r="DY37" s="642"/>
      <c r="DZ37" s="642"/>
      <c r="EA37" s="642"/>
      <c r="EB37" s="642"/>
      <c r="EC37" s="643"/>
    </row>
    <row r="38" spans="2:133" ht="11.25" customHeight="1" x14ac:dyDescent="0.15">
      <c r="AQ38" s="644" t="s">
        <v>318</v>
      </c>
      <c r="AR38" s="645"/>
      <c r="AS38" s="645"/>
      <c r="AT38" s="645"/>
      <c r="AU38" s="645"/>
      <c r="AV38" s="645"/>
      <c r="AW38" s="645"/>
      <c r="AX38" s="645"/>
      <c r="AY38" s="646"/>
      <c r="AZ38" s="618" t="s">
        <v>319</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1885</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515923</v>
      </c>
      <c r="CS38" s="619"/>
      <c r="CT38" s="619"/>
      <c r="CU38" s="619"/>
      <c r="CV38" s="619"/>
      <c r="CW38" s="619"/>
      <c r="CX38" s="619"/>
      <c r="CY38" s="620"/>
      <c r="CZ38" s="621">
        <v>14.8</v>
      </c>
      <c r="DA38" s="639"/>
      <c r="DB38" s="639"/>
      <c r="DC38" s="640"/>
      <c r="DD38" s="624">
        <v>485364</v>
      </c>
      <c r="DE38" s="619"/>
      <c r="DF38" s="619"/>
      <c r="DG38" s="619"/>
      <c r="DH38" s="619"/>
      <c r="DI38" s="619"/>
      <c r="DJ38" s="619"/>
      <c r="DK38" s="620"/>
      <c r="DL38" s="624">
        <v>454331</v>
      </c>
      <c r="DM38" s="619"/>
      <c r="DN38" s="619"/>
      <c r="DO38" s="619"/>
      <c r="DP38" s="619"/>
      <c r="DQ38" s="619"/>
      <c r="DR38" s="619"/>
      <c r="DS38" s="619"/>
      <c r="DT38" s="619"/>
      <c r="DU38" s="619"/>
      <c r="DV38" s="620"/>
      <c r="DW38" s="641">
        <v>20.9</v>
      </c>
      <c r="DX38" s="642"/>
      <c r="DY38" s="642"/>
      <c r="DZ38" s="642"/>
      <c r="EA38" s="642"/>
      <c r="EB38" s="642"/>
      <c r="EC38" s="643"/>
    </row>
    <row r="39" spans="2:133" ht="11.25" customHeight="1" x14ac:dyDescent="0.15">
      <c r="AQ39" s="644" t="s">
        <v>322</v>
      </c>
      <c r="AR39" s="645"/>
      <c r="AS39" s="645"/>
      <c r="AT39" s="645"/>
      <c r="AU39" s="645"/>
      <c r="AV39" s="645"/>
      <c r="AW39" s="645"/>
      <c r="AX39" s="645"/>
      <c r="AY39" s="646"/>
      <c r="AZ39" s="618" t="s">
        <v>319</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108</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523663</v>
      </c>
      <c r="CS39" s="637"/>
      <c r="CT39" s="637"/>
      <c r="CU39" s="637"/>
      <c r="CV39" s="637"/>
      <c r="CW39" s="637"/>
      <c r="CX39" s="637"/>
      <c r="CY39" s="638"/>
      <c r="CZ39" s="621">
        <v>15</v>
      </c>
      <c r="DA39" s="639"/>
      <c r="DB39" s="639"/>
      <c r="DC39" s="640"/>
      <c r="DD39" s="624">
        <v>523326</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58838</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80</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v>1080</v>
      </c>
      <c r="CS40" s="619"/>
      <c r="CT40" s="619"/>
      <c r="CU40" s="619"/>
      <c r="CV40" s="619"/>
      <c r="CW40" s="619"/>
      <c r="CX40" s="619"/>
      <c r="CY40" s="620"/>
      <c r="CZ40" s="621">
        <v>0</v>
      </c>
      <c r="DA40" s="639"/>
      <c r="DB40" s="639"/>
      <c r="DC40" s="640"/>
      <c r="DD40" s="624">
        <v>1080</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144620</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310</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332</v>
      </c>
      <c r="CS41" s="637"/>
      <c r="CT41" s="637"/>
      <c r="CU41" s="637"/>
      <c r="CV41" s="637"/>
      <c r="CW41" s="637"/>
      <c r="CX41" s="637"/>
      <c r="CY41" s="638"/>
      <c r="CZ41" s="621" t="s">
        <v>332</v>
      </c>
      <c r="DA41" s="639"/>
      <c r="DB41" s="639"/>
      <c r="DC41" s="640"/>
      <c r="DD41" s="624" t="s">
        <v>332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334</v>
      </c>
      <c r="CE42" s="616"/>
      <c r="CF42" s="616"/>
      <c r="CG42" s="616"/>
      <c r="CH42" s="616"/>
      <c r="CI42" s="616"/>
      <c r="CJ42" s="616"/>
      <c r="CK42" s="616"/>
      <c r="CL42" s="616"/>
      <c r="CM42" s="616"/>
      <c r="CN42" s="616"/>
      <c r="CO42" s="616"/>
      <c r="CP42" s="616"/>
      <c r="CQ42" s="617"/>
      <c r="CR42" s="618">
        <v>455864</v>
      </c>
      <c r="CS42" s="619"/>
      <c r="CT42" s="619"/>
      <c r="CU42" s="619"/>
      <c r="CV42" s="619"/>
      <c r="CW42" s="619"/>
      <c r="CX42" s="619"/>
      <c r="CY42" s="620"/>
      <c r="CZ42" s="621">
        <v>13</v>
      </c>
      <c r="DA42" s="622"/>
      <c r="DB42" s="622"/>
      <c r="DC42" s="623"/>
      <c r="DD42" s="624">
        <v>367342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336</v>
      </c>
      <c r="CE43" s="616"/>
      <c r="CF43" s="616"/>
      <c r="CG43" s="616"/>
      <c r="CH43" s="616"/>
      <c r="CI43" s="616"/>
      <c r="CJ43" s="616"/>
      <c r="CK43" s="616"/>
      <c r="CL43" s="616"/>
      <c r="CM43" s="616"/>
      <c r="CN43" s="616"/>
      <c r="CO43" s="616"/>
      <c r="CP43" s="616"/>
      <c r="CQ43" s="617"/>
      <c r="CR43" s="618">
        <v>8613</v>
      </c>
      <c r="CS43" s="637"/>
      <c r="CT43" s="637"/>
      <c r="CU43" s="637"/>
      <c r="CV43" s="637"/>
      <c r="CW43" s="637"/>
      <c r="CX43" s="637"/>
      <c r="CY43" s="638"/>
      <c r="CZ43" s="621">
        <v>0.2</v>
      </c>
      <c r="DA43" s="639"/>
      <c r="DB43" s="639"/>
      <c r="DC43" s="640"/>
      <c r="DD43" s="624">
        <v>8613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337</v>
      </c>
      <c r="CD44" s="631" t="s">
        <v>288</v>
      </c>
      <c r="CE44" s="632"/>
      <c r="CF44" s="615" t="s">
        <v>338</v>
      </c>
      <c r="CG44" s="616"/>
      <c r="CH44" s="616"/>
      <c r="CI44" s="616"/>
      <c r="CJ44" s="616"/>
      <c r="CK44" s="616"/>
      <c r="CL44" s="616"/>
      <c r="CM44" s="616"/>
      <c r="CN44" s="616"/>
      <c r="CO44" s="616"/>
      <c r="CP44" s="616"/>
      <c r="CQ44" s="617"/>
      <c r="CR44" s="618">
        <v>455864</v>
      </c>
      <c r="CS44" s="619"/>
      <c r="CT44" s="619"/>
      <c r="CU44" s="619"/>
      <c r="CV44" s="619"/>
      <c r="CW44" s="619"/>
      <c r="CX44" s="619"/>
      <c r="CY44" s="620"/>
      <c r="CZ44" s="621">
        <v>13</v>
      </c>
      <c r="DA44" s="622"/>
      <c r="DB44" s="622"/>
      <c r="DC44" s="623"/>
      <c r="DD44" s="624">
        <v>367342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339</v>
      </c>
      <c r="CG45" s="616"/>
      <c r="CH45" s="616"/>
      <c r="CI45" s="616"/>
      <c r="CJ45" s="616"/>
      <c r="CK45" s="616"/>
      <c r="CL45" s="616"/>
      <c r="CM45" s="616"/>
      <c r="CN45" s="616"/>
      <c r="CO45" s="616"/>
      <c r="CP45" s="616"/>
      <c r="CQ45" s="617"/>
      <c r="CR45" s="618">
        <v>171359</v>
      </c>
      <c r="CS45" s="637"/>
      <c r="CT45" s="637"/>
      <c r="CU45" s="637"/>
      <c r="CV45" s="637"/>
      <c r="CW45" s="637"/>
      <c r="CX45" s="637"/>
      <c r="CY45" s="638"/>
      <c r="CZ45" s="621">
        <v>4.9000000000000004</v>
      </c>
      <c r="DA45" s="639"/>
      <c r="DB45" s="639"/>
      <c r="DC45" s="640"/>
      <c r="DD45" s="624">
        <v>85266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340</v>
      </c>
      <c r="CG46" s="616"/>
      <c r="CH46" s="616"/>
      <c r="CI46" s="616"/>
      <c r="CJ46" s="616"/>
      <c r="CK46" s="616"/>
      <c r="CL46" s="616"/>
      <c r="CM46" s="616"/>
      <c r="CN46" s="616"/>
      <c r="CO46" s="616"/>
      <c r="CP46" s="616"/>
      <c r="CQ46" s="617"/>
      <c r="CR46" s="618">
        <v>264265</v>
      </c>
      <c r="CS46" s="619"/>
      <c r="CT46" s="619"/>
      <c r="CU46" s="619"/>
      <c r="CV46" s="619"/>
      <c r="CW46" s="619"/>
      <c r="CX46" s="619"/>
      <c r="CY46" s="620"/>
      <c r="CZ46" s="621">
        <v>7.6</v>
      </c>
      <c r="DA46" s="622"/>
      <c r="DB46" s="622"/>
      <c r="DC46" s="623"/>
      <c r="DD46" s="624">
        <v>261836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341</v>
      </c>
      <c r="CG47" s="616"/>
      <c r="CH47" s="616"/>
      <c r="CI47" s="616"/>
      <c r="CJ47" s="616"/>
      <c r="CK47" s="616"/>
      <c r="CL47" s="616"/>
      <c r="CM47" s="616"/>
      <c r="CN47" s="616"/>
      <c r="CO47" s="616"/>
      <c r="CP47" s="616"/>
      <c r="CQ47" s="617"/>
      <c r="CR47" s="618" t="s">
        <v>111</v>
      </c>
      <c r="CS47" s="637"/>
      <c r="CT47" s="637"/>
      <c r="CU47" s="637"/>
      <c r="CV47" s="637"/>
      <c r="CW47" s="637"/>
      <c r="CX47" s="637"/>
      <c r="CY47" s="638"/>
      <c r="CZ47" s="621" t="s">
        <v>111</v>
      </c>
      <c r="DA47" s="639"/>
      <c r="DB47" s="639"/>
      <c r="DC47" s="640"/>
      <c r="DD47" s="624" t="s">
        <v>111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342</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343</v>
      </c>
      <c r="CE49" s="600"/>
      <c r="CF49" s="600"/>
      <c r="CG49" s="600"/>
      <c r="CH49" s="600"/>
      <c r="CI49" s="600"/>
      <c r="CJ49" s="600"/>
      <c r="CK49" s="600"/>
      <c r="CL49" s="600"/>
      <c r="CM49" s="600"/>
      <c r="CN49" s="600"/>
      <c r="CO49" s="600"/>
      <c r="CP49" s="600"/>
      <c r="CQ49" s="601"/>
      <c r="CR49" s="602">
        <v>3496002</v>
      </c>
      <c r="CS49" s="603"/>
      <c r="CT49" s="603"/>
      <c r="CU49" s="603"/>
      <c r="CV49" s="603"/>
      <c r="CW49" s="603"/>
      <c r="CX49" s="603"/>
      <c r="CY49" s="604"/>
      <c r="CZ49" s="605">
        <v>100</v>
      </c>
      <c r="DA49" s="606"/>
      <c r="DB49" s="606"/>
      <c r="DC49" s="607"/>
      <c r="DD49" s="608">
        <v>2954608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345</v>
      </c>
      <c r="DK2" s="1140"/>
      <c r="DL2" s="1140"/>
      <c r="DM2" s="1140"/>
      <c r="DN2" s="1140"/>
      <c r="DO2" s="1141"/>
      <c r="DP2" s="200"/>
      <c r="DQ2" s="1139" t="s">
        <v>346</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7"/>
      <c r="BA5" s="207"/>
      <c r="BB5" s="207"/>
      <c r="BC5" s="207"/>
      <c r="BD5" s="207"/>
      <c r="BE5" s="208"/>
      <c r="BF5" s="208"/>
      <c r="BG5" s="208"/>
      <c r="BH5" s="208"/>
      <c r="BI5" s="208"/>
      <c r="BJ5" s="208"/>
      <c r="BK5" s="208"/>
      <c r="BL5" s="208"/>
      <c r="BM5" s="208"/>
      <c r="BN5" s="208"/>
      <c r="BO5" s="208"/>
      <c r="BP5" s="208"/>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x14ac:dyDescent="0.15">
      <c r="A7" s="209">
        <v>1</v>
      </c>
      <c r="B7" s="1079" t="s">
        <v>366</v>
      </c>
      <c r="C7" s="1080"/>
      <c r="D7" s="1080"/>
      <c r="E7" s="1080"/>
      <c r="F7" s="1080"/>
      <c r="G7" s="1080"/>
      <c r="H7" s="1080"/>
      <c r="I7" s="1080"/>
      <c r="J7" s="1080"/>
      <c r="K7" s="1080"/>
      <c r="L7" s="1080"/>
      <c r="M7" s="1080"/>
      <c r="N7" s="1080"/>
      <c r="O7" s="1080"/>
      <c r="P7" s="1081"/>
      <c r="Q7" s="1133">
        <v>3677</v>
      </c>
      <c r="R7" s="1134"/>
      <c r="S7" s="1134"/>
      <c r="T7" s="1134"/>
      <c r="U7" s="1134"/>
      <c r="V7" s="1134">
        <v>3496</v>
      </c>
      <c r="W7" s="1134"/>
      <c r="X7" s="1134"/>
      <c r="Y7" s="1134"/>
      <c r="Z7" s="1134"/>
      <c r="AA7" s="1134">
        <v>181</v>
      </c>
      <c r="AB7" s="1134"/>
      <c r="AC7" s="1134"/>
      <c r="AD7" s="1134"/>
      <c r="AE7" s="1135"/>
      <c r="AF7" s="1136">
        <v>181</v>
      </c>
      <c r="AG7" s="1137"/>
      <c r="AH7" s="1137"/>
      <c r="AI7" s="1137"/>
      <c r="AJ7" s="1138"/>
      <c r="AK7" s="1120">
        <v>518</v>
      </c>
      <c r="AL7" s="1121"/>
      <c r="AM7" s="1121"/>
      <c r="AN7" s="1121"/>
      <c r="AO7" s="1121"/>
      <c r="AP7" s="1121">
        <v>1846</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t="s">
        <v>550</v>
      </c>
      <c r="BS7" s="1124" t="s">
        <v>551</v>
      </c>
      <c r="BT7" s="1125"/>
      <c r="BU7" s="1125"/>
      <c r="BV7" s="1125"/>
      <c r="BW7" s="1125"/>
      <c r="BX7" s="1125"/>
      <c r="BY7" s="1125"/>
      <c r="BZ7" s="1125"/>
      <c r="CA7" s="1125"/>
      <c r="CB7" s="1125"/>
      <c r="CC7" s="1125"/>
      <c r="CD7" s="1125"/>
      <c r="CE7" s="1125"/>
      <c r="CF7" s="1125"/>
      <c r="CG7" s="1126"/>
      <c r="CH7" s="1117">
        <v>0</v>
      </c>
      <c r="CI7" s="1118"/>
      <c r="CJ7" s="1118"/>
      <c r="CK7" s="1118"/>
      <c r="CL7" s="1119"/>
      <c r="CM7" s="1117">
        <v>11</v>
      </c>
      <c r="CN7" s="1118"/>
      <c r="CO7" s="1118"/>
      <c r="CP7" s="1118"/>
      <c r="CQ7" s="1119"/>
      <c r="CR7" s="1117">
        <v>5</v>
      </c>
      <c r="CS7" s="1118"/>
      <c r="CT7" s="1118"/>
      <c r="CU7" s="1118"/>
      <c r="CV7" s="1119"/>
      <c r="CW7" s="1117" t="s">
        <v>554</v>
      </c>
      <c r="CX7" s="1118"/>
      <c r="CY7" s="1118"/>
      <c r="CZ7" s="1118"/>
      <c r="DA7" s="1119"/>
      <c r="DB7" s="1117" t="s">
        <v>548</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t="s">
        <v>553</v>
      </c>
      <c r="DW7" s="1145"/>
      <c r="DX7" s="1145"/>
      <c r="DY7" s="1145"/>
      <c r="DZ7" s="1146"/>
      <c r="EA7" s="205"/>
    </row>
    <row r="8" spans="1:131" s="206" customFormat="1" ht="26.25" customHeight="1" x14ac:dyDescent="0.15">
      <c r="A8" s="212">
        <v>2</v>
      </c>
      <c r="B8" s="1066" t="s">
        <v>367</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t="s">
        <v>552</v>
      </c>
      <c r="AL8" s="1116"/>
      <c r="AM8" s="1116"/>
      <c r="AN8" s="1116"/>
      <c r="AO8" s="1116"/>
      <c r="AP8" s="1116" t="s">
        <v>549</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369</v>
      </c>
      <c r="B23" s="980" t="s">
        <v>370</v>
      </c>
      <c r="C23" s="981"/>
      <c r="D23" s="981"/>
      <c r="E23" s="981"/>
      <c r="F23" s="981"/>
      <c r="G23" s="981"/>
      <c r="H23" s="981"/>
      <c r="I23" s="981"/>
      <c r="J23" s="981"/>
      <c r="K23" s="981"/>
      <c r="L23" s="981"/>
      <c r="M23" s="981"/>
      <c r="N23" s="981"/>
      <c r="O23" s="981"/>
      <c r="P23" s="982"/>
      <c r="Q23" s="1097">
        <v>3677</v>
      </c>
      <c r="R23" s="1098"/>
      <c r="S23" s="1098"/>
      <c r="T23" s="1098"/>
      <c r="U23" s="1098"/>
      <c r="V23" s="1098">
        <v>3496</v>
      </c>
      <c r="W23" s="1098"/>
      <c r="X23" s="1098"/>
      <c r="Y23" s="1098"/>
      <c r="Z23" s="1098"/>
      <c r="AA23" s="1098">
        <v>181</v>
      </c>
      <c r="AB23" s="1098"/>
      <c r="AC23" s="1098"/>
      <c r="AD23" s="1098"/>
      <c r="AE23" s="1099"/>
      <c r="AF23" s="1100">
        <v>181</v>
      </c>
      <c r="AG23" s="1098"/>
      <c r="AH23" s="1098"/>
      <c r="AI23" s="1098"/>
      <c r="AJ23" s="1101"/>
      <c r="AK23" s="1102"/>
      <c r="AL23" s="1103"/>
      <c r="AM23" s="1103"/>
      <c r="AN23" s="1103"/>
      <c r="AO23" s="1103"/>
      <c r="AP23" s="1098">
        <v>1846</v>
      </c>
      <c r="AQ23" s="1098"/>
      <c r="AR23" s="1098"/>
      <c r="AS23" s="1098"/>
      <c r="AT23" s="1098"/>
      <c r="AU23" s="1104"/>
      <c r="AV23" s="1104"/>
      <c r="AW23" s="1104"/>
      <c r="AX23" s="1104"/>
      <c r="AY23" s="1105"/>
      <c r="AZ23" s="1094" t="s">
        <v>111</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9" t="s">
        <v>381</v>
      </c>
      <c r="C28" s="1080"/>
      <c r="D28" s="1080"/>
      <c r="E28" s="1080"/>
      <c r="F28" s="1080"/>
      <c r="G28" s="1080"/>
      <c r="H28" s="1080"/>
      <c r="I28" s="1080"/>
      <c r="J28" s="1080"/>
      <c r="K28" s="1080"/>
      <c r="L28" s="1080"/>
      <c r="M28" s="1080"/>
      <c r="N28" s="1080"/>
      <c r="O28" s="1080"/>
      <c r="P28" s="1081"/>
      <c r="Q28" s="1082">
        <v>1041</v>
      </c>
      <c r="R28" s="1083"/>
      <c r="S28" s="1083"/>
      <c r="T28" s="1083"/>
      <c r="U28" s="1083"/>
      <c r="V28" s="1083">
        <v>990</v>
      </c>
      <c r="W28" s="1083"/>
      <c r="X28" s="1083"/>
      <c r="Y28" s="1083"/>
      <c r="Z28" s="1083"/>
      <c r="AA28" s="1083">
        <v>51</v>
      </c>
      <c r="AB28" s="1083"/>
      <c r="AC28" s="1083"/>
      <c r="AD28" s="1083"/>
      <c r="AE28" s="1084"/>
      <c r="AF28" s="1085">
        <v>51</v>
      </c>
      <c r="AG28" s="1083"/>
      <c r="AH28" s="1083"/>
      <c r="AI28" s="1083"/>
      <c r="AJ28" s="1086"/>
      <c r="AK28" s="1087">
        <v>75</v>
      </c>
      <c r="AL28" s="1075"/>
      <c r="AM28" s="1075"/>
      <c r="AN28" s="1075"/>
      <c r="AO28" s="1075"/>
      <c r="AP28" s="1075" t="s">
        <v>548</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382</v>
      </c>
      <c r="C29" s="1067"/>
      <c r="D29" s="1067"/>
      <c r="E29" s="1067"/>
      <c r="F29" s="1067"/>
      <c r="G29" s="1067"/>
      <c r="H29" s="1067"/>
      <c r="I29" s="1067"/>
      <c r="J29" s="1067"/>
      <c r="K29" s="1067"/>
      <c r="L29" s="1067"/>
      <c r="M29" s="1067"/>
      <c r="N29" s="1067"/>
      <c r="O29" s="1067"/>
      <c r="P29" s="1068"/>
      <c r="Q29" s="1072">
        <v>443</v>
      </c>
      <c r="R29" s="1073"/>
      <c r="S29" s="1073"/>
      <c r="T29" s="1073"/>
      <c r="U29" s="1073"/>
      <c r="V29" s="1073">
        <v>412</v>
      </c>
      <c r="W29" s="1073"/>
      <c r="X29" s="1073"/>
      <c r="Y29" s="1073"/>
      <c r="Z29" s="1073"/>
      <c r="AA29" s="1073">
        <v>31</v>
      </c>
      <c r="AB29" s="1073"/>
      <c r="AC29" s="1073"/>
      <c r="AD29" s="1073"/>
      <c r="AE29" s="1074"/>
      <c r="AF29" s="1048">
        <v>29</v>
      </c>
      <c r="AG29" s="1049"/>
      <c r="AH29" s="1049"/>
      <c r="AI29" s="1049"/>
      <c r="AJ29" s="1050"/>
      <c r="AK29" s="737">
        <v>64</v>
      </c>
      <c r="AL29" s="1007"/>
      <c r="AM29" s="1007"/>
      <c r="AN29" s="1007"/>
      <c r="AO29" s="1007"/>
      <c r="AP29" s="1007" t="s">
        <v>548</v>
      </c>
      <c r="AQ29" s="1007"/>
      <c r="AR29" s="1007"/>
      <c r="AS29" s="1007"/>
      <c r="AT29" s="1007"/>
      <c r="AU29" s="1007" t="s">
        <v>548</v>
      </c>
      <c r="AV29" s="1007"/>
      <c r="AW29" s="1007"/>
      <c r="AX29" s="1007"/>
      <c r="AY29" s="1007"/>
      <c r="AZ29" s="1071" t="s">
        <v>548</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383</v>
      </c>
      <c r="C30" s="1067"/>
      <c r="D30" s="1067"/>
      <c r="E30" s="1067"/>
      <c r="F30" s="1067"/>
      <c r="G30" s="1067"/>
      <c r="H30" s="1067"/>
      <c r="I30" s="1067"/>
      <c r="J30" s="1067"/>
      <c r="K30" s="1067"/>
      <c r="L30" s="1067"/>
      <c r="M30" s="1067"/>
      <c r="N30" s="1067"/>
      <c r="O30" s="1067"/>
      <c r="P30" s="1068"/>
      <c r="Q30" s="1072">
        <v>112</v>
      </c>
      <c r="R30" s="1073"/>
      <c r="S30" s="1073"/>
      <c r="T30" s="1073"/>
      <c r="U30" s="1073"/>
      <c r="V30" s="1073">
        <v>111</v>
      </c>
      <c r="W30" s="1073"/>
      <c r="X30" s="1073"/>
      <c r="Y30" s="1073"/>
      <c r="Z30" s="1073"/>
      <c r="AA30" s="1073">
        <v>1</v>
      </c>
      <c r="AB30" s="1073"/>
      <c r="AC30" s="1073"/>
      <c r="AD30" s="1073"/>
      <c r="AE30" s="1074"/>
      <c r="AF30" s="1048">
        <v>1</v>
      </c>
      <c r="AG30" s="1049"/>
      <c r="AH30" s="1049"/>
      <c r="AI30" s="1049"/>
      <c r="AJ30" s="1050"/>
      <c r="AK30" s="737">
        <v>67</v>
      </c>
      <c r="AL30" s="1007"/>
      <c r="AM30" s="1007"/>
      <c r="AN30" s="1007"/>
      <c r="AO30" s="1007"/>
      <c r="AP30" s="1007" t="s">
        <v>548</v>
      </c>
      <c r="AQ30" s="1007"/>
      <c r="AR30" s="1007"/>
      <c r="AS30" s="1007"/>
      <c r="AT30" s="1007"/>
      <c r="AU30" s="1007" t="s">
        <v>548</v>
      </c>
      <c r="AV30" s="1007"/>
      <c r="AW30" s="1007"/>
      <c r="AX30" s="1007"/>
      <c r="AY30" s="1007"/>
      <c r="AZ30" s="1071" t="s">
        <v>548</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384</v>
      </c>
      <c r="C31" s="1067"/>
      <c r="D31" s="1067"/>
      <c r="E31" s="1067"/>
      <c r="F31" s="1067"/>
      <c r="G31" s="1067"/>
      <c r="H31" s="1067"/>
      <c r="I31" s="1067"/>
      <c r="J31" s="1067"/>
      <c r="K31" s="1067"/>
      <c r="L31" s="1067"/>
      <c r="M31" s="1067"/>
      <c r="N31" s="1067"/>
      <c r="O31" s="1067"/>
      <c r="P31" s="1068"/>
      <c r="Q31" s="1072">
        <v>163</v>
      </c>
      <c r="R31" s="1073"/>
      <c r="S31" s="1073"/>
      <c r="T31" s="1073"/>
      <c r="U31" s="1073"/>
      <c r="V31" s="1073">
        <v>166</v>
      </c>
      <c r="W31" s="1073"/>
      <c r="X31" s="1073"/>
      <c r="Y31" s="1073"/>
      <c r="Z31" s="1073"/>
      <c r="AA31" s="1073">
        <v>-3</v>
      </c>
      <c r="AB31" s="1073"/>
      <c r="AC31" s="1073"/>
      <c r="AD31" s="1073"/>
      <c r="AE31" s="1074"/>
      <c r="AF31" s="1048">
        <v>914</v>
      </c>
      <c r="AG31" s="1049"/>
      <c r="AH31" s="1049"/>
      <c r="AI31" s="1049"/>
      <c r="AJ31" s="1050"/>
      <c r="AK31" s="737">
        <v>2</v>
      </c>
      <c r="AL31" s="1007"/>
      <c r="AM31" s="1007"/>
      <c r="AN31" s="1007"/>
      <c r="AO31" s="1007"/>
      <c r="AP31" s="1007" t="s">
        <v>543</v>
      </c>
      <c r="AQ31" s="1007"/>
      <c r="AR31" s="1007"/>
      <c r="AS31" s="1007"/>
      <c r="AT31" s="1007"/>
      <c r="AU31" s="1007" t="s">
        <v>547</v>
      </c>
      <c r="AV31" s="1007"/>
      <c r="AW31" s="1007"/>
      <c r="AX31" s="1007"/>
      <c r="AY31" s="1007"/>
      <c r="AZ31" s="1071" t="s">
        <v>543</v>
      </c>
      <c r="BA31" s="1071"/>
      <c r="BB31" s="1071"/>
      <c r="BC31" s="1071"/>
      <c r="BD31" s="1071"/>
      <c r="BE31" s="1061" t="s">
        <v>385</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386</v>
      </c>
      <c r="C32" s="1067"/>
      <c r="D32" s="1067"/>
      <c r="E32" s="1067"/>
      <c r="F32" s="1067"/>
      <c r="G32" s="1067"/>
      <c r="H32" s="1067"/>
      <c r="I32" s="1067"/>
      <c r="J32" s="1067"/>
      <c r="K32" s="1067"/>
      <c r="L32" s="1067"/>
      <c r="M32" s="1067"/>
      <c r="N32" s="1067"/>
      <c r="O32" s="1067"/>
      <c r="P32" s="1068"/>
      <c r="Q32" s="1072">
        <v>290</v>
      </c>
      <c r="R32" s="1073"/>
      <c r="S32" s="1073"/>
      <c r="T32" s="1073"/>
      <c r="U32" s="1073"/>
      <c r="V32" s="1073">
        <v>286</v>
      </c>
      <c r="W32" s="1073"/>
      <c r="X32" s="1073"/>
      <c r="Y32" s="1073"/>
      <c r="Z32" s="1073"/>
      <c r="AA32" s="1073">
        <v>3</v>
      </c>
      <c r="AB32" s="1073"/>
      <c r="AC32" s="1073"/>
      <c r="AD32" s="1073"/>
      <c r="AE32" s="1074"/>
      <c r="AF32" s="1048">
        <v>3</v>
      </c>
      <c r="AG32" s="1049"/>
      <c r="AH32" s="1049"/>
      <c r="AI32" s="1049"/>
      <c r="AJ32" s="1050"/>
      <c r="AK32" s="737">
        <v>233</v>
      </c>
      <c r="AL32" s="1007"/>
      <c r="AM32" s="1007"/>
      <c r="AN32" s="1007"/>
      <c r="AO32" s="1007"/>
      <c r="AP32" s="1007">
        <v>1081</v>
      </c>
      <c r="AQ32" s="1007"/>
      <c r="AR32" s="1007"/>
      <c r="AS32" s="1007"/>
      <c r="AT32" s="1007"/>
      <c r="AU32" s="1007">
        <v>1081</v>
      </c>
      <c r="AV32" s="1007"/>
      <c r="AW32" s="1007"/>
      <c r="AX32" s="1007"/>
      <c r="AY32" s="1007"/>
      <c r="AZ32" s="1071" t="s">
        <v>543</v>
      </c>
      <c r="BA32" s="1071"/>
      <c r="BB32" s="1071"/>
      <c r="BC32" s="1071"/>
      <c r="BD32" s="1071"/>
      <c r="BE32" s="1061" t="s">
        <v>387</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388</v>
      </c>
      <c r="C33" s="1067"/>
      <c r="D33" s="1067"/>
      <c r="E33" s="1067"/>
      <c r="F33" s="1067"/>
      <c r="G33" s="1067"/>
      <c r="H33" s="1067"/>
      <c r="I33" s="1067"/>
      <c r="J33" s="1067"/>
      <c r="K33" s="1067"/>
      <c r="L33" s="1067"/>
      <c r="M33" s="1067"/>
      <c r="N33" s="1067"/>
      <c r="O33" s="1067"/>
      <c r="P33" s="1068"/>
      <c r="Q33" s="1072">
        <v>109</v>
      </c>
      <c r="R33" s="1073"/>
      <c r="S33" s="1073"/>
      <c r="T33" s="1073"/>
      <c r="U33" s="1073"/>
      <c r="V33" s="1073">
        <v>106</v>
      </c>
      <c r="W33" s="1073"/>
      <c r="X33" s="1073"/>
      <c r="Y33" s="1073"/>
      <c r="Z33" s="1073"/>
      <c r="AA33" s="1073">
        <v>3</v>
      </c>
      <c r="AB33" s="1073"/>
      <c r="AC33" s="1073"/>
      <c r="AD33" s="1073"/>
      <c r="AE33" s="1074"/>
      <c r="AF33" s="1048">
        <v>3</v>
      </c>
      <c r="AG33" s="1049"/>
      <c r="AH33" s="1049"/>
      <c r="AI33" s="1049"/>
      <c r="AJ33" s="1050"/>
      <c r="AK33" s="737">
        <v>79</v>
      </c>
      <c r="AL33" s="1007"/>
      <c r="AM33" s="1007"/>
      <c r="AN33" s="1007"/>
      <c r="AO33" s="1007"/>
      <c r="AP33" s="1007">
        <v>170</v>
      </c>
      <c r="AQ33" s="1007"/>
      <c r="AR33" s="1007"/>
      <c r="AS33" s="1007"/>
      <c r="AT33" s="1007"/>
      <c r="AU33" s="1007">
        <v>170</v>
      </c>
      <c r="AV33" s="1007"/>
      <c r="AW33" s="1007"/>
      <c r="AX33" s="1007"/>
      <c r="AY33" s="1007"/>
      <c r="AZ33" s="1071" t="s">
        <v>543</v>
      </c>
      <c r="BA33" s="1071"/>
      <c r="BB33" s="1071"/>
      <c r="BC33" s="1071"/>
      <c r="BD33" s="1071"/>
      <c r="BE33" s="1061" t="s">
        <v>387</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737"/>
      <c r="AL34" s="1007"/>
      <c r="AM34" s="1007"/>
      <c r="AN34" s="1007"/>
      <c r="AO34" s="1007"/>
      <c r="AP34" s="1007"/>
      <c r="AQ34" s="1007"/>
      <c r="AR34" s="1007"/>
      <c r="AS34" s="1007"/>
      <c r="AT34" s="1007"/>
      <c r="AU34" s="1007"/>
      <c r="AV34" s="1007"/>
      <c r="AW34" s="1007"/>
      <c r="AX34" s="1007"/>
      <c r="AY34" s="100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737"/>
      <c r="AL35" s="1007"/>
      <c r="AM35" s="1007"/>
      <c r="AN35" s="1007"/>
      <c r="AO35" s="1007"/>
      <c r="AP35" s="1007"/>
      <c r="AQ35" s="1007"/>
      <c r="AR35" s="1007"/>
      <c r="AS35" s="1007"/>
      <c r="AT35" s="1007"/>
      <c r="AU35" s="1007"/>
      <c r="AV35" s="1007"/>
      <c r="AW35" s="1007"/>
      <c r="AX35" s="1007"/>
      <c r="AY35" s="100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737"/>
      <c r="AL36" s="1007"/>
      <c r="AM36" s="1007"/>
      <c r="AN36" s="1007"/>
      <c r="AO36" s="1007"/>
      <c r="AP36" s="1007"/>
      <c r="AQ36" s="1007"/>
      <c r="AR36" s="1007"/>
      <c r="AS36" s="1007"/>
      <c r="AT36" s="1007"/>
      <c r="AU36" s="1007"/>
      <c r="AV36" s="1007"/>
      <c r="AW36" s="1007"/>
      <c r="AX36" s="1007"/>
      <c r="AY36" s="100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737"/>
      <c r="AL37" s="1007"/>
      <c r="AM37" s="1007"/>
      <c r="AN37" s="1007"/>
      <c r="AO37" s="1007"/>
      <c r="AP37" s="1007"/>
      <c r="AQ37" s="1007"/>
      <c r="AR37" s="1007"/>
      <c r="AS37" s="1007"/>
      <c r="AT37" s="1007"/>
      <c r="AU37" s="1007"/>
      <c r="AV37" s="1007"/>
      <c r="AW37" s="1007"/>
      <c r="AX37" s="1007"/>
      <c r="AY37" s="100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737"/>
      <c r="AL38" s="1007"/>
      <c r="AM38" s="1007"/>
      <c r="AN38" s="1007"/>
      <c r="AO38" s="1007"/>
      <c r="AP38" s="1007"/>
      <c r="AQ38" s="1007"/>
      <c r="AR38" s="1007"/>
      <c r="AS38" s="1007"/>
      <c r="AT38" s="1007"/>
      <c r="AU38" s="1007"/>
      <c r="AV38" s="1007"/>
      <c r="AW38" s="1007"/>
      <c r="AX38" s="1007"/>
      <c r="AY38" s="100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737"/>
      <c r="AL39" s="1007"/>
      <c r="AM39" s="1007"/>
      <c r="AN39" s="1007"/>
      <c r="AO39" s="1007"/>
      <c r="AP39" s="1007"/>
      <c r="AQ39" s="1007"/>
      <c r="AR39" s="1007"/>
      <c r="AS39" s="1007"/>
      <c r="AT39" s="1007"/>
      <c r="AU39" s="1007"/>
      <c r="AV39" s="1007"/>
      <c r="AW39" s="1007"/>
      <c r="AX39" s="1007"/>
      <c r="AY39" s="100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737"/>
      <c r="AL40" s="1007"/>
      <c r="AM40" s="1007"/>
      <c r="AN40" s="1007"/>
      <c r="AO40" s="1007"/>
      <c r="AP40" s="1007"/>
      <c r="AQ40" s="1007"/>
      <c r="AR40" s="1007"/>
      <c r="AS40" s="1007"/>
      <c r="AT40" s="1007"/>
      <c r="AU40" s="1007"/>
      <c r="AV40" s="1007"/>
      <c r="AW40" s="1007"/>
      <c r="AX40" s="1007"/>
      <c r="AY40" s="100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737"/>
      <c r="AL41" s="1007"/>
      <c r="AM41" s="1007"/>
      <c r="AN41" s="1007"/>
      <c r="AO41" s="1007"/>
      <c r="AP41" s="1007"/>
      <c r="AQ41" s="1007"/>
      <c r="AR41" s="1007"/>
      <c r="AS41" s="1007"/>
      <c r="AT41" s="1007"/>
      <c r="AU41" s="1007"/>
      <c r="AV41" s="1007"/>
      <c r="AW41" s="1007"/>
      <c r="AX41" s="1007"/>
      <c r="AY41" s="100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737"/>
      <c r="AL42" s="1007"/>
      <c r="AM42" s="1007"/>
      <c r="AN42" s="1007"/>
      <c r="AO42" s="1007"/>
      <c r="AP42" s="1007"/>
      <c r="AQ42" s="1007"/>
      <c r="AR42" s="1007"/>
      <c r="AS42" s="1007"/>
      <c r="AT42" s="1007"/>
      <c r="AU42" s="1007"/>
      <c r="AV42" s="1007"/>
      <c r="AW42" s="1007"/>
      <c r="AX42" s="1007"/>
      <c r="AY42" s="100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737"/>
      <c r="AL43" s="1007"/>
      <c r="AM43" s="1007"/>
      <c r="AN43" s="1007"/>
      <c r="AO43" s="1007"/>
      <c r="AP43" s="1007"/>
      <c r="AQ43" s="1007"/>
      <c r="AR43" s="1007"/>
      <c r="AS43" s="1007"/>
      <c r="AT43" s="1007"/>
      <c r="AU43" s="1007"/>
      <c r="AV43" s="1007"/>
      <c r="AW43" s="1007"/>
      <c r="AX43" s="1007"/>
      <c r="AY43" s="100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737"/>
      <c r="AL44" s="1007"/>
      <c r="AM44" s="1007"/>
      <c r="AN44" s="1007"/>
      <c r="AO44" s="1007"/>
      <c r="AP44" s="1007"/>
      <c r="AQ44" s="1007"/>
      <c r="AR44" s="1007"/>
      <c r="AS44" s="1007"/>
      <c r="AT44" s="1007"/>
      <c r="AU44" s="1007"/>
      <c r="AV44" s="1007"/>
      <c r="AW44" s="1007"/>
      <c r="AX44" s="1007"/>
      <c r="AY44" s="100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737"/>
      <c r="AL45" s="1007"/>
      <c r="AM45" s="1007"/>
      <c r="AN45" s="1007"/>
      <c r="AO45" s="1007"/>
      <c r="AP45" s="1007"/>
      <c r="AQ45" s="1007"/>
      <c r="AR45" s="1007"/>
      <c r="AS45" s="1007"/>
      <c r="AT45" s="1007"/>
      <c r="AU45" s="1007"/>
      <c r="AV45" s="1007"/>
      <c r="AW45" s="1007"/>
      <c r="AX45" s="1007"/>
      <c r="AY45" s="100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737"/>
      <c r="AL46" s="1007"/>
      <c r="AM46" s="1007"/>
      <c r="AN46" s="1007"/>
      <c r="AO46" s="1007"/>
      <c r="AP46" s="1007"/>
      <c r="AQ46" s="1007"/>
      <c r="AR46" s="1007"/>
      <c r="AS46" s="1007"/>
      <c r="AT46" s="1007"/>
      <c r="AU46" s="1007"/>
      <c r="AV46" s="1007"/>
      <c r="AW46" s="1007"/>
      <c r="AX46" s="1007"/>
      <c r="AY46" s="100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737"/>
      <c r="AL47" s="1007"/>
      <c r="AM47" s="1007"/>
      <c r="AN47" s="1007"/>
      <c r="AO47" s="1007"/>
      <c r="AP47" s="1007"/>
      <c r="AQ47" s="1007"/>
      <c r="AR47" s="1007"/>
      <c r="AS47" s="1007"/>
      <c r="AT47" s="1007"/>
      <c r="AU47" s="1007"/>
      <c r="AV47" s="1007"/>
      <c r="AW47" s="1007"/>
      <c r="AX47" s="1007"/>
      <c r="AY47" s="100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737"/>
      <c r="AL48" s="1007"/>
      <c r="AM48" s="1007"/>
      <c r="AN48" s="1007"/>
      <c r="AO48" s="1007"/>
      <c r="AP48" s="1007"/>
      <c r="AQ48" s="1007"/>
      <c r="AR48" s="1007"/>
      <c r="AS48" s="1007"/>
      <c r="AT48" s="1007"/>
      <c r="AU48" s="1007"/>
      <c r="AV48" s="1007"/>
      <c r="AW48" s="1007"/>
      <c r="AX48" s="1007"/>
      <c r="AY48" s="100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737"/>
      <c r="AL49" s="1007"/>
      <c r="AM49" s="1007"/>
      <c r="AN49" s="1007"/>
      <c r="AO49" s="1007"/>
      <c r="AP49" s="1007"/>
      <c r="AQ49" s="1007"/>
      <c r="AR49" s="1007"/>
      <c r="AS49" s="1007"/>
      <c r="AT49" s="1007"/>
      <c r="AU49" s="1007"/>
      <c r="AV49" s="1007"/>
      <c r="AW49" s="1007"/>
      <c r="AX49" s="1007"/>
      <c r="AY49" s="100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369</v>
      </c>
      <c r="B63" s="980" t="s">
        <v>390</v>
      </c>
      <c r="C63" s="981"/>
      <c r="D63" s="981"/>
      <c r="E63" s="981"/>
      <c r="F63" s="981"/>
      <c r="G63" s="981"/>
      <c r="H63" s="981"/>
      <c r="I63" s="981"/>
      <c r="J63" s="981"/>
      <c r="K63" s="981"/>
      <c r="L63" s="981"/>
      <c r="M63" s="981"/>
      <c r="N63" s="981"/>
      <c r="O63" s="981"/>
      <c r="P63" s="982"/>
      <c r="Q63" s="998"/>
      <c r="R63" s="999"/>
      <c r="S63" s="999"/>
      <c r="T63" s="999"/>
      <c r="U63" s="999"/>
      <c r="V63" s="999"/>
      <c r="W63" s="999"/>
      <c r="X63" s="999"/>
      <c r="Y63" s="999"/>
      <c r="Z63" s="999"/>
      <c r="AA63" s="999"/>
      <c r="AB63" s="999"/>
      <c r="AC63" s="999"/>
      <c r="AD63" s="999"/>
      <c r="AE63" s="1057"/>
      <c r="AF63" s="1058">
        <v>1001</v>
      </c>
      <c r="AG63" s="995"/>
      <c r="AH63" s="995"/>
      <c r="AI63" s="995"/>
      <c r="AJ63" s="1059"/>
      <c r="AK63" s="1060"/>
      <c r="AL63" s="999"/>
      <c r="AM63" s="999"/>
      <c r="AN63" s="999"/>
      <c r="AO63" s="999"/>
      <c r="AP63" s="995">
        <v>1251</v>
      </c>
      <c r="AQ63" s="995"/>
      <c r="AR63" s="995"/>
      <c r="AS63" s="995"/>
      <c r="AT63" s="995"/>
      <c r="AU63" s="995">
        <v>1251</v>
      </c>
      <c r="AV63" s="995"/>
      <c r="AW63" s="995"/>
      <c r="AX63" s="995"/>
      <c r="AY63" s="995"/>
      <c r="AZ63" s="1054"/>
      <c r="BA63" s="1054"/>
      <c r="BB63" s="1054"/>
      <c r="BC63" s="1054"/>
      <c r="BD63" s="1054"/>
      <c r="BE63" s="996"/>
      <c r="BF63" s="996"/>
      <c r="BG63" s="996"/>
      <c r="BH63" s="996"/>
      <c r="BI63" s="997"/>
      <c r="BJ63" s="1055" t="s">
        <v>111</v>
      </c>
      <c r="BK63" s="987"/>
      <c r="BL63" s="987"/>
      <c r="BM63" s="98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356</v>
      </c>
      <c r="BA66" s="1031"/>
      <c r="BB66" s="1031"/>
      <c r="BC66" s="1031"/>
      <c r="BD66" s="1046"/>
      <c r="BE66" s="216"/>
      <c r="BF66" s="216"/>
      <c r="BG66" s="216"/>
      <c r="BH66" s="216"/>
      <c r="BI66" s="216"/>
      <c r="BJ66" s="216"/>
      <c r="BK66" s="216"/>
      <c r="BL66" s="216"/>
      <c r="BM66" s="216"/>
      <c r="BN66" s="216"/>
      <c r="BO66" s="216"/>
      <c r="BP66" s="216"/>
      <c r="BQ66" s="213">
        <v>60</v>
      </c>
      <c r="BR66" s="218"/>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77"/>
      <c r="DW66" s="978"/>
      <c r="DX66" s="978"/>
      <c r="DY66" s="978"/>
      <c r="DZ66" s="97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77"/>
      <c r="DW67" s="978"/>
      <c r="DX67" s="978"/>
      <c r="DY67" s="978"/>
      <c r="DZ67" s="979"/>
      <c r="EA67" s="197"/>
    </row>
    <row r="68" spans="1:131" s="198" customFormat="1" ht="26.25" customHeight="1" thickTop="1" x14ac:dyDescent="0.15">
      <c r="A68" s="209">
        <v>1</v>
      </c>
      <c r="B68" s="1014" t="s">
        <v>546</v>
      </c>
      <c r="C68" s="1015"/>
      <c r="D68" s="1015"/>
      <c r="E68" s="1015"/>
      <c r="F68" s="1015"/>
      <c r="G68" s="1015"/>
      <c r="H68" s="1015"/>
      <c r="I68" s="1015"/>
      <c r="J68" s="1015"/>
      <c r="K68" s="1015"/>
      <c r="L68" s="1015"/>
      <c r="M68" s="1015"/>
      <c r="N68" s="1015"/>
      <c r="O68" s="1015"/>
      <c r="P68" s="1016"/>
      <c r="Q68" s="1017">
        <v>3005</v>
      </c>
      <c r="R68" s="1011"/>
      <c r="S68" s="1011"/>
      <c r="T68" s="1011"/>
      <c r="U68" s="1011"/>
      <c r="V68" s="1011">
        <v>2884</v>
      </c>
      <c r="W68" s="1011"/>
      <c r="X68" s="1011"/>
      <c r="Y68" s="1011"/>
      <c r="Z68" s="1011"/>
      <c r="AA68" s="1011">
        <v>121</v>
      </c>
      <c r="AB68" s="1011"/>
      <c r="AC68" s="1011"/>
      <c r="AD68" s="1011"/>
      <c r="AE68" s="1011"/>
      <c r="AF68" s="1011">
        <v>121</v>
      </c>
      <c r="AG68" s="1011"/>
      <c r="AH68" s="1011"/>
      <c r="AI68" s="1011"/>
      <c r="AJ68" s="1011"/>
      <c r="AK68" s="1011" t="s">
        <v>555</v>
      </c>
      <c r="AL68" s="1011"/>
      <c r="AM68" s="1011"/>
      <c r="AN68" s="1011"/>
      <c r="AO68" s="1011"/>
      <c r="AP68" s="1011">
        <v>2056</v>
      </c>
      <c r="AQ68" s="1011"/>
      <c r="AR68" s="1011"/>
      <c r="AS68" s="1011"/>
      <c r="AT68" s="1011"/>
      <c r="AU68" s="1011">
        <v>104</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77"/>
      <c r="DW68" s="978"/>
      <c r="DX68" s="978"/>
      <c r="DY68" s="978"/>
      <c r="DZ68" s="979"/>
      <c r="EA68" s="197"/>
    </row>
    <row r="69" spans="1:131" s="198" customFormat="1" ht="26.25" customHeight="1" x14ac:dyDescent="0.15">
      <c r="A69" s="212">
        <v>2</v>
      </c>
      <c r="B69" s="739" t="s">
        <v>545</v>
      </c>
      <c r="C69" s="740"/>
      <c r="D69" s="740"/>
      <c r="E69" s="740"/>
      <c r="F69" s="740"/>
      <c r="G69" s="740"/>
      <c r="H69" s="740"/>
      <c r="I69" s="740"/>
      <c r="J69" s="740"/>
      <c r="K69" s="740"/>
      <c r="L69" s="740"/>
      <c r="M69" s="740"/>
      <c r="N69" s="740"/>
      <c r="O69" s="740"/>
      <c r="P69" s="741"/>
      <c r="Q69" s="1010">
        <v>118</v>
      </c>
      <c r="R69" s="1007"/>
      <c r="S69" s="1007"/>
      <c r="T69" s="1007"/>
      <c r="U69" s="1007"/>
      <c r="V69" s="1007">
        <v>115</v>
      </c>
      <c r="W69" s="1007"/>
      <c r="X69" s="1007"/>
      <c r="Y69" s="1007"/>
      <c r="Z69" s="1007"/>
      <c r="AA69" s="1007">
        <v>4</v>
      </c>
      <c r="AB69" s="1007"/>
      <c r="AC69" s="1007"/>
      <c r="AD69" s="1007"/>
      <c r="AE69" s="1007"/>
      <c r="AF69" s="1007">
        <v>4</v>
      </c>
      <c r="AG69" s="1007"/>
      <c r="AH69" s="1007"/>
      <c r="AI69" s="1007"/>
      <c r="AJ69" s="1007"/>
      <c r="AK69" s="1007">
        <v>87</v>
      </c>
      <c r="AL69" s="1007"/>
      <c r="AM69" s="1007"/>
      <c r="AN69" s="1007"/>
      <c r="AO69" s="1007"/>
      <c r="AP69" s="1007" t="s">
        <v>542</v>
      </c>
      <c r="AQ69" s="1007"/>
      <c r="AR69" s="1007"/>
      <c r="AS69" s="1007"/>
      <c r="AT69" s="1007"/>
      <c r="AU69" s="1007" t="s">
        <v>543</v>
      </c>
      <c r="AV69" s="1007"/>
      <c r="AW69" s="1007"/>
      <c r="AX69" s="1007"/>
      <c r="AY69" s="1007"/>
      <c r="AZ69" s="1008"/>
      <c r="BA69" s="1008"/>
      <c r="BB69" s="1008"/>
      <c r="BC69" s="1008"/>
      <c r="BD69" s="1009"/>
      <c r="BE69" s="216"/>
      <c r="BF69" s="216"/>
      <c r="BG69" s="216"/>
      <c r="BH69" s="216"/>
      <c r="BI69" s="216"/>
      <c r="BJ69" s="216"/>
      <c r="BK69" s="216"/>
      <c r="BL69" s="216"/>
      <c r="BM69" s="216"/>
      <c r="BN69" s="216"/>
      <c r="BO69" s="216"/>
      <c r="BP69" s="216"/>
      <c r="BQ69" s="213">
        <v>63</v>
      </c>
      <c r="BR69" s="218"/>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77"/>
      <c r="DW69" s="978"/>
      <c r="DX69" s="978"/>
      <c r="DY69" s="978"/>
      <c r="DZ69" s="979"/>
      <c r="EA69" s="197"/>
    </row>
    <row r="70" spans="1:131" s="198" customFormat="1" ht="26.25" customHeight="1" x14ac:dyDescent="0.15">
      <c r="A70" s="212">
        <v>3</v>
      </c>
      <c r="B70" s="739" t="s">
        <v>534</v>
      </c>
      <c r="C70" s="740"/>
      <c r="D70" s="740"/>
      <c r="E70" s="740"/>
      <c r="F70" s="740"/>
      <c r="G70" s="740"/>
      <c r="H70" s="740"/>
      <c r="I70" s="740"/>
      <c r="J70" s="740"/>
      <c r="K70" s="740"/>
      <c r="L70" s="740"/>
      <c r="M70" s="740"/>
      <c r="N70" s="740"/>
      <c r="O70" s="740"/>
      <c r="P70" s="741"/>
      <c r="Q70" s="735">
        <v>400</v>
      </c>
      <c r="R70" s="736"/>
      <c r="S70" s="736"/>
      <c r="T70" s="736"/>
      <c r="U70" s="737"/>
      <c r="V70" s="738">
        <v>386</v>
      </c>
      <c r="W70" s="736"/>
      <c r="X70" s="736"/>
      <c r="Y70" s="736"/>
      <c r="Z70" s="737"/>
      <c r="AA70" s="738">
        <v>13</v>
      </c>
      <c r="AB70" s="736"/>
      <c r="AC70" s="736"/>
      <c r="AD70" s="736"/>
      <c r="AE70" s="737"/>
      <c r="AF70" s="738">
        <v>13</v>
      </c>
      <c r="AG70" s="736"/>
      <c r="AH70" s="736"/>
      <c r="AI70" s="736"/>
      <c r="AJ70" s="737"/>
      <c r="AK70" s="738">
        <v>84</v>
      </c>
      <c r="AL70" s="736"/>
      <c r="AM70" s="736"/>
      <c r="AN70" s="736"/>
      <c r="AO70" s="737"/>
      <c r="AP70" s="738" t="s">
        <v>477</v>
      </c>
      <c r="AQ70" s="736"/>
      <c r="AR70" s="736"/>
      <c r="AS70" s="736"/>
      <c r="AT70" s="737"/>
      <c r="AU70" s="738" t="s">
        <v>477</v>
      </c>
      <c r="AV70" s="736"/>
      <c r="AW70" s="736"/>
      <c r="AX70" s="736"/>
      <c r="AY70" s="737"/>
      <c r="AZ70" s="742"/>
      <c r="BA70" s="743"/>
      <c r="BB70" s="743"/>
      <c r="BC70" s="743"/>
      <c r="BD70" s="744"/>
      <c r="BE70" s="216"/>
      <c r="BF70" s="216"/>
      <c r="BG70" s="216"/>
      <c r="BH70" s="216"/>
      <c r="BI70" s="216"/>
      <c r="BJ70" s="216"/>
      <c r="BK70" s="216"/>
      <c r="BL70" s="216"/>
      <c r="BM70" s="216"/>
      <c r="BN70" s="216"/>
      <c r="BO70" s="216"/>
      <c r="BP70" s="216"/>
      <c r="BQ70" s="213">
        <v>64</v>
      </c>
      <c r="BR70" s="218"/>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77"/>
      <c r="DW70" s="978"/>
      <c r="DX70" s="978"/>
      <c r="DY70" s="978"/>
      <c r="DZ70" s="979"/>
      <c r="EA70" s="197"/>
    </row>
    <row r="71" spans="1:131" s="198" customFormat="1" ht="26.25" customHeight="1" x14ac:dyDescent="0.15">
      <c r="A71" s="212">
        <v>4</v>
      </c>
      <c r="B71" s="739" t="s">
        <v>535</v>
      </c>
      <c r="C71" s="740"/>
      <c r="D71" s="740"/>
      <c r="E71" s="740"/>
      <c r="F71" s="740"/>
      <c r="G71" s="740"/>
      <c r="H71" s="740"/>
      <c r="I71" s="740"/>
      <c r="J71" s="740"/>
      <c r="K71" s="740"/>
      <c r="L71" s="740"/>
      <c r="M71" s="740"/>
      <c r="N71" s="740"/>
      <c r="O71" s="740"/>
      <c r="P71" s="741"/>
      <c r="Q71" s="735">
        <v>63</v>
      </c>
      <c r="R71" s="736"/>
      <c r="S71" s="736"/>
      <c r="T71" s="736"/>
      <c r="U71" s="737"/>
      <c r="V71" s="738">
        <v>62</v>
      </c>
      <c r="W71" s="736"/>
      <c r="X71" s="736"/>
      <c r="Y71" s="736"/>
      <c r="Z71" s="737"/>
      <c r="AA71" s="738">
        <v>1</v>
      </c>
      <c r="AB71" s="736"/>
      <c r="AC71" s="736"/>
      <c r="AD71" s="736"/>
      <c r="AE71" s="737"/>
      <c r="AF71" s="738">
        <v>1</v>
      </c>
      <c r="AG71" s="736"/>
      <c r="AH71" s="736"/>
      <c r="AI71" s="736"/>
      <c r="AJ71" s="737"/>
      <c r="AK71" s="738" t="s">
        <v>477</v>
      </c>
      <c r="AL71" s="736"/>
      <c r="AM71" s="736"/>
      <c r="AN71" s="736"/>
      <c r="AO71" s="737"/>
      <c r="AP71" s="738" t="s">
        <v>477</v>
      </c>
      <c r="AQ71" s="736"/>
      <c r="AR71" s="736"/>
      <c r="AS71" s="736"/>
      <c r="AT71" s="737"/>
      <c r="AU71" s="738" t="s">
        <v>477</v>
      </c>
      <c r="AV71" s="736"/>
      <c r="AW71" s="736"/>
      <c r="AX71" s="736"/>
      <c r="AY71" s="737"/>
      <c r="AZ71" s="742"/>
      <c r="BA71" s="743"/>
      <c r="BB71" s="743"/>
      <c r="BC71" s="743"/>
      <c r="BD71" s="744"/>
      <c r="BE71" s="216"/>
      <c r="BF71" s="216"/>
      <c r="BG71" s="216"/>
      <c r="BH71" s="216"/>
      <c r="BI71" s="216"/>
      <c r="BJ71" s="216"/>
      <c r="BK71" s="216"/>
      <c r="BL71" s="216"/>
      <c r="BM71" s="216"/>
      <c r="BN71" s="216"/>
      <c r="BO71" s="216"/>
      <c r="BP71" s="216"/>
      <c r="BQ71" s="213">
        <v>65</v>
      </c>
      <c r="BR71" s="218"/>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77"/>
      <c r="DW71" s="978"/>
      <c r="DX71" s="978"/>
      <c r="DY71" s="978"/>
      <c r="DZ71" s="979"/>
      <c r="EA71" s="197"/>
    </row>
    <row r="72" spans="1:131" s="198" customFormat="1" ht="26.25" customHeight="1" x14ac:dyDescent="0.15">
      <c r="A72" s="212">
        <v>5</v>
      </c>
      <c r="B72" s="739" t="s">
        <v>536</v>
      </c>
      <c r="C72" s="740"/>
      <c r="D72" s="740"/>
      <c r="E72" s="740"/>
      <c r="F72" s="740"/>
      <c r="G72" s="740"/>
      <c r="H72" s="740"/>
      <c r="I72" s="740"/>
      <c r="J72" s="740"/>
      <c r="K72" s="740"/>
      <c r="L72" s="740"/>
      <c r="M72" s="740"/>
      <c r="N72" s="740"/>
      <c r="O72" s="740"/>
      <c r="P72" s="741"/>
      <c r="Q72" s="735">
        <v>49</v>
      </c>
      <c r="R72" s="736"/>
      <c r="S72" s="736"/>
      <c r="T72" s="736"/>
      <c r="U72" s="737"/>
      <c r="V72" s="738">
        <v>48</v>
      </c>
      <c r="W72" s="736"/>
      <c r="X72" s="736"/>
      <c r="Y72" s="736"/>
      <c r="Z72" s="737"/>
      <c r="AA72" s="738">
        <v>1</v>
      </c>
      <c r="AB72" s="736"/>
      <c r="AC72" s="736"/>
      <c r="AD72" s="736"/>
      <c r="AE72" s="737"/>
      <c r="AF72" s="738">
        <v>1</v>
      </c>
      <c r="AG72" s="736"/>
      <c r="AH72" s="736"/>
      <c r="AI72" s="736"/>
      <c r="AJ72" s="737"/>
      <c r="AK72" s="738" t="s">
        <v>477</v>
      </c>
      <c r="AL72" s="736"/>
      <c r="AM72" s="736"/>
      <c r="AN72" s="736"/>
      <c r="AO72" s="737"/>
      <c r="AP72" s="738" t="s">
        <v>477</v>
      </c>
      <c r="AQ72" s="736"/>
      <c r="AR72" s="736"/>
      <c r="AS72" s="736"/>
      <c r="AT72" s="737"/>
      <c r="AU72" s="738" t="s">
        <v>477</v>
      </c>
      <c r="AV72" s="736"/>
      <c r="AW72" s="736"/>
      <c r="AX72" s="736"/>
      <c r="AY72" s="737"/>
      <c r="AZ72" s="742"/>
      <c r="BA72" s="743"/>
      <c r="BB72" s="743"/>
      <c r="BC72" s="743"/>
      <c r="BD72" s="744"/>
      <c r="BE72" s="216"/>
      <c r="BF72" s="216"/>
      <c r="BG72" s="216"/>
      <c r="BH72" s="216"/>
      <c r="BI72" s="216"/>
      <c r="BJ72" s="216"/>
      <c r="BK72" s="216"/>
      <c r="BL72" s="216"/>
      <c r="BM72" s="216"/>
      <c r="BN72" s="216"/>
      <c r="BO72" s="216"/>
      <c r="BP72" s="216"/>
      <c r="BQ72" s="213">
        <v>66</v>
      </c>
      <c r="BR72" s="218"/>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77"/>
      <c r="DW72" s="978"/>
      <c r="DX72" s="978"/>
      <c r="DY72" s="978"/>
      <c r="DZ72" s="979"/>
      <c r="EA72" s="197"/>
    </row>
    <row r="73" spans="1:131" s="198" customFormat="1" ht="26.25" customHeight="1" x14ac:dyDescent="0.15">
      <c r="A73" s="212">
        <v>6</v>
      </c>
      <c r="B73" s="739" t="s">
        <v>537</v>
      </c>
      <c r="C73" s="740"/>
      <c r="D73" s="740"/>
      <c r="E73" s="740"/>
      <c r="F73" s="740"/>
      <c r="G73" s="740"/>
      <c r="H73" s="740"/>
      <c r="I73" s="740"/>
      <c r="J73" s="740"/>
      <c r="K73" s="740"/>
      <c r="L73" s="740"/>
      <c r="M73" s="740"/>
      <c r="N73" s="740"/>
      <c r="O73" s="740"/>
      <c r="P73" s="741"/>
      <c r="Q73" s="735">
        <v>8</v>
      </c>
      <c r="R73" s="736"/>
      <c r="S73" s="736"/>
      <c r="T73" s="736"/>
      <c r="U73" s="737"/>
      <c r="V73" s="738">
        <v>6</v>
      </c>
      <c r="W73" s="736"/>
      <c r="X73" s="736"/>
      <c r="Y73" s="736"/>
      <c r="Z73" s="737"/>
      <c r="AA73" s="738">
        <v>1</v>
      </c>
      <c r="AB73" s="736"/>
      <c r="AC73" s="736"/>
      <c r="AD73" s="736"/>
      <c r="AE73" s="737"/>
      <c r="AF73" s="738">
        <v>1</v>
      </c>
      <c r="AG73" s="736"/>
      <c r="AH73" s="736"/>
      <c r="AI73" s="736"/>
      <c r="AJ73" s="737"/>
      <c r="AK73" s="738" t="s">
        <v>477</v>
      </c>
      <c r="AL73" s="736"/>
      <c r="AM73" s="736"/>
      <c r="AN73" s="736"/>
      <c r="AO73" s="737"/>
      <c r="AP73" s="738" t="s">
        <v>477</v>
      </c>
      <c r="AQ73" s="736"/>
      <c r="AR73" s="736"/>
      <c r="AS73" s="736"/>
      <c r="AT73" s="737"/>
      <c r="AU73" s="738" t="s">
        <v>477</v>
      </c>
      <c r="AV73" s="736"/>
      <c r="AW73" s="736"/>
      <c r="AX73" s="736"/>
      <c r="AY73" s="737"/>
      <c r="AZ73" s="742"/>
      <c r="BA73" s="743"/>
      <c r="BB73" s="743"/>
      <c r="BC73" s="743"/>
      <c r="BD73" s="744"/>
      <c r="BE73" s="216"/>
      <c r="BF73" s="216"/>
      <c r="BG73" s="216"/>
      <c r="BH73" s="216"/>
      <c r="BI73" s="216"/>
      <c r="BJ73" s="216"/>
      <c r="BK73" s="216"/>
      <c r="BL73" s="216"/>
      <c r="BM73" s="216"/>
      <c r="BN73" s="216"/>
      <c r="BO73" s="216"/>
      <c r="BP73" s="216"/>
      <c r="BQ73" s="213">
        <v>67</v>
      </c>
      <c r="BR73" s="218"/>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77"/>
      <c r="DW73" s="978"/>
      <c r="DX73" s="978"/>
      <c r="DY73" s="978"/>
      <c r="DZ73" s="979"/>
      <c r="EA73" s="197"/>
    </row>
    <row r="74" spans="1:131" s="198" customFormat="1" ht="26.25" customHeight="1" x14ac:dyDescent="0.15">
      <c r="A74" s="212">
        <v>7</v>
      </c>
      <c r="B74" s="739" t="s">
        <v>538</v>
      </c>
      <c r="C74" s="740"/>
      <c r="D74" s="740"/>
      <c r="E74" s="740"/>
      <c r="F74" s="740"/>
      <c r="G74" s="740"/>
      <c r="H74" s="740"/>
      <c r="I74" s="740"/>
      <c r="J74" s="740"/>
      <c r="K74" s="740"/>
      <c r="L74" s="740"/>
      <c r="M74" s="740"/>
      <c r="N74" s="740"/>
      <c r="O74" s="740"/>
      <c r="P74" s="741"/>
      <c r="Q74" s="735">
        <v>6256</v>
      </c>
      <c r="R74" s="736"/>
      <c r="S74" s="736"/>
      <c r="T74" s="736"/>
      <c r="U74" s="737"/>
      <c r="V74" s="738">
        <v>5232</v>
      </c>
      <c r="W74" s="736"/>
      <c r="X74" s="736"/>
      <c r="Y74" s="736"/>
      <c r="Z74" s="737"/>
      <c r="AA74" s="738">
        <v>1024</v>
      </c>
      <c r="AB74" s="736"/>
      <c r="AC74" s="736"/>
      <c r="AD74" s="736"/>
      <c r="AE74" s="737"/>
      <c r="AF74" s="738">
        <v>1024</v>
      </c>
      <c r="AG74" s="736"/>
      <c r="AH74" s="736"/>
      <c r="AI74" s="736"/>
      <c r="AJ74" s="737"/>
      <c r="AK74" s="738">
        <v>16</v>
      </c>
      <c r="AL74" s="736"/>
      <c r="AM74" s="736"/>
      <c r="AN74" s="736"/>
      <c r="AO74" s="737"/>
      <c r="AP74" s="738" t="s">
        <v>477</v>
      </c>
      <c r="AQ74" s="736"/>
      <c r="AR74" s="736"/>
      <c r="AS74" s="736"/>
      <c r="AT74" s="737"/>
      <c r="AU74" s="738" t="s">
        <v>477</v>
      </c>
      <c r="AV74" s="736"/>
      <c r="AW74" s="736"/>
      <c r="AX74" s="736"/>
      <c r="AY74" s="737"/>
      <c r="AZ74" s="742"/>
      <c r="BA74" s="743"/>
      <c r="BB74" s="743"/>
      <c r="BC74" s="743"/>
      <c r="BD74" s="744"/>
      <c r="BE74" s="216"/>
      <c r="BF74" s="216"/>
      <c r="BG74" s="216"/>
      <c r="BH74" s="216"/>
      <c r="BI74" s="216"/>
      <c r="BJ74" s="216"/>
      <c r="BK74" s="216"/>
      <c r="BL74" s="216"/>
      <c r="BM74" s="216"/>
      <c r="BN74" s="216"/>
      <c r="BO74" s="216"/>
      <c r="BP74" s="216"/>
      <c r="BQ74" s="213">
        <v>68</v>
      </c>
      <c r="BR74" s="218"/>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77"/>
      <c r="DW74" s="978"/>
      <c r="DX74" s="978"/>
      <c r="DY74" s="978"/>
      <c r="DZ74" s="979"/>
      <c r="EA74" s="197"/>
    </row>
    <row r="75" spans="1:131" s="198" customFormat="1" ht="26.25" customHeight="1" x14ac:dyDescent="0.15">
      <c r="A75" s="212">
        <v>8</v>
      </c>
      <c r="B75" s="739" t="s">
        <v>544</v>
      </c>
      <c r="C75" s="740"/>
      <c r="D75" s="740"/>
      <c r="E75" s="740"/>
      <c r="F75" s="740"/>
      <c r="G75" s="740"/>
      <c r="H75" s="740"/>
      <c r="I75" s="740"/>
      <c r="J75" s="740"/>
      <c r="K75" s="740"/>
      <c r="L75" s="740"/>
      <c r="M75" s="740"/>
      <c r="N75" s="740"/>
      <c r="O75" s="740"/>
      <c r="P75" s="741"/>
      <c r="Q75" s="735">
        <v>124</v>
      </c>
      <c r="R75" s="736"/>
      <c r="S75" s="736"/>
      <c r="T75" s="736"/>
      <c r="U75" s="737"/>
      <c r="V75" s="738">
        <v>117</v>
      </c>
      <c r="W75" s="736"/>
      <c r="X75" s="736"/>
      <c r="Y75" s="736"/>
      <c r="Z75" s="737"/>
      <c r="AA75" s="738">
        <v>8</v>
      </c>
      <c r="AB75" s="736"/>
      <c r="AC75" s="736"/>
      <c r="AD75" s="736"/>
      <c r="AE75" s="737"/>
      <c r="AF75" s="738">
        <v>8</v>
      </c>
      <c r="AG75" s="736"/>
      <c r="AH75" s="736"/>
      <c r="AI75" s="736"/>
      <c r="AJ75" s="737"/>
      <c r="AK75" s="738" t="s">
        <v>477</v>
      </c>
      <c r="AL75" s="736"/>
      <c r="AM75" s="736"/>
      <c r="AN75" s="736"/>
      <c r="AO75" s="737"/>
      <c r="AP75" s="738">
        <v>1794</v>
      </c>
      <c r="AQ75" s="736"/>
      <c r="AR75" s="736"/>
      <c r="AS75" s="736"/>
      <c r="AT75" s="737"/>
      <c r="AU75" s="738">
        <v>4</v>
      </c>
      <c r="AV75" s="736"/>
      <c r="AW75" s="736"/>
      <c r="AX75" s="736"/>
      <c r="AY75" s="737"/>
      <c r="AZ75" s="742"/>
      <c r="BA75" s="743"/>
      <c r="BB75" s="743"/>
      <c r="BC75" s="743"/>
      <c r="BD75" s="744"/>
      <c r="BE75" s="216"/>
      <c r="BF75" s="216"/>
      <c r="BG75" s="216"/>
      <c r="BH75" s="216"/>
      <c r="BI75" s="216"/>
      <c r="BJ75" s="216"/>
      <c r="BK75" s="216"/>
      <c r="BL75" s="216"/>
      <c r="BM75" s="216"/>
      <c r="BN75" s="216"/>
      <c r="BO75" s="216"/>
      <c r="BP75" s="216"/>
      <c r="BQ75" s="213">
        <v>69</v>
      </c>
      <c r="BR75" s="218"/>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77"/>
      <c r="DW75" s="978"/>
      <c r="DX75" s="978"/>
      <c r="DY75" s="978"/>
      <c r="DZ75" s="979"/>
      <c r="EA75" s="197"/>
    </row>
    <row r="76" spans="1:131" s="198" customFormat="1" ht="26.25" customHeight="1" x14ac:dyDescent="0.15">
      <c r="A76" s="212">
        <v>9</v>
      </c>
      <c r="B76" s="739" t="s">
        <v>539</v>
      </c>
      <c r="C76" s="740"/>
      <c r="D76" s="740"/>
      <c r="E76" s="740"/>
      <c r="F76" s="740"/>
      <c r="G76" s="740"/>
      <c r="H76" s="740"/>
      <c r="I76" s="740"/>
      <c r="J76" s="740"/>
      <c r="K76" s="740"/>
      <c r="L76" s="740"/>
      <c r="M76" s="740"/>
      <c r="N76" s="740"/>
      <c r="O76" s="740"/>
      <c r="P76" s="741"/>
      <c r="Q76" s="735">
        <v>4</v>
      </c>
      <c r="R76" s="736"/>
      <c r="S76" s="736"/>
      <c r="T76" s="736"/>
      <c r="U76" s="737"/>
      <c r="V76" s="738">
        <v>2</v>
      </c>
      <c r="W76" s="736"/>
      <c r="X76" s="736"/>
      <c r="Y76" s="736"/>
      <c r="Z76" s="737"/>
      <c r="AA76" s="738">
        <v>2</v>
      </c>
      <c r="AB76" s="736"/>
      <c r="AC76" s="736"/>
      <c r="AD76" s="736"/>
      <c r="AE76" s="737"/>
      <c r="AF76" s="738">
        <v>2</v>
      </c>
      <c r="AG76" s="736"/>
      <c r="AH76" s="736"/>
      <c r="AI76" s="736"/>
      <c r="AJ76" s="737"/>
      <c r="AK76" s="738">
        <v>0</v>
      </c>
      <c r="AL76" s="736"/>
      <c r="AM76" s="736"/>
      <c r="AN76" s="736"/>
      <c r="AO76" s="737"/>
      <c r="AP76" s="738" t="s">
        <v>477</v>
      </c>
      <c r="AQ76" s="736"/>
      <c r="AR76" s="736"/>
      <c r="AS76" s="736"/>
      <c r="AT76" s="737"/>
      <c r="AU76" s="738" t="s">
        <v>477</v>
      </c>
      <c r="AV76" s="736"/>
      <c r="AW76" s="736"/>
      <c r="AX76" s="736"/>
      <c r="AY76" s="737"/>
      <c r="AZ76" s="742"/>
      <c r="BA76" s="743"/>
      <c r="BB76" s="743"/>
      <c r="BC76" s="743"/>
      <c r="BD76" s="744"/>
      <c r="BE76" s="216"/>
      <c r="BF76" s="216"/>
      <c r="BG76" s="216"/>
      <c r="BH76" s="216"/>
      <c r="BI76" s="216"/>
      <c r="BJ76" s="216"/>
      <c r="BK76" s="216"/>
      <c r="BL76" s="216"/>
      <c r="BM76" s="216"/>
      <c r="BN76" s="216"/>
      <c r="BO76" s="216"/>
      <c r="BP76" s="216"/>
      <c r="BQ76" s="213">
        <v>70</v>
      </c>
      <c r="BR76" s="218"/>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77"/>
      <c r="DW76" s="978"/>
      <c r="DX76" s="978"/>
      <c r="DY76" s="978"/>
      <c r="DZ76" s="979"/>
      <c r="EA76" s="197"/>
    </row>
    <row r="77" spans="1:131" s="198" customFormat="1" ht="26.25" customHeight="1" x14ac:dyDescent="0.15">
      <c r="A77" s="212">
        <v>10</v>
      </c>
      <c r="B77" s="739" t="s">
        <v>540</v>
      </c>
      <c r="C77" s="740"/>
      <c r="D77" s="740"/>
      <c r="E77" s="740"/>
      <c r="F77" s="740"/>
      <c r="G77" s="740"/>
      <c r="H77" s="740"/>
      <c r="I77" s="740"/>
      <c r="J77" s="740"/>
      <c r="K77" s="740"/>
      <c r="L77" s="740"/>
      <c r="M77" s="740"/>
      <c r="N77" s="740"/>
      <c r="O77" s="740"/>
      <c r="P77" s="741"/>
      <c r="Q77" s="735">
        <v>760</v>
      </c>
      <c r="R77" s="736"/>
      <c r="S77" s="736"/>
      <c r="T77" s="736"/>
      <c r="U77" s="737"/>
      <c r="V77" s="738">
        <v>729</v>
      </c>
      <c r="W77" s="736"/>
      <c r="X77" s="736"/>
      <c r="Y77" s="736"/>
      <c r="Z77" s="737"/>
      <c r="AA77" s="738">
        <v>30</v>
      </c>
      <c r="AB77" s="736"/>
      <c r="AC77" s="736"/>
      <c r="AD77" s="736"/>
      <c r="AE77" s="737"/>
      <c r="AF77" s="738">
        <v>30</v>
      </c>
      <c r="AG77" s="736"/>
      <c r="AH77" s="736"/>
      <c r="AI77" s="736"/>
      <c r="AJ77" s="737"/>
      <c r="AK77" s="738">
        <v>20</v>
      </c>
      <c r="AL77" s="736"/>
      <c r="AM77" s="736"/>
      <c r="AN77" s="736"/>
      <c r="AO77" s="737"/>
      <c r="AP77" s="738">
        <v>875</v>
      </c>
      <c r="AQ77" s="736"/>
      <c r="AR77" s="736"/>
      <c r="AS77" s="736"/>
      <c r="AT77" s="737"/>
      <c r="AU77" s="738">
        <v>24</v>
      </c>
      <c r="AV77" s="736"/>
      <c r="AW77" s="736"/>
      <c r="AX77" s="736"/>
      <c r="AY77" s="737"/>
      <c r="AZ77" s="742"/>
      <c r="BA77" s="743"/>
      <c r="BB77" s="743"/>
      <c r="BC77" s="743"/>
      <c r="BD77" s="744"/>
      <c r="BE77" s="216"/>
      <c r="BF77" s="216"/>
      <c r="BG77" s="216"/>
      <c r="BH77" s="216"/>
      <c r="BI77" s="216"/>
      <c r="BJ77" s="216"/>
      <c r="BK77" s="216"/>
      <c r="BL77" s="216"/>
      <c r="BM77" s="216"/>
      <c r="BN77" s="216"/>
      <c r="BO77" s="216"/>
      <c r="BP77" s="216"/>
      <c r="BQ77" s="213">
        <v>71</v>
      </c>
      <c r="BR77" s="218"/>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77"/>
      <c r="DW77" s="978"/>
      <c r="DX77" s="978"/>
      <c r="DY77" s="978"/>
      <c r="DZ77" s="979"/>
      <c r="EA77" s="197"/>
    </row>
    <row r="78" spans="1:131" s="198" customFormat="1" ht="26.25" customHeight="1" x14ac:dyDescent="0.15">
      <c r="A78" s="212">
        <v>11</v>
      </c>
      <c r="B78" s="739" t="s">
        <v>556</v>
      </c>
      <c r="C78" s="740"/>
      <c r="D78" s="740"/>
      <c r="E78" s="740"/>
      <c r="F78" s="740"/>
      <c r="G78" s="740"/>
      <c r="H78" s="740"/>
      <c r="I78" s="740"/>
      <c r="J78" s="740"/>
      <c r="K78" s="740"/>
      <c r="L78" s="740"/>
      <c r="M78" s="740"/>
      <c r="N78" s="740"/>
      <c r="O78" s="740"/>
      <c r="P78" s="741"/>
      <c r="Q78" s="735">
        <v>237</v>
      </c>
      <c r="R78" s="736"/>
      <c r="S78" s="736"/>
      <c r="T78" s="736"/>
      <c r="U78" s="737"/>
      <c r="V78" s="738">
        <v>151</v>
      </c>
      <c r="W78" s="736"/>
      <c r="X78" s="736"/>
      <c r="Y78" s="736"/>
      <c r="Z78" s="737"/>
      <c r="AA78" s="738">
        <v>87</v>
      </c>
      <c r="AB78" s="736"/>
      <c r="AC78" s="736"/>
      <c r="AD78" s="736"/>
      <c r="AE78" s="737"/>
      <c r="AF78" s="738">
        <v>87</v>
      </c>
      <c r="AG78" s="736"/>
      <c r="AH78" s="736"/>
      <c r="AI78" s="736"/>
      <c r="AJ78" s="737"/>
      <c r="AK78" s="738" t="s">
        <v>477</v>
      </c>
      <c r="AL78" s="736"/>
      <c r="AM78" s="736"/>
      <c r="AN78" s="736"/>
      <c r="AO78" s="737"/>
      <c r="AP78" s="738" t="s">
        <v>477</v>
      </c>
      <c r="AQ78" s="736"/>
      <c r="AR78" s="736"/>
      <c r="AS78" s="736"/>
      <c r="AT78" s="737"/>
      <c r="AU78" s="738" t="s">
        <v>477</v>
      </c>
      <c r="AV78" s="736"/>
      <c r="AW78" s="736"/>
      <c r="AX78" s="736"/>
      <c r="AY78" s="737"/>
      <c r="AZ78" s="742"/>
      <c r="BA78" s="743"/>
      <c r="BB78" s="743"/>
      <c r="BC78" s="743"/>
      <c r="BD78" s="744"/>
      <c r="BE78" s="216"/>
      <c r="BF78" s="216"/>
      <c r="BG78" s="216"/>
      <c r="BH78" s="216"/>
      <c r="BI78" s="216"/>
      <c r="BJ78" s="219"/>
      <c r="BK78" s="219"/>
      <c r="BL78" s="219"/>
      <c r="BM78" s="219"/>
      <c r="BN78" s="219"/>
      <c r="BO78" s="216"/>
      <c r="BP78" s="216"/>
      <c r="BQ78" s="213">
        <v>72</v>
      </c>
      <c r="BR78" s="218"/>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77"/>
      <c r="DW78" s="978"/>
      <c r="DX78" s="978"/>
      <c r="DY78" s="978"/>
      <c r="DZ78" s="979"/>
      <c r="EA78" s="197"/>
    </row>
    <row r="79" spans="1:131" s="198" customFormat="1" ht="26.25" customHeight="1" x14ac:dyDescent="0.15">
      <c r="A79" s="212">
        <v>12</v>
      </c>
      <c r="B79" s="739" t="s">
        <v>557</v>
      </c>
      <c r="C79" s="740"/>
      <c r="D79" s="740"/>
      <c r="E79" s="740"/>
      <c r="F79" s="740"/>
      <c r="G79" s="740"/>
      <c r="H79" s="740"/>
      <c r="I79" s="740"/>
      <c r="J79" s="740"/>
      <c r="K79" s="740"/>
      <c r="L79" s="740"/>
      <c r="M79" s="740"/>
      <c r="N79" s="740"/>
      <c r="O79" s="740"/>
      <c r="P79" s="741"/>
      <c r="Q79" s="735">
        <v>74</v>
      </c>
      <c r="R79" s="736"/>
      <c r="S79" s="736"/>
      <c r="T79" s="736"/>
      <c r="U79" s="737"/>
      <c r="V79" s="738">
        <v>37</v>
      </c>
      <c r="W79" s="736"/>
      <c r="X79" s="736"/>
      <c r="Y79" s="736"/>
      <c r="Z79" s="737"/>
      <c r="AA79" s="738">
        <v>37</v>
      </c>
      <c r="AB79" s="736"/>
      <c r="AC79" s="736"/>
      <c r="AD79" s="736"/>
      <c r="AE79" s="737"/>
      <c r="AF79" s="738">
        <v>37</v>
      </c>
      <c r="AG79" s="736"/>
      <c r="AH79" s="736"/>
      <c r="AI79" s="736"/>
      <c r="AJ79" s="737"/>
      <c r="AK79" s="738" t="s">
        <v>477</v>
      </c>
      <c r="AL79" s="736"/>
      <c r="AM79" s="736"/>
      <c r="AN79" s="736"/>
      <c r="AO79" s="737"/>
      <c r="AP79" s="738" t="s">
        <v>554</v>
      </c>
      <c r="AQ79" s="736"/>
      <c r="AR79" s="736"/>
      <c r="AS79" s="736"/>
      <c r="AT79" s="737"/>
      <c r="AU79" s="738" t="s">
        <v>477</v>
      </c>
      <c r="AV79" s="736"/>
      <c r="AW79" s="736"/>
      <c r="AX79" s="736"/>
      <c r="AY79" s="737"/>
      <c r="AZ79" s="742"/>
      <c r="BA79" s="743"/>
      <c r="BB79" s="743"/>
      <c r="BC79" s="743"/>
      <c r="BD79" s="744"/>
      <c r="BE79" s="216"/>
      <c r="BF79" s="216"/>
      <c r="BG79" s="216"/>
      <c r="BH79" s="216"/>
      <c r="BI79" s="216"/>
      <c r="BJ79" s="219"/>
      <c r="BK79" s="219"/>
      <c r="BL79" s="219"/>
      <c r="BM79" s="219"/>
      <c r="BN79" s="219"/>
      <c r="BO79" s="216"/>
      <c r="BP79" s="216"/>
      <c r="BQ79" s="213">
        <v>73</v>
      </c>
      <c r="BR79" s="218"/>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7"/>
      <c r="DW79" s="978"/>
      <c r="DX79" s="978"/>
      <c r="DY79" s="978"/>
      <c r="DZ79" s="979"/>
      <c r="EA79" s="197"/>
    </row>
    <row r="80" spans="1:131" s="198" customFormat="1" ht="26.25" customHeight="1" x14ac:dyDescent="0.15">
      <c r="A80" s="212">
        <v>13</v>
      </c>
      <c r="B80" s="739" t="s">
        <v>533</v>
      </c>
      <c r="C80" s="740"/>
      <c r="D80" s="740"/>
      <c r="E80" s="740"/>
      <c r="F80" s="740"/>
      <c r="G80" s="740"/>
      <c r="H80" s="740"/>
      <c r="I80" s="740"/>
      <c r="J80" s="740"/>
      <c r="K80" s="740"/>
      <c r="L80" s="740"/>
      <c r="M80" s="740"/>
      <c r="N80" s="740"/>
      <c r="O80" s="740"/>
      <c r="P80" s="741"/>
      <c r="Q80" s="735">
        <v>179</v>
      </c>
      <c r="R80" s="736"/>
      <c r="S80" s="736"/>
      <c r="T80" s="736"/>
      <c r="U80" s="737"/>
      <c r="V80" s="738">
        <v>176</v>
      </c>
      <c r="W80" s="736"/>
      <c r="X80" s="736"/>
      <c r="Y80" s="736"/>
      <c r="Z80" s="737"/>
      <c r="AA80" s="738">
        <v>3</v>
      </c>
      <c r="AB80" s="736"/>
      <c r="AC80" s="736"/>
      <c r="AD80" s="736"/>
      <c r="AE80" s="737"/>
      <c r="AF80" s="738">
        <v>3</v>
      </c>
      <c r="AG80" s="736"/>
      <c r="AH80" s="736"/>
      <c r="AI80" s="736"/>
      <c r="AJ80" s="737"/>
      <c r="AK80" s="738" t="s">
        <v>477</v>
      </c>
      <c r="AL80" s="736"/>
      <c r="AM80" s="736"/>
      <c r="AN80" s="736"/>
      <c r="AO80" s="737"/>
      <c r="AP80" s="738" t="s">
        <v>477</v>
      </c>
      <c r="AQ80" s="736"/>
      <c r="AR80" s="736"/>
      <c r="AS80" s="736"/>
      <c r="AT80" s="737"/>
      <c r="AU80" s="738" t="s">
        <v>477</v>
      </c>
      <c r="AV80" s="736"/>
      <c r="AW80" s="736"/>
      <c r="AX80" s="736"/>
      <c r="AY80" s="737"/>
      <c r="AZ80" s="742"/>
      <c r="BA80" s="743"/>
      <c r="BB80" s="743"/>
      <c r="BC80" s="743"/>
      <c r="BD80" s="744"/>
      <c r="BE80" s="216"/>
      <c r="BF80" s="216"/>
      <c r="BG80" s="216"/>
      <c r="BH80" s="216"/>
      <c r="BI80" s="216"/>
      <c r="BJ80" s="216"/>
      <c r="BK80" s="216"/>
      <c r="BL80" s="216"/>
      <c r="BM80" s="216"/>
      <c r="BN80" s="216"/>
      <c r="BO80" s="216"/>
      <c r="BP80" s="216"/>
      <c r="BQ80" s="213">
        <v>74</v>
      </c>
      <c r="BR80" s="218"/>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7"/>
      <c r="DW80" s="978"/>
      <c r="DX80" s="978"/>
      <c r="DY80" s="978"/>
      <c r="DZ80" s="979"/>
      <c r="EA80" s="197"/>
    </row>
    <row r="81" spans="1:131" s="198" customFormat="1" ht="26.25" customHeight="1" x14ac:dyDescent="0.15">
      <c r="A81" s="212">
        <v>14</v>
      </c>
      <c r="B81" s="739" t="s">
        <v>541</v>
      </c>
      <c r="C81" s="740"/>
      <c r="D81" s="740"/>
      <c r="E81" s="740"/>
      <c r="F81" s="740"/>
      <c r="G81" s="740"/>
      <c r="H81" s="740"/>
      <c r="I81" s="740"/>
      <c r="J81" s="740"/>
      <c r="K81" s="740"/>
      <c r="L81" s="740"/>
      <c r="M81" s="740"/>
      <c r="N81" s="740"/>
      <c r="O81" s="740"/>
      <c r="P81" s="741"/>
      <c r="Q81" s="1010">
        <v>206788</v>
      </c>
      <c r="R81" s="1007"/>
      <c r="S81" s="1007"/>
      <c r="T81" s="1007"/>
      <c r="U81" s="1007"/>
      <c r="V81" s="1007">
        <v>199254</v>
      </c>
      <c r="W81" s="1007"/>
      <c r="X81" s="1007"/>
      <c r="Y81" s="1007"/>
      <c r="Z81" s="1007"/>
      <c r="AA81" s="1007">
        <v>7534</v>
      </c>
      <c r="AB81" s="1007"/>
      <c r="AC81" s="1007"/>
      <c r="AD81" s="1007"/>
      <c r="AE81" s="1007"/>
      <c r="AF81" s="1007">
        <v>7534</v>
      </c>
      <c r="AG81" s="1007"/>
      <c r="AH81" s="1007"/>
      <c r="AI81" s="1007"/>
      <c r="AJ81" s="1007"/>
      <c r="AK81" s="1007">
        <v>168</v>
      </c>
      <c r="AL81" s="1007"/>
      <c r="AM81" s="1007"/>
      <c r="AN81" s="1007"/>
      <c r="AO81" s="1007"/>
      <c r="AP81" s="1007" t="s">
        <v>477</v>
      </c>
      <c r="AQ81" s="1007"/>
      <c r="AR81" s="1007"/>
      <c r="AS81" s="1007"/>
      <c r="AT81" s="1007"/>
      <c r="AU81" s="1007" t="s">
        <v>477</v>
      </c>
      <c r="AV81" s="1007"/>
      <c r="AW81" s="1007"/>
      <c r="AX81" s="1007"/>
      <c r="AY81" s="1007"/>
      <c r="AZ81" s="1008"/>
      <c r="BA81" s="1008"/>
      <c r="BB81" s="1008"/>
      <c r="BC81" s="1008"/>
      <c r="BD81" s="1009"/>
      <c r="BE81" s="216"/>
      <c r="BF81" s="216"/>
      <c r="BG81" s="216"/>
      <c r="BH81" s="216"/>
      <c r="BI81" s="216"/>
      <c r="BJ81" s="216"/>
      <c r="BK81" s="216"/>
      <c r="BL81" s="216"/>
      <c r="BM81" s="216"/>
      <c r="BN81" s="216"/>
      <c r="BO81" s="216"/>
      <c r="BP81" s="216"/>
      <c r="BQ81" s="213">
        <v>75</v>
      </c>
      <c r="BR81" s="218"/>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7"/>
      <c r="DW81" s="978"/>
      <c r="DX81" s="978"/>
      <c r="DY81" s="978"/>
      <c r="DZ81" s="979"/>
      <c r="EA81" s="197"/>
    </row>
    <row r="82" spans="1:131" s="198" customFormat="1" ht="26.25" customHeight="1" x14ac:dyDescent="0.15">
      <c r="A82" s="212">
        <v>15</v>
      </c>
      <c r="B82" s="739"/>
      <c r="C82" s="740"/>
      <c r="D82" s="740"/>
      <c r="E82" s="740"/>
      <c r="F82" s="740"/>
      <c r="G82" s="740"/>
      <c r="H82" s="740"/>
      <c r="I82" s="740"/>
      <c r="J82" s="740"/>
      <c r="K82" s="740"/>
      <c r="L82" s="740"/>
      <c r="M82" s="740"/>
      <c r="N82" s="740"/>
      <c r="O82" s="740"/>
      <c r="P82" s="741"/>
      <c r="Q82" s="1010"/>
      <c r="R82" s="1007"/>
      <c r="S82" s="1007"/>
      <c r="T82" s="1007"/>
      <c r="U82" s="1007"/>
      <c r="V82" s="1007"/>
      <c r="W82" s="1007"/>
      <c r="X82" s="1007"/>
      <c r="Y82" s="1007"/>
      <c r="Z82" s="1007"/>
      <c r="AA82" s="1007"/>
      <c r="AB82" s="1007"/>
      <c r="AC82" s="1007"/>
      <c r="AD82" s="1007"/>
      <c r="AE82" s="1007"/>
      <c r="AF82" s="1007"/>
      <c r="AG82" s="1007"/>
      <c r="AH82" s="1007"/>
      <c r="AI82" s="1007"/>
      <c r="AJ82" s="1007"/>
      <c r="AK82" s="1007"/>
      <c r="AL82" s="1007"/>
      <c r="AM82" s="1007"/>
      <c r="AN82" s="1007"/>
      <c r="AO82" s="1007"/>
      <c r="AP82" s="1007"/>
      <c r="AQ82" s="1007"/>
      <c r="AR82" s="1007"/>
      <c r="AS82" s="1007"/>
      <c r="AT82" s="1007"/>
      <c r="AU82" s="1007"/>
      <c r="AV82" s="1007"/>
      <c r="AW82" s="1007"/>
      <c r="AX82" s="1007"/>
      <c r="AY82" s="1007"/>
      <c r="AZ82" s="1008"/>
      <c r="BA82" s="1008"/>
      <c r="BB82" s="1008"/>
      <c r="BC82" s="1008"/>
      <c r="BD82" s="1009"/>
      <c r="BE82" s="216"/>
      <c r="BF82" s="216"/>
      <c r="BG82" s="216"/>
      <c r="BH82" s="216"/>
      <c r="BI82" s="216"/>
      <c r="BJ82" s="216"/>
      <c r="BK82" s="216"/>
      <c r="BL82" s="216"/>
      <c r="BM82" s="216"/>
      <c r="BN82" s="216"/>
      <c r="BO82" s="216"/>
      <c r="BP82" s="216"/>
      <c r="BQ82" s="213">
        <v>76</v>
      </c>
      <c r="BR82" s="218"/>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7"/>
      <c r="DW82" s="978"/>
      <c r="DX82" s="978"/>
      <c r="DY82" s="978"/>
      <c r="DZ82" s="979"/>
      <c r="EA82" s="197"/>
    </row>
    <row r="83" spans="1:131" s="198" customFormat="1" ht="26.25" customHeight="1" x14ac:dyDescent="0.15">
      <c r="A83" s="212">
        <v>16</v>
      </c>
      <c r="B83" s="739"/>
      <c r="C83" s="740"/>
      <c r="D83" s="740"/>
      <c r="E83" s="740"/>
      <c r="F83" s="740"/>
      <c r="G83" s="740"/>
      <c r="H83" s="740"/>
      <c r="I83" s="740"/>
      <c r="J83" s="740"/>
      <c r="K83" s="740"/>
      <c r="L83" s="740"/>
      <c r="M83" s="740"/>
      <c r="N83" s="740"/>
      <c r="O83" s="740"/>
      <c r="P83" s="741"/>
      <c r="Q83" s="1010"/>
      <c r="R83" s="1007"/>
      <c r="S83" s="1007"/>
      <c r="T83" s="1007"/>
      <c r="U83" s="1007"/>
      <c r="V83" s="1007"/>
      <c r="W83" s="1007"/>
      <c r="X83" s="1007"/>
      <c r="Y83" s="1007"/>
      <c r="Z83" s="1007"/>
      <c r="AA83" s="1007"/>
      <c r="AB83" s="1007"/>
      <c r="AC83" s="1007"/>
      <c r="AD83" s="1007"/>
      <c r="AE83" s="1007"/>
      <c r="AF83" s="1007"/>
      <c r="AG83" s="1007"/>
      <c r="AH83" s="1007"/>
      <c r="AI83" s="1007"/>
      <c r="AJ83" s="1007"/>
      <c r="AK83" s="1007"/>
      <c r="AL83" s="1007"/>
      <c r="AM83" s="1007"/>
      <c r="AN83" s="1007"/>
      <c r="AO83" s="1007"/>
      <c r="AP83" s="1007"/>
      <c r="AQ83" s="1007"/>
      <c r="AR83" s="1007"/>
      <c r="AS83" s="1007"/>
      <c r="AT83" s="1007"/>
      <c r="AU83" s="1007"/>
      <c r="AV83" s="1007"/>
      <c r="AW83" s="1007"/>
      <c r="AX83" s="1007"/>
      <c r="AY83" s="1007"/>
      <c r="AZ83" s="1008"/>
      <c r="BA83" s="1008"/>
      <c r="BB83" s="1008"/>
      <c r="BC83" s="1008"/>
      <c r="BD83" s="1009"/>
      <c r="BE83" s="216"/>
      <c r="BF83" s="216"/>
      <c r="BG83" s="216"/>
      <c r="BH83" s="216"/>
      <c r="BI83" s="216"/>
      <c r="BJ83" s="216"/>
      <c r="BK83" s="216"/>
      <c r="BL83" s="216"/>
      <c r="BM83" s="216"/>
      <c r="BN83" s="216"/>
      <c r="BO83" s="216"/>
      <c r="BP83" s="216"/>
      <c r="BQ83" s="213">
        <v>77</v>
      </c>
      <c r="BR83" s="218"/>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7"/>
      <c r="DW83" s="978"/>
      <c r="DX83" s="978"/>
      <c r="DY83" s="978"/>
      <c r="DZ83" s="979"/>
      <c r="EA83" s="197"/>
    </row>
    <row r="84" spans="1:131" s="198" customFormat="1" ht="26.25" customHeight="1" x14ac:dyDescent="0.15">
      <c r="A84" s="212">
        <v>17</v>
      </c>
      <c r="B84" s="739"/>
      <c r="C84" s="740"/>
      <c r="D84" s="740"/>
      <c r="E84" s="740"/>
      <c r="F84" s="740"/>
      <c r="G84" s="740"/>
      <c r="H84" s="740"/>
      <c r="I84" s="740"/>
      <c r="J84" s="740"/>
      <c r="K84" s="740"/>
      <c r="L84" s="740"/>
      <c r="M84" s="740"/>
      <c r="N84" s="740"/>
      <c r="O84" s="740"/>
      <c r="P84" s="741"/>
      <c r="Q84" s="1010"/>
      <c r="R84" s="1007"/>
      <c r="S84" s="1007"/>
      <c r="T84" s="1007"/>
      <c r="U84" s="1007"/>
      <c r="V84" s="1007"/>
      <c r="W84" s="1007"/>
      <c r="X84" s="1007"/>
      <c r="Y84" s="1007"/>
      <c r="Z84" s="1007"/>
      <c r="AA84" s="1007"/>
      <c r="AB84" s="1007"/>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7"/>
      <c r="AZ84" s="1008"/>
      <c r="BA84" s="1008"/>
      <c r="BB84" s="1008"/>
      <c r="BC84" s="1008"/>
      <c r="BD84" s="1009"/>
      <c r="BE84" s="216"/>
      <c r="BF84" s="216"/>
      <c r="BG84" s="216"/>
      <c r="BH84" s="216"/>
      <c r="BI84" s="216"/>
      <c r="BJ84" s="216"/>
      <c r="BK84" s="216"/>
      <c r="BL84" s="216"/>
      <c r="BM84" s="216"/>
      <c r="BN84" s="216"/>
      <c r="BO84" s="216"/>
      <c r="BP84" s="216"/>
      <c r="BQ84" s="213">
        <v>78</v>
      </c>
      <c r="BR84" s="218"/>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7"/>
      <c r="DW84" s="978"/>
      <c r="DX84" s="978"/>
      <c r="DY84" s="978"/>
      <c r="DZ84" s="979"/>
      <c r="EA84" s="197"/>
    </row>
    <row r="85" spans="1:131" s="198" customFormat="1" ht="26.25" customHeight="1" x14ac:dyDescent="0.15">
      <c r="A85" s="212">
        <v>18</v>
      </c>
      <c r="B85" s="739"/>
      <c r="C85" s="740"/>
      <c r="D85" s="740"/>
      <c r="E85" s="740"/>
      <c r="F85" s="740"/>
      <c r="G85" s="740"/>
      <c r="H85" s="740"/>
      <c r="I85" s="740"/>
      <c r="J85" s="740"/>
      <c r="K85" s="740"/>
      <c r="L85" s="740"/>
      <c r="M85" s="740"/>
      <c r="N85" s="740"/>
      <c r="O85" s="740"/>
      <c r="P85" s="741"/>
      <c r="Q85" s="1010"/>
      <c r="R85" s="1007"/>
      <c r="S85" s="1007"/>
      <c r="T85" s="1007"/>
      <c r="U85" s="1007"/>
      <c r="V85" s="1007"/>
      <c r="W85" s="1007"/>
      <c r="X85" s="1007"/>
      <c r="Y85" s="1007"/>
      <c r="Z85" s="1007"/>
      <c r="AA85" s="1007"/>
      <c r="AB85" s="1007"/>
      <c r="AC85" s="1007"/>
      <c r="AD85" s="1007"/>
      <c r="AE85" s="1007"/>
      <c r="AF85" s="1007"/>
      <c r="AG85" s="1007"/>
      <c r="AH85" s="1007"/>
      <c r="AI85" s="1007"/>
      <c r="AJ85" s="1007"/>
      <c r="AK85" s="1007"/>
      <c r="AL85" s="1007"/>
      <c r="AM85" s="1007"/>
      <c r="AN85" s="1007"/>
      <c r="AO85" s="1007"/>
      <c r="AP85" s="1007"/>
      <c r="AQ85" s="1007"/>
      <c r="AR85" s="1007"/>
      <c r="AS85" s="1007"/>
      <c r="AT85" s="1007"/>
      <c r="AU85" s="1007"/>
      <c r="AV85" s="1007"/>
      <c r="AW85" s="1007"/>
      <c r="AX85" s="1007"/>
      <c r="AY85" s="1007"/>
      <c r="AZ85" s="1008"/>
      <c r="BA85" s="1008"/>
      <c r="BB85" s="1008"/>
      <c r="BC85" s="1008"/>
      <c r="BD85" s="1009"/>
      <c r="BE85" s="216"/>
      <c r="BF85" s="216"/>
      <c r="BG85" s="216"/>
      <c r="BH85" s="216"/>
      <c r="BI85" s="216"/>
      <c r="BJ85" s="216"/>
      <c r="BK85" s="216"/>
      <c r="BL85" s="216"/>
      <c r="BM85" s="216"/>
      <c r="BN85" s="216"/>
      <c r="BO85" s="216"/>
      <c r="BP85" s="216"/>
      <c r="BQ85" s="213">
        <v>79</v>
      </c>
      <c r="BR85" s="218"/>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7"/>
      <c r="DW85" s="978"/>
      <c r="DX85" s="978"/>
      <c r="DY85" s="978"/>
      <c r="DZ85" s="979"/>
      <c r="EA85" s="197"/>
    </row>
    <row r="86" spans="1:131" s="198" customFormat="1" ht="26.25" customHeight="1" x14ac:dyDescent="0.15">
      <c r="A86" s="212">
        <v>19</v>
      </c>
      <c r="B86" s="739"/>
      <c r="C86" s="740"/>
      <c r="D86" s="740"/>
      <c r="E86" s="740"/>
      <c r="F86" s="740"/>
      <c r="G86" s="740"/>
      <c r="H86" s="740"/>
      <c r="I86" s="740"/>
      <c r="J86" s="740"/>
      <c r="K86" s="740"/>
      <c r="L86" s="740"/>
      <c r="M86" s="740"/>
      <c r="N86" s="740"/>
      <c r="O86" s="740"/>
      <c r="P86" s="741"/>
      <c r="Q86" s="1010"/>
      <c r="R86" s="1007"/>
      <c r="S86" s="1007"/>
      <c r="T86" s="1007"/>
      <c r="U86" s="1007"/>
      <c r="V86" s="1007"/>
      <c r="W86" s="1007"/>
      <c r="X86" s="1007"/>
      <c r="Y86" s="1007"/>
      <c r="Z86" s="1007"/>
      <c r="AA86" s="1007"/>
      <c r="AB86" s="1007"/>
      <c r="AC86" s="1007"/>
      <c r="AD86" s="1007"/>
      <c r="AE86" s="1007"/>
      <c r="AF86" s="1007"/>
      <c r="AG86" s="1007"/>
      <c r="AH86" s="1007"/>
      <c r="AI86" s="1007"/>
      <c r="AJ86" s="1007"/>
      <c r="AK86" s="1007"/>
      <c r="AL86" s="1007"/>
      <c r="AM86" s="1007"/>
      <c r="AN86" s="1007"/>
      <c r="AO86" s="1007"/>
      <c r="AP86" s="1007"/>
      <c r="AQ86" s="1007"/>
      <c r="AR86" s="1007"/>
      <c r="AS86" s="1007"/>
      <c r="AT86" s="1007"/>
      <c r="AU86" s="1007"/>
      <c r="AV86" s="1007"/>
      <c r="AW86" s="1007"/>
      <c r="AX86" s="1007"/>
      <c r="AY86" s="1007"/>
      <c r="AZ86" s="1008"/>
      <c r="BA86" s="1008"/>
      <c r="BB86" s="1008"/>
      <c r="BC86" s="1008"/>
      <c r="BD86" s="1009"/>
      <c r="BE86" s="216"/>
      <c r="BF86" s="216"/>
      <c r="BG86" s="216"/>
      <c r="BH86" s="216"/>
      <c r="BI86" s="216"/>
      <c r="BJ86" s="216"/>
      <c r="BK86" s="216"/>
      <c r="BL86" s="216"/>
      <c r="BM86" s="216"/>
      <c r="BN86" s="216"/>
      <c r="BO86" s="216"/>
      <c r="BP86" s="216"/>
      <c r="BQ86" s="213">
        <v>80</v>
      </c>
      <c r="BR86" s="218"/>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7"/>
      <c r="DW86" s="978"/>
      <c r="DX86" s="978"/>
      <c r="DY86" s="978"/>
      <c r="DZ86" s="979"/>
      <c r="EA86" s="197"/>
    </row>
    <row r="87" spans="1:131" s="198" customFormat="1" ht="26.25" customHeight="1" x14ac:dyDescent="0.15">
      <c r="A87" s="220">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16"/>
      <c r="BF87" s="216"/>
      <c r="BG87" s="216"/>
      <c r="BH87" s="216"/>
      <c r="BI87" s="216"/>
      <c r="BJ87" s="216"/>
      <c r="BK87" s="216"/>
      <c r="BL87" s="216"/>
      <c r="BM87" s="216"/>
      <c r="BN87" s="216"/>
      <c r="BO87" s="216"/>
      <c r="BP87" s="216"/>
      <c r="BQ87" s="213">
        <v>81</v>
      </c>
      <c r="BR87" s="218"/>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7"/>
      <c r="DW87" s="978"/>
      <c r="DX87" s="978"/>
      <c r="DY87" s="978"/>
      <c r="DZ87" s="979"/>
      <c r="EA87" s="197"/>
    </row>
    <row r="88" spans="1:131" s="198" customFormat="1" ht="26.25" customHeight="1" thickBot="1" x14ac:dyDescent="0.2">
      <c r="A88" s="215" t="s">
        <v>369</v>
      </c>
      <c r="B88" s="980" t="s">
        <v>394</v>
      </c>
      <c r="C88" s="981"/>
      <c r="D88" s="981"/>
      <c r="E88" s="981"/>
      <c r="F88" s="981"/>
      <c r="G88" s="981"/>
      <c r="H88" s="981"/>
      <c r="I88" s="981"/>
      <c r="J88" s="981"/>
      <c r="K88" s="981"/>
      <c r="L88" s="981"/>
      <c r="M88" s="981"/>
      <c r="N88" s="981"/>
      <c r="O88" s="981"/>
      <c r="P88" s="982"/>
      <c r="Q88" s="998"/>
      <c r="R88" s="999"/>
      <c r="S88" s="999"/>
      <c r="T88" s="999"/>
      <c r="U88" s="999"/>
      <c r="V88" s="999"/>
      <c r="W88" s="999"/>
      <c r="X88" s="999"/>
      <c r="Y88" s="999"/>
      <c r="Z88" s="999"/>
      <c r="AA88" s="999"/>
      <c r="AB88" s="999"/>
      <c r="AC88" s="999"/>
      <c r="AD88" s="999"/>
      <c r="AE88" s="999"/>
      <c r="AF88" s="995">
        <v>8866</v>
      </c>
      <c r="AG88" s="995"/>
      <c r="AH88" s="995"/>
      <c r="AI88" s="995"/>
      <c r="AJ88" s="995"/>
      <c r="AK88" s="999"/>
      <c r="AL88" s="999"/>
      <c r="AM88" s="999"/>
      <c r="AN88" s="999"/>
      <c r="AO88" s="999"/>
      <c r="AP88" s="995">
        <v>4725</v>
      </c>
      <c r="AQ88" s="995"/>
      <c r="AR88" s="995"/>
      <c r="AS88" s="995"/>
      <c r="AT88" s="995"/>
      <c r="AU88" s="995">
        <v>132</v>
      </c>
      <c r="AV88" s="995"/>
      <c r="AW88" s="995"/>
      <c r="AX88" s="995"/>
      <c r="AY88" s="995"/>
      <c r="AZ88" s="996"/>
      <c r="BA88" s="996"/>
      <c r="BB88" s="996"/>
      <c r="BC88" s="996"/>
      <c r="BD88" s="997"/>
      <c r="BE88" s="216"/>
      <c r="BF88" s="216"/>
      <c r="BG88" s="216"/>
      <c r="BH88" s="216"/>
      <c r="BI88" s="216"/>
      <c r="BJ88" s="216"/>
      <c r="BK88" s="216"/>
      <c r="BL88" s="216"/>
      <c r="BM88" s="216"/>
      <c r="BN88" s="216"/>
      <c r="BO88" s="216"/>
      <c r="BP88" s="216"/>
      <c r="BQ88" s="213">
        <v>82</v>
      </c>
      <c r="BR88" s="218"/>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7"/>
      <c r="DW88" s="978"/>
      <c r="DX88" s="978"/>
      <c r="DY88" s="978"/>
      <c r="DZ88" s="97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7"/>
      <c r="DW89" s="978"/>
      <c r="DX89" s="978"/>
      <c r="DY89" s="978"/>
      <c r="DZ89" s="97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7"/>
      <c r="DW90" s="978"/>
      <c r="DX90" s="978"/>
      <c r="DY90" s="978"/>
      <c r="DZ90" s="97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7"/>
      <c r="DW91" s="978"/>
      <c r="DX91" s="978"/>
      <c r="DY91" s="978"/>
      <c r="DZ91" s="97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7"/>
      <c r="DW92" s="978"/>
      <c r="DX92" s="978"/>
      <c r="DY92" s="978"/>
      <c r="DZ92" s="97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7"/>
      <c r="DW93" s="978"/>
      <c r="DX93" s="978"/>
      <c r="DY93" s="978"/>
      <c r="DZ93" s="97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7"/>
      <c r="DW94" s="978"/>
      <c r="DX94" s="978"/>
      <c r="DY94" s="978"/>
      <c r="DZ94" s="97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7"/>
      <c r="DW95" s="978"/>
      <c r="DX95" s="978"/>
      <c r="DY95" s="978"/>
      <c r="DZ95" s="97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7"/>
      <c r="DW96" s="978"/>
      <c r="DX96" s="978"/>
      <c r="DY96" s="978"/>
      <c r="DZ96" s="97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7"/>
      <c r="DW97" s="978"/>
      <c r="DX97" s="978"/>
      <c r="DY97" s="978"/>
      <c r="DZ97" s="97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7"/>
      <c r="DW98" s="978"/>
      <c r="DX98" s="978"/>
      <c r="DY98" s="978"/>
      <c r="DZ98" s="97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7"/>
      <c r="DW99" s="978"/>
      <c r="DX99" s="978"/>
      <c r="DY99" s="978"/>
      <c r="DZ99" s="97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7"/>
      <c r="DW100" s="978"/>
      <c r="DX100" s="978"/>
      <c r="DY100" s="978"/>
      <c r="DZ100" s="97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7"/>
      <c r="DW101" s="978"/>
      <c r="DX101" s="978"/>
      <c r="DY101" s="978"/>
      <c r="DZ101" s="97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80" t="s">
        <v>395</v>
      </c>
      <c r="BS102" s="981"/>
      <c r="BT102" s="981"/>
      <c r="BU102" s="981"/>
      <c r="BV102" s="981"/>
      <c r="BW102" s="981"/>
      <c r="BX102" s="981"/>
      <c r="BY102" s="981"/>
      <c r="BZ102" s="981"/>
      <c r="CA102" s="981"/>
      <c r="CB102" s="981"/>
      <c r="CC102" s="981"/>
      <c r="CD102" s="981"/>
      <c r="CE102" s="981"/>
      <c r="CF102" s="981"/>
      <c r="CG102" s="982"/>
      <c r="CH102" s="983"/>
      <c r="CI102" s="984"/>
      <c r="CJ102" s="984"/>
      <c r="CK102" s="984"/>
      <c r="CL102" s="985"/>
      <c r="CM102" s="983"/>
      <c r="CN102" s="984"/>
      <c r="CO102" s="984"/>
      <c r="CP102" s="984"/>
      <c r="CQ102" s="985"/>
      <c r="CR102" s="986">
        <v>5</v>
      </c>
      <c r="CS102" s="987"/>
      <c r="CT102" s="987"/>
      <c r="CU102" s="987"/>
      <c r="CV102" s="988"/>
      <c r="CW102" s="986" t="s">
        <v>554</v>
      </c>
      <c r="CX102" s="987"/>
      <c r="CY102" s="987"/>
      <c r="CZ102" s="987"/>
      <c r="DA102" s="988"/>
      <c r="DB102" s="986" t="s">
        <v>554</v>
      </c>
      <c r="DC102" s="987"/>
      <c r="DD102" s="987"/>
      <c r="DE102" s="987"/>
      <c r="DF102" s="988"/>
      <c r="DG102" s="986" t="s">
        <v>554</v>
      </c>
      <c r="DH102" s="987"/>
      <c r="DI102" s="987"/>
      <c r="DJ102" s="987"/>
      <c r="DK102" s="988"/>
      <c r="DL102" s="986" t="s">
        <v>554</v>
      </c>
      <c r="DM102" s="987"/>
      <c r="DN102" s="987"/>
      <c r="DO102" s="987"/>
      <c r="DP102" s="988"/>
      <c r="DQ102" s="986" t="s">
        <v>554</v>
      </c>
      <c r="DR102" s="987"/>
      <c r="DS102" s="987"/>
      <c r="DT102" s="987"/>
      <c r="DU102" s="988"/>
      <c r="DV102" s="969"/>
      <c r="DW102" s="970"/>
      <c r="DX102" s="970"/>
      <c r="DY102" s="970"/>
      <c r="DZ102" s="97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2" t="s">
        <v>396</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3" t="s">
        <v>397</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74" t="s">
        <v>400</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401</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197" customFormat="1" ht="26.25" customHeight="1" x14ac:dyDescent="0.15">
      <c r="A109" s="927" t="s">
        <v>402</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403</v>
      </c>
      <c r="AB109" s="928"/>
      <c r="AC109" s="928"/>
      <c r="AD109" s="928"/>
      <c r="AE109" s="929"/>
      <c r="AF109" s="930" t="s">
        <v>287</v>
      </c>
      <c r="AG109" s="928"/>
      <c r="AH109" s="928"/>
      <c r="AI109" s="928"/>
      <c r="AJ109" s="929"/>
      <c r="AK109" s="930" t="s">
        <v>286</v>
      </c>
      <c r="AL109" s="928"/>
      <c r="AM109" s="928"/>
      <c r="AN109" s="928"/>
      <c r="AO109" s="929"/>
      <c r="AP109" s="930" t="s">
        <v>404</v>
      </c>
      <c r="AQ109" s="928"/>
      <c r="AR109" s="928"/>
      <c r="AS109" s="928"/>
      <c r="AT109" s="959"/>
      <c r="AU109" s="927" t="s">
        <v>402</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403</v>
      </c>
      <c r="BR109" s="928"/>
      <c r="BS109" s="928"/>
      <c r="BT109" s="928"/>
      <c r="BU109" s="929"/>
      <c r="BV109" s="930" t="s">
        <v>287</v>
      </c>
      <c r="BW109" s="928"/>
      <c r="BX109" s="928"/>
      <c r="BY109" s="928"/>
      <c r="BZ109" s="929"/>
      <c r="CA109" s="930" t="s">
        <v>286</v>
      </c>
      <c r="CB109" s="928"/>
      <c r="CC109" s="928"/>
      <c r="CD109" s="928"/>
      <c r="CE109" s="929"/>
      <c r="CF109" s="968" t="s">
        <v>404</v>
      </c>
      <c r="CG109" s="968"/>
      <c r="CH109" s="968"/>
      <c r="CI109" s="968"/>
      <c r="CJ109" s="968"/>
      <c r="CK109" s="930" t="s">
        <v>405</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403</v>
      </c>
      <c r="DH109" s="928"/>
      <c r="DI109" s="928"/>
      <c r="DJ109" s="928"/>
      <c r="DK109" s="929"/>
      <c r="DL109" s="930" t="s">
        <v>287</v>
      </c>
      <c r="DM109" s="928"/>
      <c r="DN109" s="928"/>
      <c r="DO109" s="928"/>
      <c r="DP109" s="929"/>
      <c r="DQ109" s="930" t="s">
        <v>286</v>
      </c>
      <c r="DR109" s="928"/>
      <c r="DS109" s="928"/>
      <c r="DT109" s="928"/>
      <c r="DU109" s="929"/>
      <c r="DV109" s="930" t="s">
        <v>404</v>
      </c>
      <c r="DW109" s="928"/>
      <c r="DX109" s="928"/>
      <c r="DY109" s="928"/>
      <c r="DZ109" s="959"/>
    </row>
    <row r="110" spans="1:131" s="197" customFormat="1" ht="26.25" customHeight="1" x14ac:dyDescent="0.15">
      <c r="A110" s="797" t="s">
        <v>406</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912">
        <v>192339</v>
      </c>
      <c r="AB110" s="913"/>
      <c r="AC110" s="913"/>
      <c r="AD110" s="913"/>
      <c r="AE110" s="914"/>
      <c r="AF110" s="915">
        <v>135821</v>
      </c>
      <c r="AG110" s="913"/>
      <c r="AH110" s="913"/>
      <c r="AI110" s="913"/>
      <c r="AJ110" s="914"/>
      <c r="AK110" s="915">
        <v>118057</v>
      </c>
      <c r="AL110" s="913"/>
      <c r="AM110" s="913"/>
      <c r="AN110" s="913"/>
      <c r="AO110" s="914"/>
      <c r="AP110" s="916">
        <v>6.5</v>
      </c>
      <c r="AQ110" s="917"/>
      <c r="AR110" s="917"/>
      <c r="AS110" s="917"/>
      <c r="AT110" s="918"/>
      <c r="AU110" s="960" t="s">
        <v>60</v>
      </c>
      <c r="AV110" s="961"/>
      <c r="AW110" s="961"/>
      <c r="AX110" s="961"/>
      <c r="AY110" s="962"/>
      <c r="AZ110" s="856" t="s">
        <v>407</v>
      </c>
      <c r="BA110" s="798"/>
      <c r="BB110" s="798"/>
      <c r="BC110" s="798"/>
      <c r="BD110" s="798"/>
      <c r="BE110" s="798"/>
      <c r="BF110" s="798"/>
      <c r="BG110" s="798"/>
      <c r="BH110" s="798"/>
      <c r="BI110" s="798"/>
      <c r="BJ110" s="798"/>
      <c r="BK110" s="798"/>
      <c r="BL110" s="798"/>
      <c r="BM110" s="798"/>
      <c r="BN110" s="798"/>
      <c r="BO110" s="798"/>
      <c r="BP110" s="799"/>
      <c r="BQ110" s="839">
        <v>1557880</v>
      </c>
      <c r="BR110" s="840"/>
      <c r="BS110" s="840"/>
      <c r="BT110" s="840"/>
      <c r="BU110" s="840"/>
      <c r="BV110" s="840">
        <v>1595186</v>
      </c>
      <c r="BW110" s="840"/>
      <c r="BX110" s="840"/>
      <c r="BY110" s="840"/>
      <c r="BZ110" s="840"/>
      <c r="CA110" s="840">
        <v>1845707</v>
      </c>
      <c r="CB110" s="840"/>
      <c r="CC110" s="840"/>
      <c r="CD110" s="840"/>
      <c r="CE110" s="840"/>
      <c r="CF110" s="901">
        <v>100.9</v>
      </c>
      <c r="CG110" s="902"/>
      <c r="CH110" s="902"/>
      <c r="CI110" s="902"/>
      <c r="CJ110" s="902"/>
      <c r="CK110" s="956" t="s">
        <v>408</v>
      </c>
      <c r="CL110" s="904"/>
      <c r="CM110" s="909" t="s">
        <v>409</v>
      </c>
      <c r="CN110" s="910"/>
      <c r="CO110" s="910"/>
      <c r="CP110" s="910"/>
      <c r="CQ110" s="910"/>
      <c r="CR110" s="910"/>
      <c r="CS110" s="910"/>
      <c r="CT110" s="910"/>
      <c r="CU110" s="910"/>
      <c r="CV110" s="910"/>
      <c r="CW110" s="910"/>
      <c r="CX110" s="910"/>
      <c r="CY110" s="910"/>
      <c r="CZ110" s="910"/>
      <c r="DA110" s="910"/>
      <c r="DB110" s="910"/>
      <c r="DC110" s="910"/>
      <c r="DD110" s="910"/>
      <c r="DE110" s="910"/>
      <c r="DF110" s="911"/>
      <c r="DG110" s="839" t="s">
        <v>111</v>
      </c>
      <c r="DH110" s="840"/>
      <c r="DI110" s="840"/>
      <c r="DJ110" s="840"/>
      <c r="DK110" s="840"/>
      <c r="DL110" s="840" t="s">
        <v>111</v>
      </c>
      <c r="DM110" s="840"/>
      <c r="DN110" s="840"/>
      <c r="DO110" s="840"/>
      <c r="DP110" s="840"/>
      <c r="DQ110" s="840" t="s">
        <v>111</v>
      </c>
      <c r="DR110" s="840"/>
      <c r="DS110" s="840"/>
      <c r="DT110" s="840"/>
      <c r="DU110" s="840"/>
      <c r="DV110" s="841" t="s">
        <v>111</v>
      </c>
      <c r="DW110" s="841"/>
      <c r="DX110" s="841"/>
      <c r="DY110" s="841"/>
      <c r="DZ110" s="842"/>
    </row>
    <row r="111" spans="1:131" s="197" customFormat="1" ht="26.25" customHeight="1" x14ac:dyDescent="0.15">
      <c r="A111" s="818" t="s">
        <v>410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55"/>
      <c r="AA111" s="948" t="s">
        <v>111</v>
      </c>
      <c r="AB111" s="949"/>
      <c r="AC111" s="949"/>
      <c r="AD111" s="949"/>
      <c r="AE111" s="950"/>
      <c r="AF111" s="951" t="s">
        <v>111</v>
      </c>
      <c r="AG111" s="949"/>
      <c r="AH111" s="949"/>
      <c r="AI111" s="949"/>
      <c r="AJ111" s="950"/>
      <c r="AK111" s="951" t="s">
        <v>111</v>
      </c>
      <c r="AL111" s="949"/>
      <c r="AM111" s="949"/>
      <c r="AN111" s="949"/>
      <c r="AO111" s="950"/>
      <c r="AP111" s="952" t="s">
        <v>111</v>
      </c>
      <c r="AQ111" s="953"/>
      <c r="AR111" s="953"/>
      <c r="AS111" s="953"/>
      <c r="AT111" s="954"/>
      <c r="AU111" s="963"/>
      <c r="AV111" s="964"/>
      <c r="AW111" s="964"/>
      <c r="AX111" s="964"/>
      <c r="AY111" s="965"/>
      <c r="AZ111" s="807" t="s">
        <v>411</v>
      </c>
      <c r="BA111" s="808"/>
      <c r="BB111" s="808"/>
      <c r="BC111" s="808"/>
      <c r="BD111" s="808"/>
      <c r="BE111" s="808"/>
      <c r="BF111" s="808"/>
      <c r="BG111" s="808"/>
      <c r="BH111" s="808"/>
      <c r="BI111" s="808"/>
      <c r="BJ111" s="808"/>
      <c r="BK111" s="808"/>
      <c r="BL111" s="808"/>
      <c r="BM111" s="808"/>
      <c r="BN111" s="808"/>
      <c r="BO111" s="808"/>
      <c r="BP111" s="809"/>
      <c r="BQ111" s="810" t="s">
        <v>111</v>
      </c>
      <c r="BR111" s="811"/>
      <c r="BS111" s="811"/>
      <c r="BT111" s="811"/>
      <c r="BU111" s="811"/>
      <c r="BV111" s="811" t="s">
        <v>111</v>
      </c>
      <c r="BW111" s="811"/>
      <c r="BX111" s="811"/>
      <c r="BY111" s="811"/>
      <c r="BZ111" s="811"/>
      <c r="CA111" s="811" t="s">
        <v>111</v>
      </c>
      <c r="CB111" s="811"/>
      <c r="CC111" s="811"/>
      <c r="CD111" s="811"/>
      <c r="CE111" s="811"/>
      <c r="CF111" s="888" t="s">
        <v>111</v>
      </c>
      <c r="CG111" s="889"/>
      <c r="CH111" s="889"/>
      <c r="CI111" s="889"/>
      <c r="CJ111" s="889"/>
      <c r="CK111" s="957"/>
      <c r="CL111" s="906"/>
      <c r="CM111" s="843" t="s">
        <v>412</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10" t="s">
        <v>111</v>
      </c>
      <c r="DH111" s="811"/>
      <c r="DI111" s="811"/>
      <c r="DJ111" s="811"/>
      <c r="DK111" s="811"/>
      <c r="DL111" s="811" t="s">
        <v>111</v>
      </c>
      <c r="DM111" s="811"/>
      <c r="DN111" s="811"/>
      <c r="DO111" s="811"/>
      <c r="DP111" s="811"/>
      <c r="DQ111" s="811" t="s">
        <v>111</v>
      </c>
      <c r="DR111" s="811"/>
      <c r="DS111" s="811"/>
      <c r="DT111" s="811"/>
      <c r="DU111" s="811"/>
      <c r="DV111" s="863" t="s">
        <v>111</v>
      </c>
      <c r="DW111" s="863"/>
      <c r="DX111" s="863"/>
      <c r="DY111" s="863"/>
      <c r="DZ111" s="864"/>
    </row>
    <row r="112" spans="1:131" s="197" customFormat="1" ht="26.25" customHeight="1" x14ac:dyDescent="0.15">
      <c r="A112" s="942" t="s">
        <v>413</v>
      </c>
      <c r="B112" s="943"/>
      <c r="C112" s="808" t="s">
        <v>414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23" t="s">
        <v>111</v>
      </c>
      <c r="AB112" s="824"/>
      <c r="AC112" s="824"/>
      <c r="AD112" s="824"/>
      <c r="AE112" s="825"/>
      <c r="AF112" s="826" t="s">
        <v>111</v>
      </c>
      <c r="AG112" s="824"/>
      <c r="AH112" s="824"/>
      <c r="AI112" s="824"/>
      <c r="AJ112" s="825"/>
      <c r="AK112" s="826" t="s">
        <v>111</v>
      </c>
      <c r="AL112" s="824"/>
      <c r="AM112" s="824"/>
      <c r="AN112" s="824"/>
      <c r="AO112" s="825"/>
      <c r="AP112" s="794" t="s">
        <v>111</v>
      </c>
      <c r="AQ112" s="795"/>
      <c r="AR112" s="795"/>
      <c r="AS112" s="795"/>
      <c r="AT112" s="796"/>
      <c r="AU112" s="963"/>
      <c r="AV112" s="964"/>
      <c r="AW112" s="964"/>
      <c r="AX112" s="964"/>
      <c r="AY112" s="965"/>
      <c r="AZ112" s="807" t="s">
        <v>415</v>
      </c>
      <c r="BA112" s="808"/>
      <c r="BB112" s="808"/>
      <c r="BC112" s="808"/>
      <c r="BD112" s="808"/>
      <c r="BE112" s="808"/>
      <c r="BF112" s="808"/>
      <c r="BG112" s="808"/>
      <c r="BH112" s="808"/>
      <c r="BI112" s="808"/>
      <c r="BJ112" s="808"/>
      <c r="BK112" s="808"/>
      <c r="BL112" s="808"/>
      <c r="BM112" s="808"/>
      <c r="BN112" s="808"/>
      <c r="BO112" s="808"/>
      <c r="BP112" s="809"/>
      <c r="BQ112" s="810">
        <v>1556052</v>
      </c>
      <c r="BR112" s="811"/>
      <c r="BS112" s="811"/>
      <c r="BT112" s="811"/>
      <c r="BU112" s="811"/>
      <c r="BV112" s="811">
        <v>1405909</v>
      </c>
      <c r="BW112" s="811"/>
      <c r="BX112" s="811"/>
      <c r="BY112" s="811"/>
      <c r="BZ112" s="811"/>
      <c r="CA112" s="811">
        <v>1250545</v>
      </c>
      <c r="CB112" s="811"/>
      <c r="CC112" s="811"/>
      <c r="CD112" s="811"/>
      <c r="CE112" s="811"/>
      <c r="CF112" s="888">
        <v>68.400000000000006</v>
      </c>
      <c r="CG112" s="889"/>
      <c r="CH112" s="889"/>
      <c r="CI112" s="889"/>
      <c r="CJ112" s="889"/>
      <c r="CK112" s="957"/>
      <c r="CL112" s="906"/>
      <c r="CM112" s="843" t="s">
        <v>416</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10" t="s">
        <v>111</v>
      </c>
      <c r="DH112" s="811"/>
      <c r="DI112" s="811"/>
      <c r="DJ112" s="811"/>
      <c r="DK112" s="811"/>
      <c r="DL112" s="811" t="s">
        <v>111</v>
      </c>
      <c r="DM112" s="811"/>
      <c r="DN112" s="811"/>
      <c r="DO112" s="811"/>
      <c r="DP112" s="811"/>
      <c r="DQ112" s="811" t="s">
        <v>111</v>
      </c>
      <c r="DR112" s="811"/>
      <c r="DS112" s="811"/>
      <c r="DT112" s="811"/>
      <c r="DU112" s="811"/>
      <c r="DV112" s="863" t="s">
        <v>111</v>
      </c>
      <c r="DW112" s="863"/>
      <c r="DX112" s="863"/>
      <c r="DY112" s="863"/>
      <c r="DZ112" s="864"/>
    </row>
    <row r="113" spans="1:130" s="197" customFormat="1" ht="26.25" customHeight="1" x14ac:dyDescent="0.15">
      <c r="A113" s="944"/>
      <c r="B113" s="945"/>
      <c r="C113" s="808" t="s">
        <v>417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48">
        <v>208899</v>
      </c>
      <c r="AB113" s="949"/>
      <c r="AC113" s="949"/>
      <c r="AD113" s="949"/>
      <c r="AE113" s="950"/>
      <c r="AF113" s="951">
        <v>208898</v>
      </c>
      <c r="AG113" s="949"/>
      <c r="AH113" s="949"/>
      <c r="AI113" s="949"/>
      <c r="AJ113" s="950"/>
      <c r="AK113" s="951">
        <v>208101</v>
      </c>
      <c r="AL113" s="949"/>
      <c r="AM113" s="949"/>
      <c r="AN113" s="949"/>
      <c r="AO113" s="950"/>
      <c r="AP113" s="952">
        <v>11.4</v>
      </c>
      <c r="AQ113" s="953"/>
      <c r="AR113" s="953"/>
      <c r="AS113" s="953"/>
      <c r="AT113" s="954"/>
      <c r="AU113" s="963"/>
      <c r="AV113" s="964"/>
      <c r="AW113" s="964"/>
      <c r="AX113" s="964"/>
      <c r="AY113" s="965"/>
      <c r="AZ113" s="807" t="s">
        <v>418</v>
      </c>
      <c r="BA113" s="808"/>
      <c r="BB113" s="808"/>
      <c r="BC113" s="808"/>
      <c r="BD113" s="808"/>
      <c r="BE113" s="808"/>
      <c r="BF113" s="808"/>
      <c r="BG113" s="808"/>
      <c r="BH113" s="808"/>
      <c r="BI113" s="808"/>
      <c r="BJ113" s="808"/>
      <c r="BK113" s="808"/>
      <c r="BL113" s="808"/>
      <c r="BM113" s="808"/>
      <c r="BN113" s="808"/>
      <c r="BO113" s="808"/>
      <c r="BP113" s="809"/>
      <c r="BQ113" s="810">
        <v>244204</v>
      </c>
      <c r="BR113" s="811"/>
      <c r="BS113" s="811"/>
      <c r="BT113" s="811"/>
      <c r="BU113" s="811"/>
      <c r="BV113" s="811">
        <v>187419</v>
      </c>
      <c r="BW113" s="811"/>
      <c r="BX113" s="811"/>
      <c r="BY113" s="811"/>
      <c r="BZ113" s="811"/>
      <c r="CA113" s="811">
        <v>131312</v>
      </c>
      <c r="CB113" s="811"/>
      <c r="CC113" s="811"/>
      <c r="CD113" s="811"/>
      <c r="CE113" s="811"/>
      <c r="CF113" s="888">
        <v>7.2</v>
      </c>
      <c r="CG113" s="889"/>
      <c r="CH113" s="889"/>
      <c r="CI113" s="889"/>
      <c r="CJ113" s="889"/>
      <c r="CK113" s="957"/>
      <c r="CL113" s="906"/>
      <c r="CM113" s="843" t="s">
        <v>419</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823" t="s">
        <v>111</v>
      </c>
      <c r="DH113" s="824"/>
      <c r="DI113" s="824"/>
      <c r="DJ113" s="824"/>
      <c r="DK113" s="825"/>
      <c r="DL113" s="826" t="s">
        <v>111</v>
      </c>
      <c r="DM113" s="824"/>
      <c r="DN113" s="824"/>
      <c r="DO113" s="824"/>
      <c r="DP113" s="825"/>
      <c r="DQ113" s="826" t="s">
        <v>111</v>
      </c>
      <c r="DR113" s="824"/>
      <c r="DS113" s="824"/>
      <c r="DT113" s="824"/>
      <c r="DU113" s="825"/>
      <c r="DV113" s="794" t="s">
        <v>111</v>
      </c>
      <c r="DW113" s="795"/>
      <c r="DX113" s="795"/>
      <c r="DY113" s="795"/>
      <c r="DZ113" s="796"/>
    </row>
    <row r="114" spans="1:130" s="197" customFormat="1" ht="26.25" customHeight="1" x14ac:dyDescent="0.15">
      <c r="A114" s="944"/>
      <c r="B114" s="945"/>
      <c r="C114" s="808" t="s">
        <v>420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23">
        <v>50185</v>
      </c>
      <c r="AB114" s="824"/>
      <c r="AC114" s="824"/>
      <c r="AD114" s="824"/>
      <c r="AE114" s="825"/>
      <c r="AF114" s="826">
        <v>43103</v>
      </c>
      <c r="AG114" s="824"/>
      <c r="AH114" s="824"/>
      <c r="AI114" s="824"/>
      <c r="AJ114" s="825"/>
      <c r="AK114" s="826">
        <v>43361</v>
      </c>
      <c r="AL114" s="824"/>
      <c r="AM114" s="824"/>
      <c r="AN114" s="824"/>
      <c r="AO114" s="825"/>
      <c r="AP114" s="794">
        <v>2.4</v>
      </c>
      <c r="AQ114" s="795"/>
      <c r="AR114" s="795"/>
      <c r="AS114" s="795"/>
      <c r="AT114" s="796"/>
      <c r="AU114" s="963"/>
      <c r="AV114" s="964"/>
      <c r="AW114" s="964"/>
      <c r="AX114" s="964"/>
      <c r="AY114" s="965"/>
      <c r="AZ114" s="807" t="s">
        <v>421</v>
      </c>
      <c r="BA114" s="808"/>
      <c r="BB114" s="808"/>
      <c r="BC114" s="808"/>
      <c r="BD114" s="808"/>
      <c r="BE114" s="808"/>
      <c r="BF114" s="808"/>
      <c r="BG114" s="808"/>
      <c r="BH114" s="808"/>
      <c r="BI114" s="808"/>
      <c r="BJ114" s="808"/>
      <c r="BK114" s="808"/>
      <c r="BL114" s="808"/>
      <c r="BM114" s="808"/>
      <c r="BN114" s="808"/>
      <c r="BO114" s="808"/>
      <c r="BP114" s="809"/>
      <c r="BQ114" s="810">
        <v>41422</v>
      </c>
      <c r="BR114" s="811"/>
      <c r="BS114" s="811"/>
      <c r="BT114" s="811"/>
      <c r="BU114" s="811"/>
      <c r="BV114" s="811" t="s">
        <v>111</v>
      </c>
      <c r="BW114" s="811"/>
      <c r="BX114" s="811"/>
      <c r="BY114" s="811"/>
      <c r="BZ114" s="811"/>
      <c r="CA114" s="811" t="s">
        <v>111</v>
      </c>
      <c r="CB114" s="811"/>
      <c r="CC114" s="811"/>
      <c r="CD114" s="811"/>
      <c r="CE114" s="811"/>
      <c r="CF114" s="888" t="s">
        <v>111</v>
      </c>
      <c r="CG114" s="889"/>
      <c r="CH114" s="889"/>
      <c r="CI114" s="889"/>
      <c r="CJ114" s="889"/>
      <c r="CK114" s="957"/>
      <c r="CL114" s="906"/>
      <c r="CM114" s="843" t="s">
        <v>422</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823" t="s">
        <v>111</v>
      </c>
      <c r="DH114" s="824"/>
      <c r="DI114" s="824"/>
      <c r="DJ114" s="824"/>
      <c r="DK114" s="825"/>
      <c r="DL114" s="826" t="s">
        <v>111</v>
      </c>
      <c r="DM114" s="824"/>
      <c r="DN114" s="824"/>
      <c r="DO114" s="824"/>
      <c r="DP114" s="825"/>
      <c r="DQ114" s="826" t="s">
        <v>111</v>
      </c>
      <c r="DR114" s="824"/>
      <c r="DS114" s="824"/>
      <c r="DT114" s="824"/>
      <c r="DU114" s="825"/>
      <c r="DV114" s="794" t="s">
        <v>111</v>
      </c>
      <c r="DW114" s="795"/>
      <c r="DX114" s="795"/>
      <c r="DY114" s="795"/>
      <c r="DZ114" s="796"/>
    </row>
    <row r="115" spans="1:130" s="197" customFormat="1" ht="26.25" customHeight="1" x14ac:dyDescent="0.15">
      <c r="A115" s="944"/>
      <c r="B115" s="945"/>
      <c r="C115" s="808" t="s">
        <v>423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48" t="s">
        <v>111</v>
      </c>
      <c r="AB115" s="949"/>
      <c r="AC115" s="949"/>
      <c r="AD115" s="949"/>
      <c r="AE115" s="950"/>
      <c r="AF115" s="951" t="s">
        <v>111</v>
      </c>
      <c r="AG115" s="949"/>
      <c r="AH115" s="949"/>
      <c r="AI115" s="949"/>
      <c r="AJ115" s="950"/>
      <c r="AK115" s="951" t="s">
        <v>111</v>
      </c>
      <c r="AL115" s="949"/>
      <c r="AM115" s="949"/>
      <c r="AN115" s="949"/>
      <c r="AO115" s="950"/>
      <c r="AP115" s="952" t="s">
        <v>111</v>
      </c>
      <c r="AQ115" s="953"/>
      <c r="AR115" s="953"/>
      <c r="AS115" s="953"/>
      <c r="AT115" s="954"/>
      <c r="AU115" s="963"/>
      <c r="AV115" s="964"/>
      <c r="AW115" s="964"/>
      <c r="AX115" s="964"/>
      <c r="AY115" s="965"/>
      <c r="AZ115" s="807" t="s">
        <v>424</v>
      </c>
      <c r="BA115" s="808"/>
      <c r="BB115" s="808"/>
      <c r="BC115" s="808"/>
      <c r="BD115" s="808"/>
      <c r="BE115" s="808"/>
      <c r="BF115" s="808"/>
      <c r="BG115" s="808"/>
      <c r="BH115" s="808"/>
      <c r="BI115" s="808"/>
      <c r="BJ115" s="808"/>
      <c r="BK115" s="808"/>
      <c r="BL115" s="808"/>
      <c r="BM115" s="808"/>
      <c r="BN115" s="808"/>
      <c r="BO115" s="808"/>
      <c r="BP115" s="809"/>
      <c r="BQ115" s="810" t="s">
        <v>111</v>
      </c>
      <c r="BR115" s="811"/>
      <c r="BS115" s="811"/>
      <c r="BT115" s="811"/>
      <c r="BU115" s="811"/>
      <c r="BV115" s="811" t="s">
        <v>111</v>
      </c>
      <c r="BW115" s="811"/>
      <c r="BX115" s="811"/>
      <c r="BY115" s="811"/>
      <c r="BZ115" s="811"/>
      <c r="CA115" s="811" t="s">
        <v>111</v>
      </c>
      <c r="CB115" s="811"/>
      <c r="CC115" s="811"/>
      <c r="CD115" s="811"/>
      <c r="CE115" s="811"/>
      <c r="CF115" s="888" t="s">
        <v>111</v>
      </c>
      <c r="CG115" s="889"/>
      <c r="CH115" s="889"/>
      <c r="CI115" s="889"/>
      <c r="CJ115" s="889"/>
      <c r="CK115" s="957"/>
      <c r="CL115" s="906"/>
      <c r="CM115" s="807" t="s">
        <v>425</v>
      </c>
      <c r="CN115" s="937"/>
      <c r="CO115" s="937"/>
      <c r="CP115" s="937"/>
      <c r="CQ115" s="937"/>
      <c r="CR115" s="937"/>
      <c r="CS115" s="937"/>
      <c r="CT115" s="937"/>
      <c r="CU115" s="937"/>
      <c r="CV115" s="937"/>
      <c r="CW115" s="937"/>
      <c r="CX115" s="937"/>
      <c r="CY115" s="937"/>
      <c r="CZ115" s="937"/>
      <c r="DA115" s="937"/>
      <c r="DB115" s="937"/>
      <c r="DC115" s="937"/>
      <c r="DD115" s="937"/>
      <c r="DE115" s="937"/>
      <c r="DF115" s="809"/>
      <c r="DG115" s="823" t="s">
        <v>111</v>
      </c>
      <c r="DH115" s="824"/>
      <c r="DI115" s="824"/>
      <c r="DJ115" s="824"/>
      <c r="DK115" s="825"/>
      <c r="DL115" s="826" t="s">
        <v>111</v>
      </c>
      <c r="DM115" s="824"/>
      <c r="DN115" s="824"/>
      <c r="DO115" s="824"/>
      <c r="DP115" s="825"/>
      <c r="DQ115" s="826" t="s">
        <v>111</v>
      </c>
      <c r="DR115" s="824"/>
      <c r="DS115" s="824"/>
      <c r="DT115" s="824"/>
      <c r="DU115" s="825"/>
      <c r="DV115" s="794" t="s">
        <v>111</v>
      </c>
      <c r="DW115" s="795"/>
      <c r="DX115" s="795"/>
      <c r="DY115" s="795"/>
      <c r="DZ115" s="796"/>
    </row>
    <row r="116" spans="1:130" s="197" customFormat="1" ht="26.25" customHeight="1" x14ac:dyDescent="0.15">
      <c r="A116" s="946"/>
      <c r="B116" s="947"/>
      <c r="C116" s="886" t="s">
        <v>426</v>
      </c>
      <c r="D116" s="886"/>
      <c r="E116" s="886"/>
      <c r="F116" s="886"/>
      <c r="G116" s="886"/>
      <c r="H116" s="886"/>
      <c r="I116" s="886"/>
      <c r="J116" s="886"/>
      <c r="K116" s="886"/>
      <c r="L116" s="886"/>
      <c r="M116" s="886"/>
      <c r="N116" s="886"/>
      <c r="O116" s="886"/>
      <c r="P116" s="886"/>
      <c r="Q116" s="886"/>
      <c r="R116" s="886"/>
      <c r="S116" s="886"/>
      <c r="T116" s="886"/>
      <c r="U116" s="886"/>
      <c r="V116" s="886"/>
      <c r="W116" s="886"/>
      <c r="X116" s="886"/>
      <c r="Y116" s="886"/>
      <c r="Z116" s="887"/>
      <c r="AA116" s="823" t="s">
        <v>111</v>
      </c>
      <c r="AB116" s="824"/>
      <c r="AC116" s="824"/>
      <c r="AD116" s="824"/>
      <c r="AE116" s="825"/>
      <c r="AF116" s="826" t="s">
        <v>111</v>
      </c>
      <c r="AG116" s="824"/>
      <c r="AH116" s="824"/>
      <c r="AI116" s="824"/>
      <c r="AJ116" s="825"/>
      <c r="AK116" s="826" t="s">
        <v>111</v>
      </c>
      <c r="AL116" s="824"/>
      <c r="AM116" s="824"/>
      <c r="AN116" s="824"/>
      <c r="AO116" s="825"/>
      <c r="AP116" s="794" t="s">
        <v>111</v>
      </c>
      <c r="AQ116" s="795"/>
      <c r="AR116" s="795"/>
      <c r="AS116" s="795"/>
      <c r="AT116" s="796"/>
      <c r="AU116" s="963"/>
      <c r="AV116" s="964"/>
      <c r="AW116" s="964"/>
      <c r="AX116" s="964"/>
      <c r="AY116" s="965"/>
      <c r="AZ116" s="807" t="s">
        <v>427</v>
      </c>
      <c r="BA116" s="808"/>
      <c r="BB116" s="808"/>
      <c r="BC116" s="808"/>
      <c r="BD116" s="808"/>
      <c r="BE116" s="808"/>
      <c r="BF116" s="808"/>
      <c r="BG116" s="808"/>
      <c r="BH116" s="808"/>
      <c r="BI116" s="808"/>
      <c r="BJ116" s="808"/>
      <c r="BK116" s="808"/>
      <c r="BL116" s="808"/>
      <c r="BM116" s="808"/>
      <c r="BN116" s="808"/>
      <c r="BO116" s="808"/>
      <c r="BP116" s="809"/>
      <c r="BQ116" s="810" t="s">
        <v>111</v>
      </c>
      <c r="BR116" s="811"/>
      <c r="BS116" s="811"/>
      <c r="BT116" s="811"/>
      <c r="BU116" s="811"/>
      <c r="BV116" s="811" t="s">
        <v>111</v>
      </c>
      <c r="BW116" s="811"/>
      <c r="BX116" s="811"/>
      <c r="BY116" s="811"/>
      <c r="BZ116" s="811"/>
      <c r="CA116" s="811" t="s">
        <v>111</v>
      </c>
      <c r="CB116" s="811"/>
      <c r="CC116" s="811"/>
      <c r="CD116" s="811"/>
      <c r="CE116" s="811"/>
      <c r="CF116" s="888" t="s">
        <v>111</v>
      </c>
      <c r="CG116" s="889"/>
      <c r="CH116" s="889"/>
      <c r="CI116" s="889"/>
      <c r="CJ116" s="889"/>
      <c r="CK116" s="957"/>
      <c r="CL116" s="906"/>
      <c r="CM116" s="843" t="s">
        <v>428</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823" t="s">
        <v>111</v>
      </c>
      <c r="DH116" s="824"/>
      <c r="DI116" s="824"/>
      <c r="DJ116" s="824"/>
      <c r="DK116" s="825"/>
      <c r="DL116" s="826" t="s">
        <v>111</v>
      </c>
      <c r="DM116" s="824"/>
      <c r="DN116" s="824"/>
      <c r="DO116" s="824"/>
      <c r="DP116" s="825"/>
      <c r="DQ116" s="826" t="s">
        <v>111</v>
      </c>
      <c r="DR116" s="824"/>
      <c r="DS116" s="824"/>
      <c r="DT116" s="824"/>
      <c r="DU116" s="825"/>
      <c r="DV116" s="794" t="s">
        <v>111</v>
      </c>
      <c r="DW116" s="795"/>
      <c r="DX116" s="795"/>
      <c r="DY116" s="795"/>
      <c r="DZ116" s="796"/>
    </row>
    <row r="117" spans="1:130" s="197" customFormat="1" ht="26.25" customHeight="1" x14ac:dyDescent="0.15">
      <c r="A117" s="927" t="s">
        <v>170</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877" t="s">
        <v>429</v>
      </c>
      <c r="Z117" s="929"/>
      <c r="AA117" s="934">
        <v>451423</v>
      </c>
      <c r="AB117" s="935"/>
      <c r="AC117" s="935"/>
      <c r="AD117" s="935"/>
      <c r="AE117" s="936"/>
      <c r="AF117" s="938">
        <v>387822</v>
      </c>
      <c r="AG117" s="935"/>
      <c r="AH117" s="935"/>
      <c r="AI117" s="935"/>
      <c r="AJ117" s="936"/>
      <c r="AK117" s="938">
        <v>369519</v>
      </c>
      <c r="AL117" s="935"/>
      <c r="AM117" s="935"/>
      <c r="AN117" s="935"/>
      <c r="AO117" s="936"/>
      <c r="AP117" s="939"/>
      <c r="AQ117" s="940"/>
      <c r="AR117" s="940"/>
      <c r="AS117" s="940"/>
      <c r="AT117" s="941"/>
      <c r="AU117" s="963"/>
      <c r="AV117" s="964"/>
      <c r="AW117" s="964"/>
      <c r="AX117" s="964"/>
      <c r="AY117" s="965"/>
      <c r="AZ117" s="885" t="s">
        <v>430</v>
      </c>
      <c r="BA117" s="886"/>
      <c r="BB117" s="886"/>
      <c r="BC117" s="886"/>
      <c r="BD117" s="886"/>
      <c r="BE117" s="886"/>
      <c r="BF117" s="886"/>
      <c r="BG117" s="886"/>
      <c r="BH117" s="886"/>
      <c r="BI117" s="886"/>
      <c r="BJ117" s="886"/>
      <c r="BK117" s="886"/>
      <c r="BL117" s="886"/>
      <c r="BM117" s="886"/>
      <c r="BN117" s="886"/>
      <c r="BO117" s="886"/>
      <c r="BP117" s="887"/>
      <c r="BQ117" s="897" t="s">
        <v>111</v>
      </c>
      <c r="BR117" s="898"/>
      <c r="BS117" s="898"/>
      <c r="BT117" s="898"/>
      <c r="BU117" s="898"/>
      <c r="BV117" s="898" t="s">
        <v>111</v>
      </c>
      <c r="BW117" s="898"/>
      <c r="BX117" s="898"/>
      <c r="BY117" s="898"/>
      <c r="BZ117" s="898"/>
      <c r="CA117" s="898" t="s">
        <v>111</v>
      </c>
      <c r="CB117" s="898"/>
      <c r="CC117" s="898"/>
      <c r="CD117" s="898"/>
      <c r="CE117" s="898"/>
      <c r="CF117" s="888" t="s">
        <v>111</v>
      </c>
      <c r="CG117" s="889"/>
      <c r="CH117" s="889"/>
      <c r="CI117" s="889"/>
      <c r="CJ117" s="889"/>
      <c r="CK117" s="957"/>
      <c r="CL117" s="906"/>
      <c r="CM117" s="843" t="s">
        <v>431</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823" t="s">
        <v>111</v>
      </c>
      <c r="DH117" s="824"/>
      <c r="DI117" s="824"/>
      <c r="DJ117" s="824"/>
      <c r="DK117" s="825"/>
      <c r="DL117" s="826" t="s">
        <v>111</v>
      </c>
      <c r="DM117" s="824"/>
      <c r="DN117" s="824"/>
      <c r="DO117" s="824"/>
      <c r="DP117" s="825"/>
      <c r="DQ117" s="826" t="s">
        <v>111</v>
      </c>
      <c r="DR117" s="824"/>
      <c r="DS117" s="824"/>
      <c r="DT117" s="824"/>
      <c r="DU117" s="825"/>
      <c r="DV117" s="794" t="s">
        <v>111</v>
      </c>
      <c r="DW117" s="795"/>
      <c r="DX117" s="795"/>
      <c r="DY117" s="795"/>
      <c r="DZ117" s="796"/>
    </row>
    <row r="118" spans="1:130" s="197" customFormat="1" ht="26.25" customHeight="1" x14ac:dyDescent="0.15">
      <c r="A118" s="927" t="s">
        <v>405</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403</v>
      </c>
      <c r="AB118" s="928"/>
      <c r="AC118" s="928"/>
      <c r="AD118" s="928"/>
      <c r="AE118" s="929"/>
      <c r="AF118" s="930" t="s">
        <v>287</v>
      </c>
      <c r="AG118" s="928"/>
      <c r="AH118" s="928"/>
      <c r="AI118" s="928"/>
      <c r="AJ118" s="929"/>
      <c r="AK118" s="930" t="s">
        <v>286</v>
      </c>
      <c r="AL118" s="928"/>
      <c r="AM118" s="928"/>
      <c r="AN118" s="928"/>
      <c r="AO118" s="929"/>
      <c r="AP118" s="931" t="s">
        <v>404</v>
      </c>
      <c r="AQ118" s="932"/>
      <c r="AR118" s="932"/>
      <c r="AS118" s="932"/>
      <c r="AT118" s="933"/>
      <c r="AU118" s="966"/>
      <c r="AV118" s="967"/>
      <c r="AW118" s="967"/>
      <c r="AX118" s="967"/>
      <c r="AY118" s="967"/>
      <c r="AZ118" s="228" t="s">
        <v>170</v>
      </c>
      <c r="BA118" s="228"/>
      <c r="BB118" s="228"/>
      <c r="BC118" s="228"/>
      <c r="BD118" s="228"/>
      <c r="BE118" s="228"/>
      <c r="BF118" s="228"/>
      <c r="BG118" s="228"/>
      <c r="BH118" s="228"/>
      <c r="BI118" s="228"/>
      <c r="BJ118" s="228"/>
      <c r="BK118" s="228"/>
      <c r="BL118" s="228"/>
      <c r="BM118" s="228"/>
      <c r="BN118" s="228"/>
      <c r="BO118" s="877" t="s">
        <v>432</v>
      </c>
      <c r="BP118" s="878"/>
      <c r="BQ118" s="897">
        <v>3399558</v>
      </c>
      <c r="BR118" s="898"/>
      <c r="BS118" s="898"/>
      <c r="BT118" s="898"/>
      <c r="BU118" s="898"/>
      <c r="BV118" s="898">
        <v>3188514</v>
      </c>
      <c r="BW118" s="898"/>
      <c r="BX118" s="898"/>
      <c r="BY118" s="898"/>
      <c r="BZ118" s="898"/>
      <c r="CA118" s="898">
        <v>3227564</v>
      </c>
      <c r="CB118" s="898"/>
      <c r="CC118" s="898"/>
      <c r="CD118" s="898"/>
      <c r="CE118" s="898"/>
      <c r="CF118" s="783"/>
      <c r="CG118" s="784"/>
      <c r="CH118" s="784"/>
      <c r="CI118" s="784"/>
      <c r="CJ118" s="881"/>
      <c r="CK118" s="957"/>
      <c r="CL118" s="906"/>
      <c r="CM118" s="843" t="s">
        <v>433</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823" t="s">
        <v>111</v>
      </c>
      <c r="DH118" s="824"/>
      <c r="DI118" s="824"/>
      <c r="DJ118" s="824"/>
      <c r="DK118" s="825"/>
      <c r="DL118" s="826" t="s">
        <v>111</v>
      </c>
      <c r="DM118" s="824"/>
      <c r="DN118" s="824"/>
      <c r="DO118" s="824"/>
      <c r="DP118" s="825"/>
      <c r="DQ118" s="826" t="s">
        <v>111</v>
      </c>
      <c r="DR118" s="824"/>
      <c r="DS118" s="824"/>
      <c r="DT118" s="824"/>
      <c r="DU118" s="825"/>
      <c r="DV118" s="794" t="s">
        <v>111</v>
      </c>
      <c r="DW118" s="795"/>
      <c r="DX118" s="795"/>
      <c r="DY118" s="795"/>
      <c r="DZ118" s="796"/>
    </row>
    <row r="119" spans="1:130" s="197" customFormat="1" ht="26.25" customHeight="1" x14ac:dyDescent="0.15">
      <c r="A119" s="903" t="s">
        <v>408</v>
      </c>
      <c r="B119" s="904"/>
      <c r="C119" s="909" t="s">
        <v>409</v>
      </c>
      <c r="D119" s="910"/>
      <c r="E119" s="910"/>
      <c r="F119" s="910"/>
      <c r="G119" s="910"/>
      <c r="H119" s="910"/>
      <c r="I119" s="910"/>
      <c r="J119" s="910"/>
      <c r="K119" s="910"/>
      <c r="L119" s="910"/>
      <c r="M119" s="910"/>
      <c r="N119" s="910"/>
      <c r="O119" s="910"/>
      <c r="P119" s="910"/>
      <c r="Q119" s="910"/>
      <c r="R119" s="910"/>
      <c r="S119" s="910"/>
      <c r="T119" s="910"/>
      <c r="U119" s="910"/>
      <c r="V119" s="910"/>
      <c r="W119" s="910"/>
      <c r="X119" s="910"/>
      <c r="Y119" s="910"/>
      <c r="Z119" s="911"/>
      <c r="AA119" s="912" t="s">
        <v>111</v>
      </c>
      <c r="AB119" s="913"/>
      <c r="AC119" s="913"/>
      <c r="AD119" s="913"/>
      <c r="AE119" s="914"/>
      <c r="AF119" s="915" t="s">
        <v>111</v>
      </c>
      <c r="AG119" s="913"/>
      <c r="AH119" s="913"/>
      <c r="AI119" s="913"/>
      <c r="AJ119" s="914"/>
      <c r="AK119" s="915" t="s">
        <v>111</v>
      </c>
      <c r="AL119" s="913"/>
      <c r="AM119" s="913"/>
      <c r="AN119" s="913"/>
      <c r="AO119" s="914"/>
      <c r="AP119" s="916" t="s">
        <v>111</v>
      </c>
      <c r="AQ119" s="917"/>
      <c r="AR119" s="917"/>
      <c r="AS119" s="917"/>
      <c r="AT119" s="918"/>
      <c r="AU119" s="919" t="s">
        <v>434</v>
      </c>
      <c r="AV119" s="920"/>
      <c r="AW119" s="920"/>
      <c r="AX119" s="920"/>
      <c r="AY119" s="921"/>
      <c r="AZ119" s="856" t="s">
        <v>435</v>
      </c>
      <c r="BA119" s="798"/>
      <c r="BB119" s="798"/>
      <c r="BC119" s="798"/>
      <c r="BD119" s="798"/>
      <c r="BE119" s="798"/>
      <c r="BF119" s="798"/>
      <c r="BG119" s="798"/>
      <c r="BH119" s="798"/>
      <c r="BI119" s="798"/>
      <c r="BJ119" s="798"/>
      <c r="BK119" s="798"/>
      <c r="BL119" s="798"/>
      <c r="BM119" s="798"/>
      <c r="BN119" s="798"/>
      <c r="BO119" s="798"/>
      <c r="BP119" s="799"/>
      <c r="BQ119" s="839">
        <v>3951179</v>
      </c>
      <c r="BR119" s="840"/>
      <c r="BS119" s="840"/>
      <c r="BT119" s="840"/>
      <c r="BU119" s="840"/>
      <c r="BV119" s="840">
        <v>4081994</v>
      </c>
      <c r="BW119" s="840"/>
      <c r="BX119" s="840"/>
      <c r="BY119" s="840"/>
      <c r="BZ119" s="840"/>
      <c r="CA119" s="840">
        <v>4590692</v>
      </c>
      <c r="CB119" s="840"/>
      <c r="CC119" s="840"/>
      <c r="CD119" s="840"/>
      <c r="CE119" s="840"/>
      <c r="CF119" s="901">
        <v>250.9</v>
      </c>
      <c r="CG119" s="902"/>
      <c r="CH119" s="902"/>
      <c r="CI119" s="902"/>
      <c r="CJ119" s="902"/>
      <c r="CK119" s="958"/>
      <c r="CL119" s="908"/>
      <c r="CM119" s="865" t="s">
        <v>436</v>
      </c>
      <c r="CN119" s="866"/>
      <c r="CO119" s="866"/>
      <c r="CP119" s="866"/>
      <c r="CQ119" s="866"/>
      <c r="CR119" s="866"/>
      <c r="CS119" s="866"/>
      <c r="CT119" s="866"/>
      <c r="CU119" s="866"/>
      <c r="CV119" s="866"/>
      <c r="CW119" s="866"/>
      <c r="CX119" s="866"/>
      <c r="CY119" s="866"/>
      <c r="CZ119" s="866"/>
      <c r="DA119" s="866"/>
      <c r="DB119" s="866"/>
      <c r="DC119" s="866"/>
      <c r="DD119" s="866"/>
      <c r="DE119" s="866"/>
      <c r="DF119" s="867"/>
      <c r="DG119" s="756" t="s">
        <v>111</v>
      </c>
      <c r="DH119" s="757"/>
      <c r="DI119" s="757"/>
      <c r="DJ119" s="757"/>
      <c r="DK119" s="758"/>
      <c r="DL119" s="759" t="s">
        <v>111</v>
      </c>
      <c r="DM119" s="757"/>
      <c r="DN119" s="757"/>
      <c r="DO119" s="757"/>
      <c r="DP119" s="758"/>
      <c r="DQ119" s="759" t="s">
        <v>111</v>
      </c>
      <c r="DR119" s="757"/>
      <c r="DS119" s="757"/>
      <c r="DT119" s="757"/>
      <c r="DU119" s="758"/>
      <c r="DV119" s="847" t="s">
        <v>111</v>
      </c>
      <c r="DW119" s="848"/>
      <c r="DX119" s="848"/>
      <c r="DY119" s="848"/>
      <c r="DZ119" s="849"/>
    </row>
    <row r="120" spans="1:130" s="197" customFormat="1" ht="26.25" customHeight="1" x14ac:dyDescent="0.15">
      <c r="A120" s="905"/>
      <c r="B120" s="906"/>
      <c r="C120" s="843" t="s">
        <v>412</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823" t="s">
        <v>111</v>
      </c>
      <c r="AB120" s="824"/>
      <c r="AC120" s="824"/>
      <c r="AD120" s="824"/>
      <c r="AE120" s="825"/>
      <c r="AF120" s="826" t="s">
        <v>111</v>
      </c>
      <c r="AG120" s="824"/>
      <c r="AH120" s="824"/>
      <c r="AI120" s="824"/>
      <c r="AJ120" s="825"/>
      <c r="AK120" s="826" t="s">
        <v>111</v>
      </c>
      <c r="AL120" s="824"/>
      <c r="AM120" s="824"/>
      <c r="AN120" s="824"/>
      <c r="AO120" s="825"/>
      <c r="AP120" s="794" t="s">
        <v>111</v>
      </c>
      <c r="AQ120" s="795"/>
      <c r="AR120" s="795"/>
      <c r="AS120" s="795"/>
      <c r="AT120" s="796"/>
      <c r="AU120" s="922"/>
      <c r="AV120" s="923"/>
      <c r="AW120" s="923"/>
      <c r="AX120" s="923"/>
      <c r="AY120" s="924"/>
      <c r="AZ120" s="807" t="s">
        <v>437</v>
      </c>
      <c r="BA120" s="808"/>
      <c r="BB120" s="808"/>
      <c r="BC120" s="808"/>
      <c r="BD120" s="808"/>
      <c r="BE120" s="808"/>
      <c r="BF120" s="808"/>
      <c r="BG120" s="808"/>
      <c r="BH120" s="808"/>
      <c r="BI120" s="808"/>
      <c r="BJ120" s="808"/>
      <c r="BK120" s="808"/>
      <c r="BL120" s="808"/>
      <c r="BM120" s="808"/>
      <c r="BN120" s="808"/>
      <c r="BO120" s="808"/>
      <c r="BP120" s="809"/>
      <c r="BQ120" s="810" t="s">
        <v>111</v>
      </c>
      <c r="BR120" s="811"/>
      <c r="BS120" s="811"/>
      <c r="BT120" s="811"/>
      <c r="BU120" s="811"/>
      <c r="BV120" s="811" t="s">
        <v>111</v>
      </c>
      <c r="BW120" s="811"/>
      <c r="BX120" s="811"/>
      <c r="BY120" s="811"/>
      <c r="BZ120" s="811"/>
      <c r="CA120" s="811" t="s">
        <v>111</v>
      </c>
      <c r="CB120" s="811"/>
      <c r="CC120" s="811"/>
      <c r="CD120" s="811"/>
      <c r="CE120" s="811"/>
      <c r="CF120" s="888" t="s">
        <v>111</v>
      </c>
      <c r="CG120" s="889"/>
      <c r="CH120" s="889"/>
      <c r="CI120" s="889"/>
      <c r="CJ120" s="889"/>
      <c r="CK120" s="890" t="s">
        <v>438</v>
      </c>
      <c r="CL120" s="850"/>
      <c r="CM120" s="850"/>
      <c r="CN120" s="850"/>
      <c r="CO120" s="851"/>
      <c r="CP120" s="894" t="s">
        <v>386</v>
      </c>
      <c r="CQ120" s="895"/>
      <c r="CR120" s="895"/>
      <c r="CS120" s="895"/>
      <c r="CT120" s="895"/>
      <c r="CU120" s="895"/>
      <c r="CV120" s="895"/>
      <c r="CW120" s="895"/>
      <c r="CX120" s="895"/>
      <c r="CY120" s="895"/>
      <c r="CZ120" s="895"/>
      <c r="DA120" s="895"/>
      <c r="DB120" s="895"/>
      <c r="DC120" s="895"/>
      <c r="DD120" s="895"/>
      <c r="DE120" s="895"/>
      <c r="DF120" s="896"/>
      <c r="DG120" s="839">
        <v>1317839</v>
      </c>
      <c r="DH120" s="840"/>
      <c r="DI120" s="840"/>
      <c r="DJ120" s="840"/>
      <c r="DK120" s="840"/>
      <c r="DL120" s="840">
        <v>1200964</v>
      </c>
      <c r="DM120" s="840"/>
      <c r="DN120" s="840"/>
      <c r="DO120" s="840"/>
      <c r="DP120" s="840"/>
      <c r="DQ120" s="840">
        <v>1080700</v>
      </c>
      <c r="DR120" s="840"/>
      <c r="DS120" s="840"/>
      <c r="DT120" s="840"/>
      <c r="DU120" s="840"/>
      <c r="DV120" s="841">
        <v>59.1</v>
      </c>
      <c r="DW120" s="841"/>
      <c r="DX120" s="841"/>
      <c r="DY120" s="841"/>
      <c r="DZ120" s="842"/>
    </row>
    <row r="121" spans="1:130" s="197" customFormat="1" ht="26.25" customHeight="1" x14ac:dyDescent="0.15">
      <c r="A121" s="905"/>
      <c r="B121" s="906"/>
      <c r="C121" s="882" t="s">
        <v>439</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823" t="s">
        <v>111</v>
      </c>
      <c r="AB121" s="824"/>
      <c r="AC121" s="824"/>
      <c r="AD121" s="824"/>
      <c r="AE121" s="825"/>
      <c r="AF121" s="826" t="s">
        <v>111</v>
      </c>
      <c r="AG121" s="824"/>
      <c r="AH121" s="824"/>
      <c r="AI121" s="824"/>
      <c r="AJ121" s="825"/>
      <c r="AK121" s="826" t="s">
        <v>111</v>
      </c>
      <c r="AL121" s="824"/>
      <c r="AM121" s="824"/>
      <c r="AN121" s="824"/>
      <c r="AO121" s="825"/>
      <c r="AP121" s="794" t="s">
        <v>111</v>
      </c>
      <c r="AQ121" s="795"/>
      <c r="AR121" s="795"/>
      <c r="AS121" s="795"/>
      <c r="AT121" s="796"/>
      <c r="AU121" s="922"/>
      <c r="AV121" s="923"/>
      <c r="AW121" s="923"/>
      <c r="AX121" s="923"/>
      <c r="AY121" s="924"/>
      <c r="AZ121" s="885" t="s">
        <v>440</v>
      </c>
      <c r="BA121" s="886"/>
      <c r="BB121" s="886"/>
      <c r="BC121" s="886"/>
      <c r="BD121" s="886"/>
      <c r="BE121" s="886"/>
      <c r="BF121" s="886"/>
      <c r="BG121" s="886"/>
      <c r="BH121" s="886"/>
      <c r="BI121" s="886"/>
      <c r="BJ121" s="886"/>
      <c r="BK121" s="886"/>
      <c r="BL121" s="886"/>
      <c r="BM121" s="886"/>
      <c r="BN121" s="886"/>
      <c r="BO121" s="886"/>
      <c r="BP121" s="887"/>
      <c r="BQ121" s="897">
        <v>2993365</v>
      </c>
      <c r="BR121" s="898"/>
      <c r="BS121" s="898"/>
      <c r="BT121" s="898"/>
      <c r="BU121" s="898"/>
      <c r="BV121" s="898">
        <v>2877129</v>
      </c>
      <c r="BW121" s="898"/>
      <c r="BX121" s="898"/>
      <c r="BY121" s="898"/>
      <c r="BZ121" s="898"/>
      <c r="CA121" s="898">
        <v>2981783</v>
      </c>
      <c r="CB121" s="898"/>
      <c r="CC121" s="898"/>
      <c r="CD121" s="898"/>
      <c r="CE121" s="898"/>
      <c r="CF121" s="899">
        <v>163</v>
      </c>
      <c r="CG121" s="900"/>
      <c r="CH121" s="900"/>
      <c r="CI121" s="900"/>
      <c r="CJ121" s="900"/>
      <c r="CK121" s="891"/>
      <c r="CL121" s="852"/>
      <c r="CM121" s="852"/>
      <c r="CN121" s="852"/>
      <c r="CO121" s="853"/>
      <c r="CP121" s="868" t="s">
        <v>388</v>
      </c>
      <c r="CQ121" s="869"/>
      <c r="CR121" s="869"/>
      <c r="CS121" s="869"/>
      <c r="CT121" s="869"/>
      <c r="CU121" s="869"/>
      <c r="CV121" s="869"/>
      <c r="CW121" s="869"/>
      <c r="CX121" s="869"/>
      <c r="CY121" s="869"/>
      <c r="CZ121" s="869"/>
      <c r="DA121" s="869"/>
      <c r="DB121" s="869"/>
      <c r="DC121" s="869"/>
      <c r="DD121" s="869"/>
      <c r="DE121" s="869"/>
      <c r="DF121" s="870"/>
      <c r="DG121" s="810">
        <v>238213</v>
      </c>
      <c r="DH121" s="811"/>
      <c r="DI121" s="811"/>
      <c r="DJ121" s="811"/>
      <c r="DK121" s="811"/>
      <c r="DL121" s="811">
        <v>204945</v>
      </c>
      <c r="DM121" s="811"/>
      <c r="DN121" s="811"/>
      <c r="DO121" s="811"/>
      <c r="DP121" s="811"/>
      <c r="DQ121" s="811">
        <v>169845</v>
      </c>
      <c r="DR121" s="811"/>
      <c r="DS121" s="811"/>
      <c r="DT121" s="811"/>
      <c r="DU121" s="811"/>
      <c r="DV121" s="863">
        <v>9.3000000000000007</v>
      </c>
      <c r="DW121" s="863"/>
      <c r="DX121" s="863"/>
      <c r="DY121" s="863"/>
      <c r="DZ121" s="864"/>
    </row>
    <row r="122" spans="1:130" s="197" customFormat="1" ht="26.25" customHeight="1" x14ac:dyDescent="0.15">
      <c r="A122" s="905"/>
      <c r="B122" s="906"/>
      <c r="C122" s="843" t="s">
        <v>422</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823" t="s">
        <v>111</v>
      </c>
      <c r="AB122" s="824"/>
      <c r="AC122" s="824"/>
      <c r="AD122" s="824"/>
      <c r="AE122" s="825"/>
      <c r="AF122" s="826" t="s">
        <v>111</v>
      </c>
      <c r="AG122" s="824"/>
      <c r="AH122" s="824"/>
      <c r="AI122" s="824"/>
      <c r="AJ122" s="825"/>
      <c r="AK122" s="826" t="s">
        <v>111</v>
      </c>
      <c r="AL122" s="824"/>
      <c r="AM122" s="824"/>
      <c r="AN122" s="824"/>
      <c r="AO122" s="825"/>
      <c r="AP122" s="794" t="s">
        <v>111</v>
      </c>
      <c r="AQ122" s="795"/>
      <c r="AR122" s="795"/>
      <c r="AS122" s="795"/>
      <c r="AT122" s="796"/>
      <c r="AU122" s="925"/>
      <c r="AV122" s="926"/>
      <c r="AW122" s="926"/>
      <c r="AX122" s="926"/>
      <c r="AY122" s="926"/>
      <c r="AZ122" s="228" t="s">
        <v>170</v>
      </c>
      <c r="BA122" s="228"/>
      <c r="BB122" s="228"/>
      <c r="BC122" s="228"/>
      <c r="BD122" s="228"/>
      <c r="BE122" s="228"/>
      <c r="BF122" s="228"/>
      <c r="BG122" s="228"/>
      <c r="BH122" s="228"/>
      <c r="BI122" s="228"/>
      <c r="BJ122" s="228"/>
      <c r="BK122" s="228"/>
      <c r="BL122" s="228"/>
      <c r="BM122" s="228"/>
      <c r="BN122" s="228"/>
      <c r="BO122" s="877" t="s">
        <v>441</v>
      </c>
      <c r="BP122" s="878"/>
      <c r="BQ122" s="879">
        <v>6944544</v>
      </c>
      <c r="BR122" s="880"/>
      <c r="BS122" s="880"/>
      <c r="BT122" s="880"/>
      <c r="BU122" s="880"/>
      <c r="BV122" s="880">
        <v>6959123</v>
      </c>
      <c r="BW122" s="880"/>
      <c r="BX122" s="880"/>
      <c r="BY122" s="880"/>
      <c r="BZ122" s="880"/>
      <c r="CA122" s="880">
        <v>7572475</v>
      </c>
      <c r="CB122" s="880"/>
      <c r="CC122" s="880"/>
      <c r="CD122" s="880"/>
      <c r="CE122" s="880"/>
      <c r="CF122" s="783"/>
      <c r="CG122" s="784"/>
      <c r="CH122" s="784"/>
      <c r="CI122" s="784"/>
      <c r="CJ122" s="881"/>
      <c r="CK122" s="891"/>
      <c r="CL122" s="852"/>
      <c r="CM122" s="852"/>
      <c r="CN122" s="852"/>
      <c r="CO122" s="853"/>
      <c r="CP122" s="868" t="s">
        <v>382</v>
      </c>
      <c r="CQ122" s="869"/>
      <c r="CR122" s="869"/>
      <c r="CS122" s="869"/>
      <c r="CT122" s="869"/>
      <c r="CU122" s="869"/>
      <c r="CV122" s="869"/>
      <c r="CW122" s="869"/>
      <c r="CX122" s="869"/>
      <c r="CY122" s="869"/>
      <c r="CZ122" s="869"/>
      <c r="DA122" s="869"/>
      <c r="DB122" s="869"/>
      <c r="DC122" s="869"/>
      <c r="DD122" s="869"/>
      <c r="DE122" s="869"/>
      <c r="DF122" s="870"/>
      <c r="DG122" s="810" t="s">
        <v>111</v>
      </c>
      <c r="DH122" s="811"/>
      <c r="DI122" s="811"/>
      <c r="DJ122" s="811"/>
      <c r="DK122" s="811"/>
      <c r="DL122" s="811" t="s">
        <v>111</v>
      </c>
      <c r="DM122" s="811"/>
      <c r="DN122" s="811"/>
      <c r="DO122" s="811"/>
      <c r="DP122" s="811"/>
      <c r="DQ122" s="811" t="s">
        <v>111</v>
      </c>
      <c r="DR122" s="811"/>
      <c r="DS122" s="811"/>
      <c r="DT122" s="811"/>
      <c r="DU122" s="811"/>
      <c r="DV122" s="863" t="s">
        <v>111</v>
      </c>
      <c r="DW122" s="863"/>
      <c r="DX122" s="863"/>
      <c r="DY122" s="863"/>
      <c r="DZ122" s="864"/>
    </row>
    <row r="123" spans="1:130" s="197" customFormat="1" ht="26.25" customHeight="1" thickBot="1" x14ac:dyDescent="0.2">
      <c r="A123" s="905"/>
      <c r="B123" s="906"/>
      <c r="C123" s="843" t="s">
        <v>428</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823" t="s">
        <v>111</v>
      </c>
      <c r="AB123" s="824"/>
      <c r="AC123" s="824"/>
      <c r="AD123" s="824"/>
      <c r="AE123" s="825"/>
      <c r="AF123" s="826" t="s">
        <v>111</v>
      </c>
      <c r="AG123" s="824"/>
      <c r="AH123" s="824"/>
      <c r="AI123" s="824"/>
      <c r="AJ123" s="825"/>
      <c r="AK123" s="826" t="s">
        <v>111</v>
      </c>
      <c r="AL123" s="824"/>
      <c r="AM123" s="824"/>
      <c r="AN123" s="824"/>
      <c r="AO123" s="825"/>
      <c r="AP123" s="794" t="s">
        <v>111</v>
      </c>
      <c r="AQ123" s="795"/>
      <c r="AR123" s="795"/>
      <c r="AS123" s="795"/>
      <c r="AT123" s="796"/>
      <c r="AU123" s="874" t="s">
        <v>442</v>
      </c>
      <c r="AV123" s="875"/>
      <c r="AW123" s="875"/>
      <c r="AX123" s="875"/>
      <c r="AY123" s="875"/>
      <c r="AZ123" s="875"/>
      <c r="BA123" s="875"/>
      <c r="BB123" s="875"/>
      <c r="BC123" s="875"/>
      <c r="BD123" s="875"/>
      <c r="BE123" s="875"/>
      <c r="BF123" s="875"/>
      <c r="BG123" s="875"/>
      <c r="BH123" s="875"/>
      <c r="BI123" s="875"/>
      <c r="BJ123" s="875"/>
      <c r="BK123" s="875"/>
      <c r="BL123" s="875"/>
      <c r="BM123" s="875"/>
      <c r="BN123" s="875"/>
      <c r="BO123" s="875"/>
      <c r="BP123" s="876"/>
      <c r="BQ123" s="871" t="s">
        <v>111</v>
      </c>
      <c r="BR123" s="872"/>
      <c r="BS123" s="872"/>
      <c r="BT123" s="872"/>
      <c r="BU123" s="872"/>
      <c r="BV123" s="872" t="s">
        <v>111</v>
      </c>
      <c r="BW123" s="872"/>
      <c r="BX123" s="872"/>
      <c r="BY123" s="872"/>
      <c r="BZ123" s="872"/>
      <c r="CA123" s="872" t="s">
        <v>111</v>
      </c>
      <c r="CB123" s="872"/>
      <c r="CC123" s="872"/>
      <c r="CD123" s="872"/>
      <c r="CE123" s="872"/>
      <c r="CF123" s="770"/>
      <c r="CG123" s="771"/>
      <c r="CH123" s="771"/>
      <c r="CI123" s="771"/>
      <c r="CJ123" s="873"/>
      <c r="CK123" s="891"/>
      <c r="CL123" s="852"/>
      <c r="CM123" s="852"/>
      <c r="CN123" s="852"/>
      <c r="CO123" s="853"/>
      <c r="CP123" s="868" t="s">
        <v>383</v>
      </c>
      <c r="CQ123" s="869"/>
      <c r="CR123" s="869"/>
      <c r="CS123" s="869"/>
      <c r="CT123" s="869"/>
      <c r="CU123" s="869"/>
      <c r="CV123" s="869"/>
      <c r="CW123" s="869"/>
      <c r="CX123" s="869"/>
      <c r="CY123" s="869"/>
      <c r="CZ123" s="869"/>
      <c r="DA123" s="869"/>
      <c r="DB123" s="869"/>
      <c r="DC123" s="869"/>
      <c r="DD123" s="869"/>
      <c r="DE123" s="869"/>
      <c r="DF123" s="870"/>
      <c r="DG123" s="823" t="s">
        <v>111</v>
      </c>
      <c r="DH123" s="824"/>
      <c r="DI123" s="824"/>
      <c r="DJ123" s="824"/>
      <c r="DK123" s="825"/>
      <c r="DL123" s="826" t="s">
        <v>111</v>
      </c>
      <c r="DM123" s="824"/>
      <c r="DN123" s="824"/>
      <c r="DO123" s="824"/>
      <c r="DP123" s="825"/>
      <c r="DQ123" s="826" t="s">
        <v>111</v>
      </c>
      <c r="DR123" s="824"/>
      <c r="DS123" s="824"/>
      <c r="DT123" s="824"/>
      <c r="DU123" s="825"/>
      <c r="DV123" s="794" t="s">
        <v>111</v>
      </c>
      <c r="DW123" s="795"/>
      <c r="DX123" s="795"/>
      <c r="DY123" s="795"/>
      <c r="DZ123" s="796"/>
    </row>
    <row r="124" spans="1:130" s="197" customFormat="1" ht="26.25" customHeight="1" x14ac:dyDescent="0.15">
      <c r="A124" s="905"/>
      <c r="B124" s="906"/>
      <c r="C124" s="843" t="s">
        <v>431</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823" t="s">
        <v>111</v>
      </c>
      <c r="AB124" s="824"/>
      <c r="AC124" s="824"/>
      <c r="AD124" s="824"/>
      <c r="AE124" s="825"/>
      <c r="AF124" s="826" t="s">
        <v>111</v>
      </c>
      <c r="AG124" s="824"/>
      <c r="AH124" s="824"/>
      <c r="AI124" s="824"/>
      <c r="AJ124" s="825"/>
      <c r="AK124" s="826" t="s">
        <v>111</v>
      </c>
      <c r="AL124" s="824"/>
      <c r="AM124" s="824"/>
      <c r="AN124" s="824"/>
      <c r="AO124" s="825"/>
      <c r="AP124" s="794" t="s">
        <v>111</v>
      </c>
      <c r="AQ124" s="795"/>
      <c r="AR124" s="795"/>
      <c r="AS124" s="795"/>
      <c r="AT124" s="7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2"/>
      <c r="CL124" s="892"/>
      <c r="CM124" s="892"/>
      <c r="CN124" s="892"/>
      <c r="CO124" s="893"/>
      <c r="CP124" s="868" t="s">
        <v>443</v>
      </c>
      <c r="CQ124" s="869"/>
      <c r="CR124" s="869"/>
      <c r="CS124" s="869"/>
      <c r="CT124" s="869"/>
      <c r="CU124" s="869"/>
      <c r="CV124" s="869"/>
      <c r="CW124" s="869"/>
      <c r="CX124" s="869"/>
      <c r="CY124" s="869"/>
      <c r="CZ124" s="869"/>
      <c r="DA124" s="869"/>
      <c r="DB124" s="869"/>
      <c r="DC124" s="869"/>
      <c r="DD124" s="869"/>
      <c r="DE124" s="869"/>
      <c r="DF124" s="870"/>
      <c r="DG124" s="756" t="s">
        <v>111</v>
      </c>
      <c r="DH124" s="757"/>
      <c r="DI124" s="757"/>
      <c r="DJ124" s="757"/>
      <c r="DK124" s="758"/>
      <c r="DL124" s="759" t="s">
        <v>111</v>
      </c>
      <c r="DM124" s="757"/>
      <c r="DN124" s="757"/>
      <c r="DO124" s="757"/>
      <c r="DP124" s="758"/>
      <c r="DQ124" s="759" t="s">
        <v>111</v>
      </c>
      <c r="DR124" s="757"/>
      <c r="DS124" s="757"/>
      <c r="DT124" s="757"/>
      <c r="DU124" s="758"/>
      <c r="DV124" s="847" t="s">
        <v>111</v>
      </c>
      <c r="DW124" s="848"/>
      <c r="DX124" s="848"/>
      <c r="DY124" s="848"/>
      <c r="DZ124" s="849"/>
    </row>
    <row r="125" spans="1:130" s="197" customFormat="1" ht="26.25" customHeight="1" thickBot="1" x14ac:dyDescent="0.2">
      <c r="A125" s="905"/>
      <c r="B125" s="906"/>
      <c r="C125" s="843" t="s">
        <v>433</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823" t="s">
        <v>111</v>
      </c>
      <c r="AB125" s="824"/>
      <c r="AC125" s="824"/>
      <c r="AD125" s="824"/>
      <c r="AE125" s="825"/>
      <c r="AF125" s="826" t="s">
        <v>111</v>
      </c>
      <c r="AG125" s="824"/>
      <c r="AH125" s="824"/>
      <c r="AI125" s="824"/>
      <c r="AJ125" s="825"/>
      <c r="AK125" s="826" t="s">
        <v>111</v>
      </c>
      <c r="AL125" s="824"/>
      <c r="AM125" s="824"/>
      <c r="AN125" s="824"/>
      <c r="AO125" s="825"/>
      <c r="AP125" s="794" t="s">
        <v>111</v>
      </c>
      <c r="AQ125" s="795"/>
      <c r="AR125" s="795"/>
      <c r="AS125" s="795"/>
      <c r="AT125" s="7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50" t="s">
        <v>444</v>
      </c>
      <c r="CL125" s="850"/>
      <c r="CM125" s="850"/>
      <c r="CN125" s="850"/>
      <c r="CO125" s="851"/>
      <c r="CP125" s="856" t="s">
        <v>445</v>
      </c>
      <c r="CQ125" s="798"/>
      <c r="CR125" s="798"/>
      <c r="CS125" s="798"/>
      <c r="CT125" s="798"/>
      <c r="CU125" s="798"/>
      <c r="CV125" s="798"/>
      <c r="CW125" s="798"/>
      <c r="CX125" s="798"/>
      <c r="CY125" s="798"/>
      <c r="CZ125" s="798"/>
      <c r="DA125" s="798"/>
      <c r="DB125" s="798"/>
      <c r="DC125" s="798"/>
      <c r="DD125" s="798"/>
      <c r="DE125" s="798"/>
      <c r="DF125" s="799"/>
      <c r="DG125" s="839" t="s">
        <v>111</v>
      </c>
      <c r="DH125" s="840"/>
      <c r="DI125" s="840"/>
      <c r="DJ125" s="840"/>
      <c r="DK125" s="840"/>
      <c r="DL125" s="840" t="s">
        <v>111</v>
      </c>
      <c r="DM125" s="840"/>
      <c r="DN125" s="840"/>
      <c r="DO125" s="840"/>
      <c r="DP125" s="840"/>
      <c r="DQ125" s="840" t="s">
        <v>111</v>
      </c>
      <c r="DR125" s="840"/>
      <c r="DS125" s="840"/>
      <c r="DT125" s="840"/>
      <c r="DU125" s="840"/>
      <c r="DV125" s="841" t="s">
        <v>111</v>
      </c>
      <c r="DW125" s="841"/>
      <c r="DX125" s="841"/>
      <c r="DY125" s="841"/>
      <c r="DZ125" s="842"/>
    </row>
    <row r="126" spans="1:130" s="197" customFormat="1" ht="26.25" customHeight="1" x14ac:dyDescent="0.15">
      <c r="A126" s="905"/>
      <c r="B126" s="906"/>
      <c r="C126" s="843" t="s">
        <v>436</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823" t="s">
        <v>111</v>
      </c>
      <c r="AB126" s="824"/>
      <c r="AC126" s="824"/>
      <c r="AD126" s="824"/>
      <c r="AE126" s="825"/>
      <c r="AF126" s="826" t="s">
        <v>111</v>
      </c>
      <c r="AG126" s="824"/>
      <c r="AH126" s="824"/>
      <c r="AI126" s="824"/>
      <c r="AJ126" s="825"/>
      <c r="AK126" s="826" t="s">
        <v>111</v>
      </c>
      <c r="AL126" s="824"/>
      <c r="AM126" s="824"/>
      <c r="AN126" s="824"/>
      <c r="AO126" s="825"/>
      <c r="AP126" s="794" t="s">
        <v>111</v>
      </c>
      <c r="AQ126" s="795"/>
      <c r="AR126" s="795"/>
      <c r="AS126" s="795"/>
      <c r="AT126" s="796"/>
      <c r="AU126" s="233"/>
      <c r="AV126" s="233"/>
      <c r="AW126" s="233"/>
      <c r="AX126" s="846" t="s">
        <v>446</v>
      </c>
      <c r="AY126" s="804"/>
      <c r="AZ126" s="804"/>
      <c r="BA126" s="804"/>
      <c r="BB126" s="804"/>
      <c r="BC126" s="804"/>
      <c r="BD126" s="804"/>
      <c r="BE126" s="805"/>
      <c r="BF126" s="803" t="s">
        <v>447</v>
      </c>
      <c r="BG126" s="804"/>
      <c r="BH126" s="804"/>
      <c r="BI126" s="804"/>
      <c r="BJ126" s="804"/>
      <c r="BK126" s="804"/>
      <c r="BL126" s="805"/>
      <c r="BM126" s="803" t="s">
        <v>448</v>
      </c>
      <c r="BN126" s="804"/>
      <c r="BO126" s="804"/>
      <c r="BP126" s="804"/>
      <c r="BQ126" s="804"/>
      <c r="BR126" s="804"/>
      <c r="BS126" s="805"/>
      <c r="BT126" s="803" t="s">
        <v>449</v>
      </c>
      <c r="BU126" s="804"/>
      <c r="BV126" s="804"/>
      <c r="BW126" s="804"/>
      <c r="BX126" s="804"/>
      <c r="BY126" s="804"/>
      <c r="BZ126" s="806"/>
      <c r="CA126" s="233"/>
      <c r="CB126" s="233"/>
      <c r="CC126" s="233"/>
      <c r="CD126" s="234"/>
      <c r="CE126" s="234"/>
      <c r="CF126" s="234"/>
      <c r="CG126" s="231"/>
      <c r="CH126" s="231"/>
      <c r="CI126" s="231"/>
      <c r="CJ126" s="232"/>
      <c r="CK126" s="852"/>
      <c r="CL126" s="852"/>
      <c r="CM126" s="852"/>
      <c r="CN126" s="852"/>
      <c r="CO126" s="853"/>
      <c r="CP126" s="807" t="s">
        <v>450</v>
      </c>
      <c r="CQ126" s="808"/>
      <c r="CR126" s="808"/>
      <c r="CS126" s="808"/>
      <c r="CT126" s="808"/>
      <c r="CU126" s="808"/>
      <c r="CV126" s="808"/>
      <c r="CW126" s="808"/>
      <c r="CX126" s="808"/>
      <c r="CY126" s="808"/>
      <c r="CZ126" s="808"/>
      <c r="DA126" s="808"/>
      <c r="DB126" s="808"/>
      <c r="DC126" s="808"/>
      <c r="DD126" s="808"/>
      <c r="DE126" s="808"/>
      <c r="DF126" s="809"/>
      <c r="DG126" s="810" t="s">
        <v>111</v>
      </c>
      <c r="DH126" s="811"/>
      <c r="DI126" s="811"/>
      <c r="DJ126" s="811"/>
      <c r="DK126" s="811"/>
      <c r="DL126" s="811" t="s">
        <v>111</v>
      </c>
      <c r="DM126" s="811"/>
      <c r="DN126" s="811"/>
      <c r="DO126" s="811"/>
      <c r="DP126" s="811"/>
      <c r="DQ126" s="811" t="s">
        <v>111</v>
      </c>
      <c r="DR126" s="811"/>
      <c r="DS126" s="811"/>
      <c r="DT126" s="811"/>
      <c r="DU126" s="811"/>
      <c r="DV126" s="863" t="s">
        <v>111</v>
      </c>
      <c r="DW126" s="863"/>
      <c r="DX126" s="863"/>
      <c r="DY126" s="863"/>
      <c r="DZ126" s="864"/>
    </row>
    <row r="127" spans="1:130" s="197" customFormat="1" ht="26.25" customHeight="1" thickBot="1" x14ac:dyDescent="0.2">
      <c r="A127" s="907"/>
      <c r="B127" s="908"/>
      <c r="C127" s="865" t="s">
        <v>451</v>
      </c>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7"/>
      <c r="AA127" s="823" t="s">
        <v>111</v>
      </c>
      <c r="AB127" s="824"/>
      <c r="AC127" s="824"/>
      <c r="AD127" s="824"/>
      <c r="AE127" s="825"/>
      <c r="AF127" s="826" t="s">
        <v>111</v>
      </c>
      <c r="AG127" s="824"/>
      <c r="AH127" s="824"/>
      <c r="AI127" s="824"/>
      <c r="AJ127" s="825"/>
      <c r="AK127" s="826" t="s">
        <v>111</v>
      </c>
      <c r="AL127" s="824"/>
      <c r="AM127" s="824"/>
      <c r="AN127" s="824"/>
      <c r="AO127" s="825"/>
      <c r="AP127" s="794" t="s">
        <v>111</v>
      </c>
      <c r="AQ127" s="795"/>
      <c r="AR127" s="795"/>
      <c r="AS127" s="795"/>
      <c r="AT127" s="796"/>
      <c r="AU127" s="233"/>
      <c r="AV127" s="233"/>
      <c r="AW127" s="233"/>
      <c r="AX127" s="797" t="s">
        <v>452</v>
      </c>
      <c r="AY127" s="798"/>
      <c r="AZ127" s="798"/>
      <c r="BA127" s="798"/>
      <c r="BB127" s="798"/>
      <c r="BC127" s="798"/>
      <c r="BD127" s="798"/>
      <c r="BE127" s="799"/>
      <c r="BF127" s="800" t="s">
        <v>111</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57"/>
      <c r="CA127" s="234"/>
      <c r="CB127" s="234"/>
      <c r="CC127" s="234"/>
      <c r="CD127" s="234"/>
      <c r="CE127" s="234"/>
      <c r="CF127" s="234"/>
      <c r="CG127" s="231"/>
      <c r="CH127" s="231"/>
      <c r="CI127" s="231"/>
      <c r="CJ127" s="232"/>
      <c r="CK127" s="854"/>
      <c r="CL127" s="854"/>
      <c r="CM127" s="854"/>
      <c r="CN127" s="854"/>
      <c r="CO127" s="855"/>
      <c r="CP127" s="858" t="s">
        <v>453</v>
      </c>
      <c r="CQ127" s="792"/>
      <c r="CR127" s="792"/>
      <c r="CS127" s="792"/>
      <c r="CT127" s="792"/>
      <c r="CU127" s="792"/>
      <c r="CV127" s="792"/>
      <c r="CW127" s="792"/>
      <c r="CX127" s="792"/>
      <c r="CY127" s="792"/>
      <c r="CZ127" s="792"/>
      <c r="DA127" s="792"/>
      <c r="DB127" s="792"/>
      <c r="DC127" s="792"/>
      <c r="DD127" s="792"/>
      <c r="DE127" s="792"/>
      <c r="DF127" s="793"/>
      <c r="DG127" s="859" t="s">
        <v>111</v>
      </c>
      <c r="DH127" s="860"/>
      <c r="DI127" s="860"/>
      <c r="DJ127" s="860"/>
      <c r="DK127" s="860"/>
      <c r="DL127" s="860" t="s">
        <v>111</v>
      </c>
      <c r="DM127" s="860"/>
      <c r="DN127" s="860"/>
      <c r="DO127" s="860"/>
      <c r="DP127" s="860"/>
      <c r="DQ127" s="860" t="s">
        <v>111</v>
      </c>
      <c r="DR127" s="860"/>
      <c r="DS127" s="860"/>
      <c r="DT127" s="860"/>
      <c r="DU127" s="860"/>
      <c r="DV127" s="861" t="s">
        <v>111</v>
      </c>
      <c r="DW127" s="861"/>
      <c r="DX127" s="861"/>
      <c r="DY127" s="861"/>
      <c r="DZ127" s="862"/>
    </row>
    <row r="128" spans="1:130" s="197" customFormat="1" ht="26.25" customHeight="1" x14ac:dyDescent="0.15">
      <c r="A128" s="835" t="s">
        <v>454</v>
      </c>
      <c r="B128" s="836"/>
      <c r="C128" s="836"/>
      <c r="D128" s="836"/>
      <c r="E128" s="836"/>
      <c r="F128" s="836"/>
      <c r="G128" s="836"/>
      <c r="H128" s="836"/>
      <c r="I128" s="836"/>
      <c r="J128" s="836"/>
      <c r="K128" s="836"/>
      <c r="L128" s="836"/>
      <c r="M128" s="836"/>
      <c r="N128" s="836"/>
      <c r="O128" s="836"/>
      <c r="P128" s="836"/>
      <c r="Q128" s="836"/>
      <c r="R128" s="836"/>
      <c r="S128" s="836"/>
      <c r="T128" s="836"/>
      <c r="U128" s="836"/>
      <c r="V128" s="836"/>
      <c r="W128" s="837" t="s">
        <v>455</v>
      </c>
      <c r="X128" s="837"/>
      <c r="Y128" s="837"/>
      <c r="Z128" s="838"/>
      <c r="AA128" s="763" t="s">
        <v>111</v>
      </c>
      <c r="AB128" s="764"/>
      <c r="AC128" s="764"/>
      <c r="AD128" s="764"/>
      <c r="AE128" s="765"/>
      <c r="AF128" s="766" t="s">
        <v>111</v>
      </c>
      <c r="AG128" s="764"/>
      <c r="AH128" s="764"/>
      <c r="AI128" s="764"/>
      <c r="AJ128" s="765"/>
      <c r="AK128" s="766" t="s">
        <v>111</v>
      </c>
      <c r="AL128" s="764"/>
      <c r="AM128" s="764"/>
      <c r="AN128" s="764"/>
      <c r="AO128" s="765"/>
      <c r="AP128" s="767"/>
      <c r="AQ128" s="768"/>
      <c r="AR128" s="768"/>
      <c r="AS128" s="768"/>
      <c r="AT128" s="769"/>
      <c r="AU128" s="235"/>
      <c r="AV128" s="235"/>
      <c r="AW128" s="235"/>
      <c r="AX128" s="812" t="s">
        <v>456</v>
      </c>
      <c r="AY128" s="808"/>
      <c r="AZ128" s="808"/>
      <c r="BA128" s="808"/>
      <c r="BB128" s="808"/>
      <c r="BC128" s="808"/>
      <c r="BD128" s="808"/>
      <c r="BE128" s="809"/>
      <c r="BF128" s="830" t="s">
        <v>111</v>
      </c>
      <c r="BG128" s="831"/>
      <c r="BH128" s="831"/>
      <c r="BI128" s="831"/>
      <c r="BJ128" s="831"/>
      <c r="BK128" s="831"/>
      <c r="BL128" s="832"/>
      <c r="BM128" s="830">
        <v>20</v>
      </c>
      <c r="BN128" s="831"/>
      <c r="BO128" s="831"/>
      <c r="BP128" s="831"/>
      <c r="BQ128" s="831"/>
      <c r="BR128" s="831"/>
      <c r="BS128" s="832"/>
      <c r="BT128" s="830">
        <v>30</v>
      </c>
      <c r="BU128" s="833"/>
      <c r="BV128" s="833"/>
      <c r="BW128" s="833"/>
      <c r="BX128" s="833"/>
      <c r="BY128" s="833"/>
      <c r="BZ128" s="83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18" t="s">
        <v>90</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457</v>
      </c>
      <c r="X129" s="821"/>
      <c r="Y129" s="821"/>
      <c r="Z129" s="822"/>
      <c r="AA129" s="823">
        <v>2055557</v>
      </c>
      <c r="AB129" s="824"/>
      <c r="AC129" s="824"/>
      <c r="AD129" s="824"/>
      <c r="AE129" s="825"/>
      <c r="AF129" s="826">
        <v>2031307</v>
      </c>
      <c r="AG129" s="824"/>
      <c r="AH129" s="824"/>
      <c r="AI129" s="824"/>
      <c r="AJ129" s="825"/>
      <c r="AK129" s="826">
        <v>2124867</v>
      </c>
      <c r="AL129" s="824"/>
      <c r="AM129" s="824"/>
      <c r="AN129" s="824"/>
      <c r="AO129" s="825"/>
      <c r="AP129" s="827"/>
      <c r="AQ129" s="828"/>
      <c r="AR129" s="828"/>
      <c r="AS129" s="828"/>
      <c r="AT129" s="829"/>
      <c r="AU129" s="235"/>
      <c r="AV129" s="235"/>
      <c r="AW129" s="235"/>
      <c r="AX129" s="812" t="s">
        <v>458</v>
      </c>
      <c r="AY129" s="808"/>
      <c r="AZ129" s="808"/>
      <c r="BA129" s="808"/>
      <c r="BB129" s="808"/>
      <c r="BC129" s="808"/>
      <c r="BD129" s="808"/>
      <c r="BE129" s="809"/>
      <c r="BF129" s="813">
        <v>6</v>
      </c>
      <c r="BG129" s="814"/>
      <c r="BH129" s="814"/>
      <c r="BI129" s="814"/>
      <c r="BJ129" s="814"/>
      <c r="BK129" s="814"/>
      <c r="BL129" s="815"/>
      <c r="BM129" s="813">
        <v>25</v>
      </c>
      <c r="BN129" s="814"/>
      <c r="BO129" s="814"/>
      <c r="BP129" s="814"/>
      <c r="BQ129" s="814"/>
      <c r="BR129" s="814"/>
      <c r="BS129" s="815"/>
      <c r="BT129" s="813">
        <v>35</v>
      </c>
      <c r="BU129" s="816"/>
      <c r="BV129" s="816"/>
      <c r="BW129" s="816"/>
      <c r="BX129" s="816"/>
      <c r="BY129" s="816"/>
      <c r="BZ129" s="81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18" t="s">
        <v>459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460</v>
      </c>
      <c r="X130" s="821"/>
      <c r="Y130" s="821"/>
      <c r="Z130" s="822"/>
      <c r="AA130" s="823">
        <v>293151</v>
      </c>
      <c r="AB130" s="824"/>
      <c r="AC130" s="824"/>
      <c r="AD130" s="824"/>
      <c r="AE130" s="825"/>
      <c r="AF130" s="826">
        <v>301720</v>
      </c>
      <c r="AG130" s="824"/>
      <c r="AH130" s="824"/>
      <c r="AI130" s="824"/>
      <c r="AJ130" s="825"/>
      <c r="AK130" s="826">
        <v>295539</v>
      </c>
      <c r="AL130" s="824"/>
      <c r="AM130" s="824"/>
      <c r="AN130" s="824"/>
      <c r="AO130" s="825"/>
      <c r="AP130" s="827"/>
      <c r="AQ130" s="828"/>
      <c r="AR130" s="828"/>
      <c r="AS130" s="828"/>
      <c r="AT130" s="829"/>
      <c r="AU130" s="235"/>
      <c r="AV130" s="235"/>
      <c r="AW130" s="235"/>
      <c r="AX130" s="791" t="s">
        <v>461</v>
      </c>
      <c r="AY130" s="792"/>
      <c r="AZ130" s="792"/>
      <c r="BA130" s="792"/>
      <c r="BB130" s="792"/>
      <c r="BC130" s="792"/>
      <c r="BD130" s="792"/>
      <c r="BE130" s="793"/>
      <c r="BF130" s="745" t="s">
        <v>111</v>
      </c>
      <c r="BG130" s="746"/>
      <c r="BH130" s="746"/>
      <c r="BI130" s="746"/>
      <c r="BJ130" s="746"/>
      <c r="BK130" s="746"/>
      <c r="BL130" s="747"/>
      <c r="BM130" s="745">
        <v>350</v>
      </c>
      <c r="BN130" s="746"/>
      <c r="BO130" s="746"/>
      <c r="BP130" s="746"/>
      <c r="BQ130" s="746"/>
      <c r="BR130" s="746"/>
      <c r="BS130" s="747"/>
      <c r="BT130" s="748"/>
      <c r="BU130" s="749"/>
      <c r="BV130" s="749"/>
      <c r="BW130" s="749"/>
      <c r="BX130" s="749"/>
      <c r="BY130" s="749"/>
      <c r="BZ130" s="75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462</v>
      </c>
      <c r="X131" s="754"/>
      <c r="Y131" s="754"/>
      <c r="Z131" s="755"/>
      <c r="AA131" s="756">
        <v>1762406</v>
      </c>
      <c r="AB131" s="757"/>
      <c r="AC131" s="757"/>
      <c r="AD131" s="757"/>
      <c r="AE131" s="758"/>
      <c r="AF131" s="759">
        <v>1729587</v>
      </c>
      <c r="AG131" s="757"/>
      <c r="AH131" s="757"/>
      <c r="AI131" s="757"/>
      <c r="AJ131" s="758"/>
      <c r="AK131" s="759">
        <v>1829328</v>
      </c>
      <c r="AL131" s="757"/>
      <c r="AM131" s="757"/>
      <c r="AN131" s="757"/>
      <c r="AO131" s="758"/>
      <c r="AP131" s="760"/>
      <c r="AQ131" s="761"/>
      <c r="AR131" s="761"/>
      <c r="AS131" s="761"/>
      <c r="AT131" s="76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73" t="s">
        <v>463</v>
      </c>
      <c r="B132" s="774"/>
      <c r="C132" s="774"/>
      <c r="D132" s="774"/>
      <c r="E132" s="774"/>
      <c r="F132" s="774"/>
      <c r="G132" s="774"/>
      <c r="H132" s="774"/>
      <c r="I132" s="774"/>
      <c r="J132" s="774"/>
      <c r="K132" s="774"/>
      <c r="L132" s="774"/>
      <c r="M132" s="774"/>
      <c r="N132" s="774"/>
      <c r="O132" s="774"/>
      <c r="P132" s="774"/>
      <c r="Q132" s="774"/>
      <c r="R132" s="774"/>
      <c r="S132" s="774"/>
      <c r="T132" s="774"/>
      <c r="U132" s="774"/>
      <c r="V132" s="777" t="s">
        <v>464</v>
      </c>
      <c r="W132" s="777"/>
      <c r="X132" s="777"/>
      <c r="Y132" s="777"/>
      <c r="Z132" s="778"/>
      <c r="AA132" s="779">
        <v>8.9804505890000002</v>
      </c>
      <c r="AB132" s="780"/>
      <c r="AC132" s="780"/>
      <c r="AD132" s="780"/>
      <c r="AE132" s="781"/>
      <c r="AF132" s="782">
        <v>4.9781826530000002</v>
      </c>
      <c r="AG132" s="780"/>
      <c r="AH132" s="780"/>
      <c r="AI132" s="780"/>
      <c r="AJ132" s="781"/>
      <c r="AK132" s="782">
        <v>4.0441079999999996</v>
      </c>
      <c r="AL132" s="780"/>
      <c r="AM132" s="780"/>
      <c r="AN132" s="780"/>
      <c r="AO132" s="781"/>
      <c r="AP132" s="783"/>
      <c r="AQ132" s="784"/>
      <c r="AR132" s="784"/>
      <c r="AS132" s="784"/>
      <c r="AT132" s="78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75"/>
      <c r="B133" s="776"/>
      <c r="C133" s="776"/>
      <c r="D133" s="776"/>
      <c r="E133" s="776"/>
      <c r="F133" s="776"/>
      <c r="G133" s="776"/>
      <c r="H133" s="776"/>
      <c r="I133" s="776"/>
      <c r="J133" s="776"/>
      <c r="K133" s="776"/>
      <c r="L133" s="776"/>
      <c r="M133" s="776"/>
      <c r="N133" s="776"/>
      <c r="O133" s="776"/>
      <c r="P133" s="776"/>
      <c r="Q133" s="776"/>
      <c r="R133" s="776"/>
      <c r="S133" s="776"/>
      <c r="T133" s="776"/>
      <c r="U133" s="776"/>
      <c r="V133" s="786" t="s">
        <v>465</v>
      </c>
      <c r="W133" s="786"/>
      <c r="X133" s="786"/>
      <c r="Y133" s="786"/>
      <c r="Z133" s="787"/>
      <c r="AA133" s="788">
        <v>9.1</v>
      </c>
      <c r="AB133" s="789"/>
      <c r="AC133" s="789"/>
      <c r="AD133" s="789"/>
      <c r="AE133" s="790"/>
      <c r="AF133" s="788">
        <v>7.6</v>
      </c>
      <c r="AG133" s="789"/>
      <c r="AH133" s="789"/>
      <c r="AI133" s="789"/>
      <c r="AJ133" s="790"/>
      <c r="AK133" s="788">
        <v>6</v>
      </c>
      <c r="AL133" s="789"/>
      <c r="AM133" s="789"/>
      <c r="AN133" s="789"/>
      <c r="AO133" s="790"/>
      <c r="AP133" s="770"/>
      <c r="AQ133" s="771"/>
      <c r="AR133" s="771"/>
      <c r="AS133" s="771"/>
      <c r="AT133" s="77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DV72:DZ72"/>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AK75:AO75"/>
    <mergeCell ref="AF75:AJ75"/>
    <mergeCell ref="AA75:AE75"/>
    <mergeCell ref="V75:Z75"/>
    <mergeCell ref="Q75:U75"/>
    <mergeCell ref="DV74:DZ74"/>
    <mergeCell ref="CR74:CV74"/>
    <mergeCell ref="CW74:DA74"/>
    <mergeCell ref="DB74:DF74"/>
    <mergeCell ref="DG74:DK74"/>
    <mergeCell ref="DL74:DP74"/>
    <mergeCell ref="DQ74:DU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Z75:BD75"/>
    <mergeCell ref="AU75:AY75"/>
    <mergeCell ref="AP75:AT75"/>
    <mergeCell ref="DV78:DZ78"/>
    <mergeCell ref="CR78:CV78"/>
    <mergeCell ref="CW78:DA78"/>
    <mergeCell ref="DB78:DF78"/>
    <mergeCell ref="DG78:DK78"/>
    <mergeCell ref="DL78:DP78"/>
    <mergeCell ref="DQ78:DU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AZ79:BD79"/>
    <mergeCell ref="AU79:AY79"/>
    <mergeCell ref="AP79:AT79"/>
    <mergeCell ref="AK79:AO79"/>
    <mergeCell ref="AF79:AJ79"/>
    <mergeCell ref="AA79:AE79"/>
    <mergeCell ref="V79:Z79"/>
    <mergeCell ref="Q79:U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78:AT78"/>
    <mergeCell ref="AU78:AY78"/>
    <mergeCell ref="Q78:U78"/>
    <mergeCell ref="V78:Z78"/>
    <mergeCell ref="AA78:AE78"/>
    <mergeCell ref="AF78:AJ78"/>
    <mergeCell ref="AK78:AO78"/>
    <mergeCell ref="AZ77:BD77"/>
    <mergeCell ref="AZ78:BD78"/>
    <mergeCell ref="AZ73:BD73"/>
    <mergeCell ref="AZ74:BD74"/>
    <mergeCell ref="AK70:AO70"/>
    <mergeCell ref="AF70:AJ70"/>
    <mergeCell ref="AA70:AE70"/>
    <mergeCell ref="V70:Z70"/>
    <mergeCell ref="Q70:U70"/>
    <mergeCell ref="AZ70:BD70"/>
    <mergeCell ref="AU70:AY70"/>
    <mergeCell ref="AP70:AT70"/>
    <mergeCell ref="AZ71:BD71"/>
    <mergeCell ref="AU71:AY71"/>
    <mergeCell ref="AP71:AT71"/>
    <mergeCell ref="AK71:AO71"/>
    <mergeCell ref="AF71:AJ71"/>
    <mergeCell ref="AA71:AE71"/>
    <mergeCell ref="V71:Z71"/>
    <mergeCell ref="Q71:U71"/>
    <mergeCell ref="Q76:U76"/>
    <mergeCell ref="V76:Z76"/>
    <mergeCell ref="AA76:AE76"/>
    <mergeCell ref="AF76:AJ76"/>
    <mergeCell ref="AK76:AO76"/>
    <mergeCell ref="Q77:U77"/>
    <mergeCell ref="V77:Z77"/>
    <mergeCell ref="AA77:AE77"/>
    <mergeCell ref="AF77:AJ77"/>
    <mergeCell ref="AK77:AO77"/>
    <mergeCell ref="AP77:AT77"/>
    <mergeCell ref="AU77:AY77"/>
    <mergeCell ref="B72:P72"/>
    <mergeCell ref="B75:P75"/>
    <mergeCell ref="B76:P76"/>
    <mergeCell ref="B79:P79"/>
    <mergeCell ref="B80:P80"/>
    <mergeCell ref="B71:P71"/>
    <mergeCell ref="B70:P70"/>
    <mergeCell ref="B74:P74"/>
    <mergeCell ref="B73:P73"/>
    <mergeCell ref="B78:P78"/>
    <mergeCell ref="B77:P77"/>
    <mergeCell ref="AP74:AT74"/>
    <mergeCell ref="AU74:AY74"/>
    <mergeCell ref="Q74:U74"/>
    <mergeCell ref="V74:Z74"/>
    <mergeCell ref="AA74:AE74"/>
    <mergeCell ref="AF74:AJ74"/>
    <mergeCell ref="AK74:AO74"/>
    <mergeCell ref="Q73:U73"/>
    <mergeCell ref="V73:Z73"/>
    <mergeCell ref="AA73:AE73"/>
    <mergeCell ref="AF73:AJ73"/>
    <mergeCell ref="AK73:AO73"/>
    <mergeCell ref="AP73:AT73"/>
    <mergeCell ref="AU73:AY73"/>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52" t="s">
        <v>468</v>
      </c>
      <c r="L7" s="254"/>
      <c r="M7" s="255" t="s">
        <v>469</v>
      </c>
      <c r="N7" s="256"/>
    </row>
    <row r="8" spans="1:16" x14ac:dyDescent="0.15">
      <c r="A8" s="248"/>
      <c r="B8" s="244"/>
      <c r="C8" s="244"/>
      <c r="D8" s="244"/>
      <c r="E8" s="244"/>
      <c r="F8" s="244"/>
      <c r="G8" s="257"/>
      <c r="H8" s="258"/>
      <c r="I8" s="258"/>
      <c r="J8" s="259"/>
      <c r="K8" s="1153"/>
      <c r="L8" s="260" t="s">
        <v>470</v>
      </c>
      <c r="M8" s="261" t="s">
        <v>471</v>
      </c>
      <c r="N8" s="262" t="s">
        <v>472</v>
      </c>
    </row>
    <row r="9" spans="1:16" x14ac:dyDescent="0.15">
      <c r="A9" s="248"/>
      <c r="B9" s="244"/>
      <c r="C9" s="244"/>
      <c r="D9" s="244"/>
      <c r="E9" s="244"/>
      <c r="F9" s="244"/>
      <c r="G9" s="1166" t="s">
        <v>473</v>
      </c>
      <c r="H9" s="1167"/>
      <c r="I9" s="1167"/>
      <c r="J9" s="1168"/>
      <c r="K9" s="263">
        <v>604656</v>
      </c>
      <c r="L9" s="264">
        <v>93905</v>
      </c>
      <c r="M9" s="265">
        <v>105093</v>
      </c>
      <c r="N9" s="266">
        <v>-10.6</v>
      </c>
    </row>
    <row r="10" spans="1:16" x14ac:dyDescent="0.15">
      <c r="A10" s="248"/>
      <c r="B10" s="244"/>
      <c r="C10" s="244"/>
      <c r="D10" s="244"/>
      <c r="E10" s="244"/>
      <c r="F10" s="244"/>
      <c r="G10" s="1166" t="s">
        <v>474</v>
      </c>
      <c r="H10" s="1167"/>
      <c r="I10" s="1167"/>
      <c r="J10" s="1168"/>
      <c r="K10" s="267">
        <v>45776</v>
      </c>
      <c r="L10" s="268">
        <v>7109</v>
      </c>
      <c r="M10" s="269">
        <v>11546</v>
      </c>
      <c r="N10" s="270">
        <v>-38.4</v>
      </c>
    </row>
    <row r="11" spans="1:16" ht="13.5" customHeight="1" x14ac:dyDescent="0.15">
      <c r="A11" s="248"/>
      <c r="B11" s="244"/>
      <c r="C11" s="244"/>
      <c r="D11" s="244"/>
      <c r="E11" s="244"/>
      <c r="F11" s="244"/>
      <c r="G11" s="1166" t="s">
        <v>475</v>
      </c>
      <c r="H11" s="1167"/>
      <c r="I11" s="1167"/>
      <c r="J11" s="1168"/>
      <c r="K11" s="267">
        <v>7792</v>
      </c>
      <c r="L11" s="268">
        <v>1210</v>
      </c>
      <c r="M11" s="269">
        <v>13382</v>
      </c>
      <c r="N11" s="270">
        <v>-91</v>
      </c>
    </row>
    <row r="12" spans="1:16" ht="13.5" customHeight="1" x14ac:dyDescent="0.15">
      <c r="A12" s="248"/>
      <c r="B12" s="244"/>
      <c r="C12" s="244"/>
      <c r="D12" s="244"/>
      <c r="E12" s="244"/>
      <c r="F12" s="244"/>
      <c r="G12" s="1166" t="s">
        <v>476</v>
      </c>
      <c r="H12" s="1167"/>
      <c r="I12" s="1167"/>
      <c r="J12" s="1168"/>
      <c r="K12" s="267" t="s">
        <v>477</v>
      </c>
      <c r="L12" s="268" t="s">
        <v>477</v>
      </c>
      <c r="M12" s="269">
        <v>1458</v>
      </c>
      <c r="N12" s="270" t="s">
        <v>477</v>
      </c>
    </row>
    <row r="13" spans="1:16" ht="13.5" customHeight="1" x14ac:dyDescent="0.15">
      <c r="A13" s="248"/>
      <c r="B13" s="244"/>
      <c r="C13" s="244"/>
      <c r="D13" s="244"/>
      <c r="E13" s="244"/>
      <c r="F13" s="244"/>
      <c r="G13" s="1166" t="s">
        <v>478</v>
      </c>
      <c r="H13" s="1167"/>
      <c r="I13" s="1167"/>
      <c r="J13" s="1168"/>
      <c r="K13" s="267" t="s">
        <v>477</v>
      </c>
      <c r="L13" s="268" t="s">
        <v>477</v>
      </c>
      <c r="M13" s="269" t="s">
        <v>477</v>
      </c>
      <c r="N13" s="270" t="s">
        <v>477</v>
      </c>
    </row>
    <row r="14" spans="1:16" ht="13.5" customHeight="1" x14ac:dyDescent="0.15">
      <c r="A14" s="248"/>
      <c r="B14" s="244"/>
      <c r="C14" s="244"/>
      <c r="D14" s="244"/>
      <c r="E14" s="244"/>
      <c r="F14" s="244"/>
      <c r="G14" s="1166" t="s">
        <v>479</v>
      </c>
      <c r="H14" s="1167"/>
      <c r="I14" s="1167"/>
      <c r="J14" s="1168"/>
      <c r="K14" s="267">
        <v>25092</v>
      </c>
      <c r="L14" s="268">
        <v>3897</v>
      </c>
      <c r="M14" s="269">
        <v>5712</v>
      </c>
      <c r="N14" s="270">
        <v>-31.8</v>
      </c>
    </row>
    <row r="15" spans="1:16" ht="13.5" customHeight="1" x14ac:dyDescent="0.15">
      <c r="A15" s="248"/>
      <c r="B15" s="244"/>
      <c r="C15" s="244"/>
      <c r="D15" s="244"/>
      <c r="E15" s="244"/>
      <c r="F15" s="244"/>
      <c r="G15" s="1166" t="s">
        <v>480</v>
      </c>
      <c r="H15" s="1167"/>
      <c r="I15" s="1167"/>
      <c r="J15" s="1168"/>
      <c r="K15" s="267">
        <v>8613</v>
      </c>
      <c r="L15" s="268">
        <v>1338</v>
      </c>
      <c r="M15" s="269">
        <v>2855</v>
      </c>
      <c r="N15" s="270">
        <v>-53.1</v>
      </c>
    </row>
    <row r="16" spans="1:16" x14ac:dyDescent="0.15">
      <c r="A16" s="248"/>
      <c r="B16" s="244"/>
      <c r="C16" s="244"/>
      <c r="D16" s="244"/>
      <c r="E16" s="244"/>
      <c r="F16" s="244"/>
      <c r="G16" s="1169" t="s">
        <v>481</v>
      </c>
      <c r="H16" s="1170"/>
      <c r="I16" s="1170"/>
      <c r="J16" s="1171"/>
      <c r="K16" s="268">
        <v>-56018</v>
      </c>
      <c r="L16" s="268">
        <v>-8700</v>
      </c>
      <c r="M16" s="269">
        <v>-10245</v>
      </c>
      <c r="N16" s="270">
        <v>-15.1</v>
      </c>
    </row>
    <row r="17" spans="1:16" x14ac:dyDescent="0.15">
      <c r="A17" s="248"/>
      <c r="B17" s="244"/>
      <c r="C17" s="244"/>
      <c r="D17" s="244"/>
      <c r="E17" s="244"/>
      <c r="F17" s="244"/>
      <c r="G17" s="1169" t="s">
        <v>170</v>
      </c>
      <c r="H17" s="1170"/>
      <c r="I17" s="1170"/>
      <c r="J17" s="1171"/>
      <c r="K17" s="268">
        <v>635911</v>
      </c>
      <c r="L17" s="268">
        <v>98759</v>
      </c>
      <c r="M17" s="269">
        <v>129801</v>
      </c>
      <c r="N17" s="270">
        <v>-23.9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3" t="s">
        <v>486</v>
      </c>
      <c r="H21" s="1164"/>
      <c r="I21" s="1164"/>
      <c r="J21" s="1165"/>
      <c r="K21" s="280">
        <v>9.4700000000000006</v>
      </c>
      <c r="L21" s="281">
        <v>12.01</v>
      </c>
      <c r="M21" s="282">
        <v>-2.54</v>
      </c>
      <c r="N21" s="249"/>
      <c r="O21" s="283"/>
      <c r="P21" s="279"/>
    </row>
    <row r="22" spans="1:16" s="284" customFormat="1" x14ac:dyDescent="0.15">
      <c r="A22" s="279"/>
      <c r="B22" s="249"/>
      <c r="C22" s="249"/>
      <c r="D22" s="249"/>
      <c r="E22" s="249"/>
      <c r="F22" s="249"/>
      <c r="G22" s="1163" t="s">
        <v>487</v>
      </c>
      <c r="H22" s="1164"/>
      <c r="I22" s="1164"/>
      <c r="J22" s="1165"/>
      <c r="K22" s="285">
        <v>97.5</v>
      </c>
      <c r="L22" s="286">
        <v>95.9</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52" t="s">
        <v>468</v>
      </c>
      <c r="L30" s="254"/>
      <c r="M30" s="255" t="s">
        <v>469</v>
      </c>
      <c r="N30" s="256"/>
    </row>
    <row r="31" spans="1:16" x14ac:dyDescent="0.15">
      <c r="A31" s="248"/>
      <c r="B31" s="244"/>
      <c r="C31" s="244"/>
      <c r="D31" s="244"/>
      <c r="E31" s="244"/>
      <c r="F31" s="244"/>
      <c r="G31" s="257"/>
      <c r="H31" s="258"/>
      <c r="I31" s="258"/>
      <c r="J31" s="259"/>
      <c r="K31" s="1153"/>
      <c r="L31" s="260" t="s">
        <v>470</v>
      </c>
      <c r="M31" s="261" t="s">
        <v>471</v>
      </c>
      <c r="N31" s="262" t="s">
        <v>472</v>
      </c>
    </row>
    <row r="32" spans="1:16" ht="27" customHeight="1" x14ac:dyDescent="0.15">
      <c r="A32" s="248"/>
      <c r="B32" s="244"/>
      <c r="C32" s="244"/>
      <c r="D32" s="244"/>
      <c r="E32" s="244"/>
      <c r="F32" s="244"/>
      <c r="G32" s="1154" t="s">
        <v>491</v>
      </c>
      <c r="H32" s="1155"/>
      <c r="I32" s="1155"/>
      <c r="J32" s="1156"/>
      <c r="K32" s="294">
        <v>118057</v>
      </c>
      <c r="L32" s="294">
        <v>18335</v>
      </c>
      <c r="M32" s="295">
        <v>66201</v>
      </c>
      <c r="N32" s="296">
        <v>-72.3</v>
      </c>
    </row>
    <row r="33" spans="1:16" ht="13.5" customHeight="1" x14ac:dyDescent="0.15">
      <c r="A33" s="248"/>
      <c r="B33" s="244"/>
      <c r="C33" s="244"/>
      <c r="D33" s="244"/>
      <c r="E33" s="244"/>
      <c r="F33" s="244"/>
      <c r="G33" s="1154" t="s">
        <v>492</v>
      </c>
      <c r="H33" s="1155"/>
      <c r="I33" s="1155"/>
      <c r="J33" s="1156"/>
      <c r="K33" s="294" t="s">
        <v>477</v>
      </c>
      <c r="L33" s="294" t="s">
        <v>477</v>
      </c>
      <c r="M33" s="295" t="s">
        <v>477</v>
      </c>
      <c r="N33" s="296" t="s">
        <v>477</v>
      </c>
    </row>
    <row r="34" spans="1:16" ht="27" customHeight="1" x14ac:dyDescent="0.15">
      <c r="A34" s="248"/>
      <c r="B34" s="244"/>
      <c r="C34" s="244"/>
      <c r="D34" s="244"/>
      <c r="E34" s="244"/>
      <c r="F34" s="244"/>
      <c r="G34" s="1154" t="s">
        <v>493</v>
      </c>
      <c r="H34" s="1155"/>
      <c r="I34" s="1155"/>
      <c r="J34" s="1156"/>
      <c r="K34" s="294" t="s">
        <v>477</v>
      </c>
      <c r="L34" s="294" t="s">
        <v>477</v>
      </c>
      <c r="M34" s="295" t="s">
        <v>477</v>
      </c>
      <c r="N34" s="296" t="s">
        <v>477</v>
      </c>
    </row>
    <row r="35" spans="1:16" ht="27" customHeight="1" x14ac:dyDescent="0.15">
      <c r="A35" s="248"/>
      <c r="B35" s="244"/>
      <c r="C35" s="244"/>
      <c r="D35" s="244"/>
      <c r="E35" s="244"/>
      <c r="F35" s="244"/>
      <c r="G35" s="1154" t="s">
        <v>494</v>
      </c>
      <c r="H35" s="1155"/>
      <c r="I35" s="1155"/>
      <c r="J35" s="1156"/>
      <c r="K35" s="294">
        <v>208101</v>
      </c>
      <c r="L35" s="294">
        <v>32319</v>
      </c>
      <c r="M35" s="295">
        <v>21827</v>
      </c>
      <c r="N35" s="296">
        <v>48.1</v>
      </c>
    </row>
    <row r="36" spans="1:16" ht="27" customHeight="1" x14ac:dyDescent="0.15">
      <c r="A36" s="248"/>
      <c r="B36" s="244"/>
      <c r="C36" s="244"/>
      <c r="D36" s="244"/>
      <c r="E36" s="244"/>
      <c r="F36" s="244"/>
      <c r="G36" s="1154" t="s">
        <v>495</v>
      </c>
      <c r="H36" s="1155"/>
      <c r="I36" s="1155"/>
      <c r="J36" s="1156"/>
      <c r="K36" s="294">
        <v>43361</v>
      </c>
      <c r="L36" s="294">
        <v>6734</v>
      </c>
      <c r="M36" s="295">
        <v>5334</v>
      </c>
      <c r="N36" s="296">
        <v>26.2</v>
      </c>
    </row>
    <row r="37" spans="1:16" ht="13.5" customHeight="1" x14ac:dyDescent="0.15">
      <c r="A37" s="248"/>
      <c r="B37" s="244"/>
      <c r="C37" s="244"/>
      <c r="D37" s="244"/>
      <c r="E37" s="244"/>
      <c r="F37" s="244"/>
      <c r="G37" s="1154" t="s">
        <v>496</v>
      </c>
      <c r="H37" s="1155"/>
      <c r="I37" s="1155"/>
      <c r="J37" s="1156"/>
      <c r="K37" s="294" t="s">
        <v>477</v>
      </c>
      <c r="L37" s="294" t="s">
        <v>477</v>
      </c>
      <c r="M37" s="295">
        <v>1051</v>
      </c>
      <c r="N37" s="296" t="s">
        <v>477</v>
      </c>
    </row>
    <row r="38" spans="1:16" ht="27" customHeight="1" x14ac:dyDescent="0.15">
      <c r="A38" s="248"/>
      <c r="B38" s="244"/>
      <c r="C38" s="244"/>
      <c r="D38" s="244"/>
      <c r="E38" s="244"/>
      <c r="F38" s="244"/>
      <c r="G38" s="1157" t="s">
        <v>497</v>
      </c>
      <c r="H38" s="1158"/>
      <c r="I38" s="1158"/>
      <c r="J38" s="1159"/>
      <c r="K38" s="297" t="s">
        <v>477</v>
      </c>
      <c r="L38" s="297" t="s">
        <v>477</v>
      </c>
      <c r="M38" s="298">
        <v>4</v>
      </c>
      <c r="N38" s="299" t="s">
        <v>477</v>
      </c>
      <c r="O38" s="293"/>
    </row>
    <row r="39" spans="1:16" x14ac:dyDescent="0.15">
      <c r="A39" s="248"/>
      <c r="B39" s="244"/>
      <c r="C39" s="244"/>
      <c r="D39" s="244"/>
      <c r="E39" s="244"/>
      <c r="F39" s="244"/>
      <c r="G39" s="1157" t="s">
        <v>498</v>
      </c>
      <c r="H39" s="1158"/>
      <c r="I39" s="1158"/>
      <c r="J39" s="1159"/>
      <c r="K39" s="300" t="s">
        <v>477</v>
      </c>
      <c r="L39" s="300" t="s">
        <v>477</v>
      </c>
      <c r="M39" s="301">
        <v>-2306</v>
      </c>
      <c r="N39" s="302" t="s">
        <v>477</v>
      </c>
      <c r="O39" s="293"/>
    </row>
    <row r="40" spans="1:16" ht="27" customHeight="1" x14ac:dyDescent="0.15">
      <c r="A40" s="248"/>
      <c r="B40" s="244"/>
      <c r="C40" s="244"/>
      <c r="D40" s="244"/>
      <c r="E40" s="244"/>
      <c r="F40" s="244"/>
      <c r="G40" s="1154" t="s">
        <v>499</v>
      </c>
      <c r="H40" s="1155"/>
      <c r="I40" s="1155"/>
      <c r="J40" s="1156"/>
      <c r="K40" s="300">
        <v>-295539</v>
      </c>
      <c r="L40" s="300">
        <v>-45898</v>
      </c>
      <c r="M40" s="301">
        <v>-67056</v>
      </c>
      <c r="N40" s="302">
        <v>-31.6</v>
      </c>
      <c r="O40" s="293"/>
    </row>
    <row r="41" spans="1:16" x14ac:dyDescent="0.15">
      <c r="A41" s="248"/>
      <c r="B41" s="244"/>
      <c r="C41" s="244"/>
      <c r="D41" s="244"/>
      <c r="E41" s="244"/>
      <c r="F41" s="244"/>
      <c r="G41" s="1160" t="s">
        <v>281</v>
      </c>
      <c r="H41" s="1161"/>
      <c r="I41" s="1161"/>
      <c r="J41" s="1162"/>
      <c r="K41" s="294">
        <v>73980</v>
      </c>
      <c r="L41" s="300">
        <v>11489</v>
      </c>
      <c r="M41" s="301">
        <v>25054</v>
      </c>
      <c r="N41" s="302">
        <v>-54.1</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7" t="s">
        <v>468</v>
      </c>
      <c r="J49" s="1149" t="s">
        <v>503</v>
      </c>
      <c r="K49" s="1150"/>
      <c r="L49" s="1150"/>
      <c r="M49" s="1150"/>
      <c r="N49" s="1151"/>
    </row>
    <row r="50" spans="1:14" x14ac:dyDescent="0.15">
      <c r="A50" s="248"/>
      <c r="B50" s="244"/>
      <c r="C50" s="244"/>
      <c r="D50" s="244"/>
      <c r="E50" s="244"/>
      <c r="F50" s="244"/>
      <c r="G50" s="312"/>
      <c r="H50" s="313"/>
      <c r="I50" s="1148"/>
      <c r="J50" s="314" t="s">
        <v>504</v>
      </c>
      <c r="K50" s="315" t="s">
        <v>505</v>
      </c>
      <c r="L50" s="316" t="s">
        <v>506</v>
      </c>
      <c r="M50" s="317" t="s">
        <v>507</v>
      </c>
      <c r="N50" s="318" t="s">
        <v>508</v>
      </c>
    </row>
    <row r="51" spans="1:14" x14ac:dyDescent="0.15">
      <c r="A51" s="248"/>
      <c r="B51" s="244"/>
      <c r="C51" s="244"/>
      <c r="D51" s="244"/>
      <c r="E51" s="244"/>
      <c r="F51" s="244"/>
      <c r="G51" s="310" t="s">
        <v>509</v>
      </c>
      <c r="H51" s="311"/>
      <c r="I51" s="319">
        <v>269330</v>
      </c>
      <c r="J51" s="320">
        <v>41621</v>
      </c>
      <c r="K51" s="321">
        <v>-20</v>
      </c>
      <c r="L51" s="322">
        <v>96333</v>
      </c>
      <c r="M51" s="323">
        <v>-27.9</v>
      </c>
      <c r="N51" s="324">
        <v>7.9</v>
      </c>
    </row>
    <row r="52" spans="1:14" x14ac:dyDescent="0.15">
      <c r="A52" s="248"/>
      <c r="B52" s="244"/>
      <c r="C52" s="244"/>
      <c r="D52" s="244"/>
      <c r="E52" s="244"/>
      <c r="F52" s="244"/>
      <c r="G52" s="325"/>
      <c r="H52" s="326" t="s">
        <v>510</v>
      </c>
      <c r="I52" s="327">
        <v>152179</v>
      </c>
      <c r="J52" s="328">
        <v>23517</v>
      </c>
      <c r="K52" s="329">
        <v>164.4</v>
      </c>
      <c r="L52" s="330">
        <v>57060</v>
      </c>
      <c r="M52" s="331">
        <v>-1.5</v>
      </c>
      <c r="N52" s="332">
        <v>165.9</v>
      </c>
    </row>
    <row r="53" spans="1:14" x14ac:dyDescent="0.15">
      <c r="A53" s="248"/>
      <c r="B53" s="244"/>
      <c r="C53" s="244"/>
      <c r="D53" s="244"/>
      <c r="E53" s="244"/>
      <c r="F53" s="244"/>
      <c r="G53" s="310" t="s">
        <v>511</v>
      </c>
      <c r="H53" s="311"/>
      <c r="I53" s="319">
        <v>195096</v>
      </c>
      <c r="J53" s="320">
        <v>29080</v>
      </c>
      <c r="K53" s="321">
        <v>-30.1</v>
      </c>
      <c r="L53" s="322">
        <v>117673</v>
      </c>
      <c r="M53" s="323">
        <v>22.2</v>
      </c>
      <c r="N53" s="324">
        <v>-52.3</v>
      </c>
    </row>
    <row r="54" spans="1:14" x14ac:dyDescent="0.15">
      <c r="A54" s="248"/>
      <c r="B54" s="244"/>
      <c r="C54" s="244"/>
      <c r="D54" s="244"/>
      <c r="E54" s="244"/>
      <c r="F54" s="244"/>
      <c r="G54" s="325"/>
      <c r="H54" s="326" t="s">
        <v>510</v>
      </c>
      <c r="I54" s="327">
        <v>40478</v>
      </c>
      <c r="J54" s="328">
        <v>6033</v>
      </c>
      <c r="K54" s="329">
        <v>-74.3</v>
      </c>
      <c r="L54" s="330">
        <v>62359</v>
      </c>
      <c r="M54" s="331">
        <v>9.3000000000000007</v>
      </c>
      <c r="N54" s="332">
        <v>-83.6</v>
      </c>
    </row>
    <row r="55" spans="1:14" x14ac:dyDescent="0.15">
      <c r="A55" s="248"/>
      <c r="B55" s="244"/>
      <c r="C55" s="244"/>
      <c r="D55" s="244"/>
      <c r="E55" s="244"/>
      <c r="F55" s="244"/>
      <c r="G55" s="310" t="s">
        <v>512</v>
      </c>
      <c r="H55" s="311"/>
      <c r="I55" s="319">
        <v>166895</v>
      </c>
      <c r="J55" s="320">
        <v>25406</v>
      </c>
      <c r="K55" s="321">
        <v>-12.6</v>
      </c>
      <c r="L55" s="322">
        <v>118223</v>
      </c>
      <c r="M55" s="323">
        <v>0.5</v>
      </c>
      <c r="N55" s="324">
        <v>-13.1</v>
      </c>
    </row>
    <row r="56" spans="1:14" x14ac:dyDescent="0.15">
      <c r="A56" s="248"/>
      <c r="B56" s="244"/>
      <c r="C56" s="244"/>
      <c r="D56" s="244"/>
      <c r="E56" s="244"/>
      <c r="F56" s="244"/>
      <c r="G56" s="325"/>
      <c r="H56" s="326" t="s">
        <v>510</v>
      </c>
      <c r="I56" s="327">
        <v>54623</v>
      </c>
      <c r="J56" s="328">
        <v>8315</v>
      </c>
      <c r="K56" s="329">
        <v>37.799999999999997</v>
      </c>
      <c r="L56" s="330">
        <v>57106</v>
      </c>
      <c r="M56" s="331">
        <v>-8.4</v>
      </c>
      <c r="N56" s="332">
        <v>46.2</v>
      </c>
    </row>
    <row r="57" spans="1:14" x14ac:dyDescent="0.15">
      <c r="A57" s="248"/>
      <c r="B57" s="244"/>
      <c r="C57" s="244"/>
      <c r="D57" s="244"/>
      <c r="E57" s="244"/>
      <c r="F57" s="244"/>
      <c r="G57" s="310" t="s">
        <v>513</v>
      </c>
      <c r="H57" s="311"/>
      <c r="I57" s="319">
        <v>171737</v>
      </c>
      <c r="J57" s="320">
        <v>26336</v>
      </c>
      <c r="K57" s="321">
        <v>3.7</v>
      </c>
      <c r="L57" s="322">
        <v>128485</v>
      </c>
      <c r="M57" s="323">
        <v>8.6999999999999993</v>
      </c>
      <c r="N57" s="324">
        <v>-5</v>
      </c>
    </row>
    <row r="58" spans="1:14" x14ac:dyDescent="0.15">
      <c r="A58" s="248"/>
      <c r="B58" s="244"/>
      <c r="C58" s="244"/>
      <c r="D58" s="244"/>
      <c r="E58" s="244"/>
      <c r="F58" s="244"/>
      <c r="G58" s="325"/>
      <c r="H58" s="326" t="s">
        <v>510</v>
      </c>
      <c r="I58" s="327">
        <v>104504</v>
      </c>
      <c r="J58" s="328">
        <v>16026</v>
      </c>
      <c r="K58" s="329">
        <v>92.7</v>
      </c>
      <c r="L58" s="330">
        <v>62765</v>
      </c>
      <c r="M58" s="331">
        <v>9.9</v>
      </c>
      <c r="N58" s="332">
        <v>82.8</v>
      </c>
    </row>
    <row r="59" spans="1:14" x14ac:dyDescent="0.15">
      <c r="A59" s="248"/>
      <c r="B59" s="244"/>
      <c r="C59" s="244"/>
      <c r="D59" s="244"/>
      <c r="E59" s="244"/>
      <c r="F59" s="244"/>
      <c r="G59" s="310" t="s">
        <v>514</v>
      </c>
      <c r="H59" s="311"/>
      <c r="I59" s="319">
        <v>455864</v>
      </c>
      <c r="J59" s="320">
        <v>70797</v>
      </c>
      <c r="K59" s="321">
        <v>168.8</v>
      </c>
      <c r="L59" s="322">
        <v>128611</v>
      </c>
      <c r="M59" s="323">
        <v>0.1</v>
      </c>
      <c r="N59" s="324">
        <v>168.7</v>
      </c>
    </row>
    <row r="60" spans="1:14" x14ac:dyDescent="0.15">
      <c r="A60" s="248"/>
      <c r="B60" s="244"/>
      <c r="C60" s="244"/>
      <c r="D60" s="244"/>
      <c r="E60" s="244"/>
      <c r="F60" s="244"/>
      <c r="G60" s="325"/>
      <c r="H60" s="326" t="s">
        <v>510</v>
      </c>
      <c r="I60" s="333">
        <v>264265</v>
      </c>
      <c r="J60" s="328">
        <v>41041</v>
      </c>
      <c r="K60" s="329">
        <v>156.1</v>
      </c>
      <c r="L60" s="330">
        <v>61552</v>
      </c>
      <c r="M60" s="331">
        <v>-1.9</v>
      </c>
      <c r="N60" s="332">
        <v>158</v>
      </c>
    </row>
    <row r="61" spans="1:14" x14ac:dyDescent="0.15">
      <c r="A61" s="248"/>
      <c r="B61" s="244"/>
      <c r="C61" s="244"/>
      <c r="D61" s="244"/>
      <c r="E61" s="244"/>
      <c r="F61" s="244"/>
      <c r="G61" s="310" t="s">
        <v>515</v>
      </c>
      <c r="H61" s="334"/>
      <c r="I61" s="335">
        <v>251784</v>
      </c>
      <c r="J61" s="336">
        <v>38648</v>
      </c>
      <c r="K61" s="337">
        <v>22</v>
      </c>
      <c r="L61" s="338">
        <v>117865</v>
      </c>
      <c r="M61" s="339">
        <v>0.7</v>
      </c>
      <c r="N61" s="324">
        <v>21.3</v>
      </c>
    </row>
    <row r="62" spans="1:14" x14ac:dyDescent="0.15">
      <c r="A62" s="248"/>
      <c r="B62" s="244"/>
      <c r="C62" s="244"/>
      <c r="D62" s="244"/>
      <c r="E62" s="244"/>
      <c r="F62" s="244"/>
      <c r="G62" s="325"/>
      <c r="H62" s="326" t="s">
        <v>510</v>
      </c>
      <c r="I62" s="327">
        <v>123210</v>
      </c>
      <c r="J62" s="328">
        <v>18986</v>
      </c>
      <c r="K62" s="329">
        <v>75.3</v>
      </c>
      <c r="L62" s="330">
        <v>60168</v>
      </c>
      <c r="M62" s="331">
        <v>1.5</v>
      </c>
      <c r="N62" s="332">
        <v>73.8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78.88</v>
      </c>
      <c r="G47" s="12">
        <v>89.09</v>
      </c>
      <c r="H47" s="12">
        <v>92.52</v>
      </c>
      <c r="I47" s="12">
        <v>99.4</v>
      </c>
      <c r="J47" s="13">
        <v>102.19</v>
      </c>
    </row>
    <row r="48" spans="2:10" ht="57.75" customHeight="1" x14ac:dyDescent="0.15">
      <c r="B48" s="14"/>
      <c r="C48" s="1174" t="s">
        <v>4</v>
      </c>
      <c r="D48" s="1174"/>
      <c r="E48" s="1175"/>
      <c r="F48" s="15">
        <v>9.17</v>
      </c>
      <c r="G48" s="16">
        <v>7.69</v>
      </c>
      <c r="H48" s="16">
        <v>10.45</v>
      </c>
      <c r="I48" s="16">
        <v>8.5399999999999991</v>
      </c>
      <c r="J48" s="17">
        <v>7.64</v>
      </c>
    </row>
    <row r="49" spans="2:10" ht="57.75" customHeight="1" thickBot="1" x14ac:dyDescent="0.2">
      <c r="B49" s="18"/>
      <c r="C49" s="1176" t="s">
        <v>5</v>
      </c>
      <c r="D49" s="1176"/>
      <c r="E49" s="1177"/>
      <c r="F49" s="19">
        <v>0.06</v>
      </c>
      <c r="G49" s="20">
        <v>4.21</v>
      </c>
      <c r="H49" s="20">
        <v>3.07</v>
      </c>
      <c r="I49" s="20" t="s">
        <v>522</v>
      </c>
      <c r="J49" s="21">
        <v>2.88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MK</cp:lastModifiedBy>
  <cp:lastPrinted>2017-04-08T05:04:00Z</cp:lastPrinted>
  <dcterms:created xsi:type="dcterms:W3CDTF">2017-01-25T03:22:04Z</dcterms:created>
  <dcterms:modified xsi:type="dcterms:W3CDTF">2017-05-24T07:37:34Z</dcterms:modified>
  <cp:category/>
</cp:coreProperties>
</file>